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Users\taniguchi-miku\AppData\Local\Box\Box Edit\Documents\Jr_ZvqGP2EOKNOtAs8Qxsg==\"/>
    </mc:Choice>
  </mc:AlternateContent>
  <xr:revisionPtr revIDLastSave="0" documentId="13_ncr:1_{D7B8993E-79A1-4E9B-8D19-227AEB7E11E2}" xr6:coauthVersionLast="47" xr6:coauthVersionMax="47" xr10:uidLastSave="{00000000-0000-0000-0000-000000000000}"/>
  <bookViews>
    <workbookView xWindow="-120" yWindow="-120" windowWidth="29040" windowHeight="15840" xr2:uid="{00000000-000D-0000-FFFF-FFFF00000000}"/>
  </bookViews>
  <sheets>
    <sheet name="3" sheetId="13" r:id="rId1"/>
    <sheet name="3 (手入力様式)" sheetId="32" r:id="rId2"/>
    <sheet name="ボランティア一覧" sheetId="38" r:id="rId3"/>
    <sheet name="ボランティア図書マスタ " sheetId="39" r:id="rId4"/>
  </sheets>
  <definedNames>
    <definedName name="_xlnm._FilterDatabase" localSheetId="3" hidden="1">'ボランティア図書マスタ '!$O$2:$O$424</definedName>
    <definedName name="_xlnm.Print_Area" localSheetId="0">'3'!$A$1:$M$39</definedName>
    <definedName name="_xlnm.Print_Area" localSheetId="1">'3 (手入力様式)'!$A$1:$P$38</definedName>
    <definedName name="_xlnm.Print_Area" localSheetId="2">ボランティア一覧!$A$1:$C$47</definedName>
    <definedName name="_xlnm.Print_Area" localSheetId="3">'ボランティア図書マスタ '!$B$1:$M$433</definedName>
    <definedName name="_xlnm.Print_Titles" localSheetId="2">ボランティア一覧!$1:$2</definedName>
    <definedName name="_xlnm.Print_Titles" localSheetId="3">'ボランティア図書マスタ '!$1:$2</definedName>
    <definedName name="ボランティア">#REF!</definedName>
    <definedName name="ボランティア番号" localSheetId="3">#REF!</definedName>
    <definedName name="ボランティア番号">#REF!</definedName>
    <definedName name="ボランティア名" localSheetId="2">テーブル42[ボランティア名]</definedName>
    <definedName name="ボランティア名">#REF!</definedName>
    <definedName name="原典発行者">#REF!</definedName>
    <definedName name="発行者番号" localSheetId="3">'ボランティア図書マスタ '!#REF!</definedName>
    <definedName name="発行者番号">#REF!</definedName>
    <definedName name="発行者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24" i="13" l="1"/>
  <c r="X25" i="13"/>
  <c r="X28" i="13"/>
  <c r="X32" i="13"/>
  <c r="V22" i="13"/>
  <c r="W22" i="13" s="1"/>
  <c r="X22" i="13" s="1"/>
  <c r="V23" i="13"/>
  <c r="V24" i="13"/>
  <c r="W24" i="13" s="1"/>
  <c r="V25" i="13"/>
  <c r="W25" i="13" s="1"/>
  <c r="V26" i="13"/>
  <c r="W26" i="13" s="1"/>
  <c r="X26" i="13" s="1"/>
  <c r="V27" i="13"/>
  <c r="V28" i="13"/>
  <c r="W28" i="13" s="1"/>
  <c r="V29" i="13"/>
  <c r="W29" i="13" s="1"/>
  <c r="X29" i="13" s="1"/>
  <c r="V30" i="13"/>
  <c r="W30" i="13" s="1"/>
  <c r="X30" i="13" s="1"/>
  <c r="V31" i="13"/>
  <c r="V32" i="13"/>
  <c r="W32" i="13" s="1"/>
  <c r="V21" i="13"/>
  <c r="K434" i="39"/>
  <c r="A433" i="39"/>
  <c r="A432" i="39"/>
  <c r="A431" i="39"/>
  <c r="A430" i="39"/>
  <c r="A429" i="39"/>
  <c r="A428" i="39"/>
  <c r="A427" i="39"/>
  <c r="A426" i="39"/>
  <c r="A425" i="39"/>
  <c r="A424" i="39"/>
  <c r="A423" i="39"/>
  <c r="A422" i="39"/>
  <c r="A421" i="39"/>
  <c r="A420" i="39"/>
  <c r="A419" i="39"/>
  <c r="A418" i="39"/>
  <c r="A417" i="39"/>
  <c r="A416" i="39"/>
  <c r="A415" i="39"/>
  <c r="A414" i="39"/>
  <c r="A413" i="39"/>
  <c r="A412" i="39"/>
  <c r="A411" i="39"/>
  <c r="A410" i="39"/>
  <c r="A409" i="39"/>
  <c r="A408" i="39"/>
  <c r="A407" i="39"/>
  <c r="A406" i="39"/>
  <c r="A405" i="39"/>
  <c r="A404" i="39"/>
  <c r="A403" i="39"/>
  <c r="A402" i="39"/>
  <c r="A401" i="39"/>
  <c r="A400" i="39"/>
  <c r="A399" i="39"/>
  <c r="A398" i="39"/>
  <c r="A397" i="39"/>
  <c r="A396" i="39"/>
  <c r="A395" i="39"/>
  <c r="A394" i="39"/>
  <c r="A393" i="39"/>
  <c r="A392" i="39"/>
  <c r="A391" i="39"/>
  <c r="A390" i="39"/>
  <c r="A389" i="39"/>
  <c r="A388" i="39"/>
  <c r="A387" i="39"/>
  <c r="A386" i="39"/>
  <c r="A385" i="39"/>
  <c r="A384" i="39"/>
  <c r="A383" i="39"/>
  <c r="A382" i="39"/>
  <c r="A381" i="39"/>
  <c r="A380" i="39"/>
  <c r="A379" i="39"/>
  <c r="A378" i="39"/>
  <c r="A377" i="39"/>
  <c r="A376" i="39"/>
  <c r="A375" i="39"/>
  <c r="A374" i="39"/>
  <c r="A373" i="39"/>
  <c r="A372" i="39"/>
  <c r="A371" i="39"/>
  <c r="A370" i="39"/>
  <c r="A369" i="39"/>
  <c r="A368" i="39"/>
  <c r="A367" i="39"/>
  <c r="A366" i="39"/>
  <c r="A365" i="39"/>
  <c r="A364" i="39"/>
  <c r="A363" i="39"/>
  <c r="A362" i="39"/>
  <c r="A361" i="39"/>
  <c r="A360" i="39"/>
  <c r="A359" i="39"/>
  <c r="A358" i="39"/>
  <c r="A357" i="39"/>
  <c r="A356" i="39"/>
  <c r="A355" i="39"/>
  <c r="A354" i="39"/>
  <c r="A353" i="39"/>
  <c r="A352" i="39"/>
  <c r="A351" i="39"/>
  <c r="A350" i="39"/>
  <c r="A349" i="39"/>
  <c r="A348" i="39"/>
  <c r="A347" i="39"/>
  <c r="A346" i="39"/>
  <c r="A345" i="39"/>
  <c r="A344" i="39"/>
  <c r="A343" i="39"/>
  <c r="A342" i="39"/>
  <c r="A341" i="39"/>
  <c r="A340" i="39"/>
  <c r="A339" i="39"/>
  <c r="A338" i="39"/>
  <c r="A337" i="39"/>
  <c r="A336" i="39"/>
  <c r="A335" i="39"/>
  <c r="A334" i="39"/>
  <c r="A333" i="39"/>
  <c r="A332" i="39"/>
  <c r="A331" i="39"/>
  <c r="A330" i="39"/>
  <c r="A329" i="39"/>
  <c r="A328" i="39"/>
  <c r="A327" i="39"/>
  <c r="A326" i="39"/>
  <c r="A325" i="39"/>
  <c r="A324" i="39"/>
  <c r="A323" i="39"/>
  <c r="A322" i="39"/>
  <c r="A321" i="39"/>
  <c r="A320" i="39"/>
  <c r="A319" i="39"/>
  <c r="A318" i="39"/>
  <c r="A317" i="39"/>
  <c r="A316" i="39"/>
  <c r="A315" i="39"/>
  <c r="A314" i="39"/>
  <c r="A313" i="39"/>
  <c r="A312" i="39"/>
  <c r="A311" i="39"/>
  <c r="A310" i="39"/>
  <c r="A309" i="39"/>
  <c r="A308" i="39"/>
  <c r="A307" i="39"/>
  <c r="A306" i="39"/>
  <c r="A305" i="39"/>
  <c r="A304" i="39"/>
  <c r="A303" i="39"/>
  <c r="A302" i="39"/>
  <c r="A301" i="39"/>
  <c r="A300" i="39"/>
  <c r="A299" i="39"/>
  <c r="A298" i="39"/>
  <c r="A297" i="39"/>
  <c r="A296" i="39"/>
  <c r="A295" i="39"/>
  <c r="A294" i="39"/>
  <c r="A293" i="39"/>
  <c r="A292" i="39"/>
  <c r="A291" i="39"/>
  <c r="A290" i="39"/>
  <c r="A289" i="39"/>
  <c r="A288" i="39"/>
  <c r="A287" i="39"/>
  <c r="A286" i="39"/>
  <c r="A285" i="39"/>
  <c r="A284" i="39"/>
  <c r="A283" i="39"/>
  <c r="A282" i="39"/>
  <c r="A281" i="39"/>
  <c r="A280" i="39"/>
  <c r="A279" i="39"/>
  <c r="A278" i="39"/>
  <c r="A277" i="39"/>
  <c r="A276" i="39"/>
  <c r="A275" i="39"/>
  <c r="A274" i="39"/>
  <c r="A273" i="39"/>
  <c r="A272" i="39"/>
  <c r="A271" i="39"/>
  <c r="A270" i="39"/>
  <c r="A269" i="39"/>
  <c r="A268" i="39"/>
  <c r="A267" i="39"/>
  <c r="A266" i="39"/>
  <c r="A265" i="39"/>
  <c r="A264" i="39"/>
  <c r="A263" i="39"/>
  <c r="A262" i="39"/>
  <c r="A261" i="39"/>
  <c r="A260" i="39"/>
  <c r="A259" i="39"/>
  <c r="A258" i="39"/>
  <c r="A257" i="39"/>
  <c r="A256" i="39"/>
  <c r="A255" i="39"/>
  <c r="A254" i="39"/>
  <c r="A253" i="39"/>
  <c r="A252" i="39"/>
  <c r="A251" i="39"/>
  <c r="A250" i="39"/>
  <c r="A249" i="39"/>
  <c r="A248" i="39"/>
  <c r="A247" i="39"/>
  <c r="A246" i="39"/>
  <c r="A245" i="39"/>
  <c r="A244" i="39"/>
  <c r="A243" i="39"/>
  <c r="A242" i="39"/>
  <c r="A241" i="39"/>
  <c r="A240" i="39"/>
  <c r="A239" i="39"/>
  <c r="A238" i="39"/>
  <c r="A237" i="39"/>
  <c r="A236" i="39"/>
  <c r="A235" i="39"/>
  <c r="A234" i="39"/>
  <c r="A233" i="39"/>
  <c r="A232" i="39"/>
  <c r="A231" i="39"/>
  <c r="A230" i="39"/>
  <c r="A229" i="39"/>
  <c r="A228" i="39"/>
  <c r="A227" i="39"/>
  <c r="A226" i="39"/>
  <c r="A225" i="39"/>
  <c r="A224" i="39"/>
  <c r="A223" i="39"/>
  <c r="A222" i="39"/>
  <c r="A221" i="39"/>
  <c r="A220" i="39"/>
  <c r="A219" i="39"/>
  <c r="A218" i="39"/>
  <c r="A217" i="39"/>
  <c r="A216" i="39"/>
  <c r="A215" i="39"/>
  <c r="A214" i="39"/>
  <c r="A213" i="39"/>
  <c r="A212" i="39"/>
  <c r="A211" i="39"/>
  <c r="A210" i="39"/>
  <c r="A209" i="39"/>
  <c r="A208" i="39"/>
  <c r="A207" i="39"/>
  <c r="A206" i="39"/>
  <c r="A205" i="39"/>
  <c r="A204" i="39"/>
  <c r="A203" i="39"/>
  <c r="A202" i="39"/>
  <c r="A201" i="39"/>
  <c r="A200" i="39"/>
  <c r="A199" i="39"/>
  <c r="A198" i="39"/>
  <c r="A197" i="39"/>
  <c r="A196" i="39"/>
  <c r="A195" i="39"/>
  <c r="A194" i="39"/>
  <c r="A193" i="39"/>
  <c r="A192" i="39"/>
  <c r="A191" i="39"/>
  <c r="A190" i="39"/>
  <c r="A189" i="39"/>
  <c r="A188" i="39"/>
  <c r="A187" i="39"/>
  <c r="A186" i="39"/>
  <c r="A185" i="39"/>
  <c r="A184" i="39"/>
  <c r="A183" i="39"/>
  <c r="A182" i="39"/>
  <c r="A181" i="39"/>
  <c r="A180" i="39"/>
  <c r="A179" i="39"/>
  <c r="A178" i="39"/>
  <c r="A177" i="39"/>
  <c r="A176" i="39"/>
  <c r="A175" i="39"/>
  <c r="A174" i="39"/>
  <c r="A173" i="39"/>
  <c r="A172" i="39"/>
  <c r="A171" i="39"/>
  <c r="A170" i="39"/>
  <c r="A169" i="39"/>
  <c r="A168" i="39"/>
  <c r="A167" i="39"/>
  <c r="A166" i="39"/>
  <c r="A165" i="39"/>
  <c r="A164" i="39"/>
  <c r="A163" i="39"/>
  <c r="A162" i="39"/>
  <c r="A161" i="39"/>
  <c r="A160" i="39"/>
  <c r="A159" i="39"/>
  <c r="A158" i="39"/>
  <c r="A157" i="39"/>
  <c r="A156" i="39"/>
  <c r="A155" i="39"/>
  <c r="A154" i="39"/>
  <c r="A153" i="39"/>
  <c r="A152" i="39"/>
  <c r="A151" i="39"/>
  <c r="A150" i="39"/>
  <c r="A149" i="39"/>
  <c r="A148" i="39"/>
  <c r="A147" i="39"/>
  <c r="A146" i="39"/>
  <c r="A145" i="39"/>
  <c r="A144" i="39"/>
  <c r="A143" i="39"/>
  <c r="A142" i="39"/>
  <c r="A141" i="39"/>
  <c r="A140" i="39"/>
  <c r="A139" i="39"/>
  <c r="A138" i="39"/>
  <c r="A137" i="39"/>
  <c r="A136" i="39"/>
  <c r="A135" i="39"/>
  <c r="A134" i="39"/>
  <c r="A133" i="39"/>
  <c r="A132" i="39"/>
  <c r="A131" i="39"/>
  <c r="A130" i="39"/>
  <c r="A129" i="39"/>
  <c r="A128" i="39"/>
  <c r="A127" i="39"/>
  <c r="A126" i="39"/>
  <c r="A125" i="39"/>
  <c r="A124" i="39"/>
  <c r="A123" i="39"/>
  <c r="A122" i="39"/>
  <c r="A121" i="39"/>
  <c r="A120" i="39"/>
  <c r="A119" i="39"/>
  <c r="A118" i="39"/>
  <c r="A117" i="39"/>
  <c r="A116" i="39"/>
  <c r="A115" i="39"/>
  <c r="A114" i="39"/>
  <c r="A113" i="39"/>
  <c r="A112" i="39"/>
  <c r="A111" i="39"/>
  <c r="A110" i="39"/>
  <c r="A109" i="39"/>
  <c r="A108" i="39"/>
  <c r="A107" i="39"/>
  <c r="A106" i="39"/>
  <c r="A105" i="39"/>
  <c r="A104" i="39"/>
  <c r="A103" i="39"/>
  <c r="A102" i="39"/>
  <c r="A101" i="39"/>
  <c r="A100" i="39"/>
  <c r="A99" i="39"/>
  <c r="A98" i="39"/>
  <c r="A97" i="39"/>
  <c r="A96" i="39"/>
  <c r="A95" i="39"/>
  <c r="A94" i="39"/>
  <c r="A93" i="39"/>
  <c r="A92" i="39"/>
  <c r="A91" i="39"/>
  <c r="A90" i="39"/>
  <c r="A89" i="39"/>
  <c r="A88" i="39"/>
  <c r="A87" i="39"/>
  <c r="A86" i="39"/>
  <c r="A85" i="39"/>
  <c r="A84" i="39"/>
  <c r="A83" i="39"/>
  <c r="A82" i="39"/>
  <c r="A81" i="39"/>
  <c r="A80" i="39"/>
  <c r="A79" i="39"/>
  <c r="A78" i="39"/>
  <c r="A77" i="39"/>
  <c r="A76" i="39"/>
  <c r="A75" i="39"/>
  <c r="A74" i="39"/>
  <c r="A73" i="39"/>
  <c r="A72" i="39"/>
  <c r="A71" i="39"/>
  <c r="A70" i="39"/>
  <c r="A69" i="39"/>
  <c r="A68" i="39"/>
  <c r="A67" i="39"/>
  <c r="A66" i="39"/>
  <c r="A65" i="39"/>
  <c r="A64" i="39"/>
  <c r="A63" i="39"/>
  <c r="A62" i="39"/>
  <c r="A61" i="39"/>
  <c r="A60" i="39"/>
  <c r="A59" i="39"/>
  <c r="A58" i="39"/>
  <c r="A57" i="39"/>
  <c r="A56" i="39"/>
  <c r="A55" i="39"/>
  <c r="A54" i="39"/>
  <c r="A53" i="39"/>
  <c r="A52" i="39"/>
  <c r="A51" i="39"/>
  <c r="A50" i="39"/>
  <c r="A49" i="39"/>
  <c r="A48" i="39"/>
  <c r="A47" i="39"/>
  <c r="A46" i="39"/>
  <c r="A45" i="39"/>
  <c r="A44" i="39"/>
  <c r="A43" i="39"/>
  <c r="A42" i="39"/>
  <c r="A41" i="39"/>
  <c r="A40" i="39"/>
  <c r="A39" i="39"/>
  <c r="A38" i="39"/>
  <c r="A37" i="39"/>
  <c r="A36" i="39"/>
  <c r="A35" i="39"/>
  <c r="A34" i="39"/>
  <c r="A33" i="39"/>
  <c r="A32" i="39"/>
  <c r="A31" i="39"/>
  <c r="A30" i="39"/>
  <c r="A29" i="39"/>
  <c r="A28" i="39"/>
  <c r="A27" i="39"/>
  <c r="A26" i="39"/>
  <c r="A25" i="39"/>
  <c r="A24" i="39"/>
  <c r="A23" i="39"/>
  <c r="A22" i="39"/>
  <c r="A21" i="39"/>
  <c r="A20" i="39"/>
  <c r="A19" i="39"/>
  <c r="A18" i="39"/>
  <c r="A17" i="39"/>
  <c r="A16" i="39"/>
  <c r="A15" i="39"/>
  <c r="A14" i="39"/>
  <c r="A13" i="39"/>
  <c r="A12" i="39"/>
  <c r="A11" i="39"/>
  <c r="A10" i="39"/>
  <c r="A9" i="39"/>
  <c r="A8" i="39"/>
  <c r="A7" i="39"/>
  <c r="A6" i="39"/>
  <c r="A5" i="39"/>
  <c r="A4" i="39"/>
  <c r="A3" i="39"/>
  <c r="W31" i="13"/>
  <c r="X31" i="13" s="1"/>
  <c r="W27" i="13"/>
  <c r="X27" i="13" s="1"/>
  <c r="W23" i="13"/>
  <c r="X23" i="13" s="1"/>
  <c r="C21" i="13" l="1"/>
  <c r="I29" i="13" l="1"/>
  <c r="B29" i="13" s="1"/>
  <c r="W21" i="13"/>
  <c r="X21" i="13" s="1"/>
  <c r="I22" i="13"/>
  <c r="B22" i="13" s="1"/>
  <c r="J8" i="13"/>
  <c r="B6" i="13"/>
  <c r="K4" i="13"/>
  <c r="J35" i="13"/>
  <c r="F35" i="13"/>
  <c r="L32" i="13"/>
  <c r="C32" i="13"/>
  <c r="L31" i="13"/>
  <c r="C31" i="13"/>
  <c r="L30" i="13"/>
  <c r="C30" i="13"/>
  <c r="L29" i="13"/>
  <c r="C29" i="13"/>
  <c r="L28" i="13"/>
  <c r="C28" i="13"/>
  <c r="L27" i="13"/>
  <c r="C27" i="13"/>
  <c r="L26" i="13"/>
  <c r="C26" i="13"/>
  <c r="L25" i="13"/>
  <c r="C25" i="13"/>
  <c r="L24" i="13"/>
  <c r="C24" i="13"/>
  <c r="L23" i="13"/>
  <c r="C23" i="13"/>
  <c r="L22" i="13"/>
  <c r="C22" i="13"/>
  <c r="J36" i="13"/>
  <c r="I32" i="13"/>
  <c r="B32" i="13" s="1"/>
  <c r="I31" i="13"/>
  <c r="B31" i="13" s="1"/>
  <c r="I30" i="13"/>
  <c r="B30" i="13" s="1"/>
  <c r="I28" i="13"/>
  <c r="B28" i="13" s="1"/>
  <c r="I27" i="13"/>
  <c r="B27" i="13" s="1"/>
  <c r="I26" i="13"/>
  <c r="B26" i="13" s="1"/>
  <c r="I25" i="13"/>
  <c r="B25" i="13" s="1"/>
  <c r="I24" i="13"/>
  <c r="B24" i="13" s="1"/>
  <c r="I23" i="13"/>
  <c r="B23" i="13" s="1"/>
  <c r="E35" i="13"/>
  <c r="D35" i="13"/>
  <c r="F17" i="13"/>
  <c r="L21" i="13"/>
  <c r="F18" i="13"/>
  <c r="K11" i="13"/>
  <c r="I8" i="13"/>
  <c r="I21" i="13" l="1"/>
  <c r="B21" i="13" s="1"/>
</calcChain>
</file>

<file path=xl/sharedStrings.xml><?xml version="1.0" encoding="utf-8"?>
<sst xmlns="http://schemas.openxmlformats.org/spreadsheetml/2006/main" count="4537" uniqueCount="1329">
  <si>
    <t>納入（返付）場所</t>
    <rPh sb="0" eb="2">
      <t>ノウニュウ</t>
    </rPh>
    <rPh sb="3" eb="5">
      <t>ヘンプ</t>
    </rPh>
    <rPh sb="6" eb="8">
      <t>バショ</t>
    </rPh>
    <phoneticPr fontId="2"/>
  </si>
  <si>
    <t>殿</t>
    <rPh sb="0" eb="1">
      <t>ドノ</t>
    </rPh>
    <phoneticPr fontId="2"/>
  </si>
  <si>
    <t>年度用</t>
    <rPh sb="0" eb="3">
      <t>ネンドヨウ</t>
    </rPh>
    <phoneticPr fontId="2"/>
  </si>
  <si>
    <t>　用</t>
    <rPh sb="1" eb="2">
      <t>ヨウ</t>
    </rPh>
    <phoneticPr fontId="2"/>
  </si>
  <si>
    <t>納入（返付）期日</t>
    <rPh sb="0" eb="2">
      <t>ノウニュウ</t>
    </rPh>
    <rPh sb="3" eb="5">
      <t>ヘンプ</t>
    </rPh>
    <rPh sb="6" eb="8">
      <t>キジツ</t>
    </rPh>
    <phoneticPr fontId="2"/>
  </si>
  <si>
    <t>種　　目</t>
    <rPh sb="0" eb="1">
      <t>タネ</t>
    </rPh>
    <rPh sb="3" eb="4">
      <t>メ</t>
    </rPh>
    <phoneticPr fontId="2"/>
  </si>
  <si>
    <t>発　　行　　者　　名</t>
    <rPh sb="0" eb="1">
      <t>ハツ</t>
    </rPh>
    <rPh sb="3" eb="4">
      <t>ギョウ</t>
    </rPh>
    <rPh sb="6" eb="7">
      <t>シャ</t>
    </rPh>
    <rPh sb="9" eb="10">
      <t>メイ</t>
    </rPh>
    <phoneticPr fontId="2"/>
  </si>
  <si>
    <t>受領欄</t>
    <rPh sb="0" eb="2">
      <t>ジュリョウ</t>
    </rPh>
    <rPh sb="2" eb="3">
      <t>ラン</t>
    </rPh>
    <phoneticPr fontId="2"/>
  </si>
  <si>
    <t>実施機関名(校長名）</t>
    <rPh sb="0" eb="2">
      <t>ジッシ</t>
    </rPh>
    <rPh sb="2" eb="4">
      <t>キカン</t>
    </rPh>
    <rPh sb="4" eb="5">
      <t>メイ</t>
    </rPh>
    <rPh sb="6" eb="8">
      <t>コウチョウ</t>
    </rPh>
    <rPh sb="8" eb="9">
      <t>メイ</t>
    </rPh>
    <phoneticPr fontId="2"/>
  </si>
  <si>
    <t>実施機関名（校長名）</t>
    <rPh sb="0" eb="2">
      <t>ジッシ</t>
    </rPh>
    <rPh sb="2" eb="4">
      <t>キカン</t>
    </rPh>
    <rPh sb="4" eb="5">
      <t>メイ</t>
    </rPh>
    <rPh sb="6" eb="8">
      <t>コウチョウ</t>
    </rPh>
    <rPh sb="8" eb="9">
      <t>メイ</t>
    </rPh>
    <phoneticPr fontId="2"/>
  </si>
  <si>
    <t>（注）１．返付指示冊数は数字を○で囲むこと。</t>
    <rPh sb="1" eb="2">
      <t>チュウ</t>
    </rPh>
    <phoneticPr fontId="2"/>
  </si>
  <si>
    <t xml:space="preserve">　　　　　　　　　　　　教科用図書納入（返付）指示書    </t>
    <rPh sb="12" eb="14">
      <t>キョウカ</t>
    </rPh>
    <rPh sb="14" eb="15">
      <t>ヨウ</t>
    </rPh>
    <rPh sb="15" eb="17">
      <t>トショ</t>
    </rPh>
    <rPh sb="17" eb="19">
      <t>ノウニュウ</t>
    </rPh>
    <rPh sb="20" eb="22">
      <t>ヘンプ</t>
    </rPh>
    <rPh sb="23" eb="26">
      <t>シジショ</t>
    </rPh>
    <phoneticPr fontId="2"/>
  </si>
  <si>
    <t>教　科　用　図　書　の　名　称</t>
    <rPh sb="0" eb="1">
      <t>キョウ</t>
    </rPh>
    <rPh sb="2" eb="3">
      <t>カ</t>
    </rPh>
    <rPh sb="4" eb="5">
      <t>ヨウ</t>
    </rPh>
    <rPh sb="6" eb="7">
      <t>ズ</t>
    </rPh>
    <rPh sb="8" eb="9">
      <t>ショ</t>
    </rPh>
    <rPh sb="12" eb="13">
      <t>メイ</t>
    </rPh>
    <rPh sb="14" eb="15">
      <t>ショウ</t>
    </rPh>
    <phoneticPr fontId="2"/>
  </si>
  <si>
    <t>発行者交付　実施機関控</t>
    <rPh sb="0" eb="3">
      <t>ハッコウシャ</t>
    </rPh>
    <rPh sb="3" eb="5">
      <t>コウフ</t>
    </rPh>
    <rPh sb="6" eb="8">
      <t>ジッシ</t>
    </rPh>
    <rPh sb="8" eb="10">
      <t>キカン</t>
    </rPh>
    <rPh sb="10" eb="11">
      <t>ヒカ</t>
    </rPh>
    <phoneticPr fontId="2"/>
  </si>
  <si>
    <t>　　　　義務教育諸学校の教科用図書の無償措置に関する法律により児童生徒に無償で給与する教科用図書（として受領</t>
    <rPh sb="4" eb="6">
      <t>ギム</t>
    </rPh>
    <rPh sb="6" eb="8">
      <t>キョウイク</t>
    </rPh>
    <rPh sb="8" eb="9">
      <t>ショ</t>
    </rPh>
    <rPh sb="9" eb="11">
      <t>ガッコウ</t>
    </rPh>
    <rPh sb="12" eb="15">
      <t>キョウカヨウ</t>
    </rPh>
    <rPh sb="15" eb="17">
      <t>トショ</t>
    </rPh>
    <rPh sb="18" eb="20">
      <t>ムショウ</t>
    </rPh>
    <rPh sb="20" eb="22">
      <t>ソチ</t>
    </rPh>
    <rPh sb="23" eb="24">
      <t>カン</t>
    </rPh>
    <rPh sb="26" eb="28">
      <t>ホウリツ</t>
    </rPh>
    <rPh sb="31" eb="33">
      <t>ジドウ</t>
    </rPh>
    <rPh sb="33" eb="35">
      <t>セイト</t>
    </rPh>
    <rPh sb="36" eb="38">
      <t>ムショウ</t>
    </rPh>
    <rPh sb="39" eb="41">
      <t>キュウヨ</t>
    </rPh>
    <rPh sb="43" eb="46">
      <t>キョウカヨウ</t>
    </rPh>
    <rPh sb="46" eb="48">
      <t>トショ</t>
    </rPh>
    <rPh sb="52" eb="54">
      <t>ジュリョウ</t>
    </rPh>
    <phoneticPr fontId="2"/>
  </si>
  <si>
    <t>　上記の教科用図書を，上記の納入（返付）指示冊数のとおり受領しました。</t>
    <rPh sb="1" eb="3">
      <t>ジョウキ</t>
    </rPh>
    <rPh sb="4" eb="7">
      <t>キョウカヨウ</t>
    </rPh>
    <rPh sb="7" eb="9">
      <t>トショ</t>
    </rPh>
    <rPh sb="11" eb="13">
      <t>ジョウキ</t>
    </rPh>
    <rPh sb="14" eb="16">
      <t>ノウニュウ</t>
    </rPh>
    <rPh sb="17" eb="19">
      <t>ヘンプ</t>
    </rPh>
    <rPh sb="20" eb="22">
      <t>シジ</t>
    </rPh>
    <rPh sb="22" eb="24">
      <t>サッスウ</t>
    </rPh>
    <rPh sb="28" eb="30">
      <t>ジュリョウ</t>
    </rPh>
    <phoneticPr fontId="2"/>
  </si>
  <si>
    <t>ボランティア図書マスタ</t>
    <rPh sb="6" eb="8">
      <t>トショ</t>
    </rPh>
    <phoneticPr fontId="2"/>
  </si>
  <si>
    <t>発行者番号</t>
    <rPh sb="3" eb="5">
      <t>バンゴウ</t>
    </rPh>
    <phoneticPr fontId="2"/>
  </si>
  <si>
    <t>管理番号</t>
    <rPh sb="0" eb="2">
      <t>カンリ</t>
    </rPh>
    <rPh sb="2" eb="4">
      <t>バンゴウ</t>
    </rPh>
    <phoneticPr fontId="2"/>
  </si>
  <si>
    <t>学校種</t>
    <rPh sb="0" eb="2">
      <t>ガッコウ</t>
    </rPh>
    <rPh sb="2" eb="3">
      <t>シュ</t>
    </rPh>
    <phoneticPr fontId="2"/>
  </si>
  <si>
    <t>使用学年</t>
    <rPh sb="0" eb="2">
      <t>シヨウ</t>
    </rPh>
    <rPh sb="2" eb="4">
      <t>ガクネン</t>
    </rPh>
    <phoneticPr fontId="2"/>
  </si>
  <si>
    <t>教科書番号</t>
    <rPh sb="0" eb="3">
      <t>キョウカショ</t>
    </rPh>
    <phoneticPr fontId="2"/>
  </si>
  <si>
    <t>上下巻等の別</t>
    <rPh sb="0" eb="2">
      <t>ジョウゲ</t>
    </rPh>
    <rPh sb="2" eb="4">
      <t>カンナド</t>
    </rPh>
    <rPh sb="5" eb="6">
      <t>ベツ</t>
    </rPh>
    <phoneticPr fontId="2"/>
  </si>
  <si>
    <t>ボランティア作成の図書名</t>
    <rPh sb="6" eb="8">
      <t>サクセイ</t>
    </rPh>
    <rPh sb="9" eb="11">
      <t>トショ</t>
    </rPh>
    <rPh sb="11" eb="12">
      <t>メイ</t>
    </rPh>
    <phoneticPr fontId="2"/>
  </si>
  <si>
    <t>発行者名</t>
    <rPh sb="0" eb="3">
      <t>ハッコウシャ</t>
    </rPh>
    <rPh sb="3" eb="4">
      <t>メイ</t>
    </rPh>
    <phoneticPr fontId="2"/>
  </si>
  <si>
    <t>注意事項</t>
    <rPh sb="0" eb="2">
      <t>チュウイ</t>
    </rPh>
    <rPh sb="2" eb="4">
      <t>ジコウ</t>
    </rPh>
    <phoneticPr fontId="2"/>
  </si>
  <si>
    <t>東京書籍株式会社</t>
  </si>
  <si>
    <t>002</t>
  </si>
  <si>
    <t>東書</t>
  </si>
  <si>
    <t>小</t>
    <rPh sb="0" eb="1">
      <t>ショウ</t>
    </rPh>
    <phoneticPr fontId="2"/>
  </si>
  <si>
    <t>１</t>
  </si>
  <si>
    <t>国語</t>
  </si>
  <si>
    <t>上</t>
  </si>
  <si>
    <t>小　東書　国語　１上</t>
  </si>
  <si>
    <t>大日本図書株式会社</t>
  </si>
  <si>
    <t>004</t>
  </si>
  <si>
    <t>02</t>
  </si>
  <si>
    <t>下</t>
  </si>
  <si>
    <t>小　東書　国語　１下</t>
  </si>
  <si>
    <t>教育図書株式会社</t>
  </si>
  <si>
    <t>006</t>
  </si>
  <si>
    <t>教図</t>
  </si>
  <si>
    <t>03</t>
  </si>
  <si>
    <t>２</t>
  </si>
  <si>
    <t>小　東書　国語　２上</t>
  </si>
  <si>
    <t>開隆堂出版株式会社</t>
  </si>
  <si>
    <t>009</t>
  </si>
  <si>
    <t>04</t>
  </si>
  <si>
    <t>232</t>
  </si>
  <si>
    <t>小　東書　国語　２下</t>
  </si>
  <si>
    <t>学校図書株式会社</t>
  </si>
  <si>
    <t>011</t>
  </si>
  <si>
    <t>学図</t>
  </si>
  <si>
    <t>05</t>
  </si>
  <si>
    <t>３</t>
  </si>
  <si>
    <t>小　東書　国語　３上</t>
  </si>
  <si>
    <t>株式会社三省堂</t>
  </si>
  <si>
    <t>015</t>
  </si>
  <si>
    <t>06</t>
  </si>
  <si>
    <t>小　東書　国語　３下</t>
  </si>
  <si>
    <t>教育出版株式会社</t>
  </si>
  <si>
    <t>017</t>
  </si>
  <si>
    <t>教出</t>
  </si>
  <si>
    <t>07</t>
  </si>
  <si>
    <t>４</t>
  </si>
  <si>
    <t>小　東書　国語　４上</t>
  </si>
  <si>
    <t>026</t>
  </si>
  <si>
    <t>信教</t>
  </si>
  <si>
    <t>08</t>
  </si>
  <si>
    <t>小　東書　国語　４下</t>
  </si>
  <si>
    <t>株式会社　教育芸術社</t>
  </si>
  <si>
    <t>027</t>
  </si>
  <si>
    <t>教芸</t>
  </si>
  <si>
    <t>09</t>
  </si>
  <si>
    <t>５</t>
  </si>
  <si>
    <t>10</t>
  </si>
  <si>
    <t>６</t>
  </si>
  <si>
    <t>光村図書出版株式会社</t>
  </si>
  <si>
    <t>038</t>
  </si>
  <si>
    <t>光村</t>
  </si>
  <si>
    <t>11</t>
  </si>
  <si>
    <t>書写</t>
  </si>
  <si>
    <t>小　東書　書写　１</t>
  </si>
  <si>
    <t>株式会社　帝国書院</t>
  </si>
  <si>
    <t>046</t>
  </si>
  <si>
    <t>帝国</t>
  </si>
  <si>
    <t>12</t>
  </si>
  <si>
    <t>小　東書　書写　２</t>
  </si>
  <si>
    <t>株式会社　大修館書店</t>
  </si>
  <si>
    <t>050</t>
  </si>
  <si>
    <t>13</t>
  </si>
  <si>
    <t>小　東書　書写　３</t>
  </si>
  <si>
    <t>株式会社　新興出版社啓林館</t>
  </si>
  <si>
    <t>061</t>
  </si>
  <si>
    <t>14</t>
  </si>
  <si>
    <t>小　東書　書写　４</t>
  </si>
  <si>
    <t>数研出版株式会社</t>
  </si>
  <si>
    <t>104</t>
  </si>
  <si>
    <t>数研</t>
  </si>
  <si>
    <t>15</t>
  </si>
  <si>
    <t>小　東書　書写　５</t>
  </si>
  <si>
    <t>日本文教出版株式会社</t>
  </si>
  <si>
    <t>116</t>
  </si>
  <si>
    <t>日文</t>
  </si>
  <si>
    <t>16</t>
  </si>
  <si>
    <t>小　東書　書写　６</t>
  </si>
  <si>
    <t>株式会社　文教社</t>
  </si>
  <si>
    <t>207</t>
  </si>
  <si>
    <t>17</t>
  </si>
  <si>
    <t>社会</t>
  </si>
  <si>
    <t>株式会社　光文書院</t>
  </si>
  <si>
    <t>208</t>
  </si>
  <si>
    <t>光文</t>
  </si>
  <si>
    <t>18</t>
  </si>
  <si>
    <t>224</t>
  </si>
  <si>
    <t>学研</t>
  </si>
  <si>
    <t>19</t>
  </si>
  <si>
    <t>小　東書　社会　５上</t>
  </si>
  <si>
    <t>株式会社　自由社</t>
  </si>
  <si>
    <t>225</t>
  </si>
  <si>
    <t>20</t>
  </si>
  <si>
    <t>小　東書　社会　５下</t>
  </si>
  <si>
    <t>株式会社　育鵬社</t>
  </si>
  <si>
    <t>227</t>
  </si>
  <si>
    <t>21</t>
  </si>
  <si>
    <t>22</t>
  </si>
  <si>
    <t>23</t>
  </si>
  <si>
    <t>地図</t>
  </si>
  <si>
    <t>24</t>
  </si>
  <si>
    <t>算数</t>
  </si>
  <si>
    <t>25</t>
  </si>
  <si>
    <t>26</t>
  </si>
  <si>
    <t>小　東書　算数　２上</t>
  </si>
  <si>
    <t>27</t>
  </si>
  <si>
    <t>小　東書　算数　２下</t>
  </si>
  <si>
    <t>28</t>
  </si>
  <si>
    <t>小　東書　算数　３上</t>
  </si>
  <si>
    <t>29</t>
  </si>
  <si>
    <t>小　東書　算数　３下</t>
  </si>
  <si>
    <t>30</t>
  </si>
  <si>
    <t>小　東書　算数　４上</t>
  </si>
  <si>
    <t>31</t>
  </si>
  <si>
    <t>小　東書　算数　４下</t>
  </si>
  <si>
    <t>32</t>
  </si>
  <si>
    <t>小　東書　算数　５上</t>
  </si>
  <si>
    <t>33</t>
  </si>
  <si>
    <t>小　東書　算数　５下</t>
  </si>
  <si>
    <t>34</t>
  </si>
  <si>
    <t>35</t>
  </si>
  <si>
    <t>理科</t>
  </si>
  <si>
    <t>小　東書　理科　３</t>
  </si>
  <si>
    <t>36</t>
  </si>
  <si>
    <t>小　東書　理科　４</t>
  </si>
  <si>
    <t>37</t>
  </si>
  <si>
    <t>小　東書　理科　５</t>
  </si>
  <si>
    <t>38</t>
  </si>
  <si>
    <t>小　東書　理科　６</t>
  </si>
  <si>
    <t>39</t>
  </si>
  <si>
    <t>１・２</t>
  </si>
  <si>
    <t>生活</t>
  </si>
  <si>
    <t>小　東書　生活　１・２上</t>
  </si>
  <si>
    <t>40</t>
  </si>
  <si>
    <t>小　東書　生活　１・２下</t>
  </si>
  <si>
    <t>41</t>
  </si>
  <si>
    <t>５・６</t>
  </si>
  <si>
    <t>家庭</t>
  </si>
  <si>
    <t>小　東書　家庭　５・６</t>
  </si>
  <si>
    <t>42</t>
  </si>
  <si>
    <t>保健</t>
  </si>
  <si>
    <t>小　東書　保健　３・４</t>
  </si>
  <si>
    <t>43</t>
  </si>
  <si>
    <t>小　東書　保健　５・６</t>
  </si>
  <si>
    <t>44</t>
  </si>
  <si>
    <t>中</t>
    <rPh sb="0" eb="1">
      <t>チュウ</t>
    </rPh>
    <phoneticPr fontId="2"/>
  </si>
  <si>
    <t>中　東書　国語　１</t>
  </si>
  <si>
    <t>45</t>
  </si>
  <si>
    <t>中　東書　国語　２</t>
  </si>
  <si>
    <t>46</t>
  </si>
  <si>
    <t>中　東書　国語　３</t>
  </si>
  <si>
    <t>47</t>
  </si>
  <si>
    <t>１－３</t>
  </si>
  <si>
    <t>48</t>
  </si>
  <si>
    <t>地理</t>
  </si>
  <si>
    <t>中　東書　地理　１・２</t>
  </si>
  <si>
    <t>49</t>
  </si>
  <si>
    <t>歴史</t>
  </si>
  <si>
    <t>50</t>
  </si>
  <si>
    <t>公民</t>
  </si>
  <si>
    <t>中　東書　公民　３</t>
  </si>
  <si>
    <t>51</t>
  </si>
  <si>
    <t>52</t>
  </si>
  <si>
    <t>数学</t>
  </si>
  <si>
    <t>中　東書　数学　１</t>
  </si>
  <si>
    <t>53</t>
  </si>
  <si>
    <t>中　東書　数学　２</t>
  </si>
  <si>
    <t>54</t>
  </si>
  <si>
    <t>中　東書　数学　３</t>
  </si>
  <si>
    <t>55</t>
  </si>
  <si>
    <t>中　東書　理科　１</t>
  </si>
  <si>
    <t>56</t>
  </si>
  <si>
    <t>中　東書　理科　２</t>
  </si>
  <si>
    <t>57</t>
  </si>
  <si>
    <t>中　東書　理科　３</t>
  </si>
  <si>
    <t>58</t>
  </si>
  <si>
    <t>保体</t>
  </si>
  <si>
    <t>59</t>
  </si>
  <si>
    <t>技術</t>
  </si>
  <si>
    <t>60</t>
  </si>
  <si>
    <t>61</t>
  </si>
  <si>
    <t>英語</t>
  </si>
  <si>
    <t>62</t>
  </si>
  <si>
    <t>中　東書　英語　２</t>
  </si>
  <si>
    <t>63</t>
  </si>
  <si>
    <t>中　東書　英語　３</t>
  </si>
  <si>
    <t>233</t>
  </si>
  <si>
    <t>小　大日　理科　３</t>
  </si>
  <si>
    <t>小　大日　保健　３・４</t>
  </si>
  <si>
    <t>小　大日　保健　５・６</t>
  </si>
  <si>
    <t>中　大日　数学　１</t>
  </si>
  <si>
    <t>中　大日　数学　２</t>
  </si>
  <si>
    <t>中　大日　数学　３</t>
  </si>
  <si>
    <t>中　大日　理科　１</t>
  </si>
  <si>
    <t>中　大日　理科　２</t>
  </si>
  <si>
    <t>中　大日　理科　３</t>
  </si>
  <si>
    <t>図工</t>
  </si>
  <si>
    <t>小　開隆　家庭　５・６</t>
  </si>
  <si>
    <t>中　開隆　英語　１</t>
  </si>
  <si>
    <t>中　開隆　英語　２</t>
  </si>
  <si>
    <t>中　開隆　英語　３</t>
  </si>
  <si>
    <t>美術</t>
  </si>
  <si>
    <t>中　開隆　美術　１</t>
  </si>
  <si>
    <t>２・３</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</si>
  <si>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</si>
  <si>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</si>
  <si>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</si>
  <si>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</si>
  <si>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</si>
  <si>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</si>
  <si>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</si>
  <si>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</si>
  <si>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</si>
  <si>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</si>
  <si>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</si>
  <si>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</si>
  <si>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</si>
  <si>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</si>
  <si>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</si>
  <si>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</si>
  <si>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</si>
  <si>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</si>
  <si>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</si>
  <si>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</si>
  <si>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</si>
  <si>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</si>
  <si>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</si>
  <si>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</si>
  <si>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三省堂</t>
    <rPh sb="0" eb="3">
      <t>サンセイドウ</t>
    </rPh>
    <phoneticPr fontId="2"/>
  </si>
  <si>
    <t>中　三省　国語　１</t>
  </si>
  <si>
    <t>中　三省　国語　２</t>
  </si>
  <si>
    <t>中　三省　国語　３</t>
  </si>
  <si>
    <t>中　三省　英語　１</t>
  </si>
  <si>
    <t>中　三省　英語　２</t>
  </si>
  <si>
    <t>中　三省　英語　３</t>
  </si>
  <si>
    <t>小　教出　国語　１上</t>
  </si>
  <si>
    <t>小　教出　国語　１下</t>
  </si>
  <si>
    <t>小　教出　国語　２上</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</si>
  <si>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</si>
  <si>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</si>
  <si>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</si>
  <si>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</si>
  <si>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</si>
  <si>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</si>
  <si>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</si>
  <si>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</si>
  <si>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</si>
  <si>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</si>
  <si>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</si>
  <si>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</si>
  <si>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小　教出　書写　４</t>
  </si>
  <si>
    <t>小　教出　書写　５</t>
  </si>
  <si>
    <t>小　教出　書写　６</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</si>
  <si>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</si>
  <si>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</si>
  <si>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</si>
  <si>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</si>
  <si>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</si>
  <si>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</si>
  <si>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</si>
  <si>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</si>
  <si>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</si>
  <si>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</si>
  <si>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</si>
  <si>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音楽</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</si>
  <si>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</si>
  <si>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</si>
  <si>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</si>
  <si>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</si>
  <si>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</si>
  <si>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</si>
  <si>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</si>
  <si>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</si>
  <si>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</si>
  <si>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</si>
  <si>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</si>
  <si>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</si>
  <si>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</si>
  <si>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</si>
  <si>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</si>
  <si>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</si>
  <si>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</si>
  <si>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</si>
  <si>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</si>
  <si>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</si>
  <si>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</si>
  <si>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</si>
  <si>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</si>
  <si>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</si>
  <si>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</si>
  <si>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</si>
  <si>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</si>
  <si>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</si>
  <si>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64</t>
  </si>
  <si>
    <t>65</t>
  </si>
  <si>
    <t>中　教出　英語　２</t>
  </si>
  <si>
    <t>66</t>
  </si>
  <si>
    <t>67</t>
  </si>
  <si>
    <t>中　教出　英語　３</t>
  </si>
  <si>
    <t>68</t>
  </si>
  <si>
    <t>小　信教　理科　３</t>
  </si>
  <si>
    <t>小　信教　理科　４</t>
  </si>
  <si>
    <t>小　信教　理科　５</t>
  </si>
  <si>
    <t>小　信教　理科　６</t>
  </si>
  <si>
    <t>せいかつ　下　そよかぜ</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</si>
  <si>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</si>
  <si>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</si>
  <si>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</si>
  <si>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</si>
  <si>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</si>
  <si>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</si>
  <si>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</si>
  <si>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</si>
  <si>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</si>
  <si>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</si>
  <si>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</si>
  <si>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</si>
  <si>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</si>
  <si>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</si>
  <si>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</si>
  <si>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</si>
  <si>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</si>
  <si>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</si>
  <si>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</si>
  <si>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</si>
  <si>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</si>
  <si>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</si>
  <si>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</si>
  <si>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</si>
  <si>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</si>
  <si>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</si>
  <si>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</si>
  <si>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</si>
  <si>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</si>
  <si>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</si>
  <si>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</si>
  <si>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</si>
  <si>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</si>
  <si>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</si>
  <si>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</si>
  <si>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</si>
  <si>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</si>
  <si>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</si>
  <si>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</si>
  <si>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</si>
  <si>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</si>
  <si>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</si>
  <si>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</si>
  <si>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</si>
  <si>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</si>
  <si>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中　帝国　地理　１・２</t>
  </si>
  <si>
    <t>中　帝国　公民　３</t>
  </si>
  <si>
    <t>中学校社会科地図</t>
  </si>
  <si>
    <t>大修館</t>
    <rPh sb="0" eb="3">
      <t>タイシュウカン</t>
    </rPh>
    <phoneticPr fontId="2"/>
  </si>
  <si>
    <t>啓林館</t>
    <rPh sb="0" eb="3">
      <t>ケイリンカン</t>
    </rPh>
    <phoneticPr fontId="2"/>
  </si>
  <si>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</si>
  <si>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</si>
  <si>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</si>
  <si>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</si>
  <si>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</si>
  <si>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</si>
  <si>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</si>
  <si>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</si>
  <si>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</si>
  <si>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</si>
  <si>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</si>
  <si>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</si>
  <si>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</si>
  <si>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</si>
  <si>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</si>
  <si>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</si>
  <si>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</si>
  <si>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</si>
  <si>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</si>
  <si>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</si>
  <si>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</si>
  <si>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</si>
  <si>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</si>
  <si>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</si>
  <si>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中　啓林　理科　１</t>
  </si>
  <si>
    <t>中　啓林　理科　２</t>
  </si>
  <si>
    <t>中　啓林　理科　３</t>
  </si>
  <si>
    <t>中　数研　数学　２</t>
  </si>
  <si>
    <t>小　日文　算数　２上</t>
  </si>
  <si>
    <t>小　日文　算数　２下</t>
  </si>
  <si>
    <t>小　日文　算数　３上</t>
  </si>
  <si>
    <t>小　日文　算数　３下</t>
  </si>
  <si>
    <t>小　日文　算数　４上</t>
  </si>
  <si>
    <t>小　日文　算数　４下</t>
  </si>
  <si>
    <t>上</t>
    <rPh sb="0" eb="1">
      <t>ウエ</t>
    </rPh>
    <phoneticPr fontId="2"/>
  </si>
  <si>
    <t>下</t>
    <rPh sb="0" eb="1">
      <t>シタ</t>
    </rPh>
    <phoneticPr fontId="2"/>
  </si>
  <si>
    <t>小　日文　図工　１・２上</t>
  </si>
  <si>
    <t>小　日文　図工　１・２下</t>
  </si>
  <si>
    <t>小　日文　図工　３・４上</t>
  </si>
  <si>
    <t>小　日文　図工　３・４下</t>
  </si>
  <si>
    <t>小　日文　図工　５・６上</t>
  </si>
  <si>
    <t>小　日文　図工　５・６下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</si>
  <si>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</si>
  <si>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</si>
  <si>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</si>
  <si>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</si>
  <si>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</si>
  <si>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</si>
  <si>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</si>
  <si>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</si>
  <si>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</si>
  <si>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文教社</t>
    <rPh sb="0" eb="2">
      <t>ブンキョウ</t>
    </rPh>
    <rPh sb="2" eb="3">
      <t>シャ</t>
    </rPh>
    <phoneticPr fontId="2"/>
  </si>
  <si>
    <t>小　文教　保健　３・４</t>
  </si>
  <si>
    <t>小　文教　保健　５・６</t>
  </si>
  <si>
    <t>小　光文　保健　３・４</t>
  </si>
  <si>
    <t>小　光文　保健　５・６</t>
  </si>
  <si>
    <t>小　学研　保健　３・４</t>
  </si>
  <si>
    <t>小　学研　保健　５・６</t>
  </si>
  <si>
    <t>自由社</t>
    <rPh sb="0" eb="2">
      <t>ジユウ</t>
    </rPh>
    <rPh sb="2" eb="3">
      <t>シャ</t>
    </rPh>
    <phoneticPr fontId="2"/>
  </si>
  <si>
    <t>新しい公民教科書</t>
  </si>
  <si>
    <t>中　自由　公民　３</t>
  </si>
  <si>
    <t>中　育鵬　公民　３</t>
  </si>
  <si>
    <t>一般図書</t>
    <phoneticPr fontId="2"/>
  </si>
  <si>
    <t>　　　 したもの） について，下記のとおり納入 （返納するので，受領） してください。</t>
    <phoneticPr fontId="2"/>
  </si>
  <si>
    <t>冊</t>
    <rPh sb="0" eb="1">
      <t>サツ</t>
    </rPh>
    <phoneticPr fontId="2"/>
  </si>
  <si>
    <t>冊　数</t>
    <rPh sb="0" eb="1">
      <t>サク</t>
    </rPh>
    <rPh sb="2" eb="3">
      <t>カズ</t>
    </rPh>
    <phoneticPr fontId="2"/>
  </si>
  <si>
    <t>③</t>
    <phoneticPr fontId="2"/>
  </si>
  <si>
    <t>69</t>
  </si>
  <si>
    <t>70</t>
  </si>
  <si>
    <t>71</t>
  </si>
  <si>
    <t>72</t>
  </si>
  <si>
    <t>73</t>
  </si>
  <si>
    <t>74</t>
  </si>
  <si>
    <t>75</t>
  </si>
  <si>
    <t>76</t>
  </si>
  <si>
    <t>77</t>
  </si>
  <si>
    <t>78</t>
  </si>
  <si>
    <t>ボランティア名</t>
    <rPh sb="6" eb="7">
      <t>メイ</t>
    </rPh>
    <phoneticPr fontId="3"/>
  </si>
  <si>
    <t>ともに学ぶ人間の歴史</t>
  </si>
  <si>
    <t>※【任意】記入欄</t>
    <rPh sb="5" eb="7">
      <t>キニュウ</t>
    </rPh>
    <rPh sb="7" eb="8">
      <t>ラン</t>
    </rPh>
    <phoneticPr fontId="2"/>
  </si>
  <si>
    <t>実施機関名（校長名）</t>
    <phoneticPr fontId="2"/>
  </si>
  <si>
    <t>発行者名（取次供給所名）</t>
    <phoneticPr fontId="2"/>
  </si>
  <si>
    <t>入力画面　
※入力画面は提出不要</t>
    <rPh sb="0" eb="2">
      <t>ニュウリョク</t>
    </rPh>
    <rPh sb="2" eb="4">
      <t>ガメン</t>
    </rPh>
    <rPh sb="6" eb="16">
      <t>コメジルシニュウリョクガメンハテイシュツフヨウ</t>
    </rPh>
    <phoneticPr fontId="2"/>
  </si>
  <si>
    <t>小</t>
  </si>
  <si>
    <t>道徳</t>
  </si>
  <si>
    <t>小　東書　道徳　１</t>
  </si>
  <si>
    <t>小　東書　道徳　２</t>
  </si>
  <si>
    <t>小　東書　道徳　４</t>
  </si>
  <si>
    <t>小　東書　道徳　５</t>
  </si>
  <si>
    <t>小　東書　道徳　６</t>
  </si>
  <si>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</si>
  <si>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</si>
  <si>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</si>
  <si>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</si>
  <si>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</si>
  <si>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</si>
  <si>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</si>
  <si>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</si>
  <si>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</si>
  <si>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</si>
  <si>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</si>
  <si>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</si>
  <si>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</si>
  <si>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</si>
  <si>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</si>
  <si>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</si>
  <si>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</si>
  <si>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</si>
  <si>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</si>
  <si>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</si>
  <si>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</si>
  <si>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</si>
  <si>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</si>
  <si>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</si>
  <si>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</si>
  <si>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</si>
  <si>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</si>
  <si>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</si>
  <si>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</si>
  <si>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</si>
  <si>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</si>
  <si>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</si>
  <si>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</si>
  <si>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</si>
  <si>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</si>
  <si>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</si>
  <si>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秦野市拡大写本赤十字奉仕団</t>
  </si>
  <si>
    <t>日科</t>
  </si>
  <si>
    <t>中　教出　道徳　１</t>
    <rPh sb="5" eb="7">
      <t>ドウトク</t>
    </rPh>
    <phoneticPr fontId="2"/>
  </si>
  <si>
    <t>中　教出　道徳　２</t>
    <rPh sb="5" eb="7">
      <t>ドウトク</t>
    </rPh>
    <phoneticPr fontId="2"/>
  </si>
  <si>
    <t>中　教出　道徳　３</t>
    <rPh sb="5" eb="7">
      <t>ドウトク</t>
    </rPh>
    <phoneticPr fontId="2"/>
  </si>
  <si>
    <t>中　光村　道徳　１</t>
    <rPh sb="5" eb="7">
      <t>ドウトク</t>
    </rPh>
    <phoneticPr fontId="2"/>
  </si>
  <si>
    <t>中　光村　道徳　２</t>
    <rPh sb="5" eb="7">
      <t>ドウトク</t>
    </rPh>
    <phoneticPr fontId="2"/>
  </si>
  <si>
    <t>中　光村　道徳　３</t>
    <rPh sb="5" eb="7">
      <t>ドウトク</t>
    </rPh>
    <phoneticPr fontId="2"/>
  </si>
  <si>
    <t>中　学研　道徳　１</t>
    <rPh sb="5" eb="7">
      <t>ドウトク</t>
    </rPh>
    <phoneticPr fontId="2"/>
  </si>
  <si>
    <t>中　学研　道徳　２</t>
    <rPh sb="5" eb="7">
      <t>ドウトク</t>
    </rPh>
    <phoneticPr fontId="2"/>
  </si>
  <si>
    <t>中　学研　道徳　３</t>
    <rPh sb="5" eb="7">
      <t>ドウトク</t>
    </rPh>
    <phoneticPr fontId="2"/>
  </si>
  <si>
    <r>
      <t>①納入（返付）指示書を発出した日付　</t>
    </r>
    <r>
      <rPr>
        <sz val="11"/>
        <rFont val="ＭＳ Ｐ明朝"/>
        <family val="1"/>
        <charset val="128"/>
      </rPr>
      <t>令和　年　月　日を記入</t>
    </r>
    <rPh sb="1" eb="3">
      <t>ノウニュウ</t>
    </rPh>
    <rPh sb="4" eb="6">
      <t>ヘンプ</t>
    </rPh>
    <rPh sb="7" eb="10">
      <t>シジショ</t>
    </rPh>
    <rPh sb="11" eb="13">
      <t>ハッシュツ</t>
    </rPh>
    <rPh sb="15" eb="17">
      <t>ヒヅケ</t>
    </rPh>
    <rPh sb="18" eb="20">
      <t>レイワ</t>
    </rPh>
    <rPh sb="21" eb="22">
      <t>ネン</t>
    </rPh>
    <rPh sb="23" eb="24">
      <t>ガツ</t>
    </rPh>
    <rPh sb="25" eb="26">
      <t>ニチ</t>
    </rPh>
    <rPh sb="27" eb="29">
      <t>キニュウ</t>
    </rPh>
    <phoneticPr fontId="2"/>
  </si>
  <si>
    <t>②納入（返付）指示書の発出先　</t>
    <phoneticPr fontId="2"/>
  </si>
  <si>
    <t>③実施機関名　</t>
    <phoneticPr fontId="2"/>
  </si>
  <si>
    <t>⑤教科用図書を納入（返付）する場所（学校）　</t>
    <phoneticPr fontId="2"/>
  </si>
  <si>
    <t>⑥教科用図書の納入（返付）期日　</t>
    <phoneticPr fontId="2"/>
  </si>
  <si>
    <r>
      <rPr>
        <b/>
        <sz val="10"/>
        <rFont val="ＭＳ Ｐ明朝"/>
        <family val="1"/>
        <charset val="128"/>
      </rPr>
      <t>⑨拡大</t>
    </r>
    <r>
      <rPr>
        <sz val="10"/>
        <rFont val="ＭＳ Ｐ明朝"/>
        <family val="1"/>
        <charset val="128"/>
      </rPr>
      <t>or</t>
    </r>
    <r>
      <rPr>
        <b/>
        <sz val="10"/>
        <rFont val="ＭＳ Ｐ明朝"/>
        <family val="1"/>
        <charset val="128"/>
      </rPr>
      <t xml:space="preserve">点字
</t>
    </r>
    <r>
      <rPr>
        <sz val="10"/>
        <rFont val="ＭＳ Ｐ明朝"/>
        <family val="1"/>
        <charset val="128"/>
      </rPr>
      <t xml:space="preserve">
</t>
    </r>
    <r>
      <rPr>
        <sz val="9"/>
        <rFont val="ＭＳ Ｐ明朝"/>
        <family val="1"/>
        <charset val="128"/>
      </rPr>
      <t>ドロップダウン
リストから選択</t>
    </r>
    <rPh sb="5" eb="7">
      <t>テンジ</t>
    </rPh>
    <rPh sb="22" eb="24">
      <t>センタク</t>
    </rPh>
    <phoneticPr fontId="2"/>
  </si>
  <si>
    <r>
      <rPr>
        <b/>
        <sz val="10"/>
        <rFont val="ＭＳ Ｐ明朝"/>
        <family val="1"/>
        <charset val="128"/>
      </rPr>
      <t xml:space="preserve">⑩管理番号
</t>
    </r>
    <r>
      <rPr>
        <sz val="10"/>
        <rFont val="ＭＳ Ｐ明朝"/>
        <family val="1"/>
        <charset val="128"/>
      </rPr>
      <t xml:space="preserve">
</t>
    </r>
    <r>
      <rPr>
        <sz val="9"/>
        <rFont val="ＭＳ Ｐ明朝"/>
        <family val="1"/>
        <charset val="128"/>
      </rPr>
      <t xml:space="preserve">「ボランティア図書
　マスタ」　シートの
</t>
    </r>
    <r>
      <rPr>
        <sz val="9"/>
        <rFont val="ＭＳ 明朝"/>
        <family val="1"/>
        <charset val="128"/>
      </rPr>
      <t>２ケタ</t>
    </r>
    <r>
      <rPr>
        <sz val="9"/>
        <rFont val="ＭＳ Ｐ明朝"/>
        <family val="1"/>
        <charset val="128"/>
      </rPr>
      <t>　（01～）　の
「管理番号」 を入力</t>
    </r>
    <rPh sb="1" eb="3">
      <t>カンリ</t>
    </rPh>
    <rPh sb="3" eb="5">
      <t>バンゴウ</t>
    </rPh>
    <phoneticPr fontId="2"/>
  </si>
  <si>
    <r>
      <rPr>
        <b/>
        <sz val="10"/>
        <rFont val="ＭＳ Ｐ明朝"/>
        <family val="1"/>
        <charset val="128"/>
      </rPr>
      <t xml:space="preserve">⑪分冊番号
</t>
    </r>
    <r>
      <rPr>
        <sz val="10"/>
        <rFont val="ＭＳ Ｐ明朝"/>
        <family val="1"/>
        <charset val="128"/>
      </rPr>
      <t xml:space="preserve">
</t>
    </r>
    <r>
      <rPr>
        <sz val="9"/>
        <rFont val="ＭＳ Ｐ明朝"/>
        <family val="1"/>
        <charset val="128"/>
      </rPr>
      <t>数字を入力</t>
    </r>
    <rPh sb="7" eb="9">
      <t>スウジ</t>
    </rPh>
    <phoneticPr fontId="2"/>
  </si>
  <si>
    <r>
      <rPr>
        <b/>
        <sz val="10"/>
        <rFont val="ＭＳ Ｐ明朝"/>
        <family val="1"/>
        <charset val="128"/>
      </rPr>
      <t>⑫冊数</t>
    </r>
    <r>
      <rPr>
        <sz val="10"/>
        <rFont val="ＭＳ Ｐ明朝"/>
        <family val="1"/>
        <charset val="128"/>
      </rPr>
      <t xml:space="preserve">
</t>
    </r>
    <r>
      <rPr>
        <sz val="9"/>
        <rFont val="ＭＳ Ｐ明朝"/>
        <family val="1"/>
        <charset val="128"/>
      </rPr>
      <t>納入（返付）指示した
冊数を入力</t>
    </r>
    <rPh sb="1" eb="3">
      <t>サッスウ</t>
    </rPh>
    <rPh sb="8" eb="10">
      <t>ヘンプ</t>
    </rPh>
    <phoneticPr fontId="2"/>
  </si>
  <si>
    <r>
      <t xml:space="preserve">ボランティア
</t>
    </r>
    <r>
      <rPr>
        <b/>
        <sz val="12"/>
        <color indexed="9"/>
        <rFont val="ＭＳ Ｐゴシック"/>
        <family val="3"/>
        <charset val="128"/>
      </rPr>
      <t>番号</t>
    </r>
    <rPh sb="7" eb="9">
      <t>バンゴウ</t>
    </rPh>
    <phoneticPr fontId="3"/>
  </si>
  <si>
    <t>国語　ことばの練習　六年</t>
  </si>
  <si>
    <t>B-621</t>
  </si>
  <si>
    <t>国語　ことばの練習　五年</t>
  </si>
  <si>
    <t>B-521</t>
  </si>
  <si>
    <t>国語　ことばのれんしゅう　四年</t>
  </si>
  <si>
    <t>B-421</t>
  </si>
  <si>
    <t>B-321</t>
  </si>
  <si>
    <t>B-221</t>
  </si>
  <si>
    <t>B-121</t>
  </si>
  <si>
    <t>日本教科書株式会社</t>
    <rPh sb="0" eb="2">
      <t>ニホン</t>
    </rPh>
    <rPh sb="2" eb="5">
      <t>キョウカショ</t>
    </rPh>
    <rPh sb="5" eb="9">
      <t>カブシキガイシャ</t>
    </rPh>
    <phoneticPr fontId="2"/>
  </si>
  <si>
    <t>中　日科　道徳　３</t>
    <rPh sb="0" eb="1">
      <t>チュウ</t>
    </rPh>
    <rPh sb="2" eb="3">
      <t>ニチ</t>
    </rPh>
    <rPh sb="3" eb="4">
      <t>カ</t>
    </rPh>
    <rPh sb="5" eb="7">
      <t>ドウトク</t>
    </rPh>
    <phoneticPr fontId="2"/>
  </si>
  <si>
    <t>中　日科　道徳　２</t>
    <rPh sb="0" eb="1">
      <t>チュウ</t>
    </rPh>
    <rPh sb="2" eb="3">
      <t>ニチ</t>
    </rPh>
    <rPh sb="3" eb="4">
      <t>カ</t>
    </rPh>
    <rPh sb="5" eb="7">
      <t>ドウトク</t>
    </rPh>
    <phoneticPr fontId="2"/>
  </si>
  <si>
    <t>中　日科　道徳　１</t>
    <rPh sb="0" eb="1">
      <t>チュウ</t>
    </rPh>
    <rPh sb="2" eb="3">
      <t>ニチ</t>
    </rPh>
    <rPh sb="3" eb="4">
      <t>カ</t>
    </rPh>
    <rPh sb="5" eb="7">
      <t>ドウトク</t>
    </rPh>
    <phoneticPr fontId="2"/>
  </si>
  <si>
    <t>中学生の道徳ノート　自分をのばす３</t>
  </si>
  <si>
    <t>株式会社学び舎</t>
    <rPh sb="4" eb="5">
      <t>マナ</t>
    </rPh>
    <rPh sb="6" eb="7">
      <t>シャ</t>
    </rPh>
    <phoneticPr fontId="2"/>
  </si>
  <si>
    <t>中　学び　歴史　１－３</t>
    <rPh sb="2" eb="3">
      <t>マナ</t>
    </rPh>
    <phoneticPr fontId="2"/>
  </si>
  <si>
    <t>中　育鵬　歴史　１－３</t>
  </si>
  <si>
    <t>小学保健　５・６年</t>
  </si>
  <si>
    <t>小学ほけん　３・４年</t>
  </si>
  <si>
    <t>　　　「中　日文　道徳　３」　も入力</t>
    <rPh sb="4" eb="5">
      <t>チュウ</t>
    </rPh>
    <rPh sb="6" eb="8">
      <t>ニチブン</t>
    </rPh>
    <rPh sb="16" eb="18">
      <t>ニュウリョク</t>
    </rPh>
    <phoneticPr fontId="2"/>
  </si>
  <si>
    <t>中　日文　道徳　１　ノート</t>
    <rPh sb="0" eb="1">
      <t>チュウ</t>
    </rPh>
    <rPh sb="2" eb="4">
      <t>ニチブン</t>
    </rPh>
    <rPh sb="5" eb="7">
      <t>ドウトク</t>
    </rPh>
    <phoneticPr fontId="2"/>
  </si>
  <si>
    <t>別冊「中　日文　道徳　３　ノート」　も入力</t>
    <rPh sb="0" eb="2">
      <t>ベッサツ</t>
    </rPh>
    <rPh sb="3" eb="4">
      <t>チュウ</t>
    </rPh>
    <rPh sb="5" eb="7">
      <t>ニチブン</t>
    </rPh>
    <rPh sb="19" eb="21">
      <t>ニュウリョク</t>
    </rPh>
    <phoneticPr fontId="2"/>
  </si>
  <si>
    <t>中　日文　道徳　３</t>
    <rPh sb="0" eb="1">
      <t>チュウ</t>
    </rPh>
    <rPh sb="2" eb="4">
      <t>ニチブン</t>
    </rPh>
    <rPh sb="5" eb="7">
      <t>ドウトク</t>
    </rPh>
    <phoneticPr fontId="2"/>
  </si>
  <si>
    <t>　　　「中　日文　道徳　２」　も入力認</t>
    <rPh sb="4" eb="5">
      <t>チュウ</t>
    </rPh>
    <rPh sb="6" eb="8">
      <t>ニチブン</t>
    </rPh>
    <rPh sb="16" eb="18">
      <t>ニュウリョク</t>
    </rPh>
    <rPh sb="18" eb="19">
      <t>ニン</t>
    </rPh>
    <phoneticPr fontId="2"/>
  </si>
  <si>
    <t>別冊「中　日文　道徳　２　ノート」　も入力</t>
    <rPh sb="0" eb="2">
      <t>ベッサツ</t>
    </rPh>
    <rPh sb="3" eb="4">
      <t>チュウ</t>
    </rPh>
    <rPh sb="5" eb="7">
      <t>ニチブン</t>
    </rPh>
    <rPh sb="19" eb="21">
      <t>ニュウリョク</t>
    </rPh>
    <phoneticPr fontId="2"/>
  </si>
  <si>
    <t>中　日文　道徳　２</t>
    <rPh sb="0" eb="1">
      <t>チュウ</t>
    </rPh>
    <rPh sb="2" eb="4">
      <t>ニチブン</t>
    </rPh>
    <rPh sb="5" eb="7">
      <t>ドウトク</t>
    </rPh>
    <phoneticPr fontId="2"/>
  </si>
  <si>
    <t>　　　「中　日文　道徳　１」　も入力</t>
    <rPh sb="4" eb="5">
      <t>チュウ</t>
    </rPh>
    <rPh sb="6" eb="8">
      <t>ニチブン</t>
    </rPh>
    <rPh sb="16" eb="18">
      <t>ニュウリョク</t>
    </rPh>
    <phoneticPr fontId="2"/>
  </si>
  <si>
    <t>別冊「中　日文　道徳　１　ノート」　も入力</t>
    <rPh sb="0" eb="2">
      <t>ベッサツ</t>
    </rPh>
    <rPh sb="3" eb="4">
      <t>チュウ</t>
    </rPh>
    <rPh sb="5" eb="7">
      <t>ニチブン</t>
    </rPh>
    <rPh sb="19" eb="21">
      <t>ニュウリョク</t>
    </rPh>
    <phoneticPr fontId="2"/>
  </si>
  <si>
    <t>中　日文　道徳　１</t>
    <rPh sb="0" eb="1">
      <t>チュウ</t>
    </rPh>
    <rPh sb="2" eb="4">
      <t>ニチブン</t>
    </rPh>
    <rPh sb="5" eb="7">
      <t>ドウトク</t>
    </rPh>
    <phoneticPr fontId="2"/>
  </si>
  <si>
    <t>　　　「小　日文　道徳　６」　も入力</t>
    <rPh sb="16" eb="18">
      <t>ニュウリョク</t>
    </rPh>
    <phoneticPr fontId="2"/>
  </si>
  <si>
    <t>別冊「小　日文　道徳　６　ノート」　も入力</t>
    <rPh sb="0" eb="2">
      <t>ベッサツ</t>
    </rPh>
    <rPh sb="19" eb="21">
      <t>ニュウリョク</t>
    </rPh>
    <phoneticPr fontId="2"/>
  </si>
  <si>
    <t>　　　「小　日文　道徳　５」　も入力</t>
    <rPh sb="16" eb="18">
      <t>ニュウリョク</t>
    </rPh>
    <phoneticPr fontId="2"/>
  </si>
  <si>
    <t>別冊「小　日文　道徳　５　ノート」も入力</t>
    <rPh sb="0" eb="2">
      <t>ベッサツ</t>
    </rPh>
    <rPh sb="18" eb="20">
      <t>ニュウリョク</t>
    </rPh>
    <phoneticPr fontId="2"/>
  </si>
  <si>
    <t>　　　「小　日文　道徳　４」　も入力</t>
    <rPh sb="16" eb="18">
      <t>ニュウリョク</t>
    </rPh>
    <phoneticPr fontId="2"/>
  </si>
  <si>
    <t>別冊「小　日文　道徳　４　ノート」　も入力</t>
    <rPh sb="0" eb="2">
      <t>ベッサツ</t>
    </rPh>
    <rPh sb="19" eb="21">
      <t>ニュウリョク</t>
    </rPh>
    <phoneticPr fontId="2"/>
  </si>
  <si>
    <t>小学道徳　生きる力　４</t>
  </si>
  <si>
    <t>　　　「小　日文　道徳　３」　も入力</t>
    <rPh sb="16" eb="18">
      <t>ニュウリョク</t>
    </rPh>
    <phoneticPr fontId="2"/>
  </si>
  <si>
    <t>別冊「小　日文　道徳　３　ノート」　も入力</t>
    <rPh sb="0" eb="2">
      <t>ベッサツ</t>
    </rPh>
    <rPh sb="19" eb="21">
      <t>ニュウリョク</t>
    </rPh>
    <phoneticPr fontId="2"/>
  </si>
  <si>
    <t>　　　「小　日文　道徳　２」　も入力</t>
    <rPh sb="16" eb="18">
      <t>ニュウリョク</t>
    </rPh>
    <phoneticPr fontId="2"/>
  </si>
  <si>
    <t>別冊「小　日文　道徳　２　ノート」　も入力</t>
    <rPh sb="0" eb="2">
      <t>ベッサツ</t>
    </rPh>
    <rPh sb="19" eb="21">
      <t>ニュウリョク</t>
    </rPh>
    <phoneticPr fontId="2"/>
  </si>
  <si>
    <t>　　　「小　日文　道徳　１」　も入力</t>
    <rPh sb="16" eb="18">
      <t>ニュウリョク</t>
    </rPh>
    <phoneticPr fontId="2"/>
  </si>
  <si>
    <t>別冊「小　日文　道徳　１　ノート」　も入力</t>
    <rPh sb="0" eb="2">
      <t>ベッサツ</t>
    </rPh>
    <rPh sb="19" eb="21">
      <t>ニュウリョク</t>
    </rPh>
    <phoneticPr fontId="2"/>
  </si>
  <si>
    <t>小学社会　６年</t>
  </si>
  <si>
    <t>小学社会　５年</t>
  </si>
  <si>
    <t>小学社会　４年</t>
  </si>
  <si>
    <t>小学社会　３年</t>
  </si>
  <si>
    <t>未来へひろがるサイエンス３</t>
  </si>
  <si>
    <t>未来へひろがるサイエンス２</t>
  </si>
  <si>
    <t>未来へひろがるサイエンス１</t>
  </si>
  <si>
    <t>小　啓林　英語　６</t>
    <rPh sb="5" eb="7">
      <t>エイゴ</t>
    </rPh>
    <phoneticPr fontId="2"/>
  </si>
  <si>
    <t>Blue Sky elementary 6</t>
  </si>
  <si>
    <t>小　啓林　英語　５</t>
    <rPh sb="5" eb="7">
      <t>エイゴ</t>
    </rPh>
    <phoneticPr fontId="2"/>
  </si>
  <si>
    <t>わくわく　算数５</t>
  </si>
  <si>
    <t>中　大修　保体　１－３</t>
  </si>
  <si>
    <t>中　光村　英語　３</t>
  </si>
  <si>
    <t>小　光村　英語　６</t>
    <rPh sb="0" eb="1">
      <t>ショウ</t>
    </rPh>
    <rPh sb="2" eb="4">
      <t>ミツムラ</t>
    </rPh>
    <rPh sb="5" eb="7">
      <t>エイゴ</t>
    </rPh>
    <phoneticPr fontId="2"/>
  </si>
  <si>
    <t>Here We Go! 6</t>
  </si>
  <si>
    <t>小　光村　英語　５</t>
    <rPh sb="0" eb="1">
      <t>ショウ</t>
    </rPh>
    <rPh sb="2" eb="4">
      <t>ミツムラ</t>
    </rPh>
    <rPh sb="5" eb="7">
      <t>エイゴ</t>
    </rPh>
    <phoneticPr fontId="2"/>
  </si>
  <si>
    <t>Here We Go! 5</t>
  </si>
  <si>
    <t>道徳　６　きみが いちばん ひかるとき</t>
  </si>
  <si>
    <t>道徳　４　きみが いちばん ひかるとき</t>
  </si>
  <si>
    <t>どうとく　２　きみが いちばん ひかるとき</t>
  </si>
  <si>
    <t>一般社団法人信州教育出版社</t>
    <rPh sb="0" eb="2">
      <t>イッパン</t>
    </rPh>
    <phoneticPr fontId="2"/>
  </si>
  <si>
    <t>中　教出　数学　☆☆☆☆</t>
    <rPh sb="0" eb="1">
      <t>チュウ</t>
    </rPh>
    <rPh sb="2" eb="4">
      <t>キョウシュツ</t>
    </rPh>
    <rPh sb="5" eb="7">
      <t>スウガク</t>
    </rPh>
    <phoneticPr fontId="2"/>
  </si>
  <si>
    <t>小　教出　さんすう　☆☆☆</t>
    <rPh sb="0" eb="1">
      <t>ショウ</t>
    </rPh>
    <rPh sb="2" eb="4">
      <t>キョウシュツ</t>
    </rPh>
    <phoneticPr fontId="2"/>
  </si>
  <si>
    <t>さんすう　☆☆☆</t>
  </si>
  <si>
    <t>C-124</t>
  </si>
  <si>
    <t>小　教出　さんすう　☆☆（２）</t>
    <rPh sb="0" eb="1">
      <t>ショウ</t>
    </rPh>
    <rPh sb="2" eb="4">
      <t>キョウシュツ</t>
    </rPh>
    <phoneticPr fontId="2"/>
  </si>
  <si>
    <t>さんすう　☆☆（２）</t>
  </si>
  <si>
    <t>C-123</t>
  </si>
  <si>
    <t>小　教出　さんすう　☆☆（１）</t>
    <rPh sb="0" eb="1">
      <t>ショウ</t>
    </rPh>
    <rPh sb="2" eb="4">
      <t>キョウシュツ</t>
    </rPh>
    <phoneticPr fontId="2"/>
  </si>
  <si>
    <t>さんすう　☆☆（１）</t>
  </si>
  <si>
    <t>C-122</t>
  </si>
  <si>
    <t>小　教出　さんすう　☆</t>
    <rPh sb="0" eb="1">
      <t>ショウ</t>
    </rPh>
    <rPh sb="2" eb="4">
      <t>キョウシュツ</t>
    </rPh>
    <phoneticPr fontId="2"/>
  </si>
  <si>
    <t>さんすう　☆</t>
  </si>
  <si>
    <t>C-121</t>
  </si>
  <si>
    <t>国語　言語編</t>
    <rPh sb="0" eb="1">
      <t>コクゴ</t>
    </rPh>
    <rPh sb="2" eb="4">
      <t>ゲンゴ</t>
    </rPh>
    <rPh sb="4" eb="5">
      <t>ヘン</t>
    </rPh>
    <phoneticPr fontId="2"/>
  </si>
  <si>
    <t>中学器楽　音楽のおくりもの</t>
  </si>
  <si>
    <t>中学書写</t>
  </si>
  <si>
    <t>小　教出　英語　６</t>
    <rPh sb="0" eb="1">
      <t>ショウ</t>
    </rPh>
    <rPh sb="2" eb="3">
      <t>キョウ</t>
    </rPh>
    <rPh sb="3" eb="4">
      <t>シュツ</t>
    </rPh>
    <rPh sb="5" eb="7">
      <t>エイゴ</t>
    </rPh>
    <phoneticPr fontId="2"/>
  </si>
  <si>
    <t>ONE WORLD Smiles 6</t>
  </si>
  <si>
    <t>小　教出　英語　５</t>
    <rPh sb="0" eb="1">
      <t>ショウ</t>
    </rPh>
    <rPh sb="2" eb="3">
      <t>キョウ</t>
    </rPh>
    <rPh sb="3" eb="4">
      <t>シュツ</t>
    </rPh>
    <rPh sb="5" eb="7">
      <t>エイゴ</t>
    </rPh>
    <phoneticPr fontId="2"/>
  </si>
  <si>
    <t>小学道徳４　はばたこう明日へ</t>
  </si>
  <si>
    <t>小学算数６</t>
  </si>
  <si>
    <t>小学算数５</t>
  </si>
  <si>
    <t>小学　書写　六年</t>
  </si>
  <si>
    <t>小学　書写　四年</t>
  </si>
  <si>
    <t>小学　しょしゃ　二年</t>
  </si>
  <si>
    <t>小　三省　英語　６</t>
    <rPh sb="0" eb="1">
      <t>ショウ</t>
    </rPh>
    <rPh sb="2" eb="4">
      <t>サンセイ</t>
    </rPh>
    <rPh sb="5" eb="7">
      <t>エイゴ</t>
    </rPh>
    <phoneticPr fontId="2"/>
  </si>
  <si>
    <t>CROWN Jr. 6</t>
  </si>
  <si>
    <t>小　三省　英語　５</t>
    <rPh sb="0" eb="1">
      <t>ショウ</t>
    </rPh>
    <rPh sb="2" eb="4">
      <t>サンセイ</t>
    </rPh>
    <rPh sb="5" eb="7">
      <t>エイゴ</t>
    </rPh>
    <phoneticPr fontId="2"/>
  </si>
  <si>
    <t>　　　「小　学図　算数　６」　も入力</t>
    <rPh sb="4" eb="5">
      <t>ショウ</t>
    </rPh>
    <rPh sb="6" eb="7">
      <t>ガク</t>
    </rPh>
    <rPh sb="7" eb="8">
      <t>ト</t>
    </rPh>
    <rPh sb="9" eb="11">
      <t>サンスウ</t>
    </rPh>
    <rPh sb="16" eb="18">
      <t>ニュウリョク</t>
    </rPh>
    <phoneticPr fontId="2"/>
  </si>
  <si>
    <t>小　学図　算数　６　かけ橋</t>
    <rPh sb="12" eb="13">
      <t>ハシ</t>
    </rPh>
    <phoneticPr fontId="2"/>
  </si>
  <si>
    <t>別冊「小　学図　算数　６　かけ橋」　も入力</t>
    <rPh sb="0" eb="2">
      <t>ベッサツ</t>
    </rPh>
    <rPh sb="3" eb="4">
      <t>ショウ</t>
    </rPh>
    <rPh sb="5" eb="6">
      <t>ガク</t>
    </rPh>
    <rPh sb="6" eb="7">
      <t>ズ</t>
    </rPh>
    <rPh sb="8" eb="10">
      <t>サンスウ</t>
    </rPh>
    <rPh sb="15" eb="16">
      <t>ハシ</t>
    </rPh>
    <rPh sb="19" eb="21">
      <t>ニュウリョク</t>
    </rPh>
    <phoneticPr fontId="2"/>
  </si>
  <si>
    <t>小　学図　算数　５下</t>
    <rPh sb="9" eb="10">
      <t>ゲ</t>
    </rPh>
    <phoneticPr fontId="2"/>
  </si>
  <si>
    <t>小　学図　算数　５上</t>
    <rPh sb="9" eb="10">
      <t>ジョウ</t>
    </rPh>
    <phoneticPr fontId="2"/>
  </si>
  <si>
    <t>小　学図　算数　１下</t>
    <rPh sb="9" eb="10">
      <t>ゲ</t>
    </rPh>
    <phoneticPr fontId="2"/>
  </si>
  <si>
    <t>小　学図　算数　１上</t>
    <rPh sb="9" eb="10">
      <t>ジョウ</t>
    </rPh>
    <phoneticPr fontId="2"/>
  </si>
  <si>
    <t>小　開隆　英語　６</t>
    <rPh sb="0" eb="1">
      <t>ショウ</t>
    </rPh>
    <rPh sb="2" eb="4">
      <t>カイリュウ</t>
    </rPh>
    <rPh sb="5" eb="7">
      <t>エイゴ</t>
    </rPh>
    <phoneticPr fontId="2"/>
  </si>
  <si>
    <t>Junior Sunshine 6</t>
  </si>
  <si>
    <t>小　開隆　英語　５</t>
    <rPh sb="0" eb="1">
      <t>ショウ</t>
    </rPh>
    <rPh sb="2" eb="4">
      <t>カイリュウ</t>
    </rPh>
    <rPh sb="5" eb="7">
      <t>エイゴ</t>
    </rPh>
    <phoneticPr fontId="2"/>
  </si>
  <si>
    <t>中　東書　音楽　☆☆☆☆</t>
    <rPh sb="0" eb="1">
      <t>チュウ</t>
    </rPh>
    <rPh sb="2" eb="4">
      <t>トウショ</t>
    </rPh>
    <rPh sb="5" eb="7">
      <t>オンガク</t>
    </rPh>
    <phoneticPr fontId="2"/>
  </si>
  <si>
    <t>音楽　☆☆☆☆</t>
  </si>
  <si>
    <t>中　東書　国語　☆☆☆☆</t>
    <rPh sb="0" eb="1">
      <t>チュウ</t>
    </rPh>
    <rPh sb="2" eb="4">
      <t>トウショ</t>
    </rPh>
    <rPh sb="5" eb="7">
      <t>コクゴ</t>
    </rPh>
    <phoneticPr fontId="2"/>
  </si>
  <si>
    <t>国語　☆☆☆☆</t>
  </si>
  <si>
    <t>小　東書　おんがく　☆☆☆</t>
    <rPh sb="0" eb="1">
      <t>ショウ</t>
    </rPh>
    <rPh sb="2" eb="4">
      <t>トウショ</t>
    </rPh>
    <phoneticPr fontId="2"/>
  </si>
  <si>
    <t>おんがく　☆☆☆</t>
  </si>
  <si>
    <t>小　東書　おんがく　☆☆</t>
    <rPh sb="0" eb="1">
      <t>ショウ</t>
    </rPh>
    <rPh sb="2" eb="4">
      <t>トウショ</t>
    </rPh>
    <phoneticPr fontId="2"/>
  </si>
  <si>
    <t>おんがく　☆☆</t>
  </si>
  <si>
    <t>小　東書　おんがく　☆</t>
    <rPh sb="0" eb="1">
      <t>ショウ</t>
    </rPh>
    <rPh sb="2" eb="4">
      <t>トウショ</t>
    </rPh>
    <phoneticPr fontId="2"/>
  </si>
  <si>
    <t>おんがく　☆</t>
  </si>
  <si>
    <t>小　東書　こくご　☆☆☆</t>
    <rPh sb="0" eb="1">
      <t>ショウ</t>
    </rPh>
    <rPh sb="2" eb="4">
      <t>トウショ</t>
    </rPh>
    <phoneticPr fontId="2"/>
  </si>
  <si>
    <t>こくご　☆☆☆</t>
  </si>
  <si>
    <t>小　東書　こくご　☆☆</t>
    <rPh sb="0" eb="1">
      <t>ショウ</t>
    </rPh>
    <rPh sb="2" eb="4">
      <t>トウショ</t>
    </rPh>
    <phoneticPr fontId="2"/>
  </si>
  <si>
    <t>こくご　☆☆</t>
  </si>
  <si>
    <t>小　東書　こくご　☆</t>
    <rPh sb="0" eb="1">
      <t>ショウ</t>
    </rPh>
    <rPh sb="2" eb="4">
      <t>トウショ</t>
    </rPh>
    <phoneticPr fontId="2"/>
  </si>
  <si>
    <t>こくご　☆</t>
  </si>
  <si>
    <t>中　東書　道徳　３</t>
    <rPh sb="0" eb="1">
      <t>チュウ</t>
    </rPh>
    <rPh sb="2" eb="4">
      <t>トウショ</t>
    </rPh>
    <rPh sb="5" eb="7">
      <t>ドウトク</t>
    </rPh>
    <phoneticPr fontId="2"/>
  </si>
  <si>
    <t>中　東書　道徳　２</t>
    <rPh sb="0" eb="1">
      <t>チュウ</t>
    </rPh>
    <rPh sb="2" eb="4">
      <t>トウショ</t>
    </rPh>
    <rPh sb="5" eb="7">
      <t>ドウトク</t>
    </rPh>
    <phoneticPr fontId="2"/>
  </si>
  <si>
    <t>中　東書　道徳　１</t>
    <rPh sb="0" eb="1">
      <t>チュウ</t>
    </rPh>
    <rPh sb="2" eb="4">
      <t>トウショ</t>
    </rPh>
    <rPh sb="5" eb="7">
      <t>ドウトク</t>
    </rPh>
    <phoneticPr fontId="2"/>
  </si>
  <si>
    <t>中　東書　英語　１</t>
  </si>
  <si>
    <t>小　東書　英語　６</t>
    <rPh sb="0" eb="1">
      <t>ショウ</t>
    </rPh>
    <rPh sb="2" eb="4">
      <t>トウショ</t>
    </rPh>
    <rPh sb="5" eb="7">
      <t>エイゴ</t>
    </rPh>
    <phoneticPr fontId="2"/>
  </si>
  <si>
    <t>NEW HORIZON Elementary English Course 6</t>
  </si>
  <si>
    <t>　　　「小　東書　英語　５」　も入力</t>
    <rPh sb="16" eb="18">
      <t>ニュウリョク</t>
    </rPh>
    <phoneticPr fontId="2"/>
  </si>
  <si>
    <t>小　東書　英語　５</t>
    <rPh sb="0" eb="1">
      <t>ショウ</t>
    </rPh>
    <rPh sb="2" eb="4">
      <t>トウショ</t>
    </rPh>
    <rPh sb="5" eb="7">
      <t>エイゴ</t>
    </rPh>
    <phoneticPr fontId="2"/>
  </si>
  <si>
    <t>NEW HORIZON Elementary English Course 5</t>
  </si>
  <si>
    <t>小　東書　道徳　３</t>
  </si>
  <si>
    <t>書名</t>
    <phoneticPr fontId="2"/>
  </si>
  <si>
    <t>教科書記号</t>
    <phoneticPr fontId="2"/>
  </si>
  <si>
    <t>発行者略称</t>
    <phoneticPr fontId="2"/>
  </si>
  <si>
    <t>列1</t>
  </si>
  <si>
    <t>令和</t>
    <rPh sb="0" eb="2">
      <t>レイワ</t>
    </rPh>
    <phoneticPr fontId="2"/>
  </si>
  <si>
    <t>用</t>
    <rPh sb="0" eb="1">
      <t>ヨウ</t>
    </rPh>
    <phoneticPr fontId="2"/>
  </si>
  <si>
    <r>
      <rPr>
        <b/>
        <sz val="11"/>
        <rFont val="ＭＳ Ｐ明朝"/>
        <family val="1"/>
        <charset val="128"/>
      </rPr>
      <t>④前期、後期、前期転学、後期転学　
　　　　　　　　　　　　　　　　　</t>
    </r>
    <r>
      <rPr>
        <sz val="11"/>
        <rFont val="ＭＳ Ｐ明朝"/>
        <family val="1"/>
        <charset val="128"/>
      </rPr>
      <t>※</t>
    </r>
    <r>
      <rPr>
        <b/>
        <sz val="11"/>
        <rFont val="ＭＳ Ｐ明朝"/>
        <family val="1"/>
        <charset val="128"/>
      </rPr>
      <t>　</t>
    </r>
    <r>
      <rPr>
        <sz val="11"/>
        <rFont val="ＭＳ Ｐ明朝"/>
        <family val="1"/>
        <charset val="128"/>
      </rPr>
      <t>ドロップダウンリストから選選択</t>
    </r>
    <rPh sb="50" eb="52">
      <t>センタク</t>
    </rPh>
    <phoneticPr fontId="2"/>
  </si>
  <si>
    <t>日</t>
    <rPh sb="0" eb="1">
      <t>ニチ</t>
    </rPh>
    <phoneticPr fontId="2"/>
  </si>
  <si>
    <t>月</t>
    <rPh sb="0" eb="1">
      <t>ガツ</t>
    </rPh>
    <phoneticPr fontId="2"/>
  </si>
  <si>
    <t>年</t>
    <rPh sb="0" eb="1">
      <t>ネン</t>
    </rPh>
    <phoneticPr fontId="2"/>
  </si>
  <si>
    <t>令和</t>
    <rPh sb="0" eb="2">
      <t>レイワ</t>
    </rPh>
    <phoneticPr fontId="2"/>
  </si>
  <si>
    <t>　　　　義務教育諸学校の教科用図書の無償措置に関する法律により児童生徒に無償で給与する教科用図書（として受領したもの）</t>
    <rPh sb="4" eb="6">
      <t>ギム</t>
    </rPh>
    <rPh sb="6" eb="8">
      <t>キョウイク</t>
    </rPh>
    <rPh sb="8" eb="9">
      <t>ショ</t>
    </rPh>
    <rPh sb="9" eb="11">
      <t>ガッコウ</t>
    </rPh>
    <rPh sb="12" eb="15">
      <t>キョウカヨウ</t>
    </rPh>
    <rPh sb="15" eb="17">
      <t>トショ</t>
    </rPh>
    <rPh sb="18" eb="20">
      <t>ムショウ</t>
    </rPh>
    <rPh sb="20" eb="22">
      <t>ソチ</t>
    </rPh>
    <rPh sb="23" eb="24">
      <t>カン</t>
    </rPh>
    <rPh sb="26" eb="28">
      <t>ホウリツ</t>
    </rPh>
    <rPh sb="31" eb="33">
      <t>ジドウ</t>
    </rPh>
    <rPh sb="33" eb="35">
      <t>セイト</t>
    </rPh>
    <rPh sb="36" eb="38">
      <t>ムショウ</t>
    </rPh>
    <rPh sb="39" eb="41">
      <t>キュウヨ</t>
    </rPh>
    <rPh sb="43" eb="46">
      <t>キョウカヨウ</t>
    </rPh>
    <rPh sb="46" eb="48">
      <t>トショ</t>
    </rPh>
    <rPh sb="52" eb="54">
      <t>ジュリョウ</t>
    </rPh>
    <phoneticPr fontId="2"/>
  </si>
  <si>
    <t>　　　 について，下記のとおり納入 （返納するので，受領） してください。</t>
    <phoneticPr fontId="2"/>
  </si>
  <si>
    <t>　　実施機関名（校長名）</t>
    <rPh sb="2" eb="4">
      <t>ジッシ</t>
    </rPh>
    <rPh sb="4" eb="6">
      <t>キカン</t>
    </rPh>
    <rPh sb="6" eb="7">
      <t>メイ</t>
    </rPh>
    <rPh sb="8" eb="10">
      <t>コウチョウ</t>
    </rPh>
    <rPh sb="10" eb="11">
      <t>メイ</t>
    </rPh>
    <phoneticPr fontId="2"/>
  </si>
  <si>
    <t>令和　　　年　　　月　　　日</t>
    <rPh sb="0" eb="2">
      <t>レイワ</t>
    </rPh>
    <rPh sb="5" eb="6">
      <t>ネン</t>
    </rPh>
    <rPh sb="9" eb="10">
      <t>ガツ</t>
    </rPh>
    <rPh sb="13" eb="14">
      <t>ニチ</t>
    </rPh>
    <phoneticPr fontId="2"/>
  </si>
  <si>
    <t>※ ①～⑫の手順に沿って入力してください。入力いただいた内容は報告様式に反映されます。
※ 緑色→ドロップダウンリストから選択　  黄色→入力</t>
    <rPh sb="6" eb="8">
      <t>テジュン</t>
    </rPh>
    <rPh sb="9" eb="10">
      <t>ソ</t>
    </rPh>
    <rPh sb="12" eb="14">
      <t>ニュウリョク</t>
    </rPh>
    <rPh sb="21" eb="23">
      <t>ニュウリョク</t>
    </rPh>
    <rPh sb="28" eb="30">
      <t>ナイヨウ</t>
    </rPh>
    <rPh sb="31" eb="33">
      <t>ホウコク</t>
    </rPh>
    <rPh sb="33" eb="35">
      <t>ヨウシキ</t>
    </rPh>
    <rPh sb="36" eb="38">
      <t>ハンエイ</t>
    </rPh>
    <rPh sb="46" eb="48">
      <t>ミドリイロ</t>
    </rPh>
    <rPh sb="61" eb="63">
      <t>センタク</t>
    </rPh>
    <rPh sb="66" eb="68">
      <t>キイロ</t>
    </rPh>
    <rPh sb="69" eb="71">
      <t>ニュウリョク</t>
    </rPh>
    <phoneticPr fontId="2"/>
  </si>
  <si>
    <r>
      <rPr>
        <b/>
        <sz val="10"/>
        <rFont val="ＭＳ Ｐ明朝"/>
        <family val="1"/>
        <charset val="128"/>
      </rPr>
      <t>⑧原典教科書発行者</t>
    </r>
    <r>
      <rPr>
        <sz val="10"/>
        <rFont val="ＭＳ Ｐ明朝"/>
        <family val="1"/>
        <charset val="128"/>
      </rPr>
      <t xml:space="preserve">
</t>
    </r>
    <r>
      <rPr>
        <sz val="9"/>
        <rFont val="ＭＳ Ｐ明朝"/>
        <family val="1"/>
        <charset val="128"/>
      </rPr>
      <t>ドロップダウンリストから選択
　　　　（点字出版社は
　　　　含まれていません。 ）</t>
    </r>
    <r>
      <rPr>
        <sz val="10"/>
        <rFont val="ＭＳ Ｐ明朝"/>
        <family val="1"/>
        <charset val="128"/>
      </rPr>
      <t xml:space="preserve">
</t>
    </r>
    <rPh sb="23" eb="25">
      <t>センタク</t>
    </rPh>
    <phoneticPr fontId="2"/>
  </si>
  <si>
    <t>01</t>
  </si>
  <si>
    <t>政・国</t>
    <rPh sb="0" eb="1">
      <t>セイ</t>
    </rPh>
    <rPh sb="2" eb="3">
      <t>クニ</t>
    </rPh>
    <phoneticPr fontId="2"/>
  </si>
  <si>
    <t>小　東書　社会　６政・国</t>
    <rPh sb="9" eb="10">
      <t>セイ</t>
    </rPh>
    <rPh sb="11" eb="12">
      <t>クニ</t>
    </rPh>
    <phoneticPr fontId="2"/>
  </si>
  <si>
    <t>　「小　東書　社会　６歴」　も入力</t>
    <rPh sb="15" eb="17">
      <t>ニュウリョク</t>
    </rPh>
    <phoneticPr fontId="2"/>
  </si>
  <si>
    <t>歴</t>
    <rPh sb="0" eb="1">
      <t>レキ</t>
    </rPh>
    <phoneticPr fontId="2"/>
  </si>
  <si>
    <t>小　東書　社会　６歴</t>
    <rPh sb="9" eb="10">
      <t>レキ</t>
    </rPh>
    <phoneticPr fontId="2"/>
  </si>
  <si>
    <t>　「小　東書　社会　６政・国」　も入力</t>
    <rPh sb="17" eb="19">
      <t>ニュウリョク</t>
    </rPh>
    <phoneticPr fontId="2"/>
  </si>
  <si>
    <t>　「小　東書　算数　１②」　も入力</t>
    <rPh sb="15" eb="17">
      <t>ニュウリョク</t>
    </rPh>
    <phoneticPr fontId="2"/>
  </si>
  <si>
    <t>　「小　東書　算数　１①」　も入力</t>
    <rPh sb="15" eb="17">
      <t>ニュウリョク</t>
    </rPh>
    <phoneticPr fontId="2"/>
  </si>
  <si>
    <t>別冊「小　東書　英語　５・６ （P・D）」　も入力</t>
    <rPh sb="0" eb="2">
      <t>ベッサツ</t>
    </rPh>
    <rPh sb="23" eb="25">
      <t>ニュウリョク</t>
    </rPh>
    <phoneticPr fontId="2"/>
  </si>
  <si>
    <t>別</t>
    <rPh sb="0" eb="1">
      <t>ベツ</t>
    </rPh>
    <phoneticPr fontId="2"/>
  </si>
  <si>
    <t>小　東書　英語　５・６ （P・D）</t>
    <rPh sb="0" eb="1">
      <t>ショウ</t>
    </rPh>
    <rPh sb="2" eb="4">
      <t>トウショ</t>
    </rPh>
    <rPh sb="5" eb="7">
      <t>エイゴ</t>
    </rPh>
    <phoneticPr fontId="2"/>
  </si>
  <si>
    <t>５年時給与していない場合、別冊「小　東書　英語　５・６ （P・D）」　も入力</t>
    <rPh sb="1" eb="2">
      <t>ネン</t>
    </rPh>
    <rPh sb="2" eb="3">
      <t>トキ</t>
    </rPh>
    <rPh sb="3" eb="5">
      <t>キュウヨ</t>
    </rPh>
    <rPh sb="10" eb="12">
      <t>バアイ</t>
    </rPh>
    <phoneticPr fontId="2"/>
  </si>
  <si>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</si>
  <si>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</si>
  <si>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</si>
  <si>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</si>
  <si>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</si>
  <si>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</si>
  <si>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</si>
  <si>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</si>
  <si>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</si>
  <si>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</si>
  <si>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</si>
  <si>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</si>
  <si>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</si>
  <si>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</si>
  <si>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</si>
  <si>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</si>
  <si>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</si>
  <si>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</si>
  <si>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</si>
  <si>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</si>
  <si>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</si>
  <si>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</si>
  <si>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</si>
  <si>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</si>
  <si>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</si>
  <si>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</si>
  <si>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</si>
  <si>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</si>
  <si>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</si>
  <si>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中　東書　国語　☆☆☆☆☆</t>
    <rPh sb="0" eb="1">
      <t>チュウ</t>
    </rPh>
    <rPh sb="2" eb="4">
      <t>トウショ</t>
    </rPh>
    <rPh sb="5" eb="7">
      <t>コクゴ</t>
    </rPh>
    <phoneticPr fontId="2"/>
  </si>
  <si>
    <t>音楽　☆☆☆☆☆</t>
  </si>
  <si>
    <t>中　東書　音楽　☆☆☆☆☆</t>
    <rPh sb="0" eb="1">
      <t>チュウ</t>
    </rPh>
    <rPh sb="2" eb="4">
      <t>トウショ</t>
    </rPh>
    <rPh sb="5" eb="7">
      <t>オンガク</t>
    </rPh>
    <phoneticPr fontId="2"/>
  </si>
  <si>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</si>
  <si>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</si>
  <si>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</si>
  <si>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</si>
  <si>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</si>
  <si>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</si>
  <si>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</si>
  <si>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</si>
  <si>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</si>
  <si>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</si>
  <si>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</si>
  <si>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別冊「中　教図　技術　１－３(ハンドブック)」　も入力</t>
    <rPh sb="0" eb="2">
      <t>ベッサツ</t>
    </rPh>
    <rPh sb="25" eb="27">
      <t>ニュウリョク</t>
    </rPh>
    <phoneticPr fontId="2"/>
  </si>
  <si>
    <t>703</t>
  </si>
  <si>
    <t>New技術・家庭　技術分野　明日を創造する技術ハンドブック</t>
  </si>
  <si>
    <t>　　　「中　教図　技術　１－３」　も入力</t>
    <rPh sb="18" eb="20">
      <t>ニュウリョク</t>
    </rPh>
    <phoneticPr fontId="2"/>
  </si>
  <si>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</si>
  <si>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</si>
  <si>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</si>
  <si>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</si>
  <si>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</si>
  <si>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</si>
  <si>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</si>
  <si>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</si>
  <si>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</si>
  <si>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</si>
  <si>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</si>
  <si>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</si>
  <si>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</si>
  <si>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</si>
  <si>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</si>
  <si>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</si>
  <si>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</si>
  <si>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</si>
  <si>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</si>
  <si>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</si>
  <si>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</si>
  <si>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</si>
  <si>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</si>
  <si>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</si>
  <si>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</si>
  <si>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</si>
  <si>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</si>
  <si>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</si>
  <si>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</si>
  <si>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</si>
  <si>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</si>
  <si>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</si>
  <si>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</si>
  <si>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</si>
  <si>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</si>
  <si>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</si>
  <si>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</si>
  <si>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</si>
  <si>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</si>
  <si>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</si>
  <si>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</si>
  <si>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</si>
  <si>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</si>
  <si>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</si>
  <si>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</si>
  <si>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</si>
  <si>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</si>
  <si>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小　教出　聴覚　こくご　１</t>
    <rPh sb="0" eb="1">
      <t>ショウ</t>
    </rPh>
    <rPh sb="2" eb="4">
      <t>キョウシュツ</t>
    </rPh>
    <phoneticPr fontId="2"/>
  </si>
  <si>
    <t>こくご　ことばのべんきょう　二ねん</t>
  </si>
  <si>
    <t>小　教出　聴覚　こくご　２</t>
    <rPh sb="0" eb="1">
      <t>ショウ</t>
    </rPh>
    <rPh sb="2" eb="4">
      <t>キョウシュツ</t>
    </rPh>
    <phoneticPr fontId="2"/>
  </si>
  <si>
    <t>こくご　ことばのべんきょう　三ねん</t>
  </si>
  <si>
    <t>小　教出　聴覚　こくご　３</t>
    <rPh sb="0" eb="1">
      <t>ショウ</t>
    </rPh>
    <rPh sb="2" eb="4">
      <t>キョウシュツ</t>
    </rPh>
    <phoneticPr fontId="2"/>
  </si>
  <si>
    <t>小　教出　聴覚　国語　４</t>
    <rPh sb="0" eb="1">
      <t>ショウ</t>
    </rPh>
    <rPh sb="2" eb="4">
      <t>キョウシュツ</t>
    </rPh>
    <rPh sb="8" eb="10">
      <t>コクゴ</t>
    </rPh>
    <phoneticPr fontId="2"/>
  </si>
  <si>
    <t>小　教出　聴覚　国語　５</t>
    <rPh sb="0" eb="1">
      <t>ショウ</t>
    </rPh>
    <rPh sb="2" eb="4">
      <t>キョウシュツ</t>
    </rPh>
    <rPh sb="8" eb="10">
      <t>コクゴ</t>
    </rPh>
    <phoneticPr fontId="2"/>
  </si>
  <si>
    <t>小　教出　聴覚　国語　６</t>
    <rPh sb="0" eb="1">
      <t>ショウ</t>
    </rPh>
    <rPh sb="2" eb="4">
      <t>キョウシュツ</t>
    </rPh>
    <rPh sb="8" eb="10">
      <t>コクゴ</t>
    </rPh>
    <phoneticPr fontId="2"/>
  </si>
  <si>
    <t>中　教出　聴覚　国語　言語編</t>
    <rPh sb="0" eb="1">
      <t>チュウ</t>
    </rPh>
    <rPh sb="2" eb="4">
      <t>キョウシュツ</t>
    </rPh>
    <phoneticPr fontId="2"/>
  </si>
  <si>
    <t>数学　☆☆☆☆</t>
  </si>
  <si>
    <t>数学　☆☆☆☆☆</t>
  </si>
  <si>
    <t>中　教出　数学　☆☆☆☆☆</t>
    <rPh sb="0" eb="1">
      <t>チュウ</t>
    </rPh>
    <rPh sb="2" eb="4">
      <t>キョウシュツ</t>
    </rPh>
    <rPh sb="5" eb="7">
      <t>スウガク</t>
    </rPh>
    <phoneticPr fontId="2"/>
  </si>
  <si>
    <t>楽しい理科　3年</t>
  </si>
  <si>
    <t>楽しい理科　4年</t>
  </si>
  <si>
    <t>楽しい理科　5年</t>
  </si>
  <si>
    <t>楽しい理科　6年</t>
  </si>
  <si>
    <t>752</t>
  </si>
  <si>
    <t>英語</t>
    <rPh sb="0" eb="2">
      <t>エイゴ</t>
    </rPh>
    <phoneticPr fontId="2"/>
  </si>
  <si>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</si>
  <si>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</si>
  <si>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</si>
  <si>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</si>
  <si>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</si>
  <si>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</si>
  <si>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</si>
  <si>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</si>
  <si>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</si>
  <si>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</si>
  <si>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</si>
  <si>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</si>
  <si>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</si>
  <si>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</si>
  <si>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</si>
  <si>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</si>
  <si>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</si>
  <si>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</si>
  <si>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</si>
  <si>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</si>
  <si>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2"/>
  </si>
  <si>
    <t>806</t>
  </si>
  <si>
    <t>BLUE SKY English Course 2_x000D_</t>
  </si>
  <si>
    <t>中　啓林　英語　２</t>
    <rPh sb="5" eb="7">
      <t>エイゴ</t>
    </rPh>
    <phoneticPr fontId="2"/>
  </si>
  <si>
    <t>906</t>
  </si>
  <si>
    <t>BLUE SKY English Course 3</t>
  </si>
  <si>
    <t>中　啓林　英語　３</t>
    <rPh sb="5" eb="7">
      <t>エイゴ</t>
    </rPh>
    <phoneticPr fontId="2"/>
  </si>
  <si>
    <t>081</t>
  </si>
  <si>
    <t>山川</t>
  </si>
  <si>
    <t>708</t>
  </si>
  <si>
    <t>中学歴史　日本と世界</t>
  </si>
  <si>
    <t>中　山川　歴史　１－３</t>
    <rPh sb="2" eb="4">
      <t>ヤマカワ</t>
    </rPh>
    <phoneticPr fontId="2"/>
  </si>
  <si>
    <t>株式会社　山川出版社</t>
    <rPh sb="0" eb="4">
      <t>カブシキガイシャ</t>
    </rPh>
    <rPh sb="5" eb="7">
      <t>ヤマカワ</t>
    </rPh>
    <rPh sb="7" eb="10">
      <t>シュッパンシャ</t>
    </rPh>
    <phoneticPr fontId="2"/>
  </si>
  <si>
    <t>日々の学びに数学的な見方・考え方をはたらかせる　これからの 数学１_x000D_</t>
  </si>
  <si>
    <t>見方・考え方がはたらき，問題解決のチカラが高まる　これからの 数学１　探究ノート</t>
  </si>
  <si>
    <t>日々の学びに数学的な見方・考え方をはたらかせるこれからの　数学２_x000D_</t>
  </si>
  <si>
    <t>807</t>
  </si>
  <si>
    <t>見方・考え方がはたらき，問題解決のチカラが高まる　これからの　数学２　探究ノート</t>
  </si>
  <si>
    <t>日々の学びに数学的な見方・考え方をはたらかせるこれからの　数学３_x000D_</t>
  </si>
  <si>
    <t>907</t>
  </si>
  <si>
    <t>見方・考え方がはたらき，問題解決のチカラが高まるこれからの　数学３　探究ノート</t>
  </si>
  <si>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</si>
  <si>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</si>
  <si>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</si>
  <si>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</si>
  <si>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</si>
  <si>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</si>
  <si>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</si>
  <si>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</si>
  <si>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</si>
  <si>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</si>
  <si>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　日文　道徳　２　ノート</t>
    <rPh sb="0" eb="1">
      <t>チュウ</t>
    </rPh>
    <rPh sb="2" eb="4">
      <t>ニチブン</t>
    </rPh>
    <rPh sb="5" eb="7">
      <t>ドウトク</t>
    </rPh>
    <phoneticPr fontId="2"/>
  </si>
  <si>
    <t>中学道徳　あすを生きる　３_x000D_</t>
  </si>
  <si>
    <t>中学道徳　あすを生きる　３　道徳ノート</t>
  </si>
  <si>
    <t>中　日文　道徳　３　ノート</t>
    <rPh sb="0" eb="1">
      <t>チュウ</t>
    </rPh>
    <rPh sb="2" eb="4">
      <t>ニチブン</t>
    </rPh>
    <rPh sb="5" eb="7">
      <t>ドウトク</t>
    </rPh>
    <phoneticPr fontId="2"/>
  </si>
  <si>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</si>
  <si>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</si>
  <si>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</si>
  <si>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</si>
  <si>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</si>
  <si>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</si>
  <si>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</si>
  <si>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</si>
  <si>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</si>
  <si>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</si>
  <si>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</si>
  <si>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</si>
  <si>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</si>
  <si>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</si>
  <si>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</si>
  <si>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</si>
  <si>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</si>
  <si>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</si>
  <si>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r>
      <t>受領日　　　</t>
    </r>
    <r>
      <rPr>
        <sz val="11"/>
        <rFont val="ＭＳ Ｐ明朝"/>
        <family val="1"/>
        <charset val="128"/>
      </rPr>
      <t>※</t>
    </r>
    <r>
      <rPr>
        <b/>
        <sz val="11"/>
        <rFont val="ＭＳ Ｐ明朝"/>
        <family val="1"/>
        <charset val="128"/>
      </rPr>
      <t xml:space="preserve"> </t>
    </r>
    <r>
      <rPr>
        <sz val="11"/>
        <rFont val="ＭＳ Ｐ明朝"/>
        <family val="1"/>
        <charset val="128"/>
      </rPr>
      <t>数字を入力</t>
    </r>
    <rPh sb="0" eb="2">
      <t>ジュリョウ</t>
    </rPh>
    <rPh sb="2" eb="3">
      <t>ビ</t>
    </rPh>
    <rPh sb="8" eb="10">
      <t>スウジ</t>
    </rPh>
    <rPh sb="11" eb="13">
      <t>ニュウリョク</t>
    </rPh>
    <phoneticPr fontId="2"/>
  </si>
  <si>
    <r>
      <rPr>
        <b/>
        <sz val="10"/>
        <rFont val="ＭＳ Ｐ明朝"/>
        <family val="1"/>
        <charset val="128"/>
      </rPr>
      <t xml:space="preserve">⑦発行者(ボランティア名)
</t>
    </r>
    <r>
      <rPr>
        <sz val="10"/>
        <rFont val="ＭＳ Ｐ明朝"/>
        <family val="1"/>
        <charset val="128"/>
      </rPr>
      <t xml:space="preserve">
</t>
    </r>
    <r>
      <rPr>
        <sz val="9"/>
        <rFont val="ＭＳ Ｐ明朝"/>
        <family val="1"/>
        <charset val="128"/>
      </rPr>
      <t>ドロップダウンリスト選択 
または
直接入力（ボランティア一覧参照）</t>
    </r>
    <phoneticPr fontId="2"/>
  </si>
  <si>
    <t>ボランティア一覧</t>
    <rPh sb="6" eb="8">
      <t>イチラン</t>
    </rPh>
    <phoneticPr fontId="10"/>
  </si>
  <si>
    <t>あかつき教育図書株式会社</t>
  </si>
  <si>
    <t>あか図</t>
    <rPh sb="2" eb="3">
      <t>ズ</t>
    </rPh>
    <phoneticPr fontId="2"/>
  </si>
  <si>
    <t>株式会社　山川出版社</t>
  </si>
  <si>
    <t>株式会社　Gakken</t>
  </si>
  <si>
    <t>育鵬社</t>
    <rPh sb="0" eb="3">
      <t>イクホウシャ</t>
    </rPh>
    <phoneticPr fontId="2"/>
  </si>
  <si>
    <t>大日本</t>
    <rPh sb="0" eb="1">
      <t>ダイ</t>
    </rPh>
    <rPh sb="1" eb="3">
      <t>ニホン</t>
    </rPh>
    <phoneticPr fontId="2"/>
  </si>
  <si>
    <t>開隆堂</t>
    <rPh sb="0" eb="3">
      <t>カイリュウドウ</t>
    </rPh>
    <phoneticPr fontId="2"/>
  </si>
  <si>
    <t>学び舎</t>
    <rPh sb="0" eb="1">
      <t>マナ</t>
    </rPh>
    <rPh sb="2" eb="3">
      <t>シャ</t>
    </rPh>
    <phoneticPr fontId="2"/>
  </si>
  <si>
    <t>別冊「中　数研　数学　１　(探究ノート)」　も入力</t>
  </si>
  <si>
    <t>別冊「中　数研　数学　２　(探究ノート)」　も入力</t>
  </si>
  <si>
    <t>別冊「中　数研　数学　３　(探究ノート)」　も入力</t>
  </si>
  <si>
    <t>新しい歴史教科書</t>
    <rPh sb="3" eb="5">
      <t>レキシ</t>
    </rPh>
    <phoneticPr fontId="2"/>
  </si>
  <si>
    <t>中　自由　歴史　１－３</t>
    <rPh sb="5" eb="7">
      <t>レキシ</t>
    </rPh>
    <phoneticPr fontId="2"/>
  </si>
  <si>
    <t>あかつき教育図書株式会社</t>
    <rPh sb="4" eb="6">
      <t>キョウイク</t>
    </rPh>
    <rPh sb="6" eb="8">
      <t>トショ</t>
    </rPh>
    <rPh sb="8" eb="12">
      <t>カブシキガイシャ</t>
    </rPh>
    <phoneticPr fontId="2"/>
  </si>
  <si>
    <t>中　あか　道徳　１</t>
    <rPh sb="0" eb="1">
      <t>チュウ</t>
    </rPh>
    <phoneticPr fontId="2"/>
  </si>
  <si>
    <t>別冊「中　あか　道徳　１　ノート」　も入力</t>
    <rPh sb="0" eb="2">
      <t>ベッサツ</t>
    </rPh>
    <rPh sb="3" eb="4">
      <t>チュウ</t>
    </rPh>
    <rPh sb="19" eb="21">
      <t>ニュウリョク</t>
    </rPh>
    <phoneticPr fontId="2"/>
  </si>
  <si>
    <t>中　あか　道徳　１　ノート</t>
    <rPh sb="0" eb="1">
      <t>チュウ</t>
    </rPh>
    <phoneticPr fontId="2"/>
  </si>
  <si>
    <t>　　　「中　あか　道徳　１」　も入力</t>
    <rPh sb="4" eb="5">
      <t>チュウ</t>
    </rPh>
    <rPh sb="16" eb="18">
      <t>ニュウリョク</t>
    </rPh>
    <phoneticPr fontId="2"/>
  </si>
  <si>
    <t>中　あか　道徳　２</t>
    <rPh sb="0" eb="1">
      <t>チュウ</t>
    </rPh>
    <phoneticPr fontId="2"/>
  </si>
  <si>
    <t>別冊「中　あか　道徳　２　ノート」　も入力</t>
    <rPh sb="0" eb="2">
      <t>ベッサツ</t>
    </rPh>
    <rPh sb="3" eb="4">
      <t>チュウ</t>
    </rPh>
    <phoneticPr fontId="2"/>
  </si>
  <si>
    <t>中　あか　道徳　２　ノート</t>
    <rPh sb="0" eb="1">
      <t>チュウ</t>
    </rPh>
    <phoneticPr fontId="2"/>
  </si>
  <si>
    <t>　　　「中　あか　道徳　２」　も入力</t>
    <rPh sb="4" eb="5">
      <t>チュウ</t>
    </rPh>
    <rPh sb="16" eb="18">
      <t>ニュウリョク</t>
    </rPh>
    <phoneticPr fontId="2"/>
  </si>
  <si>
    <t>中　あか　道徳　３</t>
    <rPh sb="0" eb="1">
      <t>チュウ</t>
    </rPh>
    <phoneticPr fontId="2"/>
  </si>
  <si>
    <t>別冊「中　あか　道徳　３　ノート」　も入力</t>
    <rPh sb="0" eb="2">
      <t>ベッサツ</t>
    </rPh>
    <rPh sb="3" eb="4">
      <t>チュウ</t>
    </rPh>
    <rPh sb="19" eb="21">
      <t>ニュウリョク</t>
    </rPh>
    <phoneticPr fontId="2"/>
  </si>
  <si>
    <t>中　あか　道徳　３　ノート</t>
    <rPh sb="0" eb="1">
      <t>チュウ</t>
    </rPh>
    <phoneticPr fontId="2"/>
  </si>
  <si>
    <t>　　　「中　あか　道徳　３」　も入力</t>
    <rPh sb="4" eb="5">
      <t>チュウ</t>
    </rPh>
    <rPh sb="16" eb="18">
      <t>ニュウリョク</t>
    </rPh>
    <phoneticPr fontId="2"/>
  </si>
  <si>
    <t>拡大・点字</t>
    <rPh sb="0" eb="2">
      <t>カクダイ</t>
    </rPh>
    <rPh sb="3" eb="5">
      <t>テンジ</t>
    </rPh>
    <phoneticPr fontId="2"/>
  </si>
  <si>
    <t>新編　あたらしい　こくご　一上</t>
  </si>
  <si>
    <t>新編　あたらしい　こくご　一下</t>
  </si>
  <si>
    <t>大日本</t>
  </si>
  <si>
    <t>新編　新しい　国語　二上</t>
  </si>
  <si>
    <t>新編　新しい　国語　二下</t>
  </si>
  <si>
    <t>開隆堂</t>
  </si>
  <si>
    <t>新編　新しい国語　三上</t>
  </si>
  <si>
    <t>新編　新しい国語　三下</t>
  </si>
  <si>
    <t>三省堂</t>
  </si>
  <si>
    <t>新編　新しい国語　四上</t>
  </si>
  <si>
    <t>新編　新しい国語　四下</t>
  </si>
  <si>
    <t>一般社団法人信州教育出版社</t>
  </si>
  <si>
    <t>新編　新しい国語　五</t>
  </si>
  <si>
    <t>新編　新しい国語　六</t>
  </si>
  <si>
    <t>新編　あたらしい　しょしゃ　一</t>
  </si>
  <si>
    <t>新編　新しい　しょしゃ　二</t>
  </si>
  <si>
    <t>大修館</t>
  </si>
  <si>
    <t>新編　新しい　書写　三</t>
  </si>
  <si>
    <t>啓林館</t>
  </si>
  <si>
    <t>新編　新しい　書写　四</t>
  </si>
  <si>
    <t>新編　新しい　書写　五</t>
  </si>
  <si>
    <t>新編　新しい　書写　六</t>
  </si>
  <si>
    <t>新編　新しい社会３</t>
  </si>
  <si>
    <t>文教社</t>
  </si>
  <si>
    <t>新編　新しい社会４</t>
  </si>
  <si>
    <t>新編　新しい社会５上</t>
  </si>
  <si>
    <t>新編　新しい社会５下</t>
  </si>
  <si>
    <t>自由社</t>
  </si>
  <si>
    <t>新編　新しい社会６　政治・国際編</t>
  </si>
  <si>
    <t>育鵬社</t>
  </si>
  <si>
    <t>新編　新しい社会６　歴史編</t>
  </si>
  <si>
    <t>229</t>
  </si>
  <si>
    <t>学び舎</t>
  </si>
  <si>
    <t>株式会社学び舎</t>
  </si>
  <si>
    <t>３－６</t>
  </si>
  <si>
    <t>新編　新しい地図帳</t>
  </si>
  <si>
    <t>あか図</t>
  </si>
  <si>
    <t>新編　あたらしい　さんすう　１①　はじめよう！さんすう</t>
  </si>
  <si>
    <t>①</t>
  </si>
  <si>
    <t>日本教科書株式会社</t>
  </si>
  <si>
    <t>新編　あたらしい　さんすう　１②　みつけよう！さんすう</t>
  </si>
  <si>
    <t>②</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</si>
  <si>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</si>
  <si>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</si>
  <si>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</si>
  <si>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</si>
  <si>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</si>
  <si>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</si>
  <si>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</si>
  <si>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</si>
  <si>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</si>
  <si>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</si>
  <si>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</si>
  <si>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</si>
  <si>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</si>
  <si>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</si>
  <si>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</si>
  <si>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</si>
  <si>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３･４</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</si>
  <si>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</si>
  <si>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</si>
  <si>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</si>
  <si>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</si>
  <si>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</si>
  <si>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</si>
  <si>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</si>
  <si>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</si>
  <si>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NEW HORIZON Elementary English Course My Picture Dictionary</t>
  </si>
  <si>
    <t>せいかつ　☆</t>
  </si>
  <si>
    <t>小　東書　せいかつ　☆</t>
    <rPh sb="0" eb="1">
      <t>ショウ</t>
    </rPh>
    <rPh sb="2" eb="4">
      <t>トウショ</t>
    </rPh>
    <phoneticPr fontId="2"/>
  </si>
  <si>
    <t>せいかつ　☆☆</t>
  </si>
  <si>
    <t>小　東書　せいかつ　☆☆</t>
    <rPh sb="0" eb="1">
      <t>ショウ</t>
    </rPh>
    <rPh sb="2" eb="4">
      <t>トウショ</t>
    </rPh>
    <phoneticPr fontId="2"/>
  </si>
  <si>
    <t>せいかつ　☆☆☆</t>
  </si>
  <si>
    <t>小　東書　せいかつ　☆☆☆</t>
    <rPh sb="0" eb="1">
      <t>ショウ</t>
    </rPh>
    <rPh sb="2" eb="4">
      <t>トウショ</t>
    </rPh>
    <phoneticPr fontId="2"/>
  </si>
  <si>
    <t>87</t>
  </si>
  <si>
    <t>88</t>
  </si>
  <si>
    <t>新版 たのしいさんすう１ねん①</t>
  </si>
  <si>
    <t>　「小　大日　算数　１②」　も入力</t>
    <rPh sb="4" eb="6">
      <t>ダイニチ</t>
    </rPh>
    <rPh sb="15" eb="17">
      <t>ニュウリョク</t>
    </rPh>
    <phoneticPr fontId="2"/>
  </si>
  <si>
    <t>新版 たのしいさんすう１ねん②</t>
  </si>
  <si>
    <t>　「小　大日　算数　１①」　も入力</t>
    <rPh sb="4" eb="6">
      <t>ダイニチ</t>
    </rPh>
    <rPh sb="15" eb="17">
      <t>ニュウリョク</t>
    </rPh>
    <phoneticPr fontId="2"/>
  </si>
  <si>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</si>
  <si>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</si>
  <si>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</si>
  <si>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</si>
  <si>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</si>
  <si>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</si>
  <si>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</si>
  <si>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</si>
  <si>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</si>
  <si>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</si>
  <si>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</si>
  <si>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</si>
  <si>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</si>
  <si>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</si>
  <si>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</si>
  <si>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</si>
  <si>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</si>
  <si>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</si>
  <si>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</si>
  <si>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Junior Sunshine 5</t>
  </si>
  <si>
    <t>別冊「小　開隆　英語　５ （W・B）」　も入力</t>
    <rPh sb="0" eb="2">
      <t>ベッサツ</t>
    </rPh>
    <rPh sb="5" eb="7">
      <t>カイリュウ</t>
    </rPh>
    <rPh sb="21" eb="23">
      <t>ニュウリョク</t>
    </rPh>
    <phoneticPr fontId="2"/>
  </si>
  <si>
    <t>Junior Sunshine 5 Word Book</t>
  </si>
  <si>
    <t>小　開隆　英語　５ （W・B）</t>
    <rPh sb="0" eb="1">
      <t>ショウ</t>
    </rPh>
    <rPh sb="2" eb="4">
      <t>カイリュウ</t>
    </rPh>
    <rPh sb="5" eb="7">
      <t>エイゴ</t>
    </rPh>
    <phoneticPr fontId="2"/>
  </si>
  <si>
    <t>　　　「小　開隆　英語　５」　も入力</t>
    <rPh sb="6" eb="8">
      <t>カイリュウ</t>
    </rPh>
    <rPh sb="16" eb="18">
      <t>ニュウリョク</t>
    </rPh>
    <phoneticPr fontId="2"/>
  </si>
  <si>
    <t>別冊「小　開隆　英語　６ （W・B）」　も入力</t>
    <rPh sb="0" eb="2">
      <t>ベッサツ</t>
    </rPh>
    <rPh sb="5" eb="7">
      <t>カイリュウ</t>
    </rPh>
    <rPh sb="21" eb="23">
      <t>ニュウリョク</t>
    </rPh>
    <phoneticPr fontId="2"/>
  </si>
  <si>
    <t>Junior Sunshine 6 Word Book</t>
  </si>
  <si>
    <t>小　開隆　英語　６ （W・B）</t>
    <rPh sb="0" eb="1">
      <t>ショウ</t>
    </rPh>
    <rPh sb="2" eb="4">
      <t>カイリュウ</t>
    </rPh>
    <rPh sb="5" eb="7">
      <t>エイゴ</t>
    </rPh>
    <phoneticPr fontId="2"/>
  </si>
  <si>
    <t>　　　「小　開隆　英語　６」　も入力</t>
    <rPh sb="6" eb="8">
      <t>カイリュウ</t>
    </rPh>
    <rPh sb="16" eb="18">
      <t>ニュウリョク</t>
    </rPh>
    <phoneticPr fontId="2"/>
  </si>
  <si>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</si>
  <si>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</si>
  <si>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</si>
  <si>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</si>
  <si>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</si>
  <si>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</si>
  <si>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</si>
  <si>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</si>
  <si>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</si>
  <si>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</si>
  <si>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</si>
  <si>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</si>
  <si>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</si>
  <si>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</si>
  <si>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</si>
  <si>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</si>
  <si>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</si>
  <si>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</si>
  <si>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</si>
  <si>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2"/>
  </si>
  <si>
    <t>CROWN Jr. My Dictionary</t>
  </si>
  <si>
    <t>小　三省　英語　５・６ （M・D）</t>
    <rPh sb="0" eb="1">
      <t>ショウ</t>
    </rPh>
    <rPh sb="2" eb="4">
      <t>サンセイ</t>
    </rPh>
    <rPh sb="5" eb="7">
      <t>エイゴ</t>
    </rPh>
    <phoneticPr fontId="2"/>
  </si>
  <si>
    <t>　　　「小　三省　英語　５」　も入力</t>
    <rPh sb="6" eb="8">
      <t>サンセイ</t>
    </rPh>
    <rPh sb="16" eb="18">
      <t>ニュウリョク</t>
    </rPh>
    <phoneticPr fontId="2"/>
  </si>
  <si>
    <t>５年時給与していない場合、別冊「小　三省　英語　５・６ （M・D）」　も入力</t>
    <rPh sb="1" eb="2">
      <t>ネン</t>
    </rPh>
    <rPh sb="2" eb="3">
      <t>トキ</t>
    </rPh>
    <rPh sb="3" eb="5">
      <t>キュウヨ</t>
    </rPh>
    <rPh sb="10" eb="12">
      <t>バアイ</t>
    </rPh>
    <rPh sb="18" eb="20">
      <t>サンセイ</t>
    </rPh>
    <phoneticPr fontId="2"/>
  </si>
  <si>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</si>
  <si>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</si>
  <si>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</si>
  <si>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</si>
  <si>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</si>
  <si>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</si>
  <si>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</si>
  <si>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</si>
  <si>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</si>
  <si>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</si>
  <si>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</si>
  <si>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</si>
  <si>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</si>
  <si>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</si>
  <si>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</si>
  <si>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</si>
  <si>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</si>
  <si>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</si>
  <si>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</si>
  <si>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</si>
  <si>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</si>
  <si>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</si>
  <si>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</si>
  <si>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</si>
  <si>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</si>
  <si>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</si>
  <si>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</si>
  <si>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</si>
  <si>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</si>
  <si>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</si>
  <si>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</si>
  <si>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</si>
  <si>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</si>
  <si>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</si>
  <si>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</si>
  <si>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</si>
  <si>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</si>
  <si>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</si>
  <si>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</si>
  <si>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</si>
  <si>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</si>
  <si>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</si>
  <si>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</si>
  <si>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</si>
  <si>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</si>
  <si>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</si>
  <si>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新 小学校ほけん 3・4年</t>
  </si>
  <si>
    <r>
      <t>小　</t>
    </r>
    <r>
      <rPr>
        <sz val="11"/>
        <rFont val="ＭＳ Ｐゴシック"/>
        <family val="3"/>
        <charset val="128"/>
      </rPr>
      <t>大修　保健　３・４</t>
    </r>
    <rPh sb="2" eb="3">
      <t>ダイ</t>
    </rPh>
    <rPh sb="3" eb="4">
      <t>オサム</t>
    </rPh>
    <phoneticPr fontId="2"/>
  </si>
  <si>
    <t>新 小学校保健 5・6年</t>
  </si>
  <si>
    <r>
      <t>小　</t>
    </r>
    <r>
      <rPr>
        <sz val="11"/>
        <rFont val="ＭＳ Ｐゴシック"/>
        <family val="3"/>
        <charset val="128"/>
      </rPr>
      <t>大修　保健　５・６</t>
    </r>
    <rPh sb="2" eb="3">
      <t>ダイ</t>
    </rPh>
    <rPh sb="3" eb="4">
      <t>オサム</t>
    </rPh>
    <phoneticPr fontId="2"/>
  </si>
  <si>
    <t>わくわく　さんすう１　すたあと　ぶっく</t>
  </si>
  <si>
    <t>　　　「小　啓林　算数　１」　も入力</t>
    <rPh sb="4" eb="5">
      <t>ショウ</t>
    </rPh>
    <rPh sb="6" eb="8">
      <t>ケイリン</t>
    </rPh>
    <rPh sb="9" eb="11">
      <t>サンスウ</t>
    </rPh>
    <rPh sb="16" eb="18">
      <t>ニュウリョク</t>
    </rPh>
    <phoneticPr fontId="2"/>
  </si>
  <si>
    <t>別冊「小　啓林　算数　１　すたあと」　も入力</t>
    <rPh sb="0" eb="2">
      <t>ベッサツ</t>
    </rPh>
    <rPh sb="3" eb="4">
      <t>ショウ</t>
    </rPh>
    <rPh sb="5" eb="7">
      <t>ケイリン</t>
    </rPh>
    <rPh sb="8" eb="10">
      <t>サンスウ</t>
    </rPh>
    <rPh sb="20" eb="22">
      <t>ニュウリョク</t>
    </rPh>
    <phoneticPr fontId="2"/>
  </si>
  <si>
    <t>わくわく　算数２上</t>
  </si>
  <si>
    <t>わくわく　算数３上</t>
  </si>
  <si>
    <t>わくわく　算数４上</t>
  </si>
  <si>
    <t>わくわく　せいかつ上</t>
  </si>
  <si>
    <t>Blue Sky elementary 5</t>
  </si>
  <si>
    <t>中　数研　数学　１　(探究ノート)</t>
    <rPh sb="12" eb="13">
      <t>キュウ</t>
    </rPh>
    <phoneticPr fontId="2"/>
  </si>
  <si>
    <t>　　　「中　数研　数学　１」　も入力</t>
    <rPh sb="16" eb="18">
      <t>ニュウリョク</t>
    </rPh>
    <phoneticPr fontId="2"/>
  </si>
  <si>
    <t>中　数研　数学　２　(探究ノート)</t>
    <rPh sb="11" eb="13">
      <t>タンキュウ</t>
    </rPh>
    <phoneticPr fontId="2"/>
  </si>
  <si>
    <t>　　　「中　数研　数学　２」　も入力</t>
    <rPh sb="16" eb="18">
      <t>ニュウリョク</t>
    </rPh>
    <phoneticPr fontId="2"/>
  </si>
  <si>
    <t>中　数研　数学　３　(探究ノート)</t>
    <rPh sb="11" eb="13">
      <t>タンキュウ</t>
    </rPh>
    <phoneticPr fontId="2"/>
  </si>
  <si>
    <t>　　　「中　数研　数学　３」　も入力</t>
    <rPh sb="16" eb="18">
      <t>ニュウリョク</t>
    </rPh>
    <phoneticPr fontId="2"/>
  </si>
  <si>
    <t>しょうがく　さんすう１①</t>
  </si>
  <si>
    <t>　「小　日文　算数　１②」　も入力</t>
    <rPh sb="4" eb="6">
      <t>ニチブン</t>
    </rPh>
    <rPh sb="15" eb="17">
      <t>ニュウリョク</t>
    </rPh>
    <phoneticPr fontId="2"/>
  </si>
  <si>
    <t>しょうがく　さんすう１②</t>
  </si>
  <si>
    <t>　「小　日文　算数　１①」　も入力</t>
    <rPh sb="4" eb="6">
      <t>ニチブン</t>
    </rPh>
    <rPh sb="15" eb="17">
      <t>ニュウリョク</t>
    </rPh>
    <phoneticPr fontId="2"/>
  </si>
  <si>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</si>
  <si>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</si>
  <si>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</si>
  <si>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</si>
  <si>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</si>
  <si>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</si>
  <si>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</si>
  <si>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しょうがく どうとく　いきる ちから　１　どうとくノート</t>
  </si>
  <si>
    <t>小学 どうとく　生きる 力　２</t>
  </si>
  <si>
    <t>小学 どうとく　生きる 力　２　どうとくノート</t>
  </si>
  <si>
    <t>小学どうとく　生きる力　３</t>
  </si>
  <si>
    <t>小学どうとく　生きる力　３　どうとくノート</t>
  </si>
  <si>
    <t>小学道徳　生きる力　４　道徳ノート</t>
  </si>
  <si>
    <t>小学道徳　生きる力　５</t>
  </si>
  <si>
    <t>小学道徳　生きる力　５　道徳ノート</t>
  </si>
  <si>
    <t>小学道徳　生きる力　６　道徳ノート</t>
  </si>
  <si>
    <t>新わたしたちのほけん　３・４年</t>
  </si>
  <si>
    <t>新わたしたちの保健　５・６年</t>
  </si>
  <si>
    <t>しょうがく　どうとく　ゆたかな　こころ　１ねん</t>
  </si>
  <si>
    <t>小学どうとく　ゆたかな心　３年</t>
  </si>
  <si>
    <t>小学道徳　ゆたかな心　４年</t>
    <rPh sb="2" eb="4">
      <t>ドウトク</t>
    </rPh>
    <phoneticPr fontId="1"/>
  </si>
  <si>
    <t>小学道徳　ゆたかな心　５年</t>
  </si>
  <si>
    <t>新・みんなのほけん３・４年</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</si>
  <si>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</si>
  <si>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</si>
  <si>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</si>
  <si>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</si>
  <si>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</si>
  <si>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</si>
  <si>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</si>
  <si>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t>　　　発行者</t>
    <rPh sb="3" eb="5">
      <t>ハッコウ</t>
    </rPh>
    <rPh sb="5" eb="6">
      <t>シャ</t>
    </rPh>
    <phoneticPr fontId="2"/>
  </si>
  <si>
    <t>発行者名</t>
    <rPh sb="0" eb="2">
      <t>ハッコウ</t>
    </rPh>
    <rPh sb="2" eb="3">
      <t>シャ</t>
    </rPh>
    <rPh sb="3" eb="4">
      <t>メイ</t>
    </rPh>
    <phoneticPr fontId="2"/>
  </si>
  <si>
    <t>　　発行者名</t>
    <rPh sb="2" eb="4">
      <t>ハッコウ</t>
    </rPh>
    <rPh sb="4" eb="5">
      <t>シャ</t>
    </rPh>
    <rPh sb="5" eb="6">
      <t>メイ</t>
    </rPh>
    <phoneticPr fontId="2"/>
  </si>
  <si>
    <t>特定非営利活動法人　にじの会</t>
    <rPh sb="0" eb="2">
      <t>トクテイ</t>
    </rPh>
    <rPh sb="2" eb="3">
      <t>ヒ</t>
    </rPh>
    <rPh sb="3" eb="5">
      <t>エイリ</t>
    </rPh>
    <rPh sb="5" eb="7">
      <t>カツドウ</t>
    </rPh>
    <rPh sb="7" eb="9">
      <t>ホウジン</t>
    </rPh>
    <rPh sb="13" eb="14">
      <t>カイ</t>
    </rPh>
    <phoneticPr fontId="3"/>
  </si>
  <si>
    <t>点字</t>
    <rPh sb="0" eb="2">
      <t>テンジ</t>
    </rPh>
    <phoneticPr fontId="3"/>
  </si>
  <si>
    <t>社会福祉法人 日本ライトハウス情報文化センター</t>
    <rPh sb="0" eb="2">
      <t>シャカイ</t>
    </rPh>
    <rPh sb="2" eb="4">
      <t>フクシ</t>
    </rPh>
    <rPh sb="4" eb="6">
      <t>ホウジン</t>
    </rPh>
    <rPh sb="7" eb="9">
      <t>ニホン</t>
    </rPh>
    <rPh sb="15" eb="17">
      <t>ジョウホウ</t>
    </rPh>
    <rPh sb="17" eb="19">
      <t>ブンカ</t>
    </rPh>
    <phoneticPr fontId="3"/>
  </si>
  <si>
    <t>宝塚点字友の会</t>
    <rPh sb="0" eb="1">
      <t>タカラ</t>
    </rPh>
    <rPh sb="1" eb="2">
      <t>ツカ</t>
    </rPh>
    <rPh sb="2" eb="4">
      <t>テンジ</t>
    </rPh>
    <rPh sb="4" eb="5">
      <t>トモ</t>
    </rPh>
    <rPh sb="6" eb="7">
      <t>カイ</t>
    </rPh>
    <phoneticPr fontId="3"/>
  </si>
  <si>
    <t>ＮＰＯ法人ぽこ・あ・ぽこ</t>
    <rPh sb="3" eb="5">
      <t>ホウジン</t>
    </rPh>
    <phoneticPr fontId="3"/>
  </si>
  <si>
    <t>拡大</t>
    <rPh sb="0" eb="2">
      <t>カクダイ</t>
    </rPh>
    <phoneticPr fontId="3"/>
  </si>
  <si>
    <t>岡山拡大写本の会　　　　　　　　</t>
    <rPh sb="0" eb="2">
      <t>オカヤマ</t>
    </rPh>
    <rPh sb="2" eb="4">
      <t>カクダイ</t>
    </rPh>
    <rPh sb="4" eb="6">
      <t>シャホン</t>
    </rPh>
    <rPh sb="7" eb="8">
      <t>カイ</t>
    </rPh>
    <phoneticPr fontId="3"/>
  </si>
  <si>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3"/>
  </si>
  <si>
    <t>社会福祉法人　岐阜アソシア</t>
    <rPh sb="0" eb="2">
      <t>シャカイ</t>
    </rPh>
    <rPh sb="2" eb="4">
      <t>フクシ</t>
    </rPh>
    <rPh sb="4" eb="6">
      <t>ホウジン</t>
    </rPh>
    <rPh sb="7" eb="9">
      <t>ギフ</t>
    </rPh>
    <phoneticPr fontId="3"/>
  </si>
  <si>
    <t>山梨県拡大写本赤十字奉仕団</t>
    <rPh sb="0" eb="3">
      <t>ヤマナシケン</t>
    </rPh>
    <rPh sb="3" eb="5">
      <t>カクダイ</t>
    </rPh>
    <rPh sb="5" eb="7">
      <t>シャホン</t>
    </rPh>
    <rPh sb="7" eb="10">
      <t>セキジュウジ</t>
    </rPh>
    <rPh sb="10" eb="12">
      <t>ホウシ</t>
    </rPh>
    <rPh sb="12" eb="13">
      <t>ダン</t>
    </rPh>
    <phoneticPr fontId="3"/>
  </si>
  <si>
    <t>社会福祉法人　京都ライトハウス</t>
    <rPh sb="0" eb="2">
      <t>シャカイ</t>
    </rPh>
    <rPh sb="2" eb="4">
      <t>フクシ</t>
    </rPh>
    <rPh sb="4" eb="6">
      <t>ホウジン</t>
    </rPh>
    <rPh sb="7" eb="9">
      <t>キョウト</t>
    </rPh>
    <phoneticPr fontId="3"/>
  </si>
  <si>
    <t>点訳ボランティアグループ連絡会</t>
    <rPh sb="0" eb="2">
      <t>テンヤク</t>
    </rPh>
    <rPh sb="12" eb="15">
      <t>レンラクカイ</t>
    </rPh>
    <phoneticPr fontId="3"/>
  </si>
  <si>
    <t>奈良県点訳グループ　青垣会</t>
    <rPh sb="0" eb="3">
      <t>ナラケン</t>
    </rPh>
    <rPh sb="3" eb="5">
      <t>テンヤク</t>
    </rPh>
    <rPh sb="10" eb="12">
      <t>アオガキ</t>
    </rPh>
    <rPh sb="12" eb="13">
      <t>カイ</t>
    </rPh>
    <phoneticPr fontId="3"/>
  </si>
  <si>
    <t>綾瀬市拡大写本奉仕会　ほたるの会</t>
    <rPh sb="0" eb="3">
      <t>アヤセシ</t>
    </rPh>
    <rPh sb="3" eb="5">
      <t>カクダイ</t>
    </rPh>
    <rPh sb="5" eb="7">
      <t>シャホン</t>
    </rPh>
    <rPh sb="7" eb="9">
      <t>ホウシ</t>
    </rPh>
    <rPh sb="9" eb="10">
      <t>カイ</t>
    </rPh>
    <rPh sb="15" eb="16">
      <t>カイ</t>
    </rPh>
    <phoneticPr fontId="3"/>
  </si>
  <si>
    <t>浦安拡大写本るーぺ</t>
    <rPh sb="0" eb="2">
      <t>ウラヤス</t>
    </rPh>
    <rPh sb="2" eb="4">
      <t>カクダイ</t>
    </rPh>
    <rPh sb="4" eb="6">
      <t>シャホン</t>
    </rPh>
    <phoneticPr fontId="3"/>
  </si>
  <si>
    <t>大宮拡大写本・銀のしずく</t>
    <rPh sb="0" eb="2">
      <t>オオミヤ</t>
    </rPh>
    <rPh sb="2" eb="4">
      <t>カクダイ</t>
    </rPh>
    <rPh sb="4" eb="6">
      <t>シャホン</t>
    </rPh>
    <rPh sb="7" eb="8">
      <t>ギン</t>
    </rPh>
    <phoneticPr fontId="3"/>
  </si>
  <si>
    <t>小林聖心女子学院　たんぽぽ会</t>
    <rPh sb="0" eb="2">
      <t>オバヤシ</t>
    </rPh>
    <phoneticPr fontId="3"/>
  </si>
  <si>
    <t>拡大写本こくぶんじ</t>
    <rPh sb="0" eb="2">
      <t>カクダイ</t>
    </rPh>
    <rPh sb="2" eb="4">
      <t>シャホン</t>
    </rPh>
    <phoneticPr fontId="3"/>
  </si>
  <si>
    <t>拡大写本　「結の会」</t>
    <rPh sb="0" eb="2">
      <t>カクダイ</t>
    </rPh>
    <rPh sb="2" eb="4">
      <t>シャホン</t>
    </rPh>
    <rPh sb="6" eb="7">
      <t>ユ</t>
    </rPh>
    <rPh sb="8" eb="9">
      <t>カイ</t>
    </rPh>
    <phoneticPr fontId="3"/>
  </si>
  <si>
    <t>拡大写本グループ　あい</t>
    <rPh sb="0" eb="2">
      <t>カクダイ</t>
    </rPh>
    <rPh sb="2" eb="4">
      <t>シャホン</t>
    </rPh>
    <phoneticPr fontId="3"/>
  </si>
  <si>
    <t>拡大写本グループ　赤いくつ</t>
    <rPh sb="0" eb="2">
      <t>カクダイ</t>
    </rPh>
    <rPh sb="2" eb="4">
      <t>シャホン</t>
    </rPh>
    <rPh sb="9" eb="10">
      <t>アカ</t>
    </rPh>
    <phoneticPr fontId="3"/>
  </si>
  <si>
    <t>拡大写本グループ　とんぼ</t>
    <rPh sb="0" eb="2">
      <t>カクダイ</t>
    </rPh>
    <rPh sb="2" eb="4">
      <t>シャホン</t>
    </rPh>
    <phoneticPr fontId="3"/>
  </si>
  <si>
    <t>拡大写本郡山かわずの会</t>
    <rPh sb="0" eb="2">
      <t>カクダイ</t>
    </rPh>
    <rPh sb="2" eb="4">
      <t>シャホン</t>
    </rPh>
    <rPh sb="4" eb="6">
      <t>コオリヤマ</t>
    </rPh>
    <rPh sb="10" eb="11">
      <t>カイ</t>
    </rPh>
    <phoneticPr fontId="3"/>
  </si>
  <si>
    <t>拡大写本サークル「つばさ」</t>
    <rPh sb="0" eb="2">
      <t>カクダイ</t>
    </rPh>
    <rPh sb="2" eb="4">
      <t>シャホン</t>
    </rPh>
    <phoneticPr fontId="3"/>
  </si>
  <si>
    <t>拡大写本ボランティアグループ「のあざみ」</t>
    <rPh sb="0" eb="2">
      <t>カクダイ</t>
    </rPh>
    <rPh sb="2" eb="4">
      <t>シャホン</t>
    </rPh>
    <phoneticPr fontId="3"/>
  </si>
  <si>
    <t>拡大写本るーぺ・京都</t>
    <rPh sb="0" eb="2">
      <t>カクダイ</t>
    </rPh>
    <rPh sb="2" eb="4">
      <t>シャホン</t>
    </rPh>
    <rPh sb="8" eb="10">
      <t>キョウト</t>
    </rPh>
    <phoneticPr fontId="3"/>
  </si>
  <si>
    <t>拡大写本ルーペの会</t>
    <rPh sb="0" eb="2">
      <t>カクダイ</t>
    </rPh>
    <rPh sb="2" eb="4">
      <t>シャホン</t>
    </rPh>
    <rPh sb="8" eb="9">
      <t>カイ</t>
    </rPh>
    <phoneticPr fontId="3"/>
  </si>
  <si>
    <t>柏市拡大写本サークル</t>
    <rPh sb="0" eb="2">
      <t>カシワシ</t>
    </rPh>
    <rPh sb="2" eb="4">
      <t>カクダイ</t>
    </rPh>
    <rPh sb="4" eb="6">
      <t>シャホン</t>
    </rPh>
    <phoneticPr fontId="3"/>
  </si>
  <si>
    <t>金沢こだまの会　拡大写本グループ</t>
    <rPh sb="0" eb="2">
      <t>カナザワ</t>
    </rPh>
    <rPh sb="6" eb="7">
      <t>カイ</t>
    </rPh>
    <rPh sb="8" eb="10">
      <t>カクダイ</t>
    </rPh>
    <rPh sb="10" eb="12">
      <t>シャホン</t>
    </rPh>
    <phoneticPr fontId="3"/>
  </si>
  <si>
    <t>下松エンラジスターの会</t>
    <rPh sb="0" eb="1">
      <t>シタ</t>
    </rPh>
    <rPh sb="1" eb="2">
      <t>マツ</t>
    </rPh>
    <rPh sb="10" eb="11">
      <t>カイ</t>
    </rPh>
    <phoneticPr fontId="3"/>
  </si>
  <si>
    <t>越谷市ボランティア連絡会拡大写本グループ</t>
    <rPh sb="0" eb="1">
      <t>コ</t>
    </rPh>
    <rPh sb="1" eb="2">
      <t>タニ</t>
    </rPh>
    <rPh sb="2" eb="3">
      <t>シ</t>
    </rPh>
    <rPh sb="9" eb="12">
      <t>レンラクカイ</t>
    </rPh>
    <rPh sb="12" eb="14">
      <t>カクダイ</t>
    </rPh>
    <rPh sb="14" eb="16">
      <t>シャホン</t>
    </rPh>
    <phoneticPr fontId="3"/>
  </si>
  <si>
    <t>相模原市拡大写本赤十字奉仕団　</t>
    <rPh sb="0" eb="4">
      <t>サガミハラシ</t>
    </rPh>
    <rPh sb="4" eb="6">
      <t>カクダイ</t>
    </rPh>
    <rPh sb="6" eb="8">
      <t>シャホン</t>
    </rPh>
    <rPh sb="8" eb="11">
      <t>セキジュウジ</t>
    </rPh>
    <rPh sb="11" eb="13">
      <t>ホウシ</t>
    </rPh>
    <rPh sb="13" eb="14">
      <t>ダン</t>
    </rPh>
    <phoneticPr fontId="3"/>
  </si>
  <si>
    <t>下丸子図書館拡大写本研究会</t>
    <rPh sb="0" eb="3">
      <t>シモマルコ</t>
    </rPh>
    <rPh sb="3" eb="6">
      <t>トショカン</t>
    </rPh>
    <rPh sb="6" eb="8">
      <t>カクダイ</t>
    </rPh>
    <rPh sb="8" eb="10">
      <t>シャホン</t>
    </rPh>
    <rPh sb="10" eb="13">
      <t>ケンキュウカイ</t>
    </rPh>
    <phoneticPr fontId="3"/>
  </si>
  <si>
    <t>鶴見ブラインドメイト　「ワルツ」拡大写本グループ</t>
    <rPh sb="0" eb="2">
      <t>ツルミ</t>
    </rPh>
    <rPh sb="16" eb="18">
      <t>カクダイ</t>
    </rPh>
    <rPh sb="18" eb="20">
      <t>シャホン</t>
    </rPh>
    <phoneticPr fontId="3"/>
  </si>
  <si>
    <t>拡大写本　豊明</t>
    <rPh sb="0" eb="2">
      <t>カクダイ</t>
    </rPh>
    <rPh sb="2" eb="4">
      <t>シャホン</t>
    </rPh>
    <rPh sb="5" eb="7">
      <t>トヨアケ</t>
    </rPh>
    <phoneticPr fontId="3"/>
  </si>
  <si>
    <t>東住吉拡大写本グループ「さわやか」</t>
    <rPh sb="0" eb="1">
      <t>ヒガシ</t>
    </rPh>
    <rPh sb="1" eb="3">
      <t>スミヨシ</t>
    </rPh>
    <rPh sb="3" eb="5">
      <t>カクダイ</t>
    </rPh>
    <rPh sb="5" eb="7">
      <t>シャホン</t>
    </rPh>
    <phoneticPr fontId="3"/>
  </si>
  <si>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3"/>
  </si>
  <si>
    <t>四街道拡大写本の会</t>
    <rPh sb="0" eb="3">
      <t>ヨツカイドウ</t>
    </rPh>
    <rPh sb="3" eb="5">
      <t>カクダイ</t>
    </rPh>
    <rPh sb="5" eb="7">
      <t>シャホン</t>
    </rPh>
    <rPh sb="8" eb="9">
      <t>カイ</t>
    </rPh>
    <phoneticPr fontId="3"/>
  </si>
  <si>
    <t>視覚障害者総合支援センターちば</t>
    <rPh sb="0" eb="2">
      <t>シカク</t>
    </rPh>
    <rPh sb="2" eb="4">
      <t>ショウガイ</t>
    </rPh>
    <rPh sb="4" eb="5">
      <t>シャ</t>
    </rPh>
    <rPh sb="5" eb="7">
      <t>ソウゴウ</t>
    </rPh>
    <rPh sb="7" eb="9">
      <t>シエン</t>
    </rPh>
    <phoneticPr fontId="3"/>
  </si>
  <si>
    <t>社会福祉法人　日本点字図書館</t>
    <rPh sb="0" eb="2">
      <t>シャカイ</t>
    </rPh>
    <rPh sb="2" eb="4">
      <t>フクシ</t>
    </rPh>
    <rPh sb="4" eb="6">
      <t>ホウジン</t>
    </rPh>
    <rPh sb="7" eb="9">
      <t>ニホン</t>
    </rPh>
    <rPh sb="9" eb="11">
      <t>テンジ</t>
    </rPh>
    <rPh sb="11" eb="14">
      <t>トショカン</t>
    </rPh>
    <phoneticPr fontId="3"/>
  </si>
  <si>
    <t>桑名点訳会</t>
    <rPh sb="0" eb="2">
      <t>クワナ</t>
    </rPh>
    <rPh sb="2" eb="4">
      <t>テンヤク</t>
    </rPh>
    <rPh sb="4" eb="5">
      <t>カイ</t>
    </rPh>
    <phoneticPr fontId="3"/>
  </si>
  <si>
    <t>点灯虫グループ</t>
    <rPh sb="0" eb="1">
      <t>テン</t>
    </rPh>
    <rPh sb="1" eb="2">
      <t>トウ</t>
    </rPh>
    <rPh sb="2" eb="3">
      <t>ムシ</t>
    </rPh>
    <phoneticPr fontId="3"/>
  </si>
  <si>
    <t>社会福祉法人　名古屋ライトハウス情報文化センター</t>
    <rPh sb="0" eb="2">
      <t>シャカイ</t>
    </rPh>
    <rPh sb="2" eb="4">
      <t>フクシ</t>
    </rPh>
    <rPh sb="4" eb="6">
      <t>ホウジン</t>
    </rPh>
    <rPh sb="7" eb="10">
      <t>ナゴヤ</t>
    </rPh>
    <phoneticPr fontId="3"/>
  </si>
  <si>
    <t>つくばステッキの会</t>
    <rPh sb="8" eb="9">
      <t>カイ</t>
    </rPh>
    <phoneticPr fontId="3"/>
  </si>
  <si>
    <t>伊勢原市拡大写本赤十字奉仕団</t>
  </si>
  <si>
    <t>福岡点字図書館</t>
  </si>
  <si>
    <t>列2</t>
  </si>
  <si>
    <t>01</t>
    <phoneticPr fontId="2"/>
  </si>
  <si>
    <t>国語</t>
    <phoneticPr fontId="2"/>
  </si>
  <si>
    <t>上</t>
    <phoneticPr fontId="2"/>
  </si>
  <si>
    <t>東京書籍株式会社</t>
    <phoneticPr fontId="2"/>
  </si>
  <si>
    <t>小　東書　国語　５</t>
    <phoneticPr fontId="2"/>
  </si>
  <si>
    <t>６</t>
    <phoneticPr fontId="2"/>
  </si>
  <si>
    <t>小　東書　国語　６</t>
    <phoneticPr fontId="2"/>
  </si>
  <si>
    <t>小　東書　社会　３</t>
    <phoneticPr fontId="2"/>
  </si>
  <si>
    <t>小　東書　社会　４</t>
    <phoneticPr fontId="2"/>
  </si>
  <si>
    <t>小　東書　地図　３－６</t>
    <phoneticPr fontId="2"/>
  </si>
  <si>
    <t>①</t>
    <phoneticPr fontId="2"/>
  </si>
  <si>
    <t>小　東書　算数　１①</t>
    <phoneticPr fontId="2"/>
  </si>
  <si>
    <t>②</t>
    <phoneticPr fontId="2"/>
  </si>
  <si>
    <t>小　東書　算数　１②</t>
    <phoneticPr fontId="2"/>
  </si>
  <si>
    <t>小　東書　算数　６</t>
    <phoneticPr fontId="2"/>
  </si>
  <si>
    <t>３･４</t>
    <phoneticPr fontId="2"/>
  </si>
  <si>
    <t>３</t>
    <phoneticPr fontId="2"/>
  </si>
  <si>
    <t>４</t>
    <phoneticPr fontId="2"/>
  </si>
  <si>
    <t>５</t>
    <phoneticPr fontId="2"/>
  </si>
  <si>
    <t>　</t>
    <phoneticPr fontId="2"/>
  </si>
  <si>
    <t>中　東書　書写　１－３</t>
    <phoneticPr fontId="2"/>
  </si>
  <si>
    <t>中　東書　歴史　１－３</t>
    <phoneticPr fontId="2"/>
  </si>
  <si>
    <t>中　東書　地図　１－３</t>
    <phoneticPr fontId="2"/>
  </si>
  <si>
    <t>中　東書　保体　１－３</t>
    <phoneticPr fontId="2"/>
  </si>
  <si>
    <t>中　東書　技術　１－３</t>
    <phoneticPr fontId="2"/>
  </si>
  <si>
    <t>中　東書　家庭　１－３</t>
    <phoneticPr fontId="2"/>
  </si>
  <si>
    <t>道徳</t>
    <phoneticPr fontId="2"/>
  </si>
  <si>
    <t>新訂　新しい道徳３</t>
    <phoneticPr fontId="2"/>
  </si>
  <si>
    <t>002</t>
    <phoneticPr fontId="2"/>
  </si>
  <si>
    <t>１－６</t>
    <phoneticPr fontId="2"/>
  </si>
  <si>
    <t>東書</t>
    <phoneticPr fontId="2"/>
  </si>
  <si>
    <t>生活</t>
    <phoneticPr fontId="2"/>
  </si>
  <si>
    <t>音楽</t>
    <phoneticPr fontId="2"/>
  </si>
  <si>
    <r>
      <t>小　大日　算数　１</t>
    </r>
    <r>
      <rPr>
        <sz val="11"/>
        <rFont val="ＭＳ Ｐゴシック"/>
        <family val="3"/>
        <charset val="128"/>
      </rPr>
      <t>①</t>
    </r>
    <phoneticPr fontId="2"/>
  </si>
  <si>
    <r>
      <t>小　大日　算数　１</t>
    </r>
    <r>
      <rPr>
        <sz val="11"/>
        <rFont val="ＭＳ Ｐゴシック"/>
        <family val="3"/>
        <charset val="128"/>
      </rPr>
      <t>②</t>
    </r>
    <phoneticPr fontId="2"/>
  </si>
  <si>
    <t>小　大日　算数　２</t>
    <phoneticPr fontId="2"/>
  </si>
  <si>
    <t>小　大日　算数　３</t>
    <phoneticPr fontId="2"/>
  </si>
  <si>
    <t>小　大日　算数　４</t>
    <phoneticPr fontId="2"/>
  </si>
  <si>
    <t>小　大日　算数　５</t>
    <phoneticPr fontId="2"/>
  </si>
  <si>
    <t>小　大日　算数　６</t>
    <phoneticPr fontId="2"/>
  </si>
  <si>
    <t>小　大日　理科　４</t>
    <phoneticPr fontId="2"/>
  </si>
  <si>
    <t>小　大日　理科　５</t>
    <phoneticPr fontId="2"/>
  </si>
  <si>
    <t>小　大日　理科　６</t>
    <phoneticPr fontId="2"/>
  </si>
  <si>
    <t>小　大日　生活　１・２上</t>
    <phoneticPr fontId="2"/>
  </si>
  <si>
    <t>下</t>
    <phoneticPr fontId="2"/>
  </si>
  <si>
    <t>小　大日　生活　１・２下</t>
    <phoneticPr fontId="2"/>
  </si>
  <si>
    <t>中　大日　保体　１－３</t>
    <phoneticPr fontId="2"/>
  </si>
  <si>
    <t>中　教図　技術　１－３</t>
    <phoneticPr fontId="2"/>
  </si>
  <si>
    <t>中　教図　技術　１－３(ハンドブック)</t>
    <phoneticPr fontId="2"/>
  </si>
  <si>
    <t>中　教図　家庭　１－３</t>
    <phoneticPr fontId="2"/>
  </si>
  <si>
    <t>小　開隆　図工　１・２上</t>
    <phoneticPr fontId="2"/>
  </si>
  <si>
    <t>小　開隆　図工　１・２下</t>
    <phoneticPr fontId="2"/>
  </si>
  <si>
    <t>小　開隆　図工　３・４上</t>
    <phoneticPr fontId="2"/>
  </si>
  <si>
    <t>小　開隆　図工　３・４下</t>
    <phoneticPr fontId="2"/>
  </si>
  <si>
    <t>小　開隆　図工　５・６上</t>
    <phoneticPr fontId="2"/>
  </si>
  <si>
    <t>小　開隆　図工　５・６下</t>
    <phoneticPr fontId="2"/>
  </si>
  <si>
    <t>英語</t>
    <phoneticPr fontId="2"/>
  </si>
  <si>
    <t>中　開隆　美術　２・３</t>
    <phoneticPr fontId="2"/>
  </si>
  <si>
    <t>中　開隆　技術　１－３</t>
    <phoneticPr fontId="2"/>
  </si>
  <si>
    <t>中　開隆　家庭　１－３</t>
    <phoneticPr fontId="2"/>
  </si>
  <si>
    <t>小　学図　算数　６</t>
    <phoneticPr fontId="2"/>
  </si>
  <si>
    <t>５・６</t>
    <phoneticPr fontId="2"/>
  </si>
  <si>
    <t>中　三省　書写　１－３</t>
    <phoneticPr fontId="2"/>
  </si>
  <si>
    <t>小　教出　社会　３</t>
    <phoneticPr fontId="2"/>
  </si>
  <si>
    <t>小　教出　社会　４</t>
    <phoneticPr fontId="2"/>
  </si>
  <si>
    <t>小　教出　社会　５</t>
    <phoneticPr fontId="2"/>
  </si>
  <si>
    <t>小　教出　社会　６</t>
    <phoneticPr fontId="2"/>
  </si>
  <si>
    <t>小　教出　算数　５</t>
    <phoneticPr fontId="2"/>
  </si>
  <si>
    <t>小　教出　算数　６</t>
    <phoneticPr fontId="2"/>
  </si>
  <si>
    <t>小　教出　生活　１・２上</t>
    <phoneticPr fontId="2"/>
  </si>
  <si>
    <t>小　教出　生活　１・２下</t>
    <phoneticPr fontId="2"/>
  </si>
  <si>
    <t>小</t>
    <phoneticPr fontId="2"/>
  </si>
  <si>
    <t>中　教出　書写　１－３</t>
    <phoneticPr fontId="2"/>
  </si>
  <si>
    <t>中　教出　歴史　１－３</t>
    <phoneticPr fontId="2"/>
  </si>
  <si>
    <t>中　教出　音楽　２・３上</t>
    <phoneticPr fontId="2"/>
  </si>
  <si>
    <t>中　教出　音楽　２・３下</t>
    <phoneticPr fontId="2"/>
  </si>
  <si>
    <t>中　教出　器楽　１－３</t>
    <phoneticPr fontId="2"/>
  </si>
  <si>
    <t>中　教出　英語　１</t>
    <phoneticPr fontId="2"/>
  </si>
  <si>
    <t>１</t>
    <phoneticPr fontId="2"/>
  </si>
  <si>
    <t>２</t>
    <phoneticPr fontId="2"/>
  </si>
  <si>
    <t>017</t>
    <phoneticPr fontId="2"/>
  </si>
  <si>
    <t>教出</t>
    <phoneticPr fontId="2"/>
  </si>
  <si>
    <t>B-711</t>
    <phoneticPr fontId="2"/>
  </si>
  <si>
    <t>数学</t>
    <phoneticPr fontId="2"/>
  </si>
  <si>
    <t>小　信教　生活　１・２上</t>
    <phoneticPr fontId="2"/>
  </si>
  <si>
    <t>小　信教　生活　１・２下</t>
    <phoneticPr fontId="2"/>
  </si>
  <si>
    <t>中　教芸　音楽　２・３上</t>
    <phoneticPr fontId="2"/>
  </si>
  <si>
    <t>中　教芸　音楽　２・３下</t>
    <phoneticPr fontId="2"/>
  </si>
  <si>
    <t>中　教芸　器楽　１－３</t>
    <phoneticPr fontId="2"/>
  </si>
  <si>
    <t>小　光村　国語　１上</t>
    <phoneticPr fontId="2"/>
  </si>
  <si>
    <t>小　光村　国語　１下</t>
    <phoneticPr fontId="2"/>
  </si>
  <si>
    <t>小　光村　国語　２上</t>
    <phoneticPr fontId="2"/>
  </si>
  <si>
    <t>小　光村　国語　２下</t>
    <phoneticPr fontId="2"/>
  </si>
  <si>
    <t>小　光村　国語　３上</t>
    <phoneticPr fontId="2"/>
  </si>
  <si>
    <t>小　光村　国語　３下</t>
    <phoneticPr fontId="2"/>
  </si>
  <si>
    <t>小　光村　国語　４上</t>
    <phoneticPr fontId="2"/>
  </si>
  <si>
    <t>小　光村　国語　４下</t>
    <phoneticPr fontId="2"/>
  </si>
  <si>
    <t>小　光村　生活　１・２上</t>
    <phoneticPr fontId="2"/>
  </si>
  <si>
    <t>小　光村　生活　１・２下</t>
    <phoneticPr fontId="2"/>
  </si>
  <si>
    <t>小　光村　道徳　１</t>
    <phoneticPr fontId="2"/>
  </si>
  <si>
    <t>小　光村　道徳　２</t>
    <phoneticPr fontId="2"/>
  </si>
  <si>
    <t>小　光村　道徳　３</t>
    <phoneticPr fontId="2"/>
  </si>
  <si>
    <t>小　光村　道徳　４</t>
    <phoneticPr fontId="2"/>
  </si>
  <si>
    <t>小　光村　道徳　５</t>
    <phoneticPr fontId="2"/>
  </si>
  <si>
    <t>小　光村　道徳　６</t>
    <phoneticPr fontId="2"/>
  </si>
  <si>
    <t>中　光村　書写　１－３</t>
    <phoneticPr fontId="2"/>
  </si>
  <si>
    <t>中　光村　美術　１</t>
    <phoneticPr fontId="2"/>
  </si>
  <si>
    <t>中　光村　美術　２・３</t>
    <phoneticPr fontId="2"/>
  </si>
  <si>
    <t>３－６</t>
    <phoneticPr fontId="2"/>
  </si>
  <si>
    <t>小　帝国　地図　３－６</t>
    <phoneticPr fontId="2"/>
  </si>
  <si>
    <t>中　帝国　歴史　１－３</t>
    <phoneticPr fontId="2"/>
  </si>
  <si>
    <t>中　帝国　地図　１－３</t>
    <phoneticPr fontId="2"/>
  </si>
  <si>
    <t>保健</t>
    <phoneticPr fontId="2"/>
  </si>
  <si>
    <t>小　啓林　算数　１　すたあと</t>
    <phoneticPr fontId="2"/>
  </si>
  <si>
    <t>小　啓林　算数　５</t>
    <phoneticPr fontId="2"/>
  </si>
  <si>
    <t>小　啓林　算数　６</t>
    <phoneticPr fontId="2"/>
  </si>
  <si>
    <t>１・２</t>
    <phoneticPr fontId="2"/>
  </si>
  <si>
    <t>中　啓林　数学　１</t>
    <phoneticPr fontId="2"/>
  </si>
  <si>
    <t>株式会社　新興出版社啓林館</t>
    <phoneticPr fontId="2"/>
  </si>
  <si>
    <t>中　数研　数学　１</t>
    <phoneticPr fontId="2"/>
  </si>
  <si>
    <t>中　数研　数学　３</t>
    <phoneticPr fontId="2"/>
  </si>
  <si>
    <t>小　日文　社会　３</t>
    <phoneticPr fontId="2"/>
  </si>
  <si>
    <t>小　日文　社会　４</t>
    <phoneticPr fontId="2"/>
  </si>
  <si>
    <t>小　日文　社会　５</t>
    <phoneticPr fontId="2"/>
  </si>
  <si>
    <t>小　日文　社会　６</t>
    <phoneticPr fontId="2"/>
  </si>
  <si>
    <r>
      <t>小　日文　算数　１</t>
    </r>
    <r>
      <rPr>
        <sz val="11"/>
        <rFont val="ＭＳ Ｐゴシック"/>
        <family val="3"/>
        <charset val="128"/>
      </rPr>
      <t>①</t>
    </r>
    <phoneticPr fontId="2"/>
  </si>
  <si>
    <r>
      <t>小　日文　算数　１</t>
    </r>
    <r>
      <rPr>
        <sz val="11"/>
        <rFont val="ＭＳ Ｐゴシック"/>
        <family val="3"/>
        <charset val="128"/>
      </rPr>
      <t>②</t>
    </r>
    <phoneticPr fontId="2"/>
  </si>
  <si>
    <t>小　日文　算数　５</t>
    <phoneticPr fontId="2"/>
  </si>
  <si>
    <t>小　日文　算数　６</t>
    <phoneticPr fontId="2"/>
  </si>
  <si>
    <t>小　日文　道徳　１</t>
    <phoneticPr fontId="2"/>
  </si>
  <si>
    <t>小　日文　道徳　１　ノート</t>
    <phoneticPr fontId="2"/>
  </si>
  <si>
    <t>小　日文　道徳　２　ノート</t>
    <phoneticPr fontId="2"/>
  </si>
  <si>
    <t>小　日文　道徳　３　ノート</t>
    <phoneticPr fontId="2"/>
  </si>
  <si>
    <t>小　日文　道徳　４　ノート</t>
    <phoneticPr fontId="2"/>
  </si>
  <si>
    <t>小　日文　道徳　５　ノート</t>
    <phoneticPr fontId="2"/>
  </si>
  <si>
    <t>小　日文　道徳　６　ノート</t>
    <phoneticPr fontId="2"/>
  </si>
  <si>
    <t>中　日文　歴史　１－３</t>
    <phoneticPr fontId="2"/>
  </si>
  <si>
    <t>中　日文　美術　２・３上</t>
    <phoneticPr fontId="2"/>
  </si>
  <si>
    <t>中　日文　美術　２・３下</t>
    <phoneticPr fontId="2"/>
  </si>
  <si>
    <r>
      <t>株式会社　</t>
    </r>
    <r>
      <rPr>
        <sz val="11"/>
        <rFont val="ＭＳ Ｐゴシック"/>
        <family val="3"/>
        <charset val="128"/>
      </rPr>
      <t>Gakken</t>
    </r>
    <phoneticPr fontId="2"/>
  </si>
  <si>
    <t>中　学研　保体　１－３</t>
    <phoneticPr fontId="2"/>
  </si>
  <si>
    <t>歴史</t>
    <phoneticPr fontId="2"/>
  </si>
  <si>
    <t>229</t>
    <phoneticPr fontId="2"/>
  </si>
  <si>
    <t>232</t>
    <phoneticPr fontId="2"/>
  </si>
  <si>
    <t>発行者名2</t>
    <rPh sb="0" eb="3">
      <t>ハッコウシャメイ2</t>
    </rPh>
    <phoneticPr fontId="2"/>
  </si>
  <si>
    <t>発行者番号3</t>
    <rPh sb="0" eb="3">
      <t>ハッコウシャバンゴウ3</t>
    </rPh>
    <phoneticPr fontId="2"/>
  </si>
  <si>
    <t>発行者略称4</t>
    <rPh sb="0" eb="3">
      <t>ハッコウシャリャクショウ4</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</si>
</sst>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76" formatCode="0_ "/>
    <numFmt numFmtId="177" formatCode="[$-411]ggge&quot;年&quot;m&quot;月&quot;d&quot;日&quot;;@"/>
    <numFmt numFmtId="178" formatCode="@&quot;年&quot;"/>
    <numFmt numFmtId="179" formatCode="@&quot;月&quot;"/>
    <numFmt numFmtId="180" formatCode="@&quot;日&quot;"/>
    <numFmt numFmtId="181" formatCode="0_);[Red]\(0\)"/>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4"/>
      <name val="ＭＳ Ｐ明朝"/>
      <family val="1"/>
      <charset val="128"/>
    </font>
    <font>
      <b/>
      <sz val="20"/>
      <name val="ＭＳ Ｐ明朝"/>
      <family val="1"/>
      <charset val="128"/>
    </font>
    <font>
      <sz val="12"/>
      <name val="ＭＳ Ｐ明朝"/>
      <family val="1"/>
      <charset val="128"/>
    </font>
    <font>
      <sz val="9"/>
      <name val="ＭＳ Ｐ明朝"/>
      <family val="1"/>
      <charset val="128"/>
    </font>
    <font>
      <sz val="10"/>
      <name val="ＭＳ Ｐ明朝"/>
      <family val="1"/>
      <charset val="128"/>
    </font>
    <font>
      <b/>
      <sz val="16"/>
      <name val="ＭＳ Ｐゴシック"/>
      <family val="3"/>
      <charset val="128"/>
    </font>
    <font>
      <b/>
      <sz val="11"/>
      <name val="ＭＳ Ｐゴシック"/>
      <family val="3"/>
      <charset val="128"/>
    </font>
    <font>
      <b/>
      <sz val="10"/>
      <name val="ＭＳ Ｐ明朝"/>
      <family val="1"/>
      <charset val="128"/>
    </font>
    <font>
      <sz val="11"/>
      <name val="HGP創英角ﾎﾟｯﾌﾟ体"/>
      <family val="3"/>
      <charset val="128"/>
    </font>
    <font>
      <b/>
      <sz val="11"/>
      <name val="ＭＳ Ｐ明朝"/>
      <family val="1"/>
      <charset val="128"/>
    </font>
    <font>
      <b/>
      <sz val="11"/>
      <color indexed="9"/>
      <name val="ＭＳ Ｐゴシック"/>
      <family val="3"/>
      <charset val="128"/>
    </font>
    <font>
      <sz val="9"/>
      <name val="ＭＳ 明朝"/>
      <family val="1"/>
      <charset val="128"/>
    </font>
    <font>
      <b/>
      <sz val="12"/>
      <color indexed="9"/>
      <name val="ＭＳ Ｐゴシック"/>
      <family val="3"/>
      <charset val="128"/>
    </font>
    <font>
      <sz val="11"/>
      <color theme="1"/>
      <name val="ＭＳ Ｐゴシック"/>
      <family val="3"/>
      <charset val="128"/>
      <scheme val="minor"/>
    </font>
    <font>
      <sz val="11"/>
      <color rgb="FF000000"/>
      <name val="ＭＳ Ｐゴシック"/>
      <family val="3"/>
      <charset val="128"/>
    </font>
    <font>
      <sz val="11"/>
      <color theme="1"/>
      <name val="ＭＳ Ｐゴシック"/>
      <family val="3"/>
      <charset val="128"/>
    </font>
    <font>
      <b/>
      <sz val="11"/>
      <color theme="1"/>
      <name val="ＭＳ Ｐゴシック"/>
      <family val="3"/>
      <charset val="128"/>
    </font>
    <font>
      <b/>
      <sz val="11"/>
      <color theme="0"/>
      <name val="ＭＳ Ｐゴシック"/>
      <family val="3"/>
      <charset val="128"/>
    </font>
    <font>
      <b/>
      <sz val="12"/>
      <color theme="0"/>
      <name val="ＭＳ Ｐゴシック"/>
      <family val="3"/>
      <charset val="128"/>
    </font>
    <font>
      <sz val="9"/>
      <color rgb="FFFF0000"/>
      <name val="HGP創英角ﾎﾟｯﾌﾟ体"/>
      <family val="3"/>
      <charset val="128"/>
    </font>
    <font>
      <b/>
      <sz val="22"/>
      <name val="ＭＳ Ｐゴシック"/>
      <family val="3"/>
      <charset val="128"/>
    </font>
    <font>
      <sz val="9"/>
      <name val="ＭＳ Ｐゴシック"/>
      <family val="3"/>
      <charset val="128"/>
    </font>
    <font>
      <strike/>
      <sz val="11"/>
      <name val="ＭＳ Ｐゴシック"/>
      <family val="3"/>
      <charset val="128"/>
    </font>
    <font>
      <sz val="16"/>
      <color rgb="FFFF0000"/>
      <name val="ＭＳ Ｐゴシック"/>
      <family val="3"/>
      <charset val="128"/>
    </font>
  </fonts>
  <fills count="7">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rgb="FFCCFFCC"/>
        <bgColor indexed="64"/>
      </patternFill>
    </fill>
    <fill>
      <patternFill patternType="solid">
        <fgColor rgb="FFFFFF99"/>
        <bgColor indexed="64"/>
      </patternFill>
    </fill>
    <fill>
      <patternFill patternType="solid">
        <fgColor theme="1"/>
        <bgColor theme="1"/>
      </patternFill>
    </fill>
  </fills>
  <borders count="31">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hair">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ck">
        <color rgb="FFFF0000"/>
      </left>
      <right style="thick">
        <color rgb="FFFF0000"/>
      </right>
      <top style="thick">
        <color rgb="FFFF0000"/>
      </top>
      <bottom style="thick">
        <color rgb="FFFF0000"/>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8" fillId="0" borderId="0"/>
  </cellStyleXfs>
  <cellXfs count="245">
    <xf numFmtId="0" fontId="0" fillId="0" borderId="0" xfId="0">
      <alignment vertical="center"/>
    </xf>
    <xf numFmtId="0" fontId="3" fillId="0" borderId="0" xfId="0" applyFont="1">
      <alignment vertical="center"/>
    </xf>
    <xf numFmtId="0" fontId="7" fillId="0" borderId="0" xfId="0" applyFont="1">
      <alignment vertical="center"/>
    </xf>
    <xf numFmtId="0" fontId="6"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lignment vertical="center"/>
    </xf>
    <xf numFmtId="0" fontId="3" fillId="0" borderId="0" xfId="0" applyFont="1" applyAlignment="1">
      <alignment horizontal="left" vertical="center"/>
    </xf>
    <xf numFmtId="0" fontId="3" fillId="0" borderId="5" xfId="0" applyFont="1" applyBorder="1">
      <alignment vertical="center"/>
    </xf>
    <xf numFmtId="0" fontId="3" fillId="0" borderId="0" xfId="0" applyFont="1" applyAlignment="1"/>
    <xf numFmtId="0" fontId="4" fillId="0" borderId="4"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right" vertical="center"/>
    </xf>
    <xf numFmtId="0" fontId="5" fillId="0" borderId="0" xfId="0" applyFont="1" applyAlignment="1">
      <alignment horizontal="left" vertical="center"/>
    </xf>
    <xf numFmtId="0" fontId="9" fillId="0" borderId="4" xfId="0" applyFont="1" applyBorder="1">
      <alignment vertical="center"/>
    </xf>
    <xf numFmtId="0" fontId="7" fillId="0" borderId="4" xfId="0" applyFont="1" applyBorder="1">
      <alignment vertical="center"/>
    </xf>
    <xf numFmtId="0" fontId="7" fillId="0" borderId="5" xfId="0" applyFont="1" applyBorder="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8" fillId="0" borderId="0" xfId="0" applyFont="1">
      <alignment vertical="center"/>
    </xf>
    <xf numFmtId="0" fontId="8" fillId="0" borderId="9" xfId="0" applyFont="1" applyBorder="1" applyAlignment="1">
      <alignment vertical="top"/>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0" fillId="2" borderId="0" xfId="0" applyFill="1">
      <alignment vertical="center"/>
    </xf>
    <xf numFmtId="0" fontId="0" fillId="3" borderId="0" xfId="0" applyFill="1">
      <alignment vertical="center"/>
    </xf>
    <xf numFmtId="0" fontId="3" fillId="0" borderId="13" xfId="0" applyFont="1" applyBorder="1" applyAlignment="1">
      <alignment vertical="center" wrapText="1"/>
    </xf>
    <xf numFmtId="0" fontId="3" fillId="0" borderId="13" xfId="0" applyFont="1" applyBorder="1">
      <alignment vertical="center"/>
    </xf>
    <xf numFmtId="0" fontId="3" fillId="4" borderId="6" xfId="0" applyFont="1" applyFill="1" applyBorder="1" applyAlignment="1" applyProtection="1">
      <alignment vertical="center" wrapText="1"/>
      <protection locked="0"/>
    </xf>
    <xf numFmtId="49" fontId="3" fillId="0" borderId="0" xfId="0" applyNumberFormat="1" applyFont="1">
      <alignment vertical="center"/>
    </xf>
    <xf numFmtId="0" fontId="3" fillId="0" borderId="0" xfId="0" applyFont="1" applyAlignment="1">
      <alignment vertical="center" wrapText="1"/>
    </xf>
    <xf numFmtId="49" fontId="3" fillId="0" borderId="0" xfId="0" applyNumberFormat="1" applyFont="1" applyAlignment="1">
      <alignment horizontal="right" vertical="center"/>
    </xf>
    <xf numFmtId="0" fontId="3" fillId="0" borderId="14" xfId="0" applyFont="1" applyBorder="1">
      <alignment vertical="center"/>
    </xf>
    <xf numFmtId="0" fontId="7" fillId="0" borderId="15" xfId="0" applyFont="1" applyBorder="1" applyAlignment="1">
      <alignment horizontal="center" vertical="center"/>
    </xf>
    <xf numFmtId="176" fontId="7" fillId="0" borderId="16" xfId="0" applyNumberFormat="1" applyFont="1" applyBorder="1" applyAlignment="1">
      <alignment horizontal="center" vertical="center"/>
    </xf>
    <xf numFmtId="0" fontId="3" fillId="0" borderId="16" xfId="0" applyFont="1" applyBorder="1" applyAlignment="1">
      <alignment horizontal="left" vertical="top"/>
    </xf>
    <xf numFmtId="0" fontId="19" fillId="0" borderId="0" xfId="0" applyFont="1">
      <alignment vertical="center"/>
    </xf>
    <xf numFmtId="0" fontId="13" fillId="0" borderId="30" xfId="0" applyFont="1" applyBorder="1" applyAlignment="1">
      <alignment horizontal="center" vertical="center" wrapText="1"/>
    </xf>
    <xf numFmtId="0" fontId="20" fillId="0" borderId="17" xfId="0" applyFont="1" applyBorder="1">
      <alignment vertical="center"/>
    </xf>
    <xf numFmtId="49" fontId="7" fillId="0" borderId="0" xfId="0" applyNumberFormat="1" applyFont="1">
      <alignment vertical="center"/>
    </xf>
    <xf numFmtId="0" fontId="3" fillId="0" borderId="9" xfId="0" applyFont="1" applyBorder="1" applyAlignment="1">
      <alignment horizontal="center" vertical="center"/>
    </xf>
    <xf numFmtId="0" fontId="7" fillId="0" borderId="0" xfId="0" applyFont="1" applyAlignment="1">
      <alignment horizontal="right" vertical="center" shrinkToFit="1"/>
    </xf>
    <xf numFmtId="0" fontId="3" fillId="0" borderId="14" xfId="0" applyFont="1" applyBorder="1" applyAlignment="1">
      <alignment horizontal="left" vertical="center"/>
    </xf>
    <xf numFmtId="0" fontId="3" fillId="0" borderId="9" xfId="0" applyFont="1" applyBorder="1" applyAlignment="1">
      <alignment horizontal="right" vertical="top" shrinkToFit="1"/>
    </xf>
    <xf numFmtId="178" fontId="3" fillId="5" borderId="6" xfId="0" applyNumberFormat="1" applyFont="1" applyFill="1" applyBorder="1" applyAlignment="1" applyProtection="1">
      <alignment horizontal="center" vertical="center"/>
      <protection locked="0"/>
    </xf>
    <xf numFmtId="179" fontId="3" fillId="5" borderId="6" xfId="0" applyNumberFormat="1" applyFont="1" applyFill="1" applyBorder="1" applyAlignment="1" applyProtection="1">
      <alignment horizontal="center" vertical="center"/>
      <protection locked="0"/>
    </xf>
    <xf numFmtId="180" fontId="3" fillId="5" borderId="6" xfId="0" applyNumberFormat="1" applyFont="1" applyFill="1" applyBorder="1" applyAlignment="1" applyProtection="1">
      <alignment horizontal="center" vertical="center"/>
      <protection locked="0"/>
    </xf>
    <xf numFmtId="180" fontId="3" fillId="0" borderId="0" xfId="0" applyNumberFormat="1" applyFont="1" applyAlignment="1">
      <alignment horizontal="left" vertical="center"/>
    </xf>
    <xf numFmtId="0" fontId="7" fillId="0" borderId="0" xfId="0" applyFont="1" applyAlignment="1">
      <alignment vertical="center" shrinkToFit="1"/>
    </xf>
    <xf numFmtId="0" fontId="7" fillId="0" borderId="0" xfId="0" applyFont="1" applyAlignment="1">
      <alignment horizontal="center" vertical="center" shrinkToFit="1"/>
    </xf>
    <xf numFmtId="0" fontId="8" fillId="0" borderId="14" xfId="0" applyFont="1" applyBorder="1" applyAlignment="1">
      <alignment horizontal="right" vertical="center"/>
    </xf>
    <xf numFmtId="0" fontId="0" fillId="0" borderId="0" xfId="0" applyAlignment="1">
      <alignment vertical="center" shrinkToFit="1"/>
    </xf>
    <xf numFmtId="0" fontId="0" fillId="0" borderId="0" xfId="0" applyAlignment="1">
      <alignment horizontal="center" vertical="center" shrinkToFit="1"/>
    </xf>
    <xf numFmtId="49" fontId="0" fillId="0" borderId="0" xfId="0" applyNumberFormat="1" applyAlignment="1">
      <alignment horizontal="center" vertical="center"/>
    </xf>
    <xf numFmtId="49" fontId="11" fillId="0" borderId="0" xfId="0" applyNumberFormat="1" applyFont="1">
      <alignment vertical="center"/>
    </xf>
    <xf numFmtId="0" fontId="0" fillId="0" borderId="6" xfId="0" applyBorder="1" applyAlignment="1">
      <alignment horizontal="center" vertical="center"/>
    </xf>
    <xf numFmtId="0" fontId="0" fillId="0" borderId="0" xfId="0" applyAlignment="1">
      <alignment vertical="center" wrapText="1" shrinkToFit="1"/>
    </xf>
    <xf numFmtId="0" fontId="21" fillId="6" borderId="0" xfId="0" applyFont="1" applyFill="1" applyAlignment="1">
      <alignment vertical="center" wrapText="1" shrinkToFit="1"/>
    </xf>
    <xf numFmtId="0" fontId="3" fillId="0" borderId="18" xfId="0" applyFont="1" applyBorder="1" applyAlignment="1">
      <alignment horizontal="center" vertical="center" textRotation="255"/>
    </xf>
    <xf numFmtId="0" fontId="3" fillId="0" borderId="19" xfId="0" applyFont="1" applyBorder="1" applyAlignment="1">
      <alignment horizontal="left" vertical="center"/>
    </xf>
    <xf numFmtId="0" fontId="4" fillId="0" borderId="0" xfId="0" applyFont="1" applyAlignment="1">
      <alignment horizontal="right" vertical="center"/>
    </xf>
    <xf numFmtId="177" fontId="7" fillId="0" borderId="2" xfId="0" applyNumberFormat="1" applyFont="1" applyBorder="1" applyAlignment="1"/>
    <xf numFmtId="178" fontId="3" fillId="0" borderId="0" xfId="0" applyNumberFormat="1" applyFont="1" applyAlignment="1">
      <alignment horizontal="left" vertical="center"/>
    </xf>
    <xf numFmtId="179" fontId="3" fillId="0" borderId="0" xfId="0" applyNumberFormat="1" applyFont="1" applyAlignment="1">
      <alignment horizontal="left" vertical="center"/>
    </xf>
    <xf numFmtId="0" fontId="3" fillId="0" borderId="20" xfId="0" applyFont="1" applyBorder="1" applyAlignment="1" applyProtection="1">
      <alignment horizontal="center" vertical="center"/>
      <protection locked="0"/>
    </xf>
    <xf numFmtId="0" fontId="3" fillId="0" borderId="0" xfId="0" applyFont="1" applyAlignment="1">
      <alignment vertical="center" shrinkToFit="1"/>
    </xf>
    <xf numFmtId="0" fontId="8" fillId="0" borderId="9" xfId="0" applyFont="1" applyBorder="1">
      <alignment vertical="center"/>
    </xf>
    <xf numFmtId="0" fontId="3" fillId="0" borderId="20" xfId="0" applyFont="1" applyBorder="1" applyAlignment="1">
      <alignment horizontal="center" vertical="center"/>
    </xf>
    <xf numFmtId="0" fontId="3" fillId="0" borderId="15" xfId="0" applyFont="1" applyBorder="1" applyAlignment="1" applyProtection="1">
      <alignment horizontal="center" vertical="center"/>
      <protection locked="0"/>
    </xf>
    <xf numFmtId="49" fontId="3" fillId="5" borderId="6" xfId="0" applyNumberFormat="1" applyFont="1" applyFill="1" applyBorder="1" applyAlignment="1" applyProtection="1">
      <alignment horizontal="center" vertical="center"/>
      <protection locked="0"/>
    </xf>
    <xf numFmtId="0" fontId="3" fillId="4" borderId="6" xfId="0" applyFont="1" applyFill="1" applyBorder="1" applyAlignment="1" applyProtection="1">
      <alignment horizontal="center" vertical="center"/>
      <protection locked="0"/>
    </xf>
    <xf numFmtId="0" fontId="1" fillId="0" borderId="0" xfId="2">
      <alignment vertical="center"/>
    </xf>
    <xf numFmtId="0" fontId="10" fillId="0" borderId="0" xfId="2" applyFont="1" applyAlignment="1">
      <alignment horizontal="left" vertical="center"/>
    </xf>
    <xf numFmtId="0" fontId="22" fillId="0" borderId="21" xfId="2" applyFont="1" applyBorder="1" applyAlignment="1">
      <alignment horizontal="center" vertical="center" wrapText="1"/>
    </xf>
    <xf numFmtId="0" fontId="23" fillId="0" borderId="22" xfId="2" applyFont="1" applyBorder="1" applyAlignment="1">
      <alignment horizontal="center" vertical="center"/>
    </xf>
    <xf numFmtId="0" fontId="23" fillId="0" borderId="22" xfId="2" applyFont="1" applyBorder="1" applyAlignment="1">
      <alignment horizontal="center" vertical="center" wrapText="1"/>
    </xf>
    <xf numFmtId="49" fontId="11" fillId="0" borderId="16" xfId="2" applyNumberFormat="1" applyFont="1" applyBorder="1" applyAlignment="1">
      <alignment horizontal="center" vertical="center"/>
    </xf>
    <xf numFmtId="0" fontId="1" fillId="0" borderId="15" xfId="2" applyBorder="1" applyAlignment="1">
      <alignment vertical="center" wrapText="1" shrinkToFit="1"/>
    </xf>
    <xf numFmtId="49" fontId="11" fillId="0" borderId="7" xfId="2" applyNumberFormat="1" applyFont="1" applyBorder="1" applyAlignment="1">
      <alignment horizontal="center" vertical="center"/>
    </xf>
    <xf numFmtId="0" fontId="1" fillId="0" borderId="6" xfId="2" applyBorder="1" applyAlignment="1">
      <alignment vertical="center" wrapText="1" shrinkToFit="1"/>
    </xf>
    <xf numFmtId="0" fontId="1" fillId="0" borderId="6" xfId="2" applyBorder="1" applyAlignment="1">
      <alignment horizontal="left" vertical="center" wrapText="1" shrinkToFit="1"/>
    </xf>
    <xf numFmtId="0" fontId="1" fillId="0" borderId="6" xfId="2" applyBorder="1" applyAlignment="1">
      <alignment horizontal="center" vertical="center" wrapText="1" shrinkToFit="1"/>
    </xf>
    <xf numFmtId="49" fontId="0" fillId="0" borderId="0" xfId="0" applyNumberFormat="1">
      <alignment vertical="center"/>
    </xf>
    <xf numFmtId="0" fontId="10" fillId="0" borderId="0" xfId="0" applyFont="1" applyAlignment="1">
      <alignment vertical="center" shrinkToFit="1"/>
    </xf>
    <xf numFmtId="49" fontId="22" fillId="0" borderId="17" xfId="0" applyNumberFormat="1" applyFont="1" applyBorder="1" applyAlignment="1">
      <alignment horizontal="center" vertical="center" wrapText="1" shrinkToFit="1"/>
    </xf>
    <xf numFmtId="0" fontId="22" fillId="0" borderId="17" xfId="0" applyFont="1" applyBorder="1" applyAlignment="1">
      <alignment horizontal="center" vertical="center" wrapText="1" shrinkToFit="1"/>
    </xf>
    <xf numFmtId="0" fontId="15" fillId="0" borderId="17" xfId="0" applyFont="1" applyBorder="1" applyAlignment="1">
      <alignment horizontal="center" vertical="center" shrinkToFit="1"/>
    </xf>
    <xf numFmtId="0" fontId="15" fillId="0" borderId="17" xfId="0" applyFont="1" applyBorder="1" applyAlignment="1">
      <alignment horizontal="center" vertical="center" wrapText="1" shrinkToFit="1"/>
    </xf>
    <xf numFmtId="0" fontId="15" fillId="0" borderId="17" xfId="0" applyFont="1" applyBorder="1" applyAlignment="1">
      <alignment horizontal="center" vertical="center"/>
    </xf>
    <xf numFmtId="49" fontId="21" fillId="0" borderId="6" xfId="0" applyNumberFormat="1" applyFont="1" applyBorder="1" applyAlignment="1">
      <alignment horizontal="center" vertical="center"/>
    </xf>
    <xf numFmtId="49" fontId="20" fillId="0" borderId="6" xfId="0" applyNumberFormat="1" applyFont="1" applyBorder="1" applyAlignment="1">
      <alignment horizontal="center" vertical="center"/>
    </xf>
    <xf numFmtId="0" fontId="20" fillId="0" borderId="6" xfId="0" applyFont="1" applyBorder="1" applyAlignment="1">
      <alignment horizontal="center" vertical="center" shrinkToFit="1"/>
    </xf>
    <xf numFmtId="0" fontId="19" fillId="0" borderId="6" xfId="2" applyFont="1" applyBorder="1" applyAlignment="1">
      <alignment horizontal="center" vertical="center" wrapText="1"/>
    </xf>
    <xf numFmtId="49" fontId="21" fillId="0" borderId="23" xfId="0" applyNumberFormat="1" applyFont="1" applyBorder="1" applyAlignment="1">
      <alignment horizontal="center" vertical="center"/>
    </xf>
    <xf numFmtId="0" fontId="21" fillId="0" borderId="0" xfId="0" applyFont="1">
      <alignment vertical="center"/>
    </xf>
    <xf numFmtId="0" fontId="1" fillId="0" borderId="15" xfId="2" applyBorder="1" applyAlignment="1">
      <alignment horizontal="center" vertical="center" wrapText="1" shrinkToFit="1"/>
    </xf>
    <xf numFmtId="0" fontId="1" fillId="2" borderId="0" xfId="2" applyFill="1">
      <alignment vertical="center"/>
    </xf>
    <xf numFmtId="0" fontId="1" fillId="0" borderId="8" xfId="2" applyBorder="1" applyAlignment="1">
      <alignment horizontal="center" vertical="center" wrapText="1" shrinkToFit="1"/>
    </xf>
    <xf numFmtId="0" fontId="15" fillId="0" borderId="6" xfId="0" applyFont="1" applyBorder="1" applyAlignment="1">
      <alignment horizontal="center" vertical="center"/>
    </xf>
    <xf numFmtId="0" fontId="11" fillId="0" borderId="6" xfId="0" applyFont="1" applyBorder="1" applyAlignment="1">
      <alignment horizontal="center" vertical="center"/>
    </xf>
    <xf numFmtId="0" fontId="0" fillId="0" borderId="6" xfId="0" applyBorder="1" applyAlignment="1">
      <alignment horizontal="center" vertical="center" shrinkToFit="1"/>
    </xf>
    <xf numFmtId="0" fontId="0" fillId="0" borderId="6" xfId="0" applyBorder="1" applyAlignment="1">
      <alignment horizontal="center" vertical="center" wrapText="1"/>
    </xf>
    <xf numFmtId="0" fontId="0" fillId="0" borderId="6" xfId="0" applyBorder="1">
      <alignment vertical="center"/>
    </xf>
    <xf numFmtId="0" fontId="0" fillId="0" borderId="6" xfId="0" applyBorder="1" applyAlignment="1">
      <alignment vertical="center" shrinkToFit="1"/>
    </xf>
    <xf numFmtId="181" fontId="0" fillId="0" borderId="0" xfId="0" applyNumberFormat="1">
      <alignment vertical="center"/>
    </xf>
    <xf numFmtId="181" fontId="0" fillId="2" borderId="0" xfId="0" applyNumberFormat="1" applyFill="1">
      <alignment vertical="center"/>
    </xf>
    <xf numFmtId="0" fontId="0" fillId="0" borderId="6" xfId="0" applyBorder="1" applyAlignment="1">
      <alignment horizontal="center" vertical="center" wrapText="1" shrinkToFit="1"/>
    </xf>
    <xf numFmtId="0" fontId="0" fillId="0" borderId="6" xfId="2" applyFont="1" applyBorder="1" applyAlignment="1">
      <alignment horizontal="center" vertical="center" wrapText="1"/>
    </xf>
    <xf numFmtId="0" fontId="0" fillId="0" borderId="6" xfId="2" applyFont="1" applyBorder="1" applyAlignment="1">
      <alignment vertical="center" wrapText="1"/>
    </xf>
    <xf numFmtId="181" fontId="0" fillId="3" borderId="0" xfId="0" applyNumberFormat="1" applyFill="1">
      <alignment vertical="center"/>
    </xf>
    <xf numFmtId="49" fontId="11" fillId="0" borderId="6" xfId="0" applyNumberFormat="1" applyFont="1" applyBorder="1" applyAlignment="1">
      <alignment horizontal="center" vertical="center"/>
    </xf>
    <xf numFmtId="49" fontId="0" fillId="0" borderId="6" xfId="0" applyNumberFormat="1" applyBorder="1" applyAlignment="1">
      <alignment horizontal="center" vertical="center"/>
    </xf>
    <xf numFmtId="49" fontId="0" fillId="0" borderId="6" xfId="2" applyNumberFormat="1" applyFont="1" applyBorder="1" applyAlignment="1">
      <alignment horizontal="center" vertical="center" wrapText="1"/>
    </xf>
    <xf numFmtId="49" fontId="0" fillId="0" borderId="6" xfId="0" applyNumberFormat="1" applyBorder="1" applyAlignment="1">
      <alignment horizontal="center" vertical="center" shrinkToFit="1"/>
    </xf>
    <xf numFmtId="0" fontId="20" fillId="0" borderId="6" xfId="2" applyFont="1" applyBorder="1" applyAlignment="1">
      <alignment horizontal="center" vertical="center"/>
    </xf>
    <xf numFmtId="0" fontId="26" fillId="0" borderId="6" xfId="2" applyFont="1" applyBorder="1" applyAlignment="1">
      <alignment vertical="center" wrapText="1"/>
    </xf>
    <xf numFmtId="0" fontId="27" fillId="0" borderId="6" xfId="0" applyFont="1" applyBorder="1" applyAlignment="1">
      <alignment horizontal="center" vertical="center" shrinkToFit="1"/>
    </xf>
    <xf numFmtId="0" fontId="28" fillId="0" borderId="0" xfId="0" applyFont="1" applyAlignment="1">
      <alignment vertical="center" wrapText="1"/>
    </xf>
    <xf numFmtId="49" fontId="21" fillId="0" borderId="25" xfId="0" applyNumberFormat="1" applyFont="1" applyBorder="1" applyAlignment="1">
      <alignment horizontal="center" vertical="center"/>
    </xf>
    <xf numFmtId="0" fontId="21" fillId="0" borderId="25" xfId="0" applyFont="1" applyBorder="1" applyAlignment="1">
      <alignment horizontal="center" vertical="center"/>
    </xf>
    <xf numFmtId="49" fontId="20" fillId="0" borderId="25" xfId="0" applyNumberFormat="1" applyFont="1" applyBorder="1" applyAlignment="1">
      <alignment horizontal="center" vertical="center"/>
    </xf>
    <xf numFmtId="0" fontId="20" fillId="0" borderId="25" xfId="0" applyFont="1" applyBorder="1" applyAlignment="1">
      <alignment horizontal="center" vertical="center"/>
    </xf>
    <xf numFmtId="49" fontId="19" fillId="0" borderId="25" xfId="0" applyNumberFormat="1" applyFont="1" applyBorder="1" applyAlignment="1">
      <alignment horizontal="center" vertical="center" wrapText="1"/>
    </xf>
    <xf numFmtId="0" fontId="19" fillId="0" borderId="25" xfId="0" applyFont="1" applyBorder="1" applyAlignment="1">
      <alignment vertical="center" wrapText="1"/>
    </xf>
    <xf numFmtId="0" fontId="20" fillId="0" borderId="25" xfId="0" applyFont="1" applyBorder="1" applyAlignment="1">
      <alignment horizontal="center" vertical="center" shrinkToFit="1"/>
    </xf>
    <xf numFmtId="0" fontId="20" fillId="0" borderId="25" xfId="0" applyFont="1" applyBorder="1" applyAlignment="1">
      <alignment vertical="center" shrinkToFit="1"/>
    </xf>
    <xf numFmtId="0" fontId="20" fillId="0" borderId="25" xfId="0" applyFont="1" applyBorder="1">
      <alignment vertical="center"/>
    </xf>
    <xf numFmtId="0" fontId="3" fillId="0" borderId="9" xfId="0" applyFont="1" applyBorder="1" applyAlignment="1">
      <alignment horizontal="right" vertical="center"/>
    </xf>
    <xf numFmtId="0" fontId="3" fillId="0" borderId="9" xfId="0" applyFont="1" applyBorder="1" applyAlignment="1">
      <alignment horizontal="right" vertical="top" shrinkToFit="1"/>
    </xf>
    <xf numFmtId="177" fontId="3" fillId="5" borderId="17" xfId="0" applyNumberFormat="1" applyFont="1" applyFill="1" applyBorder="1" applyAlignment="1" applyProtection="1">
      <alignment horizontal="center" vertical="center" wrapText="1"/>
      <protection locked="0"/>
    </xf>
    <xf numFmtId="177" fontId="3" fillId="5" borderId="26" xfId="0" applyNumberFormat="1" applyFont="1" applyFill="1" applyBorder="1" applyAlignment="1" applyProtection="1">
      <alignment horizontal="center" vertical="center" wrapText="1"/>
      <protection locked="0"/>
    </xf>
    <xf numFmtId="177" fontId="3" fillId="5" borderId="24" xfId="0" applyNumberFormat="1" applyFont="1" applyFill="1" applyBorder="1" applyAlignment="1" applyProtection="1">
      <alignment horizontal="center" vertical="center" wrapText="1"/>
      <protection locked="0"/>
    </xf>
    <xf numFmtId="177" fontId="3" fillId="5" borderId="18" xfId="0" applyNumberFormat="1" applyFont="1" applyFill="1" applyBorder="1" applyAlignment="1" applyProtection="1">
      <alignment horizontal="center" vertical="center" wrapText="1"/>
      <protection locked="0"/>
    </xf>
    <xf numFmtId="177" fontId="3" fillId="5" borderId="9" xfId="0" applyNumberFormat="1" applyFont="1" applyFill="1" applyBorder="1" applyAlignment="1" applyProtection="1">
      <alignment horizontal="center" vertical="center" wrapText="1"/>
      <protection locked="0"/>
    </xf>
    <xf numFmtId="177" fontId="3" fillId="5" borderId="16" xfId="0" applyNumberFormat="1" applyFont="1" applyFill="1" applyBorder="1" applyAlignment="1" applyProtection="1">
      <alignment horizontal="center" vertical="center" wrapText="1"/>
      <protection locked="0"/>
    </xf>
    <xf numFmtId="49" fontId="3" fillId="5" borderId="17" xfId="0" applyNumberFormat="1" applyFont="1" applyFill="1" applyBorder="1" applyAlignment="1" applyProtection="1">
      <alignment horizontal="center" vertical="center" wrapText="1"/>
      <protection locked="0"/>
    </xf>
    <xf numFmtId="49" fontId="3" fillId="5" borderId="26" xfId="0" applyNumberFormat="1" applyFont="1" applyFill="1" applyBorder="1" applyAlignment="1" applyProtection="1">
      <alignment horizontal="center" vertical="center" wrapText="1"/>
      <protection locked="0"/>
    </xf>
    <xf numFmtId="49" fontId="3" fillId="5" borderId="24" xfId="0" applyNumberFormat="1" applyFont="1" applyFill="1" applyBorder="1" applyAlignment="1" applyProtection="1">
      <alignment horizontal="center" vertical="center" wrapText="1"/>
      <protection locked="0"/>
    </xf>
    <xf numFmtId="49" fontId="3" fillId="5" borderId="18" xfId="0" applyNumberFormat="1" applyFont="1" applyFill="1" applyBorder="1" applyAlignment="1" applyProtection="1">
      <alignment horizontal="center" vertical="center" wrapText="1"/>
      <protection locked="0"/>
    </xf>
    <xf numFmtId="49" fontId="3" fillId="5" borderId="9" xfId="0" applyNumberFormat="1" applyFont="1" applyFill="1" applyBorder="1" applyAlignment="1" applyProtection="1">
      <alignment horizontal="center" vertical="center" wrapText="1"/>
      <protection locked="0"/>
    </xf>
    <xf numFmtId="49" fontId="3" fillId="5" borderId="16" xfId="0" applyNumberFormat="1" applyFont="1" applyFill="1" applyBorder="1" applyAlignment="1" applyProtection="1">
      <alignment horizontal="center" vertical="center" wrapText="1"/>
      <protection locked="0"/>
    </xf>
    <xf numFmtId="0" fontId="7" fillId="0" borderId="23" xfId="0" applyFont="1" applyBorder="1" applyAlignment="1">
      <alignment horizontal="center" vertical="center"/>
    </xf>
    <xf numFmtId="0" fontId="7" fillId="0" borderId="13" xfId="0" applyFont="1" applyBorder="1" applyAlignment="1">
      <alignment horizontal="center" vertical="center"/>
    </xf>
    <xf numFmtId="0" fontId="7" fillId="0" borderId="7" xfId="0" applyFont="1" applyBorder="1" applyAlignment="1">
      <alignment horizontal="center" vertical="center"/>
    </xf>
    <xf numFmtId="56" fontId="7" fillId="0" borderId="23" xfId="0" applyNumberFormat="1" applyFont="1" applyBorder="1" applyAlignment="1">
      <alignment horizontal="left" vertical="center" shrinkToFit="1"/>
    </xf>
    <xf numFmtId="56" fontId="7" fillId="0" borderId="13" xfId="0" applyNumberFormat="1" applyFont="1" applyBorder="1" applyAlignment="1">
      <alignment horizontal="left" vertical="center" shrinkToFit="1"/>
    </xf>
    <xf numFmtId="56" fontId="7" fillId="0" borderId="7" xfId="0" applyNumberFormat="1" applyFont="1" applyBorder="1" applyAlignment="1">
      <alignment horizontal="left" vertical="center" shrinkToFit="1"/>
    </xf>
    <xf numFmtId="177" fontId="7" fillId="0" borderId="23" xfId="0" applyNumberFormat="1" applyFont="1" applyBorder="1" applyAlignment="1">
      <alignment horizontal="left" vertical="center"/>
    </xf>
    <xf numFmtId="177" fontId="7" fillId="0" borderId="13" xfId="0" applyNumberFormat="1" applyFont="1" applyBorder="1" applyAlignment="1">
      <alignment horizontal="left" vertical="center"/>
    </xf>
    <xf numFmtId="177" fontId="7" fillId="0" borderId="7" xfId="0" applyNumberFormat="1" applyFont="1" applyBorder="1" applyAlignment="1">
      <alignment horizontal="left" vertical="center"/>
    </xf>
    <xf numFmtId="0" fontId="3" fillId="0" borderId="23" xfId="0" applyFont="1" applyBorder="1" applyAlignment="1">
      <alignment horizontal="center" vertical="center"/>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3" fillId="4" borderId="17" xfId="0" applyFont="1" applyFill="1" applyBorder="1" applyAlignment="1" applyProtection="1">
      <alignment horizontal="center" vertical="center" wrapText="1"/>
      <protection locked="0"/>
    </xf>
    <xf numFmtId="0" fontId="3" fillId="4" borderId="26" xfId="0" applyFont="1" applyFill="1" applyBorder="1" applyAlignment="1" applyProtection="1">
      <alignment horizontal="center" vertical="center" wrapText="1"/>
      <protection locked="0"/>
    </xf>
    <xf numFmtId="0" fontId="3" fillId="4" borderId="24" xfId="0" applyFont="1" applyFill="1" applyBorder="1" applyAlignment="1" applyProtection="1">
      <alignment horizontal="center" vertical="center" wrapText="1"/>
      <protection locked="0"/>
    </xf>
    <xf numFmtId="0" fontId="3" fillId="4" borderId="18" xfId="0" applyFont="1" applyFill="1" applyBorder="1" applyAlignment="1" applyProtection="1">
      <alignment horizontal="center" vertical="center" wrapText="1"/>
      <protection locked="0"/>
    </xf>
    <xf numFmtId="0" fontId="3" fillId="4" borderId="9" xfId="0" applyFont="1" applyFill="1" applyBorder="1" applyAlignment="1" applyProtection="1">
      <alignment horizontal="center" vertical="center" wrapText="1"/>
      <protection locked="0"/>
    </xf>
    <xf numFmtId="0" fontId="3" fillId="4" borderId="16" xfId="0"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3" fillId="5" borderId="26" xfId="0" applyFont="1" applyFill="1" applyBorder="1" applyAlignment="1" applyProtection="1">
      <alignment horizontal="center" vertical="center" wrapText="1"/>
      <protection locked="0"/>
    </xf>
    <xf numFmtId="0" fontId="3" fillId="5" borderId="24" xfId="0" applyFont="1" applyFill="1" applyBorder="1" applyAlignment="1" applyProtection="1">
      <alignment horizontal="center" vertical="center" wrapText="1"/>
      <protection locked="0"/>
    </xf>
    <xf numFmtId="0" fontId="3" fillId="5" borderId="18" xfId="0" applyFont="1" applyFill="1" applyBorder="1" applyAlignment="1" applyProtection="1">
      <alignment horizontal="center" vertical="center" wrapText="1"/>
      <protection locked="0"/>
    </xf>
    <xf numFmtId="0" fontId="3" fillId="5" borderId="9" xfId="0" applyFont="1" applyFill="1" applyBorder="1" applyAlignment="1" applyProtection="1">
      <alignment horizontal="center" vertical="center" wrapText="1"/>
      <protection locked="0"/>
    </xf>
    <xf numFmtId="0" fontId="3" fillId="5" borderId="16" xfId="0" applyFont="1" applyFill="1" applyBorder="1" applyAlignment="1" applyProtection="1">
      <alignment horizontal="center" vertical="center" wrapText="1"/>
      <protection locked="0"/>
    </xf>
    <xf numFmtId="0" fontId="9" fillId="0" borderId="25" xfId="0" applyFont="1" applyBorder="1" applyAlignment="1">
      <alignment vertical="top" wrapText="1"/>
    </xf>
    <xf numFmtId="0" fontId="9" fillId="0" borderId="8" xfId="0" applyFont="1" applyBorder="1" applyAlignment="1">
      <alignment vertical="top" wrapText="1"/>
    </xf>
    <xf numFmtId="0" fontId="9" fillId="0" borderId="15" xfId="0" applyFont="1" applyBorder="1" applyAlignment="1">
      <alignment vertical="top" wrapText="1"/>
    </xf>
    <xf numFmtId="0" fontId="14" fillId="0" borderId="6" xfId="0" applyFont="1" applyBorder="1" applyAlignment="1">
      <alignment horizontal="left" vertical="center" wrapText="1"/>
    </xf>
    <xf numFmtId="0" fontId="14" fillId="0" borderId="17" xfId="0" applyFont="1" applyBorder="1" applyAlignment="1">
      <alignment horizontal="left" vertical="center" wrapText="1"/>
    </xf>
    <xf numFmtId="0" fontId="3" fillId="0" borderId="26" xfId="0" applyFont="1" applyBorder="1" applyAlignment="1">
      <alignment horizontal="left" vertical="center" wrapText="1"/>
    </xf>
    <xf numFmtId="0" fontId="3" fillId="0" borderId="24" xfId="0" applyFont="1" applyBorder="1" applyAlignment="1">
      <alignment horizontal="left" vertical="center" wrapText="1"/>
    </xf>
    <xf numFmtId="0" fontId="3" fillId="0" borderId="18" xfId="0" applyFont="1" applyBorder="1" applyAlignment="1">
      <alignment horizontal="left" vertical="center" wrapText="1"/>
    </xf>
    <xf numFmtId="0" fontId="3" fillId="0" borderId="9" xfId="0" applyFont="1" applyBorder="1" applyAlignment="1">
      <alignment horizontal="left" vertical="center" wrapText="1"/>
    </xf>
    <xf numFmtId="0" fontId="3" fillId="0" borderId="16" xfId="0" applyFont="1" applyBorder="1" applyAlignment="1">
      <alignment horizontal="left"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7" fillId="0" borderId="0" xfId="0" applyFont="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24" fillId="0" borderId="0" xfId="0" applyFont="1" applyAlignment="1">
      <alignment horizontal="left" vertical="center" wrapText="1"/>
    </xf>
    <xf numFmtId="0" fontId="3" fillId="0" borderId="6" xfId="0" applyFont="1" applyBorder="1" applyAlignment="1">
      <alignment horizontal="left" vertical="center" wrapText="1"/>
    </xf>
    <xf numFmtId="0" fontId="5" fillId="0" borderId="0" xfId="0" applyFont="1" applyAlignment="1">
      <alignment horizontal="left" vertical="center"/>
    </xf>
    <xf numFmtId="0" fontId="7" fillId="0" borderId="0" xfId="0" applyFont="1" applyAlignment="1">
      <alignment horizontal="center" vertical="center" shrinkToFit="1"/>
    </xf>
    <xf numFmtId="0" fontId="7" fillId="0" borderId="9" xfId="0" applyFont="1" applyBorder="1" applyAlignment="1">
      <alignment horizontal="center" vertical="center" shrinkToFit="1"/>
    </xf>
    <xf numFmtId="0" fontId="3" fillId="0" borderId="0" xfId="0" applyFont="1" applyAlignment="1">
      <alignment horizontal="left" vertical="center"/>
    </xf>
    <xf numFmtId="0" fontId="4" fillId="0" borderId="4" xfId="0" applyFont="1" applyBorder="1" applyAlignment="1">
      <alignment horizontal="center" vertical="center"/>
    </xf>
    <xf numFmtId="0" fontId="4" fillId="0" borderId="0" xfId="0" applyFont="1" applyAlignment="1">
      <alignment horizontal="center" vertical="center"/>
    </xf>
    <xf numFmtId="49" fontId="3" fillId="5" borderId="6" xfId="0" applyNumberFormat="1" applyFont="1" applyFill="1" applyBorder="1" applyAlignment="1" applyProtection="1">
      <alignment horizontal="center" vertical="center"/>
      <protection locked="0"/>
    </xf>
    <xf numFmtId="0" fontId="3" fillId="0" borderId="9" xfId="0" applyFont="1" applyBorder="1" applyAlignment="1">
      <alignment horizontal="center" vertical="center"/>
    </xf>
    <xf numFmtId="0" fontId="8" fillId="0" borderId="17" xfId="0" applyFont="1" applyBorder="1" applyAlignment="1">
      <alignment horizontal="center" vertical="center"/>
    </xf>
    <xf numFmtId="0" fontId="8" fillId="0" borderId="26" xfId="0" applyFont="1" applyBorder="1" applyAlignment="1">
      <alignment horizontal="center" vertical="center"/>
    </xf>
    <xf numFmtId="0" fontId="8" fillId="0" borderId="24" xfId="0" applyFont="1" applyBorder="1" applyAlignment="1">
      <alignment horizontal="center" vertical="center"/>
    </xf>
    <xf numFmtId="0" fontId="3" fillId="0" borderId="25" xfId="0" applyFont="1" applyBorder="1" applyAlignment="1">
      <alignment horizontal="center" vertical="center" textRotation="255"/>
    </xf>
    <xf numFmtId="0" fontId="3" fillId="0" borderId="8" xfId="0" applyFont="1" applyBorder="1" applyAlignment="1">
      <alignment horizontal="center" vertical="center" textRotation="255"/>
    </xf>
    <xf numFmtId="0" fontId="3" fillId="0" borderId="15" xfId="0" applyFont="1" applyBorder="1" applyAlignment="1">
      <alignment horizontal="center" vertical="center" textRotation="255"/>
    </xf>
    <xf numFmtId="0" fontId="3" fillId="0" borderId="17" xfId="0" applyFont="1" applyBorder="1" applyAlignment="1">
      <alignment horizontal="center" vertical="center"/>
    </xf>
    <xf numFmtId="0" fontId="3" fillId="0" borderId="26" xfId="0" applyFont="1" applyBorder="1" applyAlignment="1">
      <alignment horizontal="center" vertical="center"/>
    </xf>
    <xf numFmtId="0" fontId="7" fillId="0" borderId="18" xfId="0" applyFont="1" applyBorder="1" applyAlignment="1">
      <alignment horizontal="left" vertical="center" shrinkToFit="1"/>
    </xf>
    <xf numFmtId="0" fontId="7" fillId="0" borderId="9" xfId="0" applyFont="1" applyBorder="1" applyAlignment="1">
      <alignment horizontal="left" vertical="center" shrinkToFit="1"/>
    </xf>
    <xf numFmtId="0" fontId="7" fillId="0" borderId="16" xfId="0" applyFont="1" applyBorder="1" applyAlignment="1">
      <alignment horizontal="left" vertical="center" shrinkToFit="1"/>
    </xf>
    <xf numFmtId="0" fontId="7" fillId="0" borderId="18" xfId="0" applyFont="1" applyBorder="1" applyAlignment="1">
      <alignment horizontal="left" vertical="center" wrapText="1"/>
    </xf>
    <xf numFmtId="0" fontId="7" fillId="0" borderId="9" xfId="0" applyFont="1" applyBorder="1" applyAlignment="1">
      <alignment horizontal="left" vertical="center" wrapText="1"/>
    </xf>
    <xf numFmtId="0" fontId="3" fillId="0" borderId="13" xfId="0" applyFont="1" applyBorder="1" applyAlignment="1">
      <alignment horizontal="right" vertical="center" shrinkToFit="1"/>
    </xf>
    <xf numFmtId="0" fontId="3" fillId="0" borderId="17" xfId="0" applyFont="1" applyBorder="1" applyAlignment="1">
      <alignment horizontal="left" vertical="center"/>
    </xf>
    <xf numFmtId="0" fontId="3" fillId="0" borderId="26" xfId="0" applyFont="1" applyBorder="1" applyAlignment="1">
      <alignment horizontal="left" vertical="center"/>
    </xf>
    <xf numFmtId="0" fontId="3" fillId="0" borderId="24" xfId="0" applyFont="1" applyBorder="1" applyAlignment="1">
      <alignment horizontal="left" vertical="center"/>
    </xf>
    <xf numFmtId="0" fontId="3" fillId="0" borderId="19" xfId="0" applyFont="1" applyBorder="1" applyAlignment="1">
      <alignment horizontal="left" vertical="center"/>
    </xf>
    <xf numFmtId="0" fontId="3" fillId="0" borderId="14" xfId="0" applyFont="1" applyBorder="1" applyAlignment="1">
      <alignment horizontal="left" vertical="center"/>
    </xf>
    <xf numFmtId="177" fontId="7" fillId="0" borderId="2" xfId="0" applyNumberFormat="1" applyFont="1" applyBorder="1" applyAlignment="1">
      <alignment horizontal="center"/>
    </xf>
    <xf numFmtId="0" fontId="3" fillId="0" borderId="19" xfId="0" applyFont="1" applyBorder="1" applyAlignment="1">
      <alignment horizontal="center" vertical="center" textRotation="255"/>
    </xf>
    <xf numFmtId="0" fontId="3" fillId="0" borderId="0" xfId="0" applyFont="1" applyAlignment="1">
      <alignment horizontal="center" vertical="center" textRotation="255"/>
    </xf>
    <xf numFmtId="0" fontId="3" fillId="0" borderId="19"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23" xfId="0" applyFont="1" applyBorder="1" applyAlignment="1" applyProtection="1">
      <alignment horizontal="center" vertical="center" shrinkToFit="1"/>
      <protection locked="0"/>
    </xf>
    <xf numFmtId="0" fontId="3" fillId="0" borderId="13" xfId="0" applyFont="1" applyBorder="1" applyAlignment="1" applyProtection="1">
      <alignment horizontal="center" vertical="center" shrinkToFit="1"/>
      <protection locked="0"/>
    </xf>
    <xf numFmtId="0" fontId="3" fillId="0" borderId="7" xfId="0" applyFont="1" applyBorder="1" applyAlignment="1" applyProtection="1">
      <alignment horizontal="center" vertical="center" shrinkToFit="1"/>
      <protection locked="0"/>
    </xf>
    <xf numFmtId="0" fontId="3" fillId="0" borderId="23"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shrinkToFit="1"/>
      <protection locked="0"/>
    </xf>
    <xf numFmtId="0" fontId="3" fillId="0" borderId="9" xfId="0" applyFont="1" applyBorder="1" applyAlignment="1" applyProtection="1">
      <alignment horizontal="center" vertical="center" shrinkToFit="1"/>
      <protection locked="0"/>
    </xf>
    <xf numFmtId="0" fontId="3" fillId="0" borderId="16" xfId="0" applyFont="1" applyBorder="1" applyAlignment="1" applyProtection="1">
      <alignment horizontal="center" vertical="center" shrinkToFit="1"/>
      <protection locked="0"/>
    </xf>
    <xf numFmtId="0" fontId="3" fillId="0" borderId="18"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24" xfId="0" applyFont="1" applyBorder="1" applyAlignment="1">
      <alignment horizontal="center" vertical="center"/>
    </xf>
    <xf numFmtId="0" fontId="3" fillId="0" borderId="29" xfId="0" applyFont="1" applyBorder="1" applyAlignment="1">
      <alignment horizontal="center" vertical="center"/>
    </xf>
    <xf numFmtId="0" fontId="7" fillId="0" borderId="23" xfId="0" applyFont="1" applyBorder="1" applyAlignment="1" applyProtection="1">
      <alignment horizontal="right" vertical="center"/>
      <protection locked="0"/>
    </xf>
    <xf numFmtId="0" fontId="7" fillId="0" borderId="13" xfId="0" applyFont="1" applyBorder="1" applyAlignment="1" applyProtection="1">
      <alignment horizontal="right" vertical="center"/>
      <protection locked="0"/>
    </xf>
    <xf numFmtId="0" fontId="7" fillId="0" borderId="7" xfId="0" applyFont="1" applyBorder="1" applyAlignment="1" applyProtection="1">
      <alignment horizontal="right" vertical="center"/>
      <protection locked="0"/>
    </xf>
    <xf numFmtId="0" fontId="3" fillId="0" borderId="9" xfId="0" applyFont="1" applyBorder="1" applyAlignment="1" applyProtection="1">
      <alignment vertical="center" shrinkToFit="1"/>
      <protection locked="0"/>
    </xf>
    <xf numFmtId="0" fontId="3" fillId="0" borderId="9" xfId="0" applyFont="1" applyBorder="1" applyAlignment="1" applyProtection="1">
      <alignment horizontal="right" vertical="center" shrinkToFit="1"/>
      <protection locked="0"/>
    </xf>
    <xf numFmtId="56" fontId="7" fillId="0" borderId="23" xfId="0" applyNumberFormat="1" applyFont="1" applyBorder="1" applyAlignment="1" applyProtection="1">
      <alignment horizontal="center" vertical="center"/>
      <protection locked="0"/>
    </xf>
    <xf numFmtId="56" fontId="7" fillId="0" borderId="13" xfId="0" applyNumberFormat="1" applyFont="1" applyBorder="1" applyAlignment="1" applyProtection="1">
      <alignment horizontal="center" vertical="center"/>
      <protection locked="0"/>
    </xf>
    <xf numFmtId="56" fontId="7" fillId="0" borderId="7" xfId="0" applyNumberFormat="1" applyFont="1" applyBorder="1" applyAlignment="1" applyProtection="1">
      <alignment horizontal="center" vertical="center"/>
      <protection locked="0"/>
    </xf>
    <xf numFmtId="49" fontId="25" fillId="0" borderId="9" xfId="0" applyNumberFormat="1" applyFont="1" applyBorder="1" applyAlignment="1">
      <alignment horizontal="center" vertical="center"/>
    </xf>
  </cellXfs>
  <cellStyles count="4">
    <cellStyle name="桁区切り 2" xfId="1" xr:uid="{00000000-0005-0000-0000-000000000000}"/>
    <cellStyle name="標準" xfId="0" builtinId="0"/>
    <cellStyle name="標準 2" xfId="2" xr:uid="{00000000-0005-0000-0000-000002000000}"/>
    <cellStyle name="標準 5" xfId="3" xr:uid="{00000000-0005-0000-0000-000003000000}"/>
  </cellStyles>
  <dxfs count="42">
    <dxf>
      <numFmt numFmtId="181" formatCode="0_);[Red]\(0\)"/>
    </dxf>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41"/>
      <tableStyleElement type="secondRowStripe" dxfId="40"/>
    </tableStyle>
    <tableStyle name="テーブル スタイル 1 2" pivot="0" count="2" xr9:uid="{00000000-0011-0000-FFFF-FFFF01000000}">
      <tableStyleElement type="headerRow" dxfId="39"/>
      <tableStyleElement type="firstRowStripe" dxfId="38"/>
    </tableStyle>
    <tableStyle name="テーブル スタイル 1 3" pivot="0" count="2" xr9:uid="{00000000-0011-0000-FFFF-FFFF02000000}">
      <tableStyleElement type="headerRow" dxfId="37"/>
      <tableStyleElement type="firstRowStripe" dxfId="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104775</xdr:colOff>
      <xdr:row>10</xdr:row>
      <xdr:rowOff>47625</xdr:rowOff>
    </xdr:from>
    <xdr:to>
      <xdr:col>11</xdr:col>
      <xdr:colOff>485775</xdr:colOff>
      <xdr:row>12</xdr:row>
      <xdr:rowOff>9525</xdr:rowOff>
    </xdr:to>
    <xdr:sp macro="" textlink="">
      <xdr:nvSpPr>
        <xdr:cNvPr id="1493" name="AutoShape 3">
          <a:extLst>
            <a:ext uri="{FF2B5EF4-FFF2-40B4-BE49-F238E27FC236}">
              <a16:creationId xmlns:a16="http://schemas.microsoft.com/office/drawing/2014/main" id="{91649F11-E57C-D6EA-60FF-7E1C9BD259E4}"/>
            </a:ext>
          </a:extLst>
        </xdr:cNvPr>
        <xdr:cNvSpPr>
          <a:spLocks noChangeArrowheads="1"/>
        </xdr:cNvSpPr>
      </xdr:nvSpPr>
      <xdr:spPr bwMode="auto">
        <a:xfrm>
          <a:off x="5143500" y="2219325"/>
          <a:ext cx="1866900" cy="4381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904875</xdr:colOff>
      <xdr:row>1</xdr:row>
      <xdr:rowOff>0</xdr:rowOff>
    </xdr:from>
    <xdr:to>
      <xdr:col>8</xdr:col>
      <xdr:colOff>771525</xdr:colOff>
      <xdr:row>2</xdr:row>
      <xdr:rowOff>9525</xdr:rowOff>
    </xdr:to>
    <xdr:sp macro="" textlink="">
      <xdr:nvSpPr>
        <xdr:cNvPr id="1494" name="AutoShape 4">
          <a:extLst>
            <a:ext uri="{FF2B5EF4-FFF2-40B4-BE49-F238E27FC236}">
              <a16:creationId xmlns:a16="http://schemas.microsoft.com/office/drawing/2014/main" id="{9358099B-57B4-4AD2-2DE4-0B1F99EB7AD2}"/>
            </a:ext>
          </a:extLst>
        </xdr:cNvPr>
        <xdr:cNvSpPr>
          <a:spLocks noChangeArrowheads="1"/>
        </xdr:cNvSpPr>
      </xdr:nvSpPr>
      <xdr:spPr bwMode="auto">
        <a:xfrm>
          <a:off x="2857500" y="76200"/>
          <a:ext cx="1495425"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13</xdr:col>
      <xdr:colOff>224790</xdr:colOff>
      <xdr:row>0</xdr:row>
      <xdr:rowOff>40007</xdr:rowOff>
    </xdr:from>
    <xdr:to>
      <xdr:col>20</xdr:col>
      <xdr:colOff>392455</xdr:colOff>
      <xdr:row>38</xdr:row>
      <xdr:rowOff>10</xdr:rowOff>
    </xdr:to>
    <xdr:sp macro="" textlink="">
      <xdr:nvSpPr>
        <xdr:cNvPr id="2" name="正方形/長方形 1">
          <a:extLst>
            <a:ext uri="{FF2B5EF4-FFF2-40B4-BE49-F238E27FC236}">
              <a16:creationId xmlns:a16="http://schemas.microsoft.com/office/drawing/2014/main" id="{393EA2AF-66F8-1CD9-4E5E-C05C6EC9FC98}"/>
            </a:ext>
          </a:extLst>
        </xdr:cNvPr>
        <xdr:cNvSpPr/>
      </xdr:nvSpPr>
      <xdr:spPr>
        <a:xfrm>
          <a:off x="7981950" y="19052"/>
          <a:ext cx="7010400" cy="1265872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1053465</xdr:colOff>
      <xdr:row>32</xdr:row>
      <xdr:rowOff>51435</xdr:rowOff>
    </xdr:from>
    <xdr:to>
      <xdr:col>20</xdr:col>
      <xdr:colOff>277762</xdr:colOff>
      <xdr:row>33</xdr:row>
      <xdr:rowOff>32385</xdr:rowOff>
    </xdr:to>
    <xdr:sp macro="" textlink="">
      <xdr:nvSpPr>
        <xdr:cNvPr id="12" name="テキスト ボックス 11">
          <a:extLst>
            <a:ext uri="{FF2B5EF4-FFF2-40B4-BE49-F238E27FC236}">
              <a16:creationId xmlns:a16="http://schemas.microsoft.com/office/drawing/2014/main" id="{78BFD908-3FAA-DCA2-C381-02BB10930165}"/>
            </a:ext>
          </a:extLst>
        </xdr:cNvPr>
        <xdr:cNvSpPr txBox="1"/>
      </xdr:nvSpPr>
      <xdr:spPr>
        <a:xfrm>
          <a:off x="10715625" y="11169015"/>
          <a:ext cx="3011712"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　　　　　　（年）　　     　　　　（月）　　     　　（日）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9</xdr:row>
      <xdr:rowOff>47625</xdr:rowOff>
    </xdr:from>
    <xdr:to>
      <xdr:col>13</xdr:col>
      <xdr:colOff>409575</xdr:colOff>
      <xdr:row>11</xdr:row>
      <xdr:rowOff>9525</xdr:rowOff>
    </xdr:to>
    <xdr:sp macro="" textlink="">
      <xdr:nvSpPr>
        <xdr:cNvPr id="2339" name="AutoShape 3">
          <a:extLst>
            <a:ext uri="{FF2B5EF4-FFF2-40B4-BE49-F238E27FC236}">
              <a16:creationId xmlns:a16="http://schemas.microsoft.com/office/drawing/2014/main" id="{C465D56B-A24C-A942-F6FB-09A2F87B9160}"/>
            </a:ext>
          </a:extLst>
        </xdr:cNvPr>
        <xdr:cNvSpPr>
          <a:spLocks noChangeArrowheads="1"/>
        </xdr:cNvSpPr>
      </xdr:nvSpPr>
      <xdr:spPr bwMode="auto">
        <a:xfrm>
          <a:off x="5200650" y="2171700"/>
          <a:ext cx="2133600" cy="4381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904875</xdr:colOff>
      <xdr:row>1</xdr:row>
      <xdr:rowOff>0</xdr:rowOff>
    </xdr:from>
    <xdr:to>
      <xdr:col>6</xdr:col>
      <xdr:colOff>781050</xdr:colOff>
      <xdr:row>2</xdr:row>
      <xdr:rowOff>9525</xdr:rowOff>
    </xdr:to>
    <xdr:sp macro="" textlink="">
      <xdr:nvSpPr>
        <xdr:cNvPr id="2340" name="AutoShape 4">
          <a:extLst>
            <a:ext uri="{FF2B5EF4-FFF2-40B4-BE49-F238E27FC236}">
              <a16:creationId xmlns:a16="http://schemas.microsoft.com/office/drawing/2014/main" id="{419D7151-5785-3F57-93DC-296876EE862C}"/>
            </a:ext>
          </a:extLst>
        </xdr:cNvPr>
        <xdr:cNvSpPr>
          <a:spLocks noChangeArrowheads="1"/>
        </xdr:cNvSpPr>
      </xdr:nvSpPr>
      <xdr:spPr bwMode="auto">
        <a:xfrm>
          <a:off x="3114675" y="76200"/>
          <a:ext cx="1466850" cy="3429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F4EF210-988D-408D-85B5-FA6AB5FDAFCC}" name="テーブル42" displayName="テーブル42" ref="A2:C47" totalsRowShown="0" headerRowDxfId="35" headerRowBorderDxfId="34" tableBorderDxfId="33" totalsRowBorderDxfId="32" headerRowCellStyle="標準 2">
  <autoFilter ref="A2:C47" xr:uid="{00000000-0009-0000-0100-00002B000000}"/>
  <tableColumns count="3">
    <tableColumn id="1" xr3:uid="{67C6E7FE-90FD-43B6-8419-89999045C273}" name="ボランティア_x000a_番号" dataDxfId="31" dataCellStyle="標準 2"/>
    <tableColumn id="2" xr3:uid="{E5ACA69E-6926-4D2A-8DB6-BC9977A92978}" name="ボランティア名" dataDxfId="30" dataCellStyle="標準 2"/>
    <tableColumn id="8" xr3:uid="{01B1AC16-5428-47D5-884A-B2859AF6DCE1}" name="拡大・点字" dataDxfId="29"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0B82175-A5EE-493B-9777-2B47A3E42C81}" name="テーブル12452" displayName="テーブル12452" ref="A2:Q434" totalsRowCount="1" headerRowDxfId="28">
  <autoFilter ref="A2:Q433" xr:uid="{00000000-0009-0000-0100-000001000000}"/>
  <tableColumns count="17">
    <tableColumn id="1" xr3:uid="{10C4D067-F0DD-49A6-8A90-49CC5B485DDA}" name="列1" dataDxfId="27" totalsRowDxfId="26">
      <calculatedColumnFormula>B3&amp;C3</calculatedColumnFormula>
    </tableColumn>
    <tableColumn id="2" xr3:uid="{90AB61F5-B9B5-4305-B0F4-7DE373A4B269}" name="発行者番号" dataDxfId="25" totalsRowDxfId="24"/>
    <tableColumn id="3" xr3:uid="{8658A705-AE6F-4AA5-9F3E-0D5D1217CD49}" name="管理番号" dataDxfId="23" totalsRowDxfId="22"/>
    <tableColumn id="4" xr3:uid="{9FD1E3D9-E780-411F-83C0-F252700F2306}" name="学校種" dataDxfId="21" totalsRowDxfId="20"/>
    <tableColumn id="5" xr3:uid="{4BA271D2-2935-43C6-9313-6B0B7B94F75D}" name="使用学年" dataDxfId="19" totalsRowDxfId="18"/>
    <tableColumn id="6" xr3:uid="{226EAD0B-294E-42C5-A9EF-DF57790E43FF}" name="発行者略称" dataDxfId="17" totalsRowDxfId="16"/>
    <tableColumn id="7" xr3:uid="{048EC8D9-7935-4B65-9E6A-44511F92FBFE}" name="教科書記号" dataDxfId="15" totalsRowDxfId="14"/>
    <tableColumn id="8" xr3:uid="{018AFE54-2221-405D-AB1D-C4364041B29F}" name="教科書番号" dataDxfId="13" totalsRowDxfId="12" dataCellStyle="標準 2"/>
    <tableColumn id="9" xr3:uid="{379C2BA2-BC9C-460C-870E-5B55294D333A}" name="書名" dataDxfId="11" totalsRowDxfId="10" dataCellStyle="標準 2"/>
    <tableColumn id="10" xr3:uid="{AD2E348E-CEF3-4D63-A26D-05D3BB25CC53}" name="上下巻等の別" dataDxfId="9" totalsRowDxfId="8"/>
    <tableColumn id="11" xr3:uid="{6796DBFB-A2FB-4AF6-BCB6-C6AA0ACA1FE0}" name="ボランティア作成の図書名" totalsRowFunction="custom" dataDxfId="7" totalsRowDxfId="6">
      <totalsRowFormula>SUBTOTAL(3,K3:K433)</totalsRowFormula>
    </tableColumn>
    <tableColumn id="12" xr3:uid="{2AEDC379-4DB4-458E-88FB-7CDA5996A9E9}" name="発行者名" dataDxfId="5" totalsRowDxfId="4"/>
    <tableColumn id="13" xr3:uid="{99CB40C9-189C-43F4-9EF8-10E61FE69B67}" name="注意事項" dataDxfId="3" totalsRowDxfId="2"/>
    <tableColumn id="14" xr3:uid="{9285C41B-5C2C-4A3A-B26E-7371CFD80569}" name="列2" dataDxfId="1"/>
    <tableColumn id="15" xr3:uid="{F371A2B0-6BC0-46A1-A014-D774B47E9DBC}" name="発行者名2" dataDxfId="0"/>
    <tableColumn id="16" xr3:uid="{4FBACD84-7E95-4007-B331-28721BEE882C}" name="発行者番号3"/>
    <tableColumn id="17" xr3:uid="{04FB17F5-0665-488D-8A36-EC2413D0EA55}" name="発行者略称4"/>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41"/>
  <sheetViews>
    <sheetView tabSelected="1" zoomScale="85" zoomScaleNormal="85" zoomScaleSheetLayoutView="100" workbookViewId="0">
      <selection activeCell="B28" sqref="B28"/>
    </sheetView>
  </sheetViews>
  <sheetFormatPr defaultRowHeight="30" customHeight="1" x14ac:dyDescent="0.15"/>
  <cols>
    <col min="1" max="1" width="3" style="1" customWidth="1"/>
    <col min="2" max="2" width="9" style="1"/>
    <col min="3" max="6" width="6.375" style="1" customWidth="1"/>
    <col min="7" max="7" width="1.625" style="1" customWidth="1"/>
    <col min="8" max="10" width="9" style="1" customWidth="1"/>
    <col min="11" max="11" width="19.5" style="1" customWidth="1"/>
    <col min="12" max="12" width="8.5" style="1" customWidth="1"/>
    <col min="13" max="13" width="2.875" style="1" customWidth="1"/>
    <col min="14" max="14" width="4" style="1" customWidth="1"/>
    <col min="15" max="15" width="24.75" style="1" customWidth="1"/>
    <col min="16" max="16" width="20.875" style="1" customWidth="1"/>
    <col min="17" max="17" width="13.875" style="1" customWidth="1"/>
    <col min="18" max="18" width="16.5" style="1" customWidth="1"/>
    <col min="19" max="19" width="13.125" style="1" customWidth="1"/>
    <col min="20" max="20" width="10.125" style="1" customWidth="1"/>
    <col min="21" max="21" width="6.5" style="1" customWidth="1"/>
    <col min="22" max="23" width="9" style="33"/>
    <col min="24" max="16384" width="9" style="1"/>
  </cols>
  <sheetData>
    <row r="1" spans="1:20" ht="6" customHeight="1" thickBot="1" x14ac:dyDescent="0.2"/>
    <row r="2" spans="1:20" ht="26.25" customHeight="1" thickTop="1" thickBot="1" x14ac:dyDescent="0.2">
      <c r="A2" s="179" t="s">
        <v>13</v>
      </c>
      <c r="B2" s="180"/>
      <c r="C2" s="180"/>
      <c r="D2" s="180"/>
      <c r="E2" s="181"/>
      <c r="H2" s="3">
        <v>7</v>
      </c>
      <c r="I2" s="1" t="s">
        <v>2</v>
      </c>
      <c r="K2" s="186" t="s">
        <v>445</v>
      </c>
      <c r="L2" s="187"/>
      <c r="O2" s="41" t="s">
        <v>465</v>
      </c>
      <c r="P2" s="188" t="s">
        <v>672</v>
      </c>
      <c r="Q2" s="188"/>
      <c r="R2" s="188"/>
      <c r="S2" s="188"/>
      <c r="T2" s="188"/>
    </row>
    <row r="3" spans="1:20" ht="7.5" customHeight="1" thickTop="1" x14ac:dyDescent="0.15">
      <c r="A3" s="182"/>
      <c r="B3" s="183"/>
      <c r="C3" s="183"/>
      <c r="D3" s="183"/>
      <c r="E3" s="184"/>
    </row>
    <row r="4" spans="1:20" ht="18.75" customHeight="1" x14ac:dyDescent="0.15">
      <c r="A4" s="5"/>
      <c r="B4" s="6"/>
      <c r="C4" s="6"/>
      <c r="D4" s="6"/>
      <c r="E4" s="6"/>
      <c r="F4" s="6"/>
      <c r="G4" s="6"/>
      <c r="H4" s="6"/>
      <c r="I4" s="6"/>
      <c r="J4" s="65"/>
      <c r="K4" s="217" t="str">
        <f>IF(R4=0,"",R4)</f>
        <v/>
      </c>
      <c r="L4" s="217"/>
      <c r="M4" s="7"/>
      <c r="O4" s="172" t="s">
        <v>520</v>
      </c>
      <c r="P4" s="189"/>
      <c r="Q4" s="189"/>
      <c r="R4" s="133"/>
      <c r="S4" s="134"/>
      <c r="T4" s="135"/>
    </row>
    <row r="5" spans="1:20" ht="18.75" customHeight="1" x14ac:dyDescent="0.15">
      <c r="A5" s="8" t="s">
        <v>1132</v>
      </c>
      <c r="B5" s="9"/>
      <c r="C5" s="9"/>
      <c r="M5" s="10"/>
      <c r="O5" s="189"/>
      <c r="P5" s="189"/>
      <c r="Q5" s="189"/>
      <c r="R5" s="136"/>
      <c r="S5" s="137"/>
      <c r="T5" s="138"/>
    </row>
    <row r="6" spans="1:20" ht="18.75" customHeight="1" x14ac:dyDescent="0.15">
      <c r="A6" s="8"/>
      <c r="B6" s="191" t="str">
        <f>IF(R6=0,"",R6)</f>
        <v/>
      </c>
      <c r="C6" s="191"/>
      <c r="D6" s="191"/>
      <c r="E6" s="191"/>
      <c r="F6" s="191"/>
      <c r="G6" s="53"/>
      <c r="H6" s="193" t="s">
        <v>1</v>
      </c>
      <c r="M6" s="10"/>
      <c r="O6" s="172" t="s">
        <v>521</v>
      </c>
      <c r="P6" s="189"/>
      <c r="Q6" s="189"/>
      <c r="R6" s="139"/>
      <c r="S6" s="140"/>
      <c r="T6" s="141"/>
    </row>
    <row r="7" spans="1:20" ht="18.75" customHeight="1" x14ac:dyDescent="0.15">
      <c r="A7" s="8"/>
      <c r="B7" s="192"/>
      <c r="C7" s="192"/>
      <c r="D7" s="192"/>
      <c r="E7" s="192"/>
      <c r="F7" s="192"/>
      <c r="G7" s="53"/>
      <c r="H7" s="193"/>
      <c r="J7" s="11" t="s">
        <v>8</v>
      </c>
      <c r="M7" s="10"/>
      <c r="O7" s="189"/>
      <c r="P7" s="189"/>
      <c r="Q7" s="189"/>
      <c r="R7" s="142"/>
      <c r="S7" s="143"/>
      <c r="T7" s="144"/>
    </row>
    <row r="8" spans="1:20" ht="18.75" customHeight="1" x14ac:dyDescent="0.15">
      <c r="A8" s="8"/>
      <c r="B8" s="45"/>
      <c r="C8" s="45"/>
      <c r="D8" s="45"/>
      <c r="E8" s="45"/>
      <c r="F8" s="45"/>
      <c r="G8" s="45"/>
      <c r="H8" s="4"/>
      <c r="I8" s="52" t="str">
        <f>IF(R9=0,"",R9)</f>
        <v/>
      </c>
      <c r="J8" s="191" t="str">
        <f>IF(R8=0,"",R8)</f>
        <v/>
      </c>
      <c r="K8" s="191"/>
      <c r="L8" s="193"/>
      <c r="M8" s="10"/>
      <c r="O8" s="173" t="s">
        <v>522</v>
      </c>
      <c r="P8" s="174"/>
      <c r="Q8" s="175"/>
      <c r="R8" s="139"/>
      <c r="S8" s="140"/>
      <c r="T8" s="141"/>
    </row>
    <row r="9" spans="1:20" ht="18.75" customHeight="1" x14ac:dyDescent="0.15">
      <c r="A9" s="8"/>
      <c r="I9" s="52"/>
      <c r="J9" s="192"/>
      <c r="K9" s="192"/>
      <c r="L9" s="193"/>
      <c r="M9" s="10"/>
      <c r="O9" s="176"/>
      <c r="P9" s="177"/>
      <c r="Q9" s="178"/>
      <c r="R9" s="142"/>
      <c r="S9" s="143"/>
      <c r="T9" s="144"/>
    </row>
    <row r="10" spans="1:20" ht="18.75" customHeight="1" x14ac:dyDescent="0.15">
      <c r="A10" s="8"/>
      <c r="M10" s="10"/>
      <c r="O10" s="189" t="s">
        <v>663</v>
      </c>
      <c r="P10" s="189"/>
      <c r="Q10" s="189"/>
      <c r="R10" s="157"/>
      <c r="S10" s="158"/>
      <c r="T10" s="159"/>
    </row>
    <row r="11" spans="1:20" ht="18.75" customHeight="1" x14ac:dyDescent="0.15">
      <c r="A11" s="194" t="s">
        <v>11</v>
      </c>
      <c r="B11" s="195"/>
      <c r="C11" s="195"/>
      <c r="D11" s="195"/>
      <c r="E11" s="195"/>
      <c r="F11" s="195"/>
      <c r="G11" s="195"/>
      <c r="H11" s="195"/>
      <c r="I11" s="195"/>
      <c r="J11" s="195"/>
      <c r="K11" s="185" t="str">
        <f>IF(R10=0,"",R10)</f>
        <v/>
      </c>
      <c r="L11" s="190" t="s">
        <v>662</v>
      </c>
      <c r="M11" s="10"/>
      <c r="O11" s="189"/>
      <c r="P11" s="189"/>
      <c r="Q11" s="189"/>
      <c r="R11" s="160"/>
      <c r="S11" s="161"/>
      <c r="T11" s="162"/>
    </row>
    <row r="12" spans="1:20" ht="18.75" customHeight="1" x14ac:dyDescent="0.15">
      <c r="A12" s="194"/>
      <c r="B12" s="195"/>
      <c r="C12" s="195"/>
      <c r="D12" s="195"/>
      <c r="E12" s="195"/>
      <c r="F12" s="195"/>
      <c r="G12" s="195"/>
      <c r="H12" s="195"/>
      <c r="I12" s="195"/>
      <c r="J12" s="195"/>
      <c r="K12" s="185"/>
      <c r="L12" s="190"/>
      <c r="M12" s="10"/>
      <c r="O12" s="172" t="s">
        <v>523</v>
      </c>
      <c r="P12" s="189"/>
      <c r="Q12" s="189"/>
      <c r="R12" s="163"/>
      <c r="S12" s="164"/>
      <c r="T12" s="165"/>
    </row>
    <row r="13" spans="1:20" ht="18.75" customHeight="1" x14ac:dyDescent="0.15">
      <c r="A13" s="12"/>
      <c r="B13" s="13"/>
      <c r="C13" s="13"/>
      <c r="D13" s="13"/>
      <c r="E13" s="13"/>
      <c r="F13" s="13"/>
      <c r="G13" s="13"/>
      <c r="H13" s="13"/>
      <c r="I13" s="13"/>
      <c r="J13" s="4"/>
      <c r="K13" s="4"/>
      <c r="L13" s="15"/>
      <c r="M13" s="10"/>
      <c r="O13" s="189"/>
      <c r="P13" s="189"/>
      <c r="Q13" s="189"/>
      <c r="R13" s="166"/>
      <c r="S13" s="167"/>
      <c r="T13" s="168"/>
    </row>
    <row r="14" spans="1:20" ht="18.75" customHeight="1" x14ac:dyDescent="0.15">
      <c r="A14" s="16" t="s">
        <v>14</v>
      </c>
      <c r="M14" s="10"/>
      <c r="O14" s="173" t="s">
        <v>524</v>
      </c>
      <c r="P14" s="174"/>
      <c r="Q14" s="175"/>
      <c r="R14" s="133"/>
      <c r="S14" s="134"/>
      <c r="T14" s="135"/>
    </row>
    <row r="15" spans="1:20" ht="18.75" customHeight="1" x14ac:dyDescent="0.15">
      <c r="A15" s="16" t="s">
        <v>446</v>
      </c>
      <c r="M15" s="10"/>
      <c r="O15" s="176"/>
      <c r="P15" s="177"/>
      <c r="Q15" s="178"/>
      <c r="R15" s="136"/>
      <c r="S15" s="137"/>
      <c r="T15" s="138"/>
    </row>
    <row r="16" spans="1:20" ht="5.45" customHeight="1" x14ac:dyDescent="0.15">
      <c r="A16" s="8"/>
      <c r="M16" s="10"/>
      <c r="O16" s="30"/>
      <c r="P16" s="30"/>
      <c r="Q16" s="30"/>
      <c r="R16" s="31"/>
      <c r="S16" s="31"/>
      <c r="T16" s="31"/>
    </row>
    <row r="17" spans="1:24" s="2" customFormat="1" ht="22.5" customHeight="1" x14ac:dyDescent="0.15">
      <c r="A17" s="17"/>
      <c r="B17" s="145" t="s">
        <v>0</v>
      </c>
      <c r="C17" s="146"/>
      <c r="D17" s="146"/>
      <c r="E17" s="147"/>
      <c r="F17" s="148" t="str">
        <f>IF(R12=0,"",  R12)</f>
        <v/>
      </c>
      <c r="G17" s="149"/>
      <c r="H17" s="149"/>
      <c r="I17" s="149"/>
      <c r="J17" s="149"/>
      <c r="K17" s="149"/>
      <c r="L17" s="150"/>
      <c r="M17" s="18"/>
      <c r="O17" s="169" t="s">
        <v>873</v>
      </c>
      <c r="P17" s="169" t="s">
        <v>673</v>
      </c>
      <c r="Q17" s="169" t="s">
        <v>525</v>
      </c>
      <c r="R17" s="169" t="s">
        <v>526</v>
      </c>
      <c r="S17" s="169" t="s">
        <v>527</v>
      </c>
      <c r="T17" s="169" t="s">
        <v>528</v>
      </c>
      <c r="V17" s="43"/>
      <c r="W17" s="43"/>
    </row>
    <row r="18" spans="1:24" s="2" customFormat="1" ht="22.5" customHeight="1" x14ac:dyDescent="0.15">
      <c r="A18" s="17"/>
      <c r="B18" s="145" t="s">
        <v>4</v>
      </c>
      <c r="C18" s="146"/>
      <c r="D18" s="146"/>
      <c r="E18" s="147"/>
      <c r="F18" s="151" t="str">
        <f>IF(R14=0,"",R14)</f>
        <v/>
      </c>
      <c r="G18" s="152"/>
      <c r="H18" s="152"/>
      <c r="I18" s="152"/>
      <c r="J18" s="152"/>
      <c r="K18" s="152"/>
      <c r="L18" s="153"/>
      <c r="M18" s="18"/>
      <c r="O18" s="170"/>
      <c r="P18" s="170"/>
      <c r="Q18" s="170"/>
      <c r="R18" s="170"/>
      <c r="S18" s="170"/>
      <c r="T18" s="170"/>
      <c r="V18" s="43"/>
      <c r="W18" s="43"/>
    </row>
    <row r="19" spans="1:24" ht="18.75" customHeight="1" x14ac:dyDescent="0.15">
      <c r="A19" s="8"/>
      <c r="B19" s="19" t="s">
        <v>5</v>
      </c>
      <c r="C19" s="154" t="s">
        <v>6</v>
      </c>
      <c r="D19" s="155"/>
      <c r="E19" s="155"/>
      <c r="F19" s="155"/>
      <c r="G19" s="155"/>
      <c r="H19" s="156"/>
      <c r="I19" s="154" t="s">
        <v>12</v>
      </c>
      <c r="J19" s="155"/>
      <c r="K19" s="156"/>
      <c r="L19" s="20" t="s">
        <v>448</v>
      </c>
      <c r="M19" s="10"/>
      <c r="O19" s="170"/>
      <c r="P19" s="170"/>
      <c r="Q19" s="170"/>
      <c r="R19" s="170"/>
      <c r="S19" s="170"/>
      <c r="T19" s="170"/>
    </row>
    <row r="20" spans="1:24" ht="15" customHeight="1" x14ac:dyDescent="0.15">
      <c r="A20" s="8"/>
      <c r="B20" s="21"/>
      <c r="C20" s="204"/>
      <c r="D20" s="205"/>
      <c r="E20" s="205"/>
      <c r="F20" s="205"/>
      <c r="G20" s="205"/>
      <c r="H20" s="205"/>
      <c r="I20" s="198"/>
      <c r="J20" s="199"/>
      <c r="K20" s="200"/>
      <c r="L20" s="54" t="s">
        <v>447</v>
      </c>
      <c r="M20" s="10"/>
      <c r="O20" s="171"/>
      <c r="P20" s="171"/>
      <c r="Q20" s="171"/>
      <c r="R20" s="171"/>
      <c r="S20" s="171"/>
      <c r="T20" s="171"/>
    </row>
    <row r="21" spans="1:24" ht="42.75" customHeight="1" x14ac:dyDescent="0.15">
      <c r="A21" s="8"/>
      <c r="B21" s="37" t="str">
        <f>IF(I21="","",VLOOKUP(W21,'ボランティア図書マスタ '!A:G,7,0))</f>
        <v/>
      </c>
      <c r="C21" s="209" t="str">
        <f>IF(O21=0,"",O21)</f>
        <v/>
      </c>
      <c r="D21" s="210"/>
      <c r="E21" s="210"/>
      <c r="F21" s="210"/>
      <c r="G21" s="210"/>
      <c r="H21" s="210"/>
      <c r="I21" s="206" t="str">
        <f>IF(O21="","",CONCATENATE(Q21,"　",X21,"　","－"&amp;S21))</f>
        <v/>
      </c>
      <c r="J21" s="207"/>
      <c r="K21" s="208"/>
      <c r="L21" s="38" t="str">
        <f>IF(T21=0,"",T21)</f>
        <v/>
      </c>
      <c r="M21" s="10"/>
      <c r="O21" s="32"/>
      <c r="P21" s="32"/>
      <c r="Q21" s="74"/>
      <c r="R21" s="73"/>
      <c r="S21" s="73"/>
      <c r="T21" s="73"/>
      <c r="V21" s="1" t="str">
        <f>IFERROR(VLOOKUP(P21,'ボランティア図書マスタ '!O:P,2,0),"")</f>
        <v/>
      </c>
      <c r="W21" s="33" t="str">
        <f t="shared" ref="W21" si="0">CONCATENATE(V21,R21)</f>
        <v/>
      </c>
      <c r="X21" s="1" t="str">
        <f>IF(P21="","",VLOOKUP(W21,'ボランティア図書マスタ '!A:M,11,0))</f>
        <v/>
      </c>
    </row>
    <row r="22" spans="1:24" ht="42.75" customHeight="1" x14ac:dyDescent="0.15">
      <c r="A22" s="8"/>
      <c r="B22" s="37" t="str">
        <f>IF(I22="","",VLOOKUP(W22,'ボランティア図書マスタ '!A:G,7,0))</f>
        <v/>
      </c>
      <c r="C22" s="209" t="str">
        <f t="shared" ref="C22:C32" si="1">IF(O22=0,"",O22)</f>
        <v/>
      </c>
      <c r="D22" s="210"/>
      <c r="E22" s="210"/>
      <c r="F22" s="210"/>
      <c r="G22" s="210"/>
      <c r="H22" s="210"/>
      <c r="I22" s="206" t="str">
        <f t="shared" ref="I22:I32" si="2">IF(O22="","",CONCATENATE(Q22,"　",X22,"　","－"&amp;S22))</f>
        <v/>
      </c>
      <c r="J22" s="207"/>
      <c r="K22" s="208"/>
      <c r="L22" s="38" t="str">
        <f t="shared" ref="L22:L32" si="3">IF(T22=0,"",T22)</f>
        <v/>
      </c>
      <c r="M22" s="10"/>
      <c r="O22" s="32"/>
      <c r="P22" s="32"/>
      <c r="Q22" s="74"/>
      <c r="R22" s="73"/>
      <c r="S22" s="73"/>
      <c r="T22" s="73"/>
      <c r="V22" s="1" t="str">
        <f>IFERROR(VLOOKUP(P22,'ボランティア図書マスタ '!O:P,2,0),"")</f>
        <v/>
      </c>
      <c r="W22" s="33" t="str">
        <f t="shared" ref="W22:W32" si="4">CONCATENATE(V22,R22)</f>
        <v/>
      </c>
      <c r="X22" s="1" t="str">
        <f>IF(P22="","",VLOOKUP(W22,'ボランティア図書マスタ '!A:M,11,0))</f>
        <v/>
      </c>
    </row>
    <row r="23" spans="1:24" ht="42.75" customHeight="1" x14ac:dyDescent="0.15">
      <c r="A23" s="8"/>
      <c r="B23" s="37" t="str">
        <f>IF(I23="","",VLOOKUP(W23,'ボランティア図書マスタ '!A:G,7,0))</f>
        <v/>
      </c>
      <c r="C23" s="209" t="str">
        <f t="shared" si="1"/>
        <v/>
      </c>
      <c r="D23" s="210"/>
      <c r="E23" s="210"/>
      <c r="F23" s="210"/>
      <c r="G23" s="210"/>
      <c r="H23" s="210"/>
      <c r="I23" s="206" t="str">
        <f t="shared" si="2"/>
        <v/>
      </c>
      <c r="J23" s="207"/>
      <c r="K23" s="208"/>
      <c r="L23" s="38" t="str">
        <f t="shared" si="3"/>
        <v/>
      </c>
      <c r="M23" s="10"/>
      <c r="O23" s="32"/>
      <c r="P23" s="32"/>
      <c r="Q23" s="74"/>
      <c r="R23" s="73"/>
      <c r="S23" s="73"/>
      <c r="T23" s="73"/>
      <c r="V23" s="1" t="str">
        <f>IFERROR(VLOOKUP(P23,'ボランティア図書マスタ '!O:P,2,0),"")</f>
        <v/>
      </c>
      <c r="W23" s="33" t="str">
        <f t="shared" si="4"/>
        <v/>
      </c>
      <c r="X23" s="1" t="str">
        <f>IF(P23="","",VLOOKUP(W23,'ボランティア図書マスタ '!A:M,11,0))</f>
        <v/>
      </c>
    </row>
    <row r="24" spans="1:24" ht="42.75" customHeight="1" x14ac:dyDescent="0.15">
      <c r="A24" s="8"/>
      <c r="B24" s="37" t="str">
        <f>IF(I24="","",VLOOKUP(W24,'ボランティア図書マスタ '!A:G,7,0))</f>
        <v/>
      </c>
      <c r="C24" s="209" t="str">
        <f t="shared" si="1"/>
        <v/>
      </c>
      <c r="D24" s="210"/>
      <c r="E24" s="210"/>
      <c r="F24" s="210"/>
      <c r="G24" s="210"/>
      <c r="H24" s="210"/>
      <c r="I24" s="206" t="str">
        <f t="shared" si="2"/>
        <v/>
      </c>
      <c r="J24" s="207"/>
      <c r="K24" s="208"/>
      <c r="L24" s="38" t="str">
        <f t="shared" si="3"/>
        <v/>
      </c>
      <c r="M24" s="10"/>
      <c r="O24" s="32"/>
      <c r="P24" s="32"/>
      <c r="Q24" s="74"/>
      <c r="R24" s="73"/>
      <c r="S24" s="73"/>
      <c r="T24" s="73"/>
      <c r="V24" s="1" t="str">
        <f>IFERROR(VLOOKUP(P24,'ボランティア図書マスタ '!O:P,2,0),"")</f>
        <v/>
      </c>
      <c r="W24" s="33" t="str">
        <f t="shared" si="4"/>
        <v/>
      </c>
      <c r="X24" s="1" t="str">
        <f>IF(P24="","",VLOOKUP(W24,'ボランティア図書マスタ '!A:M,11,0))</f>
        <v/>
      </c>
    </row>
    <row r="25" spans="1:24" ht="42.75" customHeight="1" x14ac:dyDescent="0.15">
      <c r="A25" s="8"/>
      <c r="B25" s="37" t="str">
        <f>IF(I25="","",VLOOKUP(W25,'ボランティア図書マスタ '!A:G,7,0))</f>
        <v/>
      </c>
      <c r="C25" s="209" t="str">
        <f t="shared" si="1"/>
        <v/>
      </c>
      <c r="D25" s="210"/>
      <c r="E25" s="210"/>
      <c r="F25" s="210"/>
      <c r="G25" s="210"/>
      <c r="H25" s="210"/>
      <c r="I25" s="206" t="str">
        <f t="shared" si="2"/>
        <v/>
      </c>
      <c r="J25" s="207"/>
      <c r="K25" s="208"/>
      <c r="L25" s="38" t="str">
        <f t="shared" si="3"/>
        <v/>
      </c>
      <c r="M25" s="10"/>
      <c r="O25" s="32"/>
      <c r="P25" s="32"/>
      <c r="Q25" s="74"/>
      <c r="R25" s="73"/>
      <c r="S25" s="73"/>
      <c r="T25" s="73"/>
      <c r="V25" s="1" t="str">
        <f>IFERROR(VLOOKUP(P25,'ボランティア図書マスタ '!O:P,2,0),"")</f>
        <v/>
      </c>
      <c r="W25" s="33" t="str">
        <f t="shared" si="4"/>
        <v/>
      </c>
      <c r="X25" s="1" t="str">
        <f>IF(P25="","",VLOOKUP(W25,'ボランティア図書マスタ '!A:M,11,0))</f>
        <v/>
      </c>
    </row>
    <row r="26" spans="1:24" ht="42.75" customHeight="1" x14ac:dyDescent="0.15">
      <c r="A26" s="8"/>
      <c r="B26" s="37" t="str">
        <f>IF(I26="","",VLOOKUP(W26,'ボランティア図書マスタ '!A:G,7,0))</f>
        <v/>
      </c>
      <c r="C26" s="209" t="str">
        <f t="shared" si="1"/>
        <v/>
      </c>
      <c r="D26" s="210"/>
      <c r="E26" s="210"/>
      <c r="F26" s="210"/>
      <c r="G26" s="210"/>
      <c r="H26" s="210"/>
      <c r="I26" s="206" t="str">
        <f t="shared" si="2"/>
        <v/>
      </c>
      <c r="J26" s="207"/>
      <c r="K26" s="208"/>
      <c r="L26" s="38" t="str">
        <f t="shared" si="3"/>
        <v/>
      </c>
      <c r="M26" s="10"/>
      <c r="O26" s="32"/>
      <c r="P26" s="32"/>
      <c r="Q26" s="74"/>
      <c r="R26" s="73"/>
      <c r="S26" s="73"/>
      <c r="T26" s="73"/>
      <c r="V26" s="1" t="str">
        <f>IFERROR(VLOOKUP(P26,'ボランティア図書マスタ '!O:P,2,0),"")</f>
        <v/>
      </c>
      <c r="W26" s="33" t="str">
        <f t="shared" si="4"/>
        <v/>
      </c>
      <c r="X26" s="1" t="str">
        <f>IF(P26="","",VLOOKUP(W26,'ボランティア図書マスタ '!A:M,11,0))</f>
        <v/>
      </c>
    </row>
    <row r="27" spans="1:24" ht="42.75" customHeight="1" x14ac:dyDescent="0.15">
      <c r="A27" s="8"/>
      <c r="B27" s="37" t="str">
        <f>IF(I27="","",VLOOKUP(W27,'ボランティア図書マスタ '!A:G,7,0))</f>
        <v/>
      </c>
      <c r="C27" s="209" t="str">
        <f t="shared" si="1"/>
        <v/>
      </c>
      <c r="D27" s="210"/>
      <c r="E27" s="210"/>
      <c r="F27" s="210"/>
      <c r="G27" s="210"/>
      <c r="H27" s="210"/>
      <c r="I27" s="206" t="str">
        <f t="shared" si="2"/>
        <v/>
      </c>
      <c r="J27" s="207"/>
      <c r="K27" s="208"/>
      <c r="L27" s="38" t="str">
        <f t="shared" si="3"/>
        <v/>
      </c>
      <c r="M27" s="10"/>
      <c r="O27" s="32"/>
      <c r="P27" s="32"/>
      <c r="Q27" s="74"/>
      <c r="R27" s="73"/>
      <c r="S27" s="73"/>
      <c r="T27" s="73"/>
      <c r="V27" s="1" t="str">
        <f>IFERROR(VLOOKUP(P27,'ボランティア図書マスタ '!O:P,2,0),"")</f>
        <v/>
      </c>
      <c r="W27" s="33" t="str">
        <f t="shared" si="4"/>
        <v/>
      </c>
      <c r="X27" s="1" t="str">
        <f>IF(P27="","",VLOOKUP(W27,'ボランティア図書マスタ '!A:M,11,0))</f>
        <v/>
      </c>
    </row>
    <row r="28" spans="1:24" ht="42.75" customHeight="1" x14ac:dyDescent="0.15">
      <c r="A28" s="8"/>
      <c r="B28" s="37" t="str">
        <f>IF(I28="","",VLOOKUP(W28,'ボランティア図書マスタ '!A:G,7,0))</f>
        <v/>
      </c>
      <c r="C28" s="209" t="str">
        <f t="shared" si="1"/>
        <v/>
      </c>
      <c r="D28" s="210"/>
      <c r="E28" s="210"/>
      <c r="F28" s="210"/>
      <c r="G28" s="210"/>
      <c r="H28" s="210"/>
      <c r="I28" s="206" t="str">
        <f t="shared" si="2"/>
        <v/>
      </c>
      <c r="J28" s="207"/>
      <c r="K28" s="208"/>
      <c r="L28" s="38" t="str">
        <f t="shared" si="3"/>
        <v/>
      </c>
      <c r="M28" s="10"/>
      <c r="O28" s="32"/>
      <c r="P28" s="32"/>
      <c r="Q28" s="74"/>
      <c r="R28" s="73"/>
      <c r="S28" s="73"/>
      <c r="T28" s="73"/>
      <c r="V28" s="1" t="str">
        <f>IFERROR(VLOOKUP(P28,'ボランティア図書マスタ '!O:P,2,0),"")</f>
        <v/>
      </c>
      <c r="W28" s="33" t="str">
        <f t="shared" si="4"/>
        <v/>
      </c>
      <c r="X28" s="1" t="str">
        <f>IF(P28="","",VLOOKUP(W28,'ボランティア図書マスタ '!A:M,11,0))</f>
        <v/>
      </c>
    </row>
    <row r="29" spans="1:24" ht="42.75" customHeight="1" x14ac:dyDescent="0.15">
      <c r="A29" s="8"/>
      <c r="B29" s="37" t="str">
        <f>IF(I29="","",VLOOKUP(W29,'ボランティア図書マスタ '!A:G,7,0))</f>
        <v/>
      </c>
      <c r="C29" s="209" t="str">
        <f t="shared" si="1"/>
        <v/>
      </c>
      <c r="D29" s="210"/>
      <c r="E29" s="210"/>
      <c r="F29" s="210"/>
      <c r="G29" s="210"/>
      <c r="H29" s="210"/>
      <c r="I29" s="206" t="str">
        <f t="shared" si="2"/>
        <v/>
      </c>
      <c r="J29" s="207"/>
      <c r="K29" s="208"/>
      <c r="L29" s="38" t="str">
        <f t="shared" si="3"/>
        <v/>
      </c>
      <c r="M29" s="10"/>
      <c r="O29" s="32"/>
      <c r="P29" s="32"/>
      <c r="Q29" s="74"/>
      <c r="R29" s="73"/>
      <c r="S29" s="73"/>
      <c r="T29" s="73"/>
      <c r="V29" s="1" t="str">
        <f>IFERROR(VLOOKUP(P29,'ボランティア図書マスタ '!O:P,2,0),"")</f>
        <v/>
      </c>
      <c r="W29" s="33" t="str">
        <f t="shared" si="4"/>
        <v/>
      </c>
      <c r="X29" s="1" t="str">
        <f>IF(P29="","",VLOOKUP(W29,'ボランティア図書マスタ '!A:M,11,0))</f>
        <v/>
      </c>
    </row>
    <row r="30" spans="1:24" ht="42.75" customHeight="1" x14ac:dyDescent="0.15">
      <c r="A30" s="8"/>
      <c r="B30" s="37" t="str">
        <f>IF(I30="","",VLOOKUP(W30,'ボランティア図書マスタ '!A:G,7,0))</f>
        <v/>
      </c>
      <c r="C30" s="209" t="str">
        <f t="shared" si="1"/>
        <v/>
      </c>
      <c r="D30" s="210"/>
      <c r="E30" s="210"/>
      <c r="F30" s="210"/>
      <c r="G30" s="210"/>
      <c r="H30" s="210"/>
      <c r="I30" s="206" t="str">
        <f t="shared" si="2"/>
        <v/>
      </c>
      <c r="J30" s="207"/>
      <c r="K30" s="208"/>
      <c r="L30" s="38" t="str">
        <f t="shared" si="3"/>
        <v/>
      </c>
      <c r="M30" s="10"/>
      <c r="O30" s="32"/>
      <c r="P30" s="32"/>
      <c r="Q30" s="74"/>
      <c r="R30" s="73"/>
      <c r="S30" s="73"/>
      <c r="T30" s="73"/>
      <c r="V30" s="1" t="str">
        <f>IFERROR(VLOOKUP(P30,'ボランティア図書マスタ '!O:P,2,0),"")</f>
        <v/>
      </c>
      <c r="W30" s="33" t="str">
        <f t="shared" si="4"/>
        <v/>
      </c>
      <c r="X30" s="1" t="str">
        <f>IF(P30="","",VLOOKUP(W30,'ボランティア図書マスタ '!A:M,11,0))</f>
        <v/>
      </c>
    </row>
    <row r="31" spans="1:24" ht="42.75" customHeight="1" x14ac:dyDescent="0.15">
      <c r="A31" s="8"/>
      <c r="B31" s="37" t="str">
        <f>IF(I31="","",VLOOKUP(W31,'ボランティア図書マスタ '!A:G,7,0))</f>
        <v/>
      </c>
      <c r="C31" s="209" t="str">
        <f t="shared" si="1"/>
        <v/>
      </c>
      <c r="D31" s="210"/>
      <c r="E31" s="210"/>
      <c r="F31" s="210"/>
      <c r="G31" s="210"/>
      <c r="H31" s="210"/>
      <c r="I31" s="206" t="str">
        <f t="shared" si="2"/>
        <v/>
      </c>
      <c r="J31" s="207"/>
      <c r="K31" s="208"/>
      <c r="L31" s="38" t="str">
        <f t="shared" si="3"/>
        <v/>
      </c>
      <c r="M31" s="10"/>
      <c r="O31" s="32"/>
      <c r="P31" s="32"/>
      <c r="Q31" s="74"/>
      <c r="R31" s="73"/>
      <c r="S31" s="73"/>
      <c r="T31" s="73"/>
      <c r="V31" s="1" t="str">
        <f>IFERROR(VLOOKUP(P31,'ボランティア図書マスタ '!O:P,2,0),"")</f>
        <v/>
      </c>
      <c r="W31" s="33" t="str">
        <f t="shared" si="4"/>
        <v/>
      </c>
      <c r="X31" s="1" t="str">
        <f>IF(P31="","",VLOOKUP(W31,'ボランティア図書マスタ '!A:M,11,0))</f>
        <v/>
      </c>
    </row>
    <row r="32" spans="1:24" ht="42.75" customHeight="1" x14ac:dyDescent="0.15">
      <c r="A32" s="8"/>
      <c r="B32" s="37" t="str">
        <f>IF(I32="","",VLOOKUP(W32,'ボランティア図書マスタ '!A:G,7,0))</f>
        <v/>
      </c>
      <c r="C32" s="209" t="str">
        <f t="shared" si="1"/>
        <v/>
      </c>
      <c r="D32" s="210"/>
      <c r="E32" s="210"/>
      <c r="F32" s="210"/>
      <c r="G32" s="210"/>
      <c r="H32" s="210"/>
      <c r="I32" s="206" t="str">
        <f t="shared" si="2"/>
        <v/>
      </c>
      <c r="J32" s="207"/>
      <c r="K32" s="208"/>
      <c r="L32" s="38" t="str">
        <f t="shared" si="3"/>
        <v/>
      </c>
      <c r="M32" s="10"/>
      <c r="O32" s="32"/>
      <c r="P32" s="32"/>
      <c r="Q32" s="74"/>
      <c r="R32" s="73"/>
      <c r="S32" s="73"/>
      <c r="T32" s="73"/>
      <c r="V32" s="1" t="str">
        <f>IFERROR(VLOOKUP(P32,'ボランティア図書マスタ '!O:P,2,0),"")</f>
        <v/>
      </c>
      <c r="W32" s="33" t="str">
        <f t="shared" si="4"/>
        <v/>
      </c>
      <c r="X32" s="1" t="str">
        <f>IF(P32="","",VLOOKUP(W32,'ボランティア図書マスタ '!A:M,11,0))</f>
        <v/>
      </c>
    </row>
    <row r="33" spans="1:24" ht="21" customHeight="1" x14ac:dyDescent="0.15">
      <c r="A33" s="8"/>
      <c r="B33" s="201" t="s">
        <v>7</v>
      </c>
      <c r="C33" s="212" t="s">
        <v>15</v>
      </c>
      <c r="D33" s="213"/>
      <c r="E33" s="213"/>
      <c r="F33" s="213"/>
      <c r="G33" s="213"/>
      <c r="H33" s="213"/>
      <c r="I33" s="213"/>
      <c r="J33" s="213"/>
      <c r="K33" s="213"/>
      <c r="L33" s="214"/>
      <c r="M33" s="10"/>
      <c r="O33" s="34" t="s">
        <v>462</v>
      </c>
      <c r="R33" s="35"/>
      <c r="S33" s="35"/>
      <c r="T33" s="35"/>
    </row>
    <row r="34" spans="1:24" ht="21.75" customHeight="1" x14ac:dyDescent="0.15">
      <c r="A34" s="8"/>
      <c r="B34" s="202"/>
      <c r="C34" s="215"/>
      <c r="D34" s="193"/>
      <c r="E34" s="193"/>
      <c r="F34" s="193"/>
      <c r="G34" s="193"/>
      <c r="H34" s="193"/>
      <c r="I34" s="193"/>
      <c r="J34" s="193"/>
      <c r="K34" s="193"/>
      <c r="L34" s="216"/>
      <c r="M34" s="10"/>
      <c r="O34" s="172" t="s">
        <v>872</v>
      </c>
      <c r="P34" s="172"/>
      <c r="Q34" s="172"/>
      <c r="R34" s="48"/>
      <c r="S34" s="49"/>
      <c r="T34" s="50"/>
    </row>
    <row r="35" spans="1:24" ht="21.75" customHeight="1" x14ac:dyDescent="0.15">
      <c r="A35" s="8"/>
      <c r="B35" s="202"/>
      <c r="C35" s="63" t="s">
        <v>661</v>
      </c>
      <c r="D35" s="66" t="str">
        <f>IF(R34=0,"","　"&amp;R34)</f>
        <v/>
      </c>
      <c r="E35" s="67" t="str">
        <f>IF(S34=0,"","　 "&amp;S34)</f>
        <v/>
      </c>
      <c r="F35" s="51" t="str">
        <f>IF(T34=0,"","　　"&amp;T34)</f>
        <v/>
      </c>
      <c r="G35" s="51"/>
      <c r="H35" s="22" t="s">
        <v>9</v>
      </c>
      <c r="J35" s="131" t="str">
        <f>IF(R35=0,"",R35)</f>
        <v/>
      </c>
      <c r="K35" s="131"/>
      <c r="L35" s="36"/>
      <c r="M35" s="10"/>
      <c r="O35" s="172" t="s">
        <v>463</v>
      </c>
      <c r="P35" s="172"/>
      <c r="Q35" s="172"/>
      <c r="R35" s="196"/>
      <c r="S35" s="196"/>
      <c r="T35" s="196"/>
      <c r="X35" s="40"/>
    </row>
    <row r="36" spans="1:24" ht="21.75" customHeight="1" x14ac:dyDescent="0.15">
      <c r="A36" s="8"/>
      <c r="B36" s="202"/>
      <c r="C36" s="218"/>
      <c r="D36" s="219"/>
      <c r="E36" s="219"/>
      <c r="F36" s="219"/>
      <c r="G36" s="219"/>
      <c r="H36" s="22" t="s">
        <v>1133</v>
      </c>
      <c r="J36" s="211" t="str">
        <f>IF(R36=0,"",R36)</f>
        <v/>
      </c>
      <c r="K36" s="211"/>
      <c r="L36" s="46"/>
      <c r="M36" s="10"/>
      <c r="O36" s="172" t="s">
        <v>464</v>
      </c>
      <c r="P36" s="172"/>
      <c r="Q36" s="172"/>
      <c r="R36" s="196"/>
      <c r="S36" s="196"/>
      <c r="T36" s="196"/>
      <c r="X36" s="40"/>
    </row>
    <row r="37" spans="1:24" ht="7.5" customHeight="1" x14ac:dyDescent="0.15">
      <c r="A37" s="8"/>
      <c r="B37" s="203"/>
      <c r="C37" s="62"/>
      <c r="D37" s="197"/>
      <c r="E37" s="197"/>
      <c r="F37" s="197"/>
      <c r="G37" s="44"/>
      <c r="H37" s="23"/>
      <c r="I37" s="24"/>
      <c r="J37" s="132"/>
      <c r="K37" s="132"/>
      <c r="L37" s="39"/>
      <c r="M37" s="10"/>
    </row>
    <row r="38" spans="1:24" ht="9.75" customHeight="1" x14ac:dyDescent="0.15">
      <c r="A38" s="25"/>
      <c r="B38" s="26"/>
      <c r="C38" s="26"/>
      <c r="D38" s="26"/>
      <c r="E38" s="26"/>
      <c r="F38" s="26"/>
      <c r="G38" s="26"/>
      <c r="H38" s="26"/>
      <c r="I38" s="26"/>
      <c r="J38" s="26"/>
      <c r="K38" s="26"/>
      <c r="L38" s="26"/>
      <c r="M38" s="27"/>
      <c r="O38" s="34"/>
      <c r="R38" s="33"/>
      <c r="S38" s="35"/>
      <c r="T38" s="35"/>
    </row>
    <row r="39" spans="1:24" ht="25.5" customHeight="1" x14ac:dyDescent="0.15">
      <c r="B39" s="1" t="s">
        <v>10</v>
      </c>
      <c r="L39" s="64" t="s">
        <v>449</v>
      </c>
    </row>
    <row r="40" spans="1:24" ht="15" customHeight="1" x14ac:dyDescent="0.15"/>
    <row r="41" spans="1:24" ht="15" customHeight="1" x14ac:dyDescent="0.15"/>
  </sheetData>
  <sheetProtection formatCells="0" selectLockedCells="1"/>
  <mergeCells count="73">
    <mergeCell ref="O36:Q36"/>
    <mergeCell ref="R36:T36"/>
    <mergeCell ref="J36:K36"/>
    <mergeCell ref="C33:L34"/>
    <mergeCell ref="K4:L4"/>
    <mergeCell ref="C36:G36"/>
    <mergeCell ref="C30:H30"/>
    <mergeCell ref="I30:K30"/>
    <mergeCell ref="C31:H31"/>
    <mergeCell ref="I31:K31"/>
    <mergeCell ref="C26:H26"/>
    <mergeCell ref="I26:K26"/>
    <mergeCell ref="C32:H32"/>
    <mergeCell ref="I32:K32"/>
    <mergeCell ref="C27:H27"/>
    <mergeCell ref="I27:K27"/>
    <mergeCell ref="I28:K28"/>
    <mergeCell ref="C29:H29"/>
    <mergeCell ref="I29:K29"/>
    <mergeCell ref="C23:H23"/>
    <mergeCell ref="I23:K23"/>
    <mergeCell ref="C24:H24"/>
    <mergeCell ref="I24:K24"/>
    <mergeCell ref="C25:H25"/>
    <mergeCell ref="I25:K25"/>
    <mergeCell ref="O35:Q35"/>
    <mergeCell ref="R35:T35"/>
    <mergeCell ref="D37:F37"/>
    <mergeCell ref="S17:S20"/>
    <mergeCell ref="T17:T20"/>
    <mergeCell ref="O17:O20"/>
    <mergeCell ref="B17:E17"/>
    <mergeCell ref="R17:R20"/>
    <mergeCell ref="I20:K20"/>
    <mergeCell ref="B33:B37"/>
    <mergeCell ref="C20:H20"/>
    <mergeCell ref="I21:K21"/>
    <mergeCell ref="C21:H21"/>
    <mergeCell ref="C22:H22"/>
    <mergeCell ref="I22:K22"/>
    <mergeCell ref="C28:H28"/>
    <mergeCell ref="A2:E3"/>
    <mergeCell ref="K11:K12"/>
    <mergeCell ref="K2:L2"/>
    <mergeCell ref="P2:T2"/>
    <mergeCell ref="O4:Q5"/>
    <mergeCell ref="L11:L12"/>
    <mergeCell ref="O10:Q11"/>
    <mergeCell ref="O12:Q13"/>
    <mergeCell ref="O8:Q9"/>
    <mergeCell ref="R8:T9"/>
    <mergeCell ref="B6:F7"/>
    <mergeCell ref="L8:L9"/>
    <mergeCell ref="H6:H7"/>
    <mergeCell ref="J8:K9"/>
    <mergeCell ref="O6:Q7"/>
    <mergeCell ref="A11:J12"/>
    <mergeCell ref="J35:K35"/>
    <mergeCell ref="J37:K37"/>
    <mergeCell ref="R4:T5"/>
    <mergeCell ref="R6:T7"/>
    <mergeCell ref="B18:E18"/>
    <mergeCell ref="F17:L17"/>
    <mergeCell ref="F18:L18"/>
    <mergeCell ref="I19:K19"/>
    <mergeCell ref="C19:H19"/>
    <mergeCell ref="R10:T11"/>
    <mergeCell ref="R12:T13"/>
    <mergeCell ref="R14:T15"/>
    <mergeCell ref="Q17:Q20"/>
    <mergeCell ref="O34:Q34"/>
    <mergeCell ref="P17:P20"/>
    <mergeCell ref="O14:Q15"/>
  </mergeCells>
  <phoneticPr fontId="2"/>
  <dataValidations count="5">
    <dataValidation imeMode="halfAlpha" allowBlank="1" showInputMessage="1" showErrorMessage="1" sqref="L21:L32 R38 R34:T34 R21:R33" xr:uid="{00000000-0002-0000-0000-000000000000}"/>
    <dataValidation imeMode="fullAlpha" allowBlank="1" showInputMessage="1" showErrorMessage="1" sqref="R14:T15 R4:T5 S38:T38 S21:T33" xr:uid="{00000000-0002-0000-0000-000001000000}"/>
    <dataValidation type="list" allowBlank="1" showInputMessage="1" showErrorMessage="1" sqref="Q38 Q21:Q33" xr:uid="{00000000-0002-0000-0000-000002000000}">
      <formula1>"拡大,点字"</formula1>
    </dataValidation>
    <dataValidation type="list" allowBlank="1" showInputMessage="1" showErrorMessage="1" sqref="R10:T11" xr:uid="{00000000-0002-0000-0000-000003000000}">
      <formula1>"前　期,後　期,前期転学,後期転学"</formula1>
    </dataValidation>
    <dataValidation allowBlank="1" showErrorMessage="1" prompt="_x000a_" sqref="C21:C32" xr:uid="{00000000-0002-0000-0000-000004000000}"/>
  </dataValidations>
  <printOptions horizontalCentered="1" verticalCentered="1"/>
  <pageMargins left="0.19685039370078741" right="0" top="0.59055118110236227" bottom="0.39370078740157483" header="0" footer="0"/>
  <pageSetup paperSize="9" scale="83" orientation="portrait" r:id="rId1"/>
  <headerFooter alignWithMargins="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AEFF451-F679-4514-8670-3E90F7A67DA1}">
          <x14:formula1>
            <xm:f>ボランティア一覧!$B$3:$B$47</xm:f>
          </x14:formula1>
          <xm:sqref>O21:O32</xm:sqref>
        </x14:dataValidation>
        <x14:dataValidation type="list" showInputMessage="1" showErrorMessage="1" xr:uid="{6BBD3742-F95E-4873-813C-B0F2A8944A41}">
          <x14:formula1>
            <xm:f>'ボランティア図書マスタ '!$O$3:$O$27</xm:f>
          </x14:formula1>
          <xm:sqref>P21:P32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9"/>
  <sheetViews>
    <sheetView view="pageBreakPreview" topLeftCell="A29" zoomScaleNormal="100" workbookViewId="0">
      <selection activeCell="B26" sqref="B26"/>
    </sheetView>
  </sheetViews>
  <sheetFormatPr defaultRowHeight="30" customHeight="1" x14ac:dyDescent="0.15"/>
  <cols>
    <col min="1" max="1" width="3" style="1" customWidth="1"/>
    <col min="2" max="3" width="9" style="1"/>
    <col min="4" max="4" width="8.25" style="1" customWidth="1"/>
    <col min="5" max="5" width="11.625" style="1" customWidth="1"/>
    <col min="6" max="6" width="9" style="1" customWidth="1"/>
    <col min="7" max="7" width="13.875" style="1" customWidth="1"/>
    <col min="8" max="12" width="4.5" style="1" customWidth="1"/>
    <col min="13" max="13" width="5.5" style="1" customWidth="1"/>
    <col min="14" max="15" width="4.5" style="1" customWidth="1"/>
    <col min="16" max="16" width="2.875" style="1" customWidth="1"/>
    <col min="17" max="16384" width="9" style="1"/>
  </cols>
  <sheetData>
    <row r="1" spans="1:16" ht="6" customHeight="1" thickBot="1" x14ac:dyDescent="0.2"/>
    <row r="2" spans="1:16" ht="26.25" customHeight="1" thickTop="1" thickBot="1" x14ac:dyDescent="0.2">
      <c r="A2" s="179" t="s">
        <v>13</v>
      </c>
      <c r="B2" s="180"/>
      <c r="C2" s="180"/>
      <c r="D2" s="181"/>
      <c r="F2" s="3">
        <v>7</v>
      </c>
      <c r="G2" s="1" t="s">
        <v>2</v>
      </c>
      <c r="J2" s="186" t="s">
        <v>445</v>
      </c>
      <c r="K2" s="235"/>
      <c r="L2" s="235"/>
      <c r="M2" s="235"/>
      <c r="N2" s="235"/>
      <c r="O2" s="187"/>
    </row>
    <row r="3" spans="1:16" ht="7.5" customHeight="1" thickTop="1" x14ac:dyDescent="0.15">
      <c r="A3" s="182"/>
      <c r="B3" s="183"/>
      <c r="C3" s="183"/>
      <c r="D3" s="184"/>
    </row>
    <row r="4" spans="1:16" ht="21" customHeight="1" x14ac:dyDescent="0.15">
      <c r="A4" s="5"/>
      <c r="B4" s="6"/>
      <c r="C4" s="6"/>
      <c r="D4" s="6"/>
      <c r="E4" s="6"/>
      <c r="F4" s="6"/>
      <c r="G4" s="6"/>
      <c r="I4" s="71" t="s">
        <v>667</v>
      </c>
      <c r="J4" s="68"/>
      <c r="K4" s="71" t="s">
        <v>666</v>
      </c>
      <c r="L4" s="68"/>
      <c r="M4" s="71" t="s">
        <v>665</v>
      </c>
      <c r="N4" s="68"/>
      <c r="O4" s="71" t="s">
        <v>664</v>
      </c>
      <c r="P4" s="7"/>
    </row>
    <row r="5" spans="1:16" ht="16.5" customHeight="1" x14ac:dyDescent="0.15">
      <c r="A5" s="8" t="s">
        <v>1132</v>
      </c>
      <c r="B5" s="9"/>
      <c r="P5" s="10"/>
    </row>
    <row r="6" spans="1:16" ht="22.5" customHeight="1" x14ac:dyDescent="0.15">
      <c r="A6" s="8"/>
      <c r="B6" s="239"/>
      <c r="C6" s="239"/>
      <c r="D6" s="239"/>
      <c r="E6" s="239"/>
      <c r="F6" s="9" t="s">
        <v>1</v>
      </c>
      <c r="P6" s="10"/>
    </row>
    <row r="7" spans="1:16" ht="22.5" customHeight="1" x14ac:dyDescent="0.15">
      <c r="A7" s="8"/>
      <c r="B7" s="69"/>
      <c r="C7" s="69"/>
      <c r="D7" s="69"/>
      <c r="E7" s="69"/>
      <c r="F7" s="4"/>
      <c r="G7" s="11" t="s">
        <v>8</v>
      </c>
      <c r="P7" s="10"/>
    </row>
    <row r="8" spans="1:16" ht="28.5" customHeight="1" x14ac:dyDescent="0.15">
      <c r="A8" s="8"/>
      <c r="G8" s="240"/>
      <c r="H8" s="240"/>
      <c r="I8" s="240"/>
      <c r="J8" s="240"/>
      <c r="K8" s="240"/>
      <c r="L8" s="240"/>
      <c r="M8" s="240"/>
      <c r="N8" s="240"/>
      <c r="O8" s="4"/>
      <c r="P8" s="10"/>
    </row>
    <row r="9" spans="1:16" ht="16.5" customHeight="1" x14ac:dyDescent="0.15">
      <c r="A9" s="8"/>
      <c r="P9" s="10"/>
    </row>
    <row r="10" spans="1:16" ht="18.75" customHeight="1" x14ac:dyDescent="0.15">
      <c r="A10" s="194" t="s">
        <v>11</v>
      </c>
      <c r="B10" s="195"/>
      <c r="C10" s="195"/>
      <c r="D10" s="195"/>
      <c r="E10" s="195"/>
      <c r="F10" s="195"/>
      <c r="G10" s="195"/>
      <c r="H10" s="14"/>
      <c r="I10" s="14"/>
      <c r="J10" s="221"/>
      <c r="K10" s="221"/>
      <c r="L10" s="221"/>
      <c r="M10" s="190" t="s">
        <v>3</v>
      </c>
      <c r="N10" s="15"/>
      <c r="P10" s="10"/>
    </row>
    <row r="11" spans="1:16" ht="18.75" customHeight="1" x14ac:dyDescent="0.15">
      <c r="A11" s="194"/>
      <c r="B11" s="195"/>
      <c r="C11" s="195"/>
      <c r="D11" s="195"/>
      <c r="E11" s="195"/>
      <c r="F11" s="195"/>
      <c r="G11" s="195"/>
      <c r="H11" s="14"/>
      <c r="I11" s="14"/>
      <c r="J11" s="221"/>
      <c r="K11" s="221"/>
      <c r="L11" s="221"/>
      <c r="M11" s="190"/>
      <c r="N11" s="15"/>
      <c r="P11" s="10"/>
    </row>
    <row r="12" spans="1:16" ht="9.75" customHeight="1" x14ac:dyDescent="0.15">
      <c r="A12" s="12"/>
      <c r="B12" s="13"/>
      <c r="C12" s="13"/>
      <c r="D12" s="13"/>
      <c r="E12" s="13"/>
      <c r="F12" s="13"/>
      <c r="G12" s="13"/>
      <c r="H12" s="4"/>
      <c r="I12" s="4"/>
      <c r="J12" s="4"/>
      <c r="K12" s="4"/>
      <c r="L12" s="4"/>
      <c r="M12" s="4"/>
      <c r="N12" s="4"/>
      <c r="O12" s="15"/>
      <c r="P12" s="10"/>
    </row>
    <row r="13" spans="1:16" ht="17.25" customHeight="1" x14ac:dyDescent="0.15">
      <c r="A13" s="16" t="s">
        <v>668</v>
      </c>
      <c r="P13" s="10"/>
    </row>
    <row r="14" spans="1:16" ht="17.25" customHeight="1" x14ac:dyDescent="0.15">
      <c r="A14" s="16" t="s">
        <v>669</v>
      </c>
      <c r="P14" s="10"/>
    </row>
    <row r="15" spans="1:16" ht="11.25" customHeight="1" x14ac:dyDescent="0.15">
      <c r="A15" s="8"/>
      <c r="P15" s="10"/>
    </row>
    <row r="16" spans="1:16" s="2" customFormat="1" ht="22.5" customHeight="1" x14ac:dyDescent="0.15">
      <c r="A16" s="17"/>
      <c r="B16" s="145" t="s">
        <v>0</v>
      </c>
      <c r="C16" s="146"/>
      <c r="D16" s="147"/>
      <c r="E16" s="236"/>
      <c r="F16" s="237"/>
      <c r="G16" s="237"/>
      <c r="H16" s="237"/>
      <c r="I16" s="237"/>
      <c r="J16" s="237"/>
      <c r="K16" s="237"/>
      <c r="L16" s="237"/>
      <c r="M16" s="237"/>
      <c r="N16" s="237"/>
      <c r="O16" s="238"/>
      <c r="P16" s="18"/>
    </row>
    <row r="17" spans="1:16" s="2" customFormat="1" ht="22.5" customHeight="1" x14ac:dyDescent="0.15">
      <c r="A17" s="17"/>
      <c r="B17" s="145" t="s">
        <v>4</v>
      </c>
      <c r="C17" s="146"/>
      <c r="D17" s="147"/>
      <c r="E17" s="241"/>
      <c r="F17" s="242"/>
      <c r="G17" s="242"/>
      <c r="H17" s="242"/>
      <c r="I17" s="242"/>
      <c r="J17" s="242"/>
      <c r="K17" s="242"/>
      <c r="L17" s="242"/>
      <c r="M17" s="242"/>
      <c r="N17" s="242"/>
      <c r="O17" s="243"/>
      <c r="P17" s="18"/>
    </row>
    <row r="18" spans="1:16" ht="18.75" customHeight="1" x14ac:dyDescent="0.15">
      <c r="A18" s="8"/>
      <c r="B18" s="19" t="s">
        <v>5</v>
      </c>
      <c r="C18" s="154" t="s">
        <v>6</v>
      </c>
      <c r="D18" s="155"/>
      <c r="E18" s="155"/>
      <c r="F18" s="156"/>
      <c r="G18" s="154" t="s">
        <v>12</v>
      </c>
      <c r="H18" s="155"/>
      <c r="I18" s="155"/>
      <c r="J18" s="155"/>
      <c r="K18" s="155"/>
      <c r="L18" s="155"/>
      <c r="M18" s="156"/>
      <c r="N18" s="154" t="s">
        <v>448</v>
      </c>
      <c r="O18" s="156"/>
      <c r="P18" s="10"/>
    </row>
    <row r="19" spans="1:16" ht="12.75" customHeight="1" x14ac:dyDescent="0.15">
      <c r="A19" s="8"/>
      <c r="B19" s="21"/>
      <c r="C19" s="204"/>
      <c r="D19" s="205"/>
      <c r="E19" s="205"/>
      <c r="F19" s="205"/>
      <c r="G19" s="198"/>
      <c r="H19" s="199"/>
      <c r="I19" s="199"/>
      <c r="J19" s="199"/>
      <c r="K19" s="199"/>
      <c r="L19" s="199"/>
      <c r="M19" s="200"/>
      <c r="N19" s="204" t="s">
        <v>447</v>
      </c>
      <c r="O19" s="234"/>
      <c r="P19" s="10"/>
    </row>
    <row r="20" spans="1:16" ht="42.75" customHeight="1" x14ac:dyDescent="0.15">
      <c r="A20" s="8"/>
      <c r="B20" s="72"/>
      <c r="C20" s="232"/>
      <c r="D20" s="233"/>
      <c r="E20" s="233"/>
      <c r="F20" s="233"/>
      <c r="G20" s="229"/>
      <c r="H20" s="230"/>
      <c r="I20" s="230"/>
      <c r="J20" s="230"/>
      <c r="K20" s="230"/>
      <c r="L20" s="230"/>
      <c r="M20" s="231"/>
      <c r="N20" s="229"/>
      <c r="O20" s="231"/>
      <c r="P20" s="10"/>
    </row>
    <row r="21" spans="1:16" ht="42.75" customHeight="1" x14ac:dyDescent="0.15">
      <c r="A21" s="8"/>
      <c r="B21" s="72"/>
      <c r="C21" s="227"/>
      <c r="D21" s="228"/>
      <c r="E21" s="228"/>
      <c r="F21" s="228"/>
      <c r="G21" s="224"/>
      <c r="H21" s="225"/>
      <c r="I21" s="225"/>
      <c r="J21" s="225"/>
      <c r="K21" s="225"/>
      <c r="L21" s="225"/>
      <c r="M21" s="226"/>
      <c r="N21" s="224"/>
      <c r="O21" s="226"/>
      <c r="P21" s="10"/>
    </row>
    <row r="22" spans="1:16" ht="42.75" customHeight="1" x14ac:dyDescent="0.15">
      <c r="A22" s="8"/>
      <c r="B22" s="72"/>
      <c r="C22" s="227"/>
      <c r="D22" s="228"/>
      <c r="E22" s="228"/>
      <c r="F22" s="228"/>
      <c r="G22" s="224"/>
      <c r="H22" s="225"/>
      <c r="I22" s="225"/>
      <c r="J22" s="225"/>
      <c r="K22" s="225"/>
      <c r="L22" s="225"/>
      <c r="M22" s="226"/>
      <c r="N22" s="224"/>
      <c r="O22" s="226"/>
      <c r="P22" s="10"/>
    </row>
    <row r="23" spans="1:16" ht="42.75" customHeight="1" x14ac:dyDescent="0.15">
      <c r="A23" s="8"/>
      <c r="B23" s="72"/>
      <c r="C23" s="227"/>
      <c r="D23" s="228"/>
      <c r="E23" s="228"/>
      <c r="F23" s="228"/>
      <c r="G23" s="224"/>
      <c r="H23" s="225"/>
      <c r="I23" s="225"/>
      <c r="J23" s="225"/>
      <c r="K23" s="225"/>
      <c r="L23" s="225"/>
      <c r="M23" s="226"/>
      <c r="N23" s="224"/>
      <c r="O23" s="226"/>
      <c r="P23" s="10"/>
    </row>
    <row r="24" spans="1:16" ht="42.75" customHeight="1" x14ac:dyDescent="0.15">
      <c r="A24" s="8"/>
      <c r="B24" s="72"/>
      <c r="C24" s="227"/>
      <c r="D24" s="228"/>
      <c r="E24" s="228"/>
      <c r="F24" s="228"/>
      <c r="G24" s="224"/>
      <c r="H24" s="225"/>
      <c r="I24" s="225"/>
      <c r="J24" s="225"/>
      <c r="K24" s="225"/>
      <c r="L24" s="225"/>
      <c r="M24" s="226"/>
      <c r="N24" s="224"/>
      <c r="O24" s="226"/>
      <c r="P24" s="10"/>
    </row>
    <row r="25" spans="1:16" ht="42.75" customHeight="1" x14ac:dyDescent="0.15">
      <c r="A25" s="8"/>
      <c r="B25" s="72"/>
      <c r="C25" s="227"/>
      <c r="D25" s="228"/>
      <c r="E25" s="228"/>
      <c r="F25" s="228"/>
      <c r="G25" s="224"/>
      <c r="H25" s="225"/>
      <c r="I25" s="225"/>
      <c r="J25" s="225"/>
      <c r="K25" s="225"/>
      <c r="L25" s="225"/>
      <c r="M25" s="226"/>
      <c r="N25" s="224"/>
      <c r="O25" s="226"/>
      <c r="P25" s="10"/>
    </row>
    <row r="26" spans="1:16" ht="42.75" customHeight="1" x14ac:dyDescent="0.15">
      <c r="A26" s="8"/>
      <c r="B26" s="72"/>
      <c r="C26" s="227"/>
      <c r="D26" s="228"/>
      <c r="E26" s="228"/>
      <c r="F26" s="228"/>
      <c r="G26" s="224"/>
      <c r="H26" s="225"/>
      <c r="I26" s="225"/>
      <c r="J26" s="225"/>
      <c r="K26" s="225"/>
      <c r="L26" s="225"/>
      <c r="M26" s="226"/>
      <c r="N26" s="224"/>
      <c r="O26" s="226"/>
      <c r="P26" s="10"/>
    </row>
    <row r="27" spans="1:16" ht="42.75" customHeight="1" x14ac:dyDescent="0.15">
      <c r="A27" s="8"/>
      <c r="B27" s="72"/>
      <c r="C27" s="227"/>
      <c r="D27" s="228"/>
      <c r="E27" s="228"/>
      <c r="F27" s="228"/>
      <c r="G27" s="224"/>
      <c r="H27" s="225"/>
      <c r="I27" s="225"/>
      <c r="J27" s="225"/>
      <c r="K27" s="225"/>
      <c r="L27" s="225"/>
      <c r="M27" s="226"/>
      <c r="N27" s="224"/>
      <c r="O27" s="226"/>
      <c r="P27" s="10"/>
    </row>
    <row r="28" spans="1:16" ht="42.75" customHeight="1" x14ac:dyDescent="0.15">
      <c r="A28" s="8"/>
      <c r="B28" s="72"/>
      <c r="C28" s="227"/>
      <c r="D28" s="228"/>
      <c r="E28" s="228"/>
      <c r="F28" s="228"/>
      <c r="G28" s="224"/>
      <c r="H28" s="225"/>
      <c r="I28" s="225"/>
      <c r="J28" s="225"/>
      <c r="K28" s="225"/>
      <c r="L28" s="225"/>
      <c r="M28" s="226"/>
      <c r="N28" s="224"/>
      <c r="O28" s="226"/>
      <c r="P28" s="10"/>
    </row>
    <row r="29" spans="1:16" ht="42.75" customHeight="1" x14ac:dyDescent="0.15">
      <c r="A29" s="8"/>
      <c r="B29" s="72"/>
      <c r="C29" s="227"/>
      <c r="D29" s="228"/>
      <c r="E29" s="228"/>
      <c r="F29" s="228"/>
      <c r="G29" s="224"/>
      <c r="H29" s="225"/>
      <c r="I29" s="225"/>
      <c r="J29" s="225"/>
      <c r="K29" s="225"/>
      <c r="L29" s="225"/>
      <c r="M29" s="226"/>
      <c r="N29" s="224"/>
      <c r="O29" s="226"/>
      <c r="P29" s="10"/>
    </row>
    <row r="30" spans="1:16" ht="42.75" customHeight="1" x14ac:dyDescent="0.15">
      <c r="A30" s="8"/>
      <c r="B30" s="72"/>
      <c r="C30" s="227"/>
      <c r="D30" s="228"/>
      <c r="E30" s="228"/>
      <c r="F30" s="228"/>
      <c r="G30" s="224"/>
      <c r="H30" s="225"/>
      <c r="I30" s="225"/>
      <c r="J30" s="225"/>
      <c r="K30" s="225"/>
      <c r="L30" s="225"/>
      <c r="M30" s="226"/>
      <c r="N30" s="224"/>
      <c r="O30" s="226"/>
      <c r="P30" s="10"/>
    </row>
    <row r="31" spans="1:16" ht="42.75" customHeight="1" x14ac:dyDescent="0.15">
      <c r="A31" s="8"/>
      <c r="B31" s="72"/>
      <c r="C31" s="227"/>
      <c r="D31" s="228"/>
      <c r="E31" s="228"/>
      <c r="F31" s="228"/>
      <c r="G31" s="224"/>
      <c r="H31" s="225"/>
      <c r="I31" s="225"/>
      <c r="J31" s="225"/>
      <c r="K31" s="225"/>
      <c r="L31" s="225"/>
      <c r="M31" s="226"/>
      <c r="N31" s="224"/>
      <c r="O31" s="226"/>
      <c r="P31" s="10"/>
    </row>
    <row r="32" spans="1:16" ht="21" customHeight="1" x14ac:dyDescent="0.15">
      <c r="A32" s="8"/>
      <c r="B32" s="201" t="s">
        <v>7</v>
      </c>
      <c r="C32" s="213" t="s">
        <v>15</v>
      </c>
      <c r="D32" s="213"/>
      <c r="E32" s="213"/>
      <c r="F32" s="213"/>
      <c r="G32" s="213"/>
      <c r="H32" s="213"/>
      <c r="I32" s="213"/>
      <c r="J32" s="213"/>
      <c r="K32" s="213"/>
      <c r="L32" s="213"/>
      <c r="M32" s="213"/>
      <c r="N32" s="213"/>
      <c r="O32" s="214"/>
      <c r="P32" s="10"/>
    </row>
    <row r="33" spans="1:19" ht="21" customHeight="1" x14ac:dyDescent="0.15">
      <c r="A33" s="8"/>
      <c r="B33" s="202"/>
      <c r="C33" s="193"/>
      <c r="D33" s="193"/>
      <c r="E33" s="193"/>
      <c r="F33" s="193"/>
      <c r="G33" s="193"/>
      <c r="H33" s="193"/>
      <c r="I33" s="193"/>
      <c r="J33" s="193"/>
      <c r="K33" s="193"/>
      <c r="L33" s="193"/>
      <c r="M33" s="193"/>
      <c r="N33" s="193"/>
      <c r="O33" s="216"/>
      <c r="P33" s="10"/>
    </row>
    <row r="34" spans="1:19" ht="21.75" customHeight="1" x14ac:dyDescent="0.15">
      <c r="A34" s="8"/>
      <c r="B34" s="202"/>
      <c r="C34" s="220" t="s">
        <v>671</v>
      </c>
      <c r="D34" s="221"/>
      <c r="E34" s="221"/>
      <c r="F34" s="70" t="s">
        <v>670</v>
      </c>
      <c r="G34" s="24"/>
      <c r="H34" s="223"/>
      <c r="I34" s="223"/>
      <c r="J34" s="223"/>
      <c r="K34" s="223"/>
      <c r="L34" s="223"/>
      <c r="M34" s="223"/>
      <c r="N34" s="223"/>
      <c r="O34" s="36"/>
      <c r="P34" s="10"/>
      <c r="S34" s="40"/>
    </row>
    <row r="35" spans="1:19" ht="21.75" customHeight="1" x14ac:dyDescent="0.15">
      <c r="A35" s="8"/>
      <c r="B35" s="202"/>
      <c r="C35" s="220"/>
      <c r="D35" s="221"/>
      <c r="E35" s="221"/>
      <c r="F35" s="70" t="s">
        <v>1134</v>
      </c>
      <c r="G35" s="24"/>
      <c r="H35" s="230"/>
      <c r="I35" s="230"/>
      <c r="J35" s="230"/>
      <c r="K35" s="230"/>
      <c r="L35" s="230"/>
      <c r="M35" s="230"/>
      <c r="N35" s="230"/>
      <c r="O35" s="46"/>
      <c r="P35" s="10"/>
      <c r="S35" s="40"/>
    </row>
    <row r="36" spans="1:19" ht="8.25" customHeight="1" x14ac:dyDescent="0.15">
      <c r="A36" s="8"/>
      <c r="B36" s="203"/>
      <c r="C36" s="222"/>
      <c r="D36" s="223"/>
      <c r="E36" s="223"/>
      <c r="F36" s="23"/>
      <c r="G36" s="24"/>
      <c r="H36" s="132"/>
      <c r="I36" s="132"/>
      <c r="J36" s="132"/>
      <c r="K36" s="132"/>
      <c r="L36" s="132"/>
      <c r="M36" s="132"/>
      <c r="N36" s="47"/>
      <c r="O36" s="39"/>
      <c r="P36" s="10"/>
    </row>
    <row r="37" spans="1:19" ht="9.75" customHeight="1" x14ac:dyDescent="0.15">
      <c r="A37" s="25"/>
      <c r="B37" s="26"/>
      <c r="C37" s="26"/>
      <c r="D37" s="26"/>
      <c r="E37" s="26"/>
      <c r="F37" s="26"/>
      <c r="G37" s="26"/>
      <c r="H37" s="26"/>
      <c r="I37" s="26"/>
      <c r="J37" s="26"/>
      <c r="K37" s="26"/>
      <c r="L37" s="26"/>
      <c r="M37" s="26"/>
      <c r="N37" s="26"/>
      <c r="O37" s="26"/>
      <c r="P37" s="27"/>
    </row>
    <row r="38" spans="1:19" ht="25.5" customHeight="1" x14ac:dyDescent="0.15">
      <c r="B38" s="1" t="s">
        <v>10</v>
      </c>
      <c r="O38" s="64" t="s">
        <v>449</v>
      </c>
    </row>
    <row r="39" spans="1:19" ht="15" customHeight="1" x14ac:dyDescent="0.15"/>
  </sheetData>
  <sheetProtection formatCells="0" selectLockedCells="1"/>
  <mergeCells count="59">
    <mergeCell ref="C29:F29"/>
    <mergeCell ref="G29:M29"/>
    <mergeCell ref="N29:O29"/>
    <mergeCell ref="H34:N34"/>
    <mergeCell ref="H35:N35"/>
    <mergeCell ref="C30:F30"/>
    <mergeCell ref="G30:M30"/>
    <mergeCell ref="N30:O30"/>
    <mergeCell ref="C31:F31"/>
    <mergeCell ref="G31:M31"/>
    <mergeCell ref="N31:O31"/>
    <mergeCell ref="C27:F27"/>
    <mergeCell ref="G27:M27"/>
    <mergeCell ref="N27:O27"/>
    <mergeCell ref="C28:F28"/>
    <mergeCell ref="G28:M28"/>
    <mergeCell ref="N28:O28"/>
    <mergeCell ref="C25:F25"/>
    <mergeCell ref="G25:M25"/>
    <mergeCell ref="N25:O25"/>
    <mergeCell ref="C26:F26"/>
    <mergeCell ref="G26:M26"/>
    <mergeCell ref="N26:O26"/>
    <mergeCell ref="J2:O2"/>
    <mergeCell ref="J10:L11"/>
    <mergeCell ref="N18:O18"/>
    <mergeCell ref="E16:O16"/>
    <mergeCell ref="A2:D3"/>
    <mergeCell ref="B6:E6"/>
    <mergeCell ref="A10:G11"/>
    <mergeCell ref="M10:M11"/>
    <mergeCell ref="G8:N8"/>
    <mergeCell ref="B16:D16"/>
    <mergeCell ref="B17:D17"/>
    <mergeCell ref="E17:O17"/>
    <mergeCell ref="G18:M18"/>
    <mergeCell ref="C18:F18"/>
    <mergeCell ref="G19:M19"/>
    <mergeCell ref="G20:M20"/>
    <mergeCell ref="C20:F20"/>
    <mergeCell ref="C19:F19"/>
    <mergeCell ref="N19:O19"/>
    <mergeCell ref="N20:O20"/>
    <mergeCell ref="B32:B36"/>
    <mergeCell ref="C32:O33"/>
    <mergeCell ref="C34:E36"/>
    <mergeCell ref="H36:M36"/>
    <mergeCell ref="G21:M21"/>
    <mergeCell ref="C21:F21"/>
    <mergeCell ref="N21:O21"/>
    <mergeCell ref="C22:F22"/>
    <mergeCell ref="G22:M22"/>
    <mergeCell ref="N22:O22"/>
    <mergeCell ref="C23:F23"/>
    <mergeCell ref="G23:M23"/>
    <mergeCell ref="N23:O23"/>
    <mergeCell ref="C24:F24"/>
    <mergeCell ref="G24:M24"/>
    <mergeCell ref="N24:O24"/>
  </mergeCells>
  <phoneticPr fontId="2"/>
  <dataValidations count="1">
    <dataValidation type="list" allowBlank="1" showInputMessage="1" showErrorMessage="1" sqref="J10:L11" xr:uid="{00000000-0002-0000-0100-000000000000}">
      <formula1>"前　期,後　期,前期転学,後期転学"</formula1>
    </dataValidation>
  </dataValidations>
  <printOptions horizontalCentered="1"/>
  <pageMargins left="0.78740157480314965" right="0.78740157480314965" top="0.78740157480314965" bottom="0.78740157480314965" header="0.51181102362204722" footer="0.51181102362204722"/>
  <pageSetup paperSize="9" scale="8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564D2-BD11-4F90-B2E0-F3931DD407BC}">
  <sheetPr>
    <tabColor rgb="FFFF99CC"/>
  </sheetPr>
  <dimension ref="A1:C47"/>
  <sheetViews>
    <sheetView view="pageBreakPreview" topLeftCell="A27" zoomScale="80" zoomScaleNormal="100" zoomScaleSheetLayoutView="80" workbookViewId="0">
      <selection activeCell="G11" sqref="G11"/>
    </sheetView>
  </sheetViews>
  <sheetFormatPr defaultRowHeight="13.5" x14ac:dyDescent="0.15"/>
  <cols>
    <col min="1" max="1" width="7.875" customWidth="1"/>
    <col min="2" max="2" width="61.625" customWidth="1"/>
    <col min="3" max="3" width="16.625" customWidth="1"/>
    <col min="83" max="83" width="10.25" customWidth="1"/>
  </cols>
  <sheetData>
    <row r="1" spans="1:3" s="75" customFormat="1" ht="43.5" customHeight="1" x14ac:dyDescent="0.15">
      <c r="B1" s="76" t="s">
        <v>874</v>
      </c>
      <c r="C1" s="76"/>
    </row>
    <row r="2" spans="1:3" s="75" customFormat="1" ht="48.75" customHeight="1" thickBot="1" x14ac:dyDescent="0.2">
      <c r="A2" s="77" t="s">
        <v>529</v>
      </c>
      <c r="B2" s="78" t="s">
        <v>460</v>
      </c>
      <c r="C2" s="79" t="s">
        <v>901</v>
      </c>
    </row>
    <row r="3" spans="1:3" s="100" customFormat="1" ht="26.25" customHeight="1" thickTop="1" x14ac:dyDescent="0.15">
      <c r="A3" s="80" t="s">
        <v>674</v>
      </c>
      <c r="B3" s="81" t="s">
        <v>1135</v>
      </c>
      <c r="C3" s="99" t="s">
        <v>1136</v>
      </c>
    </row>
    <row r="4" spans="1:3" s="75" customFormat="1" ht="26.25" customHeight="1" x14ac:dyDescent="0.15">
      <c r="A4" s="82" t="s">
        <v>36</v>
      </c>
      <c r="B4" s="83" t="s">
        <v>1137</v>
      </c>
      <c r="C4" s="85" t="s">
        <v>1136</v>
      </c>
    </row>
    <row r="5" spans="1:3" s="100" customFormat="1" ht="26.25" customHeight="1" x14ac:dyDescent="0.15">
      <c r="A5" s="82" t="s">
        <v>42</v>
      </c>
      <c r="B5" s="84" t="s">
        <v>1138</v>
      </c>
      <c r="C5" s="85" t="s">
        <v>1136</v>
      </c>
    </row>
    <row r="6" spans="1:3" s="75" customFormat="1" ht="26.25" customHeight="1" x14ac:dyDescent="0.15">
      <c r="A6" s="82" t="s">
        <v>53</v>
      </c>
      <c r="B6" s="84" t="s">
        <v>1139</v>
      </c>
      <c r="C6" s="85" t="s">
        <v>1140</v>
      </c>
    </row>
    <row r="7" spans="1:3" s="75" customFormat="1" ht="26.25" customHeight="1" x14ac:dyDescent="0.15">
      <c r="A7" s="82" t="s">
        <v>63</v>
      </c>
      <c r="B7" s="84" t="s">
        <v>1141</v>
      </c>
      <c r="C7" s="85" t="s">
        <v>1140</v>
      </c>
    </row>
    <row r="8" spans="1:3" s="75" customFormat="1" ht="26.25" customHeight="1" x14ac:dyDescent="0.15">
      <c r="A8" s="82" t="s">
        <v>80</v>
      </c>
      <c r="B8" s="84" t="s">
        <v>1142</v>
      </c>
      <c r="C8" s="85" t="s">
        <v>1140</v>
      </c>
    </row>
    <row r="9" spans="1:3" s="75" customFormat="1" ht="26.25" customHeight="1" x14ac:dyDescent="0.15">
      <c r="A9" s="82" t="s">
        <v>86</v>
      </c>
      <c r="B9" s="83" t="s">
        <v>1143</v>
      </c>
      <c r="C9" s="101" t="s">
        <v>1140</v>
      </c>
    </row>
    <row r="10" spans="1:3" s="100" customFormat="1" ht="26.25" customHeight="1" x14ac:dyDescent="0.15">
      <c r="A10" s="82" t="s">
        <v>90</v>
      </c>
      <c r="B10" s="84" t="s">
        <v>1144</v>
      </c>
      <c r="C10" s="85" t="s">
        <v>1140</v>
      </c>
    </row>
    <row r="11" spans="1:3" s="75" customFormat="1" ht="26.25" customHeight="1" x14ac:dyDescent="0.15">
      <c r="A11" s="82" t="s">
        <v>94</v>
      </c>
      <c r="B11" s="83" t="s">
        <v>1145</v>
      </c>
      <c r="C11" s="85" t="s">
        <v>1136</v>
      </c>
    </row>
    <row r="12" spans="1:3" s="100" customFormat="1" ht="26.25" customHeight="1" x14ac:dyDescent="0.15">
      <c r="A12" s="82" t="s">
        <v>99</v>
      </c>
      <c r="B12" s="84" t="s">
        <v>1146</v>
      </c>
      <c r="C12" s="85" t="s">
        <v>1136</v>
      </c>
    </row>
    <row r="13" spans="1:3" s="75" customFormat="1" ht="26.25" customHeight="1" x14ac:dyDescent="0.15">
      <c r="A13" s="82" t="s">
        <v>104</v>
      </c>
      <c r="B13" s="84" t="s">
        <v>1147</v>
      </c>
      <c r="C13" s="85" t="s">
        <v>1136</v>
      </c>
    </row>
    <row r="14" spans="1:3" s="100" customFormat="1" ht="26.25" customHeight="1" x14ac:dyDescent="0.15">
      <c r="A14" s="82" t="s">
        <v>108</v>
      </c>
      <c r="B14" s="84" t="s">
        <v>1148</v>
      </c>
      <c r="C14" s="85" t="s">
        <v>1140</v>
      </c>
    </row>
    <row r="15" spans="1:3" s="75" customFormat="1" ht="26.25" customHeight="1" x14ac:dyDescent="0.15">
      <c r="A15" s="82" t="s">
        <v>116</v>
      </c>
      <c r="B15" s="83" t="s">
        <v>1149</v>
      </c>
      <c r="C15" s="85" t="s">
        <v>1140</v>
      </c>
    </row>
    <row r="16" spans="1:3" s="100" customFormat="1" ht="26.25" customHeight="1" x14ac:dyDescent="0.15">
      <c r="A16" s="82" t="s">
        <v>124</v>
      </c>
      <c r="B16" s="84" t="s">
        <v>1150</v>
      </c>
      <c r="C16" s="85" t="s">
        <v>1140</v>
      </c>
    </row>
    <row r="17" spans="1:3" s="75" customFormat="1" ht="26.25" customHeight="1" x14ac:dyDescent="0.15">
      <c r="A17" s="82" t="s">
        <v>126</v>
      </c>
      <c r="B17" s="84" t="s">
        <v>1151</v>
      </c>
      <c r="C17" s="85" t="s">
        <v>1140</v>
      </c>
    </row>
    <row r="18" spans="1:3" s="75" customFormat="1" ht="26.25" customHeight="1" x14ac:dyDescent="0.15">
      <c r="A18" s="82" t="s">
        <v>128</v>
      </c>
      <c r="B18" s="84" t="s">
        <v>1152</v>
      </c>
      <c r="C18" s="85" t="s">
        <v>1140</v>
      </c>
    </row>
    <row r="19" spans="1:3" s="100" customFormat="1" ht="26.25" customHeight="1" x14ac:dyDescent="0.15">
      <c r="A19" s="82" t="s">
        <v>130</v>
      </c>
      <c r="B19" s="84" t="s">
        <v>1153</v>
      </c>
      <c r="C19" s="85" t="s">
        <v>1140</v>
      </c>
    </row>
    <row r="20" spans="1:3" s="75" customFormat="1" ht="26.25" customHeight="1" x14ac:dyDescent="0.15">
      <c r="A20" s="82" t="s">
        <v>131</v>
      </c>
      <c r="B20" s="84" t="s">
        <v>1154</v>
      </c>
      <c r="C20" s="85" t="s">
        <v>1140</v>
      </c>
    </row>
    <row r="21" spans="1:3" s="100" customFormat="1" ht="26.25" customHeight="1" x14ac:dyDescent="0.15">
      <c r="A21" s="82" t="s">
        <v>133</v>
      </c>
      <c r="B21" s="84" t="s">
        <v>1155</v>
      </c>
      <c r="C21" s="85" t="s">
        <v>1140</v>
      </c>
    </row>
    <row r="22" spans="1:3" s="75" customFormat="1" ht="26.25" customHeight="1" x14ac:dyDescent="0.15">
      <c r="A22" s="82" t="s">
        <v>135</v>
      </c>
      <c r="B22" s="83" t="s">
        <v>1156</v>
      </c>
      <c r="C22" s="85" t="s">
        <v>1140</v>
      </c>
    </row>
    <row r="23" spans="1:3" s="100" customFormat="1" ht="26.25" customHeight="1" x14ac:dyDescent="0.15">
      <c r="A23" s="82" t="s">
        <v>141</v>
      </c>
      <c r="B23" s="84" t="s">
        <v>1157</v>
      </c>
      <c r="C23" s="85" t="s">
        <v>1140</v>
      </c>
    </row>
    <row r="24" spans="1:3" s="75" customFormat="1" ht="26.25" customHeight="1" x14ac:dyDescent="0.15">
      <c r="A24" s="82" t="s">
        <v>143</v>
      </c>
      <c r="B24" s="84" t="s">
        <v>1158</v>
      </c>
      <c r="C24" s="85" t="s">
        <v>1140</v>
      </c>
    </row>
    <row r="25" spans="1:3" s="100" customFormat="1" ht="26.25" customHeight="1" x14ac:dyDescent="0.15">
      <c r="A25" s="82" t="s">
        <v>147</v>
      </c>
      <c r="B25" s="84" t="s">
        <v>1159</v>
      </c>
      <c r="C25" s="85" t="s">
        <v>1140</v>
      </c>
    </row>
    <row r="26" spans="1:3" s="75" customFormat="1" ht="26.25" customHeight="1" x14ac:dyDescent="0.15">
      <c r="A26" s="82" t="s">
        <v>151</v>
      </c>
      <c r="B26" s="83" t="s">
        <v>1160</v>
      </c>
      <c r="C26" s="85" t="s">
        <v>1140</v>
      </c>
    </row>
    <row r="27" spans="1:3" s="75" customFormat="1" ht="26.25" customHeight="1" x14ac:dyDescent="0.15">
      <c r="A27" s="82" t="s">
        <v>153</v>
      </c>
      <c r="B27" s="84" t="s">
        <v>1161</v>
      </c>
      <c r="C27" s="85" t="s">
        <v>1140</v>
      </c>
    </row>
    <row r="28" spans="1:3" s="100" customFormat="1" ht="26.25" customHeight="1" x14ac:dyDescent="0.15">
      <c r="A28" s="82" t="s">
        <v>155</v>
      </c>
      <c r="B28" s="84" t="s">
        <v>1162</v>
      </c>
      <c r="C28" s="85" t="s">
        <v>1140</v>
      </c>
    </row>
    <row r="29" spans="1:3" s="75" customFormat="1" ht="26.25" customHeight="1" x14ac:dyDescent="0.15">
      <c r="A29" s="82" t="s">
        <v>157</v>
      </c>
      <c r="B29" s="84" t="s">
        <v>1163</v>
      </c>
      <c r="C29" s="85" t="s">
        <v>1140</v>
      </c>
    </row>
    <row r="30" spans="1:3" s="100" customFormat="1" ht="26.25" customHeight="1" x14ac:dyDescent="0.15">
      <c r="A30" s="82" t="s">
        <v>163</v>
      </c>
      <c r="B30" s="84" t="s">
        <v>1164</v>
      </c>
      <c r="C30" s="85" t="s">
        <v>1140</v>
      </c>
    </row>
    <row r="31" spans="1:3" s="75" customFormat="1" ht="26.25" customHeight="1" x14ac:dyDescent="0.15">
      <c r="A31" s="82" t="s">
        <v>167</v>
      </c>
      <c r="B31" s="84" t="s">
        <v>1165</v>
      </c>
      <c r="C31" s="85" t="s">
        <v>1140</v>
      </c>
    </row>
    <row r="32" spans="1:3" s="100" customFormat="1" ht="26.25" customHeight="1" x14ac:dyDescent="0.15">
      <c r="A32" s="82" t="s">
        <v>172</v>
      </c>
      <c r="B32" s="84" t="s">
        <v>1166</v>
      </c>
      <c r="C32" s="85" t="s">
        <v>1140</v>
      </c>
    </row>
    <row r="33" spans="1:3" s="75" customFormat="1" ht="26.25" customHeight="1" x14ac:dyDescent="0.15">
      <c r="A33" s="82" t="s">
        <v>175</v>
      </c>
      <c r="B33" s="83" t="s">
        <v>1167</v>
      </c>
      <c r="C33" s="85" t="s">
        <v>1140</v>
      </c>
    </row>
    <row r="34" spans="1:3" s="100" customFormat="1" ht="26.25" customHeight="1" x14ac:dyDescent="0.15">
      <c r="A34" s="82" t="s">
        <v>179</v>
      </c>
      <c r="B34" s="84" t="s">
        <v>1168</v>
      </c>
      <c r="C34" s="85" t="s">
        <v>1140</v>
      </c>
    </row>
    <row r="35" spans="1:3" s="75" customFormat="1" ht="26.25" customHeight="1" x14ac:dyDescent="0.15">
      <c r="A35" s="82" t="s">
        <v>190</v>
      </c>
      <c r="B35" s="83" t="s">
        <v>1169</v>
      </c>
      <c r="C35" s="85" t="s">
        <v>1140</v>
      </c>
    </row>
    <row r="36" spans="1:3" s="100" customFormat="1" ht="26.25" customHeight="1" x14ac:dyDescent="0.15">
      <c r="A36" s="82" t="s">
        <v>193</v>
      </c>
      <c r="B36" s="84" t="s">
        <v>1170</v>
      </c>
      <c r="C36" s="85" t="s">
        <v>1140</v>
      </c>
    </row>
    <row r="37" spans="1:3" s="75" customFormat="1" ht="26.25" customHeight="1" x14ac:dyDescent="0.15">
      <c r="A37" s="82" t="s">
        <v>195</v>
      </c>
      <c r="B37" s="84" t="s">
        <v>1171</v>
      </c>
      <c r="C37" s="85" t="s">
        <v>1140</v>
      </c>
    </row>
    <row r="38" spans="1:3" s="75" customFormat="1" ht="26.25" customHeight="1" x14ac:dyDescent="0.15">
      <c r="A38" s="82" t="s">
        <v>207</v>
      </c>
      <c r="B38" s="84" t="s">
        <v>1172</v>
      </c>
      <c r="C38" s="85" t="s">
        <v>1140</v>
      </c>
    </row>
    <row r="39" spans="1:3" s="100" customFormat="1" ht="26.25" customHeight="1" x14ac:dyDescent="0.15">
      <c r="A39" s="82" t="s">
        <v>208</v>
      </c>
      <c r="B39" s="84" t="s">
        <v>509</v>
      </c>
      <c r="C39" s="85" t="s">
        <v>1140</v>
      </c>
    </row>
    <row r="40" spans="1:3" s="75" customFormat="1" ht="26.25" customHeight="1" x14ac:dyDescent="0.15">
      <c r="A40" s="82" t="s">
        <v>212</v>
      </c>
      <c r="B40" s="84" t="s">
        <v>1173</v>
      </c>
      <c r="C40" s="85" t="s">
        <v>1140</v>
      </c>
    </row>
    <row r="41" spans="1:3" s="100" customFormat="1" ht="26.25" customHeight="1" x14ac:dyDescent="0.15">
      <c r="A41" s="82" t="s">
        <v>325</v>
      </c>
      <c r="B41" s="84" t="s">
        <v>1174</v>
      </c>
      <c r="C41" s="85" t="s">
        <v>1136</v>
      </c>
    </row>
    <row r="42" spans="1:3" s="75" customFormat="1" ht="26.25" customHeight="1" x14ac:dyDescent="0.15">
      <c r="A42" s="82" t="s">
        <v>327</v>
      </c>
      <c r="B42" s="84" t="s">
        <v>1175</v>
      </c>
      <c r="C42" s="85" t="s">
        <v>1136</v>
      </c>
    </row>
    <row r="43" spans="1:3" s="100" customFormat="1" ht="26.25" customHeight="1" x14ac:dyDescent="0.15">
      <c r="A43" s="82" t="s">
        <v>451</v>
      </c>
      <c r="B43" s="84" t="s">
        <v>1176</v>
      </c>
      <c r="C43" s="85" t="s">
        <v>1136</v>
      </c>
    </row>
    <row r="44" spans="1:3" s="75" customFormat="1" ht="26.25" customHeight="1" x14ac:dyDescent="0.15">
      <c r="A44" s="82" t="s">
        <v>453</v>
      </c>
      <c r="B44" s="84" t="s">
        <v>1177</v>
      </c>
      <c r="C44" s="85" t="s">
        <v>1136</v>
      </c>
    </row>
    <row r="45" spans="1:3" s="100" customFormat="1" ht="26.25" customHeight="1" x14ac:dyDescent="0.15">
      <c r="A45" s="82" t="s">
        <v>454</v>
      </c>
      <c r="B45" s="84" t="s">
        <v>1178</v>
      </c>
      <c r="C45" s="85" t="s">
        <v>1136</v>
      </c>
    </row>
    <row r="46" spans="1:3" s="75" customFormat="1" ht="26.25" customHeight="1" x14ac:dyDescent="0.15">
      <c r="A46" s="82" t="s">
        <v>455</v>
      </c>
      <c r="B46" s="84" t="s">
        <v>1179</v>
      </c>
      <c r="C46" s="85" t="s">
        <v>1140</v>
      </c>
    </row>
    <row r="47" spans="1:3" s="75" customFormat="1" ht="26.25" customHeight="1" x14ac:dyDescent="0.15">
      <c r="A47" s="82" t="s">
        <v>456</v>
      </c>
      <c r="B47" s="84" t="s">
        <v>1180</v>
      </c>
      <c r="C47" s="85" t="s">
        <v>1136</v>
      </c>
    </row>
  </sheetData>
  <sheetProtection autoFilter="0"/>
  <phoneticPr fontId="2"/>
  <dataValidations count="1">
    <dataValidation type="list" allowBlank="1" showInputMessage="1" showErrorMessage="1" sqref="B2" xr:uid="{D138FB11-8610-4A6D-98B7-577E7155C3A4}">
      <formula1>$B$3:$B$47</formula1>
    </dataValidation>
  </dataValidations>
  <pageMargins left="0.70866141732283472" right="0.70866141732283472" top="0.74803149606299213" bottom="0.74803149606299213" header="0.31496062992125984" footer="0.31496062992125984"/>
  <pageSetup paperSize="9" scale="65"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20FB7-88ED-451D-BF17-A2A7194F2E71}">
  <sheetPr>
    <tabColor rgb="FFFF0066"/>
    <pageSetUpPr fitToPage="1"/>
  </sheetPr>
  <dimension ref="A1:T434"/>
  <sheetViews>
    <sheetView view="pageBreakPreview" topLeftCell="B1" zoomScale="90" zoomScaleNormal="100" zoomScaleSheetLayoutView="90" workbookViewId="0">
      <selection activeCell="P10" sqref="P10"/>
    </sheetView>
  </sheetViews>
  <sheetFormatPr defaultRowHeight="20.25" customHeight="1" x14ac:dyDescent="0.15"/>
  <cols>
    <col min="1" max="1" width="10" hidden="1" customWidth="1"/>
    <col min="2" max="2" width="7.625" style="58" customWidth="1"/>
    <col min="3" max="3" width="6.625" style="98" customWidth="1"/>
    <col min="4" max="5" width="6" style="57" customWidth="1"/>
    <col min="6" max="6" width="10.375" style="55" customWidth="1"/>
    <col min="7" max="7" width="10.375" customWidth="1"/>
    <col min="8" max="8" width="7" style="86" customWidth="1"/>
    <col min="9" max="9" width="42.375" style="55" customWidth="1"/>
    <col min="10" max="10" width="7.5" style="56" customWidth="1"/>
    <col min="11" max="11" width="33.625" style="55" customWidth="1"/>
    <col min="12" max="12" width="26.875" customWidth="1"/>
    <col min="13" max="13" width="49.375" customWidth="1"/>
    <col min="14" max="14" width="12.875" customWidth="1"/>
  </cols>
  <sheetData>
    <row r="1" spans="1:20" ht="20.25" customHeight="1" x14ac:dyDescent="0.15">
      <c r="B1" s="244" t="s">
        <v>16</v>
      </c>
      <c r="C1" s="244"/>
      <c r="D1" s="244"/>
      <c r="E1" s="244"/>
      <c r="F1" s="244"/>
      <c r="G1" s="244"/>
      <c r="I1" s="87"/>
    </row>
    <row r="2" spans="1:20" s="60" customFormat="1" ht="39" customHeight="1" x14ac:dyDescent="0.15">
      <c r="A2" s="61" t="s">
        <v>660</v>
      </c>
      <c r="B2" s="88" t="s">
        <v>17</v>
      </c>
      <c r="C2" s="89" t="s">
        <v>18</v>
      </c>
      <c r="D2" s="88" t="s">
        <v>19</v>
      </c>
      <c r="E2" s="88" t="s">
        <v>20</v>
      </c>
      <c r="F2" s="89" t="s">
        <v>659</v>
      </c>
      <c r="G2" s="89" t="s">
        <v>658</v>
      </c>
      <c r="H2" s="88" t="s">
        <v>21</v>
      </c>
      <c r="I2" s="90" t="s">
        <v>657</v>
      </c>
      <c r="J2" s="91" t="s">
        <v>22</v>
      </c>
      <c r="K2" s="90" t="s">
        <v>23</v>
      </c>
      <c r="L2" s="92" t="s">
        <v>24</v>
      </c>
      <c r="M2" s="102" t="s">
        <v>25</v>
      </c>
      <c r="N2" s="60" t="s">
        <v>1181</v>
      </c>
      <c r="O2" s="60" t="s">
        <v>1326</v>
      </c>
      <c r="P2" s="60" t="s">
        <v>1327</v>
      </c>
      <c r="Q2" s="60" t="s">
        <v>1328</v>
      </c>
    </row>
    <row r="3" spans="1:20" ht="20.25" customHeight="1" x14ac:dyDescent="0.15">
      <c r="A3" s="42" t="str">
        <f t="shared" ref="A3:A66" si="0">B3&amp;C3</f>
        <v>00201</v>
      </c>
      <c r="B3" s="93" t="s">
        <v>27</v>
      </c>
      <c r="C3" s="103" t="s">
        <v>1182</v>
      </c>
      <c r="D3" s="94" t="s">
        <v>29</v>
      </c>
      <c r="E3" s="94" t="s">
        <v>30</v>
      </c>
      <c r="F3" s="95" t="s">
        <v>28</v>
      </c>
      <c r="G3" s="104" t="s">
        <v>1183</v>
      </c>
      <c r="H3" s="105">
        <v>109</v>
      </c>
      <c r="I3" s="106" t="s">
        <v>902</v>
      </c>
      <c r="J3" s="104" t="s">
        <v>1184</v>
      </c>
      <c r="K3" s="107" t="s">
        <v>33</v>
      </c>
      <c r="L3" s="106" t="s">
        <v>1185</v>
      </c>
      <c r="M3" s="107"/>
      <c r="O3" t="s">
        <v>26</v>
      </c>
      <c r="P3" s="86" t="s">
        <v>27</v>
      </c>
      <c r="Q3" t="s">
        <v>28</v>
      </c>
      <c r="R3" s="108"/>
      <c r="S3" s="108"/>
      <c r="T3" s="108"/>
    </row>
    <row r="4" spans="1:20" ht="20.25" customHeight="1" x14ac:dyDescent="0.15">
      <c r="A4" s="42" t="str">
        <f t="shared" si="0"/>
        <v>00202</v>
      </c>
      <c r="B4" s="93" t="s">
        <v>27</v>
      </c>
      <c r="C4" s="103" t="s">
        <v>36</v>
      </c>
      <c r="D4" s="94" t="s">
        <v>29</v>
      </c>
      <c r="E4" s="94" t="s">
        <v>30</v>
      </c>
      <c r="F4" s="95" t="s">
        <v>28</v>
      </c>
      <c r="G4" s="104" t="s">
        <v>31</v>
      </c>
      <c r="H4" s="105">
        <v>110</v>
      </c>
      <c r="I4" s="106" t="s">
        <v>903</v>
      </c>
      <c r="J4" s="104" t="s">
        <v>37</v>
      </c>
      <c r="K4" s="107" t="s">
        <v>38</v>
      </c>
      <c r="L4" s="106" t="s">
        <v>26</v>
      </c>
      <c r="M4" s="107"/>
      <c r="O4" t="s">
        <v>34</v>
      </c>
      <c r="P4" s="29" t="s">
        <v>35</v>
      </c>
      <c r="Q4" t="s">
        <v>904</v>
      </c>
      <c r="R4" s="108"/>
      <c r="S4" s="108"/>
      <c r="T4" s="108"/>
    </row>
    <row r="5" spans="1:20" ht="20.25" customHeight="1" x14ac:dyDescent="0.15">
      <c r="A5" s="42" t="str">
        <f t="shared" si="0"/>
        <v>00203</v>
      </c>
      <c r="B5" s="93" t="s">
        <v>27</v>
      </c>
      <c r="C5" s="103" t="s">
        <v>42</v>
      </c>
      <c r="D5" s="94" t="s">
        <v>29</v>
      </c>
      <c r="E5" s="94" t="s">
        <v>43</v>
      </c>
      <c r="F5" s="95" t="s">
        <v>28</v>
      </c>
      <c r="G5" s="104" t="s">
        <v>31</v>
      </c>
      <c r="H5" s="105">
        <v>209</v>
      </c>
      <c r="I5" s="106" t="s">
        <v>905</v>
      </c>
      <c r="J5" s="104" t="s">
        <v>32</v>
      </c>
      <c r="K5" s="107" t="s">
        <v>44</v>
      </c>
      <c r="L5" s="106" t="s">
        <v>26</v>
      </c>
      <c r="M5" s="107"/>
      <c r="O5" t="s">
        <v>39</v>
      </c>
      <c r="P5" t="s">
        <v>40</v>
      </c>
      <c r="Q5" t="s">
        <v>41</v>
      </c>
      <c r="R5" s="108"/>
      <c r="S5" s="108"/>
      <c r="T5" s="108"/>
    </row>
    <row r="6" spans="1:20" ht="20.25" customHeight="1" x14ac:dyDescent="0.15">
      <c r="A6" s="42" t="str">
        <f t="shared" si="0"/>
        <v>00204</v>
      </c>
      <c r="B6" s="93" t="s">
        <v>27</v>
      </c>
      <c r="C6" s="103" t="s">
        <v>47</v>
      </c>
      <c r="D6" s="94" t="s">
        <v>29</v>
      </c>
      <c r="E6" s="94" t="s">
        <v>43</v>
      </c>
      <c r="F6" s="95" t="s">
        <v>28</v>
      </c>
      <c r="G6" s="104" t="s">
        <v>31</v>
      </c>
      <c r="H6" s="105">
        <v>210</v>
      </c>
      <c r="I6" s="106" t="s">
        <v>906</v>
      </c>
      <c r="J6" s="104" t="s">
        <v>37</v>
      </c>
      <c r="K6" s="107" t="s">
        <v>49</v>
      </c>
      <c r="L6" s="106" t="s">
        <v>26</v>
      </c>
      <c r="M6" s="107"/>
      <c r="O6" t="s">
        <v>45</v>
      </c>
      <c r="P6" t="s">
        <v>46</v>
      </c>
      <c r="Q6" t="s">
        <v>907</v>
      </c>
      <c r="R6" s="108"/>
      <c r="S6" s="108"/>
      <c r="T6" s="108"/>
    </row>
    <row r="7" spans="1:20" ht="20.25" customHeight="1" x14ac:dyDescent="0.15">
      <c r="A7" s="42" t="str">
        <f t="shared" si="0"/>
        <v>00205</v>
      </c>
      <c r="B7" s="93" t="s">
        <v>27</v>
      </c>
      <c r="C7" s="103" t="s">
        <v>53</v>
      </c>
      <c r="D7" s="94" t="s">
        <v>29</v>
      </c>
      <c r="E7" s="94" t="s">
        <v>54</v>
      </c>
      <c r="F7" s="95" t="s">
        <v>28</v>
      </c>
      <c r="G7" s="104" t="s">
        <v>31</v>
      </c>
      <c r="H7" s="105">
        <v>309</v>
      </c>
      <c r="I7" s="106" t="s">
        <v>908</v>
      </c>
      <c r="J7" s="104" t="s">
        <v>32</v>
      </c>
      <c r="K7" s="107" t="s">
        <v>55</v>
      </c>
      <c r="L7" s="106" t="s">
        <v>26</v>
      </c>
      <c r="M7" s="107"/>
      <c r="O7" t="s">
        <v>50</v>
      </c>
      <c r="P7" t="s">
        <v>51</v>
      </c>
      <c r="Q7" t="s">
        <v>52</v>
      </c>
      <c r="R7" s="108"/>
      <c r="S7" s="108"/>
      <c r="T7" s="108"/>
    </row>
    <row r="8" spans="1:20" ht="20.25" customHeight="1" x14ac:dyDescent="0.15">
      <c r="A8" s="42" t="str">
        <f t="shared" si="0"/>
        <v>00206</v>
      </c>
      <c r="B8" s="93" t="s">
        <v>27</v>
      </c>
      <c r="C8" s="103" t="s">
        <v>58</v>
      </c>
      <c r="D8" s="94" t="s">
        <v>29</v>
      </c>
      <c r="E8" s="94" t="s">
        <v>54</v>
      </c>
      <c r="F8" s="95" t="s">
        <v>28</v>
      </c>
      <c r="G8" s="104" t="s">
        <v>31</v>
      </c>
      <c r="H8" s="105">
        <v>310</v>
      </c>
      <c r="I8" s="106" t="s">
        <v>909</v>
      </c>
      <c r="J8" s="104" t="s">
        <v>37</v>
      </c>
      <c r="K8" s="107" t="s">
        <v>59</v>
      </c>
      <c r="L8" s="106" t="s">
        <v>26</v>
      </c>
      <c r="M8" s="107"/>
      <c r="O8" t="s">
        <v>56</v>
      </c>
      <c r="P8" t="s">
        <v>57</v>
      </c>
      <c r="Q8" t="s">
        <v>910</v>
      </c>
      <c r="R8" s="108"/>
      <c r="S8" s="108"/>
      <c r="T8" s="108"/>
    </row>
    <row r="9" spans="1:20" ht="20.25" customHeight="1" x14ac:dyDescent="0.15">
      <c r="A9" s="42" t="str">
        <f t="shared" si="0"/>
        <v>00207</v>
      </c>
      <c r="B9" s="93" t="s">
        <v>27</v>
      </c>
      <c r="C9" s="103" t="s">
        <v>63</v>
      </c>
      <c r="D9" s="94" t="s">
        <v>29</v>
      </c>
      <c r="E9" s="94" t="s">
        <v>64</v>
      </c>
      <c r="F9" s="95" t="s">
        <v>28</v>
      </c>
      <c r="G9" s="104" t="s">
        <v>31</v>
      </c>
      <c r="H9" s="105">
        <v>409</v>
      </c>
      <c r="I9" s="106" t="s">
        <v>911</v>
      </c>
      <c r="J9" s="104" t="s">
        <v>32</v>
      </c>
      <c r="K9" s="107" t="s">
        <v>65</v>
      </c>
      <c r="L9" s="106" t="s">
        <v>26</v>
      </c>
      <c r="M9" s="107"/>
      <c r="O9" t="s">
        <v>60</v>
      </c>
      <c r="P9" t="s">
        <v>61</v>
      </c>
      <c r="Q9" t="s">
        <v>62</v>
      </c>
      <c r="R9" s="108"/>
      <c r="S9" s="108"/>
      <c r="T9" s="108"/>
    </row>
    <row r="10" spans="1:20" ht="20.25" customHeight="1" x14ac:dyDescent="0.15">
      <c r="A10" s="42" t="str">
        <f t="shared" si="0"/>
        <v>00208</v>
      </c>
      <c r="B10" s="93" t="s">
        <v>27</v>
      </c>
      <c r="C10" s="103" t="s">
        <v>68</v>
      </c>
      <c r="D10" s="94" t="s">
        <v>29</v>
      </c>
      <c r="E10" s="94" t="s">
        <v>64</v>
      </c>
      <c r="F10" s="95" t="s">
        <v>28</v>
      </c>
      <c r="G10" s="104" t="s">
        <v>31</v>
      </c>
      <c r="H10" s="105">
        <v>410</v>
      </c>
      <c r="I10" s="106" t="s">
        <v>912</v>
      </c>
      <c r="J10" s="104" t="s">
        <v>37</v>
      </c>
      <c r="K10" s="107" t="s">
        <v>69</v>
      </c>
      <c r="L10" s="106" t="s">
        <v>26</v>
      </c>
      <c r="M10" s="107"/>
      <c r="O10" t="s">
        <v>913</v>
      </c>
      <c r="P10" t="s">
        <v>66</v>
      </c>
      <c r="Q10" t="s">
        <v>67</v>
      </c>
      <c r="R10" s="108"/>
      <c r="S10" s="108"/>
      <c r="T10" s="108"/>
    </row>
    <row r="11" spans="1:20" ht="20.25" customHeight="1" x14ac:dyDescent="0.15">
      <c r="A11" s="42" t="str">
        <f t="shared" si="0"/>
        <v>00209</v>
      </c>
      <c r="B11" s="93" t="s">
        <v>27</v>
      </c>
      <c r="C11" s="103" t="s">
        <v>73</v>
      </c>
      <c r="D11" s="94" t="s">
        <v>29</v>
      </c>
      <c r="E11" s="94" t="s">
        <v>74</v>
      </c>
      <c r="F11" s="95" t="s">
        <v>28</v>
      </c>
      <c r="G11" s="104" t="s">
        <v>31</v>
      </c>
      <c r="H11" s="105">
        <v>509</v>
      </c>
      <c r="I11" s="106" t="s">
        <v>914</v>
      </c>
      <c r="J11" s="104"/>
      <c r="K11" s="107" t="s">
        <v>1186</v>
      </c>
      <c r="L11" s="106" t="s">
        <v>26</v>
      </c>
      <c r="M11" s="107"/>
      <c r="O11" t="s">
        <v>70</v>
      </c>
      <c r="P11" s="29" t="s">
        <v>71</v>
      </c>
      <c r="Q11" t="s">
        <v>72</v>
      </c>
      <c r="R11" s="108"/>
      <c r="S11" s="108"/>
      <c r="T11" s="108"/>
    </row>
    <row r="12" spans="1:20" ht="20.25" customHeight="1" x14ac:dyDescent="0.15">
      <c r="A12" s="42" t="str">
        <f t="shared" si="0"/>
        <v>00210</v>
      </c>
      <c r="B12" s="93" t="s">
        <v>27</v>
      </c>
      <c r="C12" s="103" t="s">
        <v>75</v>
      </c>
      <c r="D12" s="94" t="s">
        <v>29</v>
      </c>
      <c r="E12" s="94" t="s">
        <v>1187</v>
      </c>
      <c r="F12" s="95" t="s">
        <v>28</v>
      </c>
      <c r="G12" s="104" t="s">
        <v>31</v>
      </c>
      <c r="H12" s="105">
        <v>609</v>
      </c>
      <c r="I12" s="106" t="s">
        <v>915</v>
      </c>
      <c r="J12" s="104"/>
      <c r="K12" s="107" t="s">
        <v>1188</v>
      </c>
      <c r="L12" s="106" t="s">
        <v>26</v>
      </c>
      <c r="M12" s="107"/>
      <c r="O12" t="s">
        <v>77</v>
      </c>
      <c r="P12" s="28" t="s">
        <v>78</v>
      </c>
      <c r="Q12" t="s">
        <v>79</v>
      </c>
      <c r="R12" s="108"/>
      <c r="S12" s="108"/>
      <c r="T12" s="108"/>
    </row>
    <row r="13" spans="1:20" ht="20.25" customHeight="1" x14ac:dyDescent="0.15">
      <c r="A13" s="42" t="str">
        <f t="shared" si="0"/>
        <v>00211</v>
      </c>
      <c r="B13" s="93" t="s">
        <v>27</v>
      </c>
      <c r="C13" s="103" t="s">
        <v>80</v>
      </c>
      <c r="D13" s="94" t="s">
        <v>29</v>
      </c>
      <c r="E13" s="94" t="s">
        <v>30</v>
      </c>
      <c r="F13" s="95" t="s">
        <v>28</v>
      </c>
      <c r="G13" s="104" t="s">
        <v>81</v>
      </c>
      <c r="H13" s="105">
        <v>106</v>
      </c>
      <c r="I13" s="106" t="s">
        <v>916</v>
      </c>
      <c r="J13" s="104"/>
      <c r="K13" s="107" t="s">
        <v>82</v>
      </c>
      <c r="L13" s="106" t="s">
        <v>26</v>
      </c>
      <c r="M13" s="107"/>
      <c r="O13" t="s">
        <v>83</v>
      </c>
      <c r="P13" s="28" t="s">
        <v>84</v>
      </c>
      <c r="Q13" t="s">
        <v>85</v>
      </c>
      <c r="R13" s="108"/>
      <c r="S13" s="108"/>
      <c r="T13" s="108"/>
    </row>
    <row r="14" spans="1:20" ht="20.25" customHeight="1" x14ac:dyDescent="0.15">
      <c r="A14" s="42" t="str">
        <f t="shared" si="0"/>
        <v>00212</v>
      </c>
      <c r="B14" s="93" t="s">
        <v>27</v>
      </c>
      <c r="C14" s="103" t="s">
        <v>86</v>
      </c>
      <c r="D14" s="94" t="s">
        <v>29</v>
      </c>
      <c r="E14" s="94" t="s">
        <v>43</v>
      </c>
      <c r="F14" s="95" t="s">
        <v>28</v>
      </c>
      <c r="G14" s="104" t="s">
        <v>81</v>
      </c>
      <c r="H14" s="105">
        <v>206</v>
      </c>
      <c r="I14" s="106" t="s">
        <v>917</v>
      </c>
      <c r="J14" s="104"/>
      <c r="K14" s="107" t="s">
        <v>87</v>
      </c>
      <c r="L14" s="106" t="s">
        <v>26</v>
      </c>
      <c r="M14" s="107"/>
      <c r="O14" t="s">
        <v>88</v>
      </c>
      <c r="P14" t="s">
        <v>89</v>
      </c>
      <c r="Q14" t="s">
        <v>918</v>
      </c>
      <c r="R14" s="108"/>
      <c r="S14" s="108"/>
      <c r="T14" s="108"/>
    </row>
    <row r="15" spans="1:20" ht="20.25" customHeight="1" x14ac:dyDescent="0.15">
      <c r="A15" s="42" t="str">
        <f t="shared" si="0"/>
        <v>00213</v>
      </c>
      <c r="B15" s="93" t="s">
        <v>27</v>
      </c>
      <c r="C15" s="103" t="s">
        <v>90</v>
      </c>
      <c r="D15" s="94" t="s">
        <v>29</v>
      </c>
      <c r="E15" s="94" t="s">
        <v>54</v>
      </c>
      <c r="F15" s="95" t="s">
        <v>28</v>
      </c>
      <c r="G15" s="104" t="s">
        <v>81</v>
      </c>
      <c r="H15" s="105">
        <v>306</v>
      </c>
      <c r="I15" s="106" t="s">
        <v>919</v>
      </c>
      <c r="J15" s="104"/>
      <c r="K15" s="107" t="s">
        <v>91</v>
      </c>
      <c r="L15" s="106" t="s">
        <v>26</v>
      </c>
      <c r="M15" s="107"/>
      <c r="O15" t="s">
        <v>92</v>
      </c>
      <c r="P15" s="28" t="s">
        <v>93</v>
      </c>
      <c r="Q15" t="s">
        <v>920</v>
      </c>
      <c r="R15" s="108"/>
      <c r="S15" s="108"/>
      <c r="T15" s="108"/>
    </row>
    <row r="16" spans="1:20" ht="20.25" customHeight="1" x14ac:dyDescent="0.15">
      <c r="A16" s="42" t="str">
        <f t="shared" si="0"/>
        <v>00214</v>
      </c>
      <c r="B16" s="93" t="s">
        <v>27</v>
      </c>
      <c r="C16" s="103" t="s">
        <v>94</v>
      </c>
      <c r="D16" s="94" t="s">
        <v>29</v>
      </c>
      <c r="E16" s="94" t="s">
        <v>64</v>
      </c>
      <c r="F16" s="95" t="s">
        <v>28</v>
      </c>
      <c r="G16" s="104" t="s">
        <v>81</v>
      </c>
      <c r="H16" s="105">
        <v>406</v>
      </c>
      <c r="I16" s="106" t="s">
        <v>921</v>
      </c>
      <c r="J16" s="104"/>
      <c r="K16" s="107" t="s">
        <v>95</v>
      </c>
      <c r="L16" s="106" t="s">
        <v>26</v>
      </c>
      <c r="M16" s="107"/>
      <c r="O16" t="s">
        <v>877</v>
      </c>
      <c r="P16" s="28" t="s">
        <v>826</v>
      </c>
      <c r="Q16" t="s">
        <v>827</v>
      </c>
      <c r="R16" s="108"/>
      <c r="S16" s="108"/>
      <c r="T16" s="108"/>
    </row>
    <row r="17" spans="1:20" ht="20.25" customHeight="1" x14ac:dyDescent="0.15">
      <c r="A17" s="42" t="str">
        <f t="shared" si="0"/>
        <v>00215</v>
      </c>
      <c r="B17" s="93" t="s">
        <v>27</v>
      </c>
      <c r="C17" s="103" t="s">
        <v>99</v>
      </c>
      <c r="D17" s="94" t="s">
        <v>29</v>
      </c>
      <c r="E17" s="94" t="s">
        <v>74</v>
      </c>
      <c r="F17" s="95" t="s">
        <v>28</v>
      </c>
      <c r="G17" s="104" t="s">
        <v>81</v>
      </c>
      <c r="H17" s="105">
        <v>506</v>
      </c>
      <c r="I17" s="106" t="s">
        <v>922</v>
      </c>
      <c r="J17" s="104"/>
      <c r="K17" s="107" t="s">
        <v>100</v>
      </c>
      <c r="L17" s="106" t="s">
        <v>26</v>
      </c>
      <c r="M17" s="107"/>
      <c r="O17" t="s">
        <v>96</v>
      </c>
      <c r="P17" t="s">
        <v>97</v>
      </c>
      <c r="Q17" t="s">
        <v>98</v>
      </c>
      <c r="R17" s="108"/>
      <c r="S17" s="108"/>
      <c r="T17" s="108"/>
    </row>
    <row r="18" spans="1:20" ht="20.25" customHeight="1" x14ac:dyDescent="0.15">
      <c r="A18" s="42" t="str">
        <f t="shared" si="0"/>
        <v>00216</v>
      </c>
      <c r="B18" s="93" t="s">
        <v>27</v>
      </c>
      <c r="C18" s="103" t="s">
        <v>104</v>
      </c>
      <c r="D18" s="94" t="s">
        <v>29</v>
      </c>
      <c r="E18" s="94" t="s">
        <v>76</v>
      </c>
      <c r="F18" s="95" t="s">
        <v>28</v>
      </c>
      <c r="G18" s="104" t="s">
        <v>81</v>
      </c>
      <c r="H18" s="105">
        <v>606</v>
      </c>
      <c r="I18" s="106" t="s">
        <v>923</v>
      </c>
      <c r="J18" s="104"/>
      <c r="K18" s="107" t="s">
        <v>105</v>
      </c>
      <c r="L18" s="106" t="s">
        <v>26</v>
      </c>
      <c r="M18" s="107"/>
      <c r="O18" t="s">
        <v>101</v>
      </c>
      <c r="P18" s="28" t="s">
        <v>102</v>
      </c>
      <c r="Q18" t="s">
        <v>103</v>
      </c>
      <c r="R18" s="108"/>
      <c r="S18" s="108"/>
      <c r="T18" s="108"/>
    </row>
    <row r="19" spans="1:20" ht="20.25" customHeight="1" x14ac:dyDescent="0.15">
      <c r="A19" s="42" t="str">
        <f t="shared" si="0"/>
        <v>00217</v>
      </c>
      <c r="B19" s="93" t="s">
        <v>27</v>
      </c>
      <c r="C19" s="103" t="s">
        <v>108</v>
      </c>
      <c r="D19" s="94" t="s">
        <v>29</v>
      </c>
      <c r="E19" s="94" t="s">
        <v>54</v>
      </c>
      <c r="F19" s="59" t="s">
        <v>28</v>
      </c>
      <c r="G19" s="59" t="s">
        <v>109</v>
      </c>
      <c r="H19" s="105">
        <v>305</v>
      </c>
      <c r="I19" s="106" t="s">
        <v>924</v>
      </c>
      <c r="J19" s="104"/>
      <c r="K19" s="107" t="s">
        <v>1189</v>
      </c>
      <c r="L19" s="106" t="s">
        <v>26</v>
      </c>
      <c r="M19" s="107"/>
      <c r="O19" t="s">
        <v>106</v>
      </c>
      <c r="P19" s="28" t="s">
        <v>107</v>
      </c>
      <c r="Q19" t="s">
        <v>925</v>
      </c>
      <c r="R19" s="108"/>
      <c r="S19" s="108"/>
      <c r="T19" s="108"/>
    </row>
    <row r="20" spans="1:20" ht="20.25" customHeight="1" x14ac:dyDescent="0.15">
      <c r="A20" s="42" t="str">
        <f t="shared" si="0"/>
        <v>00218</v>
      </c>
      <c r="B20" s="93" t="s">
        <v>27</v>
      </c>
      <c r="C20" s="103" t="s">
        <v>113</v>
      </c>
      <c r="D20" s="94" t="s">
        <v>29</v>
      </c>
      <c r="E20" s="94" t="s">
        <v>64</v>
      </c>
      <c r="F20" s="59" t="s">
        <v>28</v>
      </c>
      <c r="G20" s="59" t="s">
        <v>109</v>
      </c>
      <c r="H20" s="105">
        <v>405</v>
      </c>
      <c r="I20" s="106" t="s">
        <v>926</v>
      </c>
      <c r="J20" s="104"/>
      <c r="K20" s="107" t="s">
        <v>1190</v>
      </c>
      <c r="L20" s="106" t="s">
        <v>26</v>
      </c>
      <c r="M20" s="107"/>
      <c r="O20" t="s">
        <v>110</v>
      </c>
      <c r="P20" s="28" t="s">
        <v>111</v>
      </c>
      <c r="Q20" t="s">
        <v>112</v>
      </c>
      <c r="R20" s="108"/>
      <c r="S20" s="108"/>
      <c r="T20" s="108"/>
    </row>
    <row r="21" spans="1:20" ht="20.25" customHeight="1" x14ac:dyDescent="0.15">
      <c r="A21" s="42" t="str">
        <f t="shared" si="0"/>
        <v>00219</v>
      </c>
      <c r="B21" s="93" t="s">
        <v>27</v>
      </c>
      <c r="C21" s="103" t="s">
        <v>116</v>
      </c>
      <c r="D21" s="94" t="s">
        <v>29</v>
      </c>
      <c r="E21" s="94" t="s">
        <v>74</v>
      </c>
      <c r="F21" s="59" t="s">
        <v>28</v>
      </c>
      <c r="G21" s="59" t="s">
        <v>109</v>
      </c>
      <c r="H21" s="105">
        <v>505</v>
      </c>
      <c r="I21" s="106" t="s">
        <v>927</v>
      </c>
      <c r="J21" s="104" t="s">
        <v>32</v>
      </c>
      <c r="K21" s="107" t="s">
        <v>117</v>
      </c>
      <c r="L21" s="106" t="s">
        <v>26</v>
      </c>
      <c r="M21" s="107"/>
      <c r="O21" t="s">
        <v>878</v>
      </c>
      <c r="P21" s="28" t="s">
        <v>114</v>
      </c>
      <c r="Q21" t="s">
        <v>115</v>
      </c>
      <c r="R21" s="108"/>
      <c r="S21" s="108"/>
      <c r="T21" s="108"/>
    </row>
    <row r="22" spans="1:20" ht="20.25" customHeight="1" x14ac:dyDescent="0.15">
      <c r="A22" s="42" t="str">
        <f t="shared" si="0"/>
        <v>00220</v>
      </c>
      <c r="B22" s="93" t="s">
        <v>27</v>
      </c>
      <c r="C22" s="103" t="s">
        <v>120</v>
      </c>
      <c r="D22" s="94" t="s">
        <v>29</v>
      </c>
      <c r="E22" s="94" t="s">
        <v>74</v>
      </c>
      <c r="F22" s="59" t="s">
        <v>28</v>
      </c>
      <c r="G22" s="59" t="s">
        <v>109</v>
      </c>
      <c r="H22" s="105">
        <v>506</v>
      </c>
      <c r="I22" s="106" t="s">
        <v>928</v>
      </c>
      <c r="J22" s="104" t="s">
        <v>37</v>
      </c>
      <c r="K22" s="107" t="s">
        <v>121</v>
      </c>
      <c r="L22" s="106" t="s">
        <v>26</v>
      </c>
      <c r="M22" s="107"/>
      <c r="O22" t="s">
        <v>118</v>
      </c>
      <c r="P22" t="s">
        <v>119</v>
      </c>
      <c r="Q22" t="s">
        <v>929</v>
      </c>
      <c r="R22" s="108"/>
      <c r="S22" s="108"/>
      <c r="T22" s="108"/>
    </row>
    <row r="23" spans="1:20" ht="20.25" customHeight="1" x14ac:dyDescent="0.15">
      <c r="A23" s="42" t="str">
        <f t="shared" si="0"/>
        <v>00221</v>
      </c>
      <c r="B23" s="93" t="s">
        <v>27</v>
      </c>
      <c r="C23" s="103" t="s">
        <v>124</v>
      </c>
      <c r="D23" s="94" t="s">
        <v>29</v>
      </c>
      <c r="E23" s="94" t="s">
        <v>76</v>
      </c>
      <c r="F23" s="59" t="s">
        <v>28</v>
      </c>
      <c r="G23" s="59" t="s">
        <v>109</v>
      </c>
      <c r="H23" s="105">
        <v>605</v>
      </c>
      <c r="I23" s="106" t="s">
        <v>930</v>
      </c>
      <c r="J23" s="104" t="s">
        <v>675</v>
      </c>
      <c r="K23" s="107" t="s">
        <v>676</v>
      </c>
      <c r="L23" s="106" t="s">
        <v>26</v>
      </c>
      <c r="M23" s="107" t="s">
        <v>677</v>
      </c>
      <c r="O23" t="s">
        <v>122</v>
      </c>
      <c r="P23" s="29" t="s">
        <v>123</v>
      </c>
      <c r="Q23" t="s">
        <v>931</v>
      </c>
      <c r="R23" s="108"/>
      <c r="S23" s="108"/>
      <c r="T23" s="108"/>
    </row>
    <row r="24" spans="1:20" ht="20.25" customHeight="1" x14ac:dyDescent="0.15">
      <c r="A24" s="42" t="str">
        <f t="shared" si="0"/>
        <v>00222</v>
      </c>
      <c r="B24" s="93" t="s">
        <v>27</v>
      </c>
      <c r="C24" s="103" t="s">
        <v>125</v>
      </c>
      <c r="D24" s="94" t="s">
        <v>29</v>
      </c>
      <c r="E24" s="94" t="s">
        <v>76</v>
      </c>
      <c r="F24" s="59" t="s">
        <v>28</v>
      </c>
      <c r="G24" s="59" t="s">
        <v>109</v>
      </c>
      <c r="H24" s="105">
        <v>606</v>
      </c>
      <c r="I24" s="106" t="s">
        <v>932</v>
      </c>
      <c r="J24" s="104" t="s">
        <v>678</v>
      </c>
      <c r="K24" s="107" t="s">
        <v>679</v>
      </c>
      <c r="L24" s="106" t="s">
        <v>26</v>
      </c>
      <c r="M24" s="107" t="s">
        <v>680</v>
      </c>
      <c r="O24" t="s">
        <v>935</v>
      </c>
      <c r="P24" t="s">
        <v>933</v>
      </c>
      <c r="Q24" t="s">
        <v>934</v>
      </c>
      <c r="R24" s="108"/>
      <c r="S24" s="108"/>
      <c r="T24" s="108"/>
    </row>
    <row r="25" spans="1:20" ht="20.25" customHeight="1" x14ac:dyDescent="0.15">
      <c r="A25" s="42" t="str">
        <f t="shared" si="0"/>
        <v>00223</v>
      </c>
      <c r="B25" s="93" t="s">
        <v>27</v>
      </c>
      <c r="C25" s="103" t="s">
        <v>126</v>
      </c>
      <c r="D25" s="94" t="s">
        <v>29</v>
      </c>
      <c r="E25" s="59" t="s">
        <v>936</v>
      </c>
      <c r="F25" s="59" t="s">
        <v>28</v>
      </c>
      <c r="G25" s="59" t="s">
        <v>127</v>
      </c>
      <c r="H25" s="105">
        <v>303</v>
      </c>
      <c r="I25" s="106" t="s">
        <v>937</v>
      </c>
      <c r="J25" s="104"/>
      <c r="K25" s="107" t="s">
        <v>1191</v>
      </c>
      <c r="L25" s="106" t="s">
        <v>26</v>
      </c>
      <c r="M25" s="107"/>
      <c r="O25" t="s">
        <v>875</v>
      </c>
      <c r="P25" t="s">
        <v>48</v>
      </c>
      <c r="Q25" t="s">
        <v>938</v>
      </c>
      <c r="R25" s="108"/>
      <c r="S25" s="108"/>
      <c r="T25" s="108"/>
    </row>
    <row r="26" spans="1:20" s="28" customFormat="1" ht="20.25" customHeight="1" x14ac:dyDescent="0.15">
      <c r="A26" s="42" t="str">
        <f t="shared" si="0"/>
        <v>00224</v>
      </c>
      <c r="B26" s="93" t="s">
        <v>27</v>
      </c>
      <c r="C26" s="103" t="s">
        <v>128</v>
      </c>
      <c r="D26" s="94" t="s">
        <v>29</v>
      </c>
      <c r="E26" s="94" t="s">
        <v>30</v>
      </c>
      <c r="F26" s="59" t="s">
        <v>28</v>
      </c>
      <c r="G26" s="59" t="s">
        <v>129</v>
      </c>
      <c r="H26" s="105">
        <v>112</v>
      </c>
      <c r="I26" s="106" t="s">
        <v>939</v>
      </c>
      <c r="J26" s="104" t="s">
        <v>1192</v>
      </c>
      <c r="K26" s="107" t="s">
        <v>1193</v>
      </c>
      <c r="L26" s="106" t="s">
        <v>26</v>
      </c>
      <c r="M26" s="107" t="s">
        <v>681</v>
      </c>
      <c r="N26"/>
      <c r="O26" t="s">
        <v>941</v>
      </c>
      <c r="P26" t="s">
        <v>214</v>
      </c>
      <c r="Q26" t="s">
        <v>510</v>
      </c>
      <c r="R26" s="109"/>
      <c r="S26" s="109"/>
      <c r="T26" s="109"/>
    </row>
    <row r="27" spans="1:20" ht="20.25" customHeight="1" x14ac:dyDescent="0.15">
      <c r="A27" s="42" t="str">
        <f t="shared" si="0"/>
        <v>00225</v>
      </c>
      <c r="B27" s="93" t="s">
        <v>27</v>
      </c>
      <c r="C27" s="103" t="s">
        <v>130</v>
      </c>
      <c r="D27" s="94" t="s">
        <v>29</v>
      </c>
      <c r="E27" s="94" t="s">
        <v>30</v>
      </c>
      <c r="F27" s="59" t="s">
        <v>28</v>
      </c>
      <c r="G27" s="59" t="s">
        <v>129</v>
      </c>
      <c r="H27" s="105">
        <v>113</v>
      </c>
      <c r="I27" s="106" t="s">
        <v>942</v>
      </c>
      <c r="J27" s="104" t="s">
        <v>1194</v>
      </c>
      <c r="K27" s="107" t="s">
        <v>1195</v>
      </c>
      <c r="L27" s="106" t="s">
        <v>26</v>
      </c>
      <c r="M27" s="107" t="s">
        <v>682</v>
      </c>
      <c r="O27" s="108"/>
      <c r="P27" s="108"/>
      <c r="Q27" s="108"/>
      <c r="R27" s="108"/>
      <c r="S27" s="108"/>
      <c r="T27" s="108"/>
    </row>
    <row r="28" spans="1:20" s="28" customFormat="1" ht="20.25" customHeight="1" x14ac:dyDescent="0.15">
      <c r="A28" s="42" t="str">
        <f t="shared" si="0"/>
        <v>00226</v>
      </c>
      <c r="B28" s="93" t="s">
        <v>27</v>
      </c>
      <c r="C28" s="103" t="s">
        <v>131</v>
      </c>
      <c r="D28" s="94" t="s">
        <v>29</v>
      </c>
      <c r="E28" s="94" t="s">
        <v>43</v>
      </c>
      <c r="F28" s="59" t="s">
        <v>28</v>
      </c>
      <c r="G28" s="59" t="s">
        <v>129</v>
      </c>
      <c r="H28" s="105">
        <v>212</v>
      </c>
      <c r="I28" s="106" t="s">
        <v>944</v>
      </c>
      <c r="J28" s="104" t="s">
        <v>32</v>
      </c>
      <c r="K28" s="107" t="s">
        <v>132</v>
      </c>
      <c r="L28" s="106" t="s">
        <v>26</v>
      </c>
      <c r="M28" s="107"/>
      <c r="N28"/>
      <c r="O28" s="108"/>
      <c r="P28" s="109"/>
      <c r="Q28" s="109"/>
      <c r="R28" s="109"/>
      <c r="S28" s="109"/>
      <c r="T28" s="109"/>
    </row>
    <row r="29" spans="1:20" ht="20.25" customHeight="1" x14ac:dyDescent="0.15">
      <c r="A29" s="42" t="str">
        <f t="shared" si="0"/>
        <v>00227</v>
      </c>
      <c r="B29" s="93" t="s">
        <v>27</v>
      </c>
      <c r="C29" s="103" t="s">
        <v>133</v>
      </c>
      <c r="D29" s="94" t="s">
        <v>29</v>
      </c>
      <c r="E29" s="94" t="s">
        <v>43</v>
      </c>
      <c r="F29" s="59" t="s">
        <v>28</v>
      </c>
      <c r="G29" s="59" t="s">
        <v>129</v>
      </c>
      <c r="H29" s="105">
        <v>213</v>
      </c>
      <c r="I29" s="106" t="s">
        <v>945</v>
      </c>
      <c r="J29" s="104" t="s">
        <v>37</v>
      </c>
      <c r="K29" s="107" t="s">
        <v>134</v>
      </c>
      <c r="L29" s="106" t="s">
        <v>26</v>
      </c>
      <c r="M29" s="107"/>
      <c r="O29" s="108"/>
      <c r="P29" s="108"/>
      <c r="Q29" s="108"/>
      <c r="R29" s="108"/>
      <c r="S29" s="108"/>
      <c r="T29" s="108"/>
    </row>
    <row r="30" spans="1:20" s="28" customFormat="1" ht="20.25" customHeight="1" x14ac:dyDescent="0.15">
      <c r="A30" s="42" t="str">
        <f t="shared" si="0"/>
        <v>00228</v>
      </c>
      <c r="B30" s="93" t="s">
        <v>27</v>
      </c>
      <c r="C30" s="103" t="s">
        <v>135</v>
      </c>
      <c r="D30" s="94" t="s">
        <v>29</v>
      </c>
      <c r="E30" s="94" t="s">
        <v>54</v>
      </c>
      <c r="F30" s="59" t="s">
        <v>28</v>
      </c>
      <c r="G30" s="59" t="s">
        <v>129</v>
      </c>
      <c r="H30" s="105">
        <v>312</v>
      </c>
      <c r="I30" s="106" t="s">
        <v>946</v>
      </c>
      <c r="J30" s="104" t="s">
        <v>32</v>
      </c>
      <c r="K30" s="107" t="s">
        <v>136</v>
      </c>
      <c r="L30" s="106" t="s">
        <v>26</v>
      </c>
      <c r="M30" s="107"/>
      <c r="N30"/>
      <c r="O30" s="108"/>
      <c r="P30" s="109"/>
      <c r="Q30" s="109"/>
      <c r="R30" s="109"/>
      <c r="S30" s="109"/>
      <c r="T30" s="109"/>
    </row>
    <row r="31" spans="1:20" ht="20.25" customHeight="1" x14ac:dyDescent="0.15">
      <c r="A31" s="42" t="str">
        <f t="shared" si="0"/>
        <v>00229</v>
      </c>
      <c r="B31" s="93" t="s">
        <v>27</v>
      </c>
      <c r="C31" s="103" t="s">
        <v>137</v>
      </c>
      <c r="D31" s="94" t="s">
        <v>29</v>
      </c>
      <c r="E31" s="94" t="s">
        <v>54</v>
      </c>
      <c r="F31" s="59" t="s">
        <v>28</v>
      </c>
      <c r="G31" s="59" t="s">
        <v>129</v>
      </c>
      <c r="H31" s="105">
        <v>313</v>
      </c>
      <c r="I31" s="106" t="s">
        <v>947</v>
      </c>
      <c r="J31" s="104" t="s">
        <v>37</v>
      </c>
      <c r="K31" s="107" t="s">
        <v>138</v>
      </c>
      <c r="L31" s="106" t="s">
        <v>26</v>
      </c>
      <c r="M31" s="107"/>
      <c r="O31" s="108"/>
      <c r="P31" s="108"/>
      <c r="Q31" s="108"/>
      <c r="R31" s="108"/>
      <c r="S31" s="108"/>
      <c r="T31" s="108"/>
    </row>
    <row r="32" spans="1:20" s="28" customFormat="1" ht="20.25" customHeight="1" x14ac:dyDescent="0.15">
      <c r="A32" s="42" t="str">
        <f t="shared" si="0"/>
        <v>00230</v>
      </c>
      <c r="B32" s="93" t="s">
        <v>27</v>
      </c>
      <c r="C32" s="103" t="s">
        <v>139</v>
      </c>
      <c r="D32" s="94" t="s">
        <v>29</v>
      </c>
      <c r="E32" s="94" t="s">
        <v>64</v>
      </c>
      <c r="F32" s="59" t="s">
        <v>28</v>
      </c>
      <c r="G32" s="59" t="s">
        <v>129</v>
      </c>
      <c r="H32" s="105">
        <v>412</v>
      </c>
      <c r="I32" s="106" t="s">
        <v>948</v>
      </c>
      <c r="J32" s="104" t="s">
        <v>32</v>
      </c>
      <c r="K32" s="107" t="s">
        <v>140</v>
      </c>
      <c r="L32" s="106" t="s">
        <v>26</v>
      </c>
      <c r="M32" s="107"/>
      <c r="N32"/>
      <c r="O32" s="108"/>
      <c r="P32" s="109"/>
      <c r="Q32" s="109"/>
      <c r="R32" s="109"/>
      <c r="S32" s="109"/>
      <c r="T32" s="109"/>
    </row>
    <row r="33" spans="1:20" ht="20.25" customHeight="1" x14ac:dyDescent="0.15">
      <c r="A33" s="42" t="str">
        <f t="shared" si="0"/>
        <v>00231</v>
      </c>
      <c r="B33" s="93" t="s">
        <v>27</v>
      </c>
      <c r="C33" s="103" t="s">
        <v>141</v>
      </c>
      <c r="D33" s="94" t="s">
        <v>29</v>
      </c>
      <c r="E33" s="94" t="s">
        <v>64</v>
      </c>
      <c r="F33" s="59" t="s">
        <v>28</v>
      </c>
      <c r="G33" s="59" t="s">
        <v>129</v>
      </c>
      <c r="H33" s="105">
        <v>413</v>
      </c>
      <c r="I33" s="106" t="s">
        <v>949</v>
      </c>
      <c r="J33" s="104" t="s">
        <v>37</v>
      </c>
      <c r="K33" s="107" t="s">
        <v>142</v>
      </c>
      <c r="L33" s="106" t="s">
        <v>26</v>
      </c>
      <c r="M33" s="107"/>
      <c r="O33" s="108"/>
      <c r="P33" s="108"/>
      <c r="Q33" s="108"/>
      <c r="R33" s="108"/>
      <c r="S33" s="108"/>
      <c r="T33" s="108"/>
    </row>
    <row r="34" spans="1:20" s="28" customFormat="1" ht="20.25" customHeight="1" x14ac:dyDescent="0.15">
      <c r="A34" s="42" t="str">
        <f t="shared" si="0"/>
        <v>00232</v>
      </c>
      <c r="B34" s="93" t="s">
        <v>27</v>
      </c>
      <c r="C34" s="103" t="s">
        <v>143</v>
      </c>
      <c r="D34" s="94" t="s">
        <v>29</v>
      </c>
      <c r="E34" s="94" t="s">
        <v>74</v>
      </c>
      <c r="F34" s="59" t="s">
        <v>28</v>
      </c>
      <c r="G34" s="59" t="s">
        <v>129</v>
      </c>
      <c r="H34" s="105">
        <v>512</v>
      </c>
      <c r="I34" s="106" t="s">
        <v>950</v>
      </c>
      <c r="J34" s="104" t="s">
        <v>32</v>
      </c>
      <c r="K34" s="107" t="s">
        <v>144</v>
      </c>
      <c r="L34" s="106" t="s">
        <v>26</v>
      </c>
      <c r="M34" s="107"/>
      <c r="N34"/>
      <c r="O34" s="108"/>
      <c r="P34" s="109"/>
      <c r="Q34" s="109"/>
      <c r="R34" s="109"/>
      <c r="S34" s="109"/>
      <c r="T34" s="109"/>
    </row>
    <row r="35" spans="1:20" ht="20.25" customHeight="1" x14ac:dyDescent="0.15">
      <c r="A35" s="42" t="str">
        <f t="shared" si="0"/>
        <v>00233</v>
      </c>
      <c r="B35" s="93" t="s">
        <v>27</v>
      </c>
      <c r="C35" s="103" t="s">
        <v>145</v>
      </c>
      <c r="D35" s="94" t="s">
        <v>29</v>
      </c>
      <c r="E35" s="94" t="s">
        <v>74</v>
      </c>
      <c r="F35" s="59" t="s">
        <v>28</v>
      </c>
      <c r="G35" s="59" t="s">
        <v>129</v>
      </c>
      <c r="H35" s="105">
        <v>513</v>
      </c>
      <c r="I35" s="106" t="s">
        <v>951</v>
      </c>
      <c r="J35" s="104" t="s">
        <v>37</v>
      </c>
      <c r="K35" s="107" t="s">
        <v>146</v>
      </c>
      <c r="L35" s="106" t="s">
        <v>26</v>
      </c>
      <c r="M35" s="107"/>
      <c r="O35" s="108"/>
      <c r="P35" s="108"/>
      <c r="Q35" s="108"/>
      <c r="R35" s="108"/>
      <c r="S35" s="108"/>
      <c r="T35" s="108"/>
    </row>
    <row r="36" spans="1:20" s="28" customFormat="1" ht="20.25" customHeight="1" x14ac:dyDescent="0.15">
      <c r="A36" s="42" t="str">
        <f t="shared" si="0"/>
        <v>00234</v>
      </c>
      <c r="B36" s="93" t="s">
        <v>27</v>
      </c>
      <c r="C36" s="103" t="s">
        <v>147</v>
      </c>
      <c r="D36" s="94" t="s">
        <v>29</v>
      </c>
      <c r="E36" s="94" t="s">
        <v>76</v>
      </c>
      <c r="F36" s="59" t="s">
        <v>28</v>
      </c>
      <c r="G36" s="59" t="s">
        <v>129</v>
      </c>
      <c r="H36" s="105">
        <v>612</v>
      </c>
      <c r="I36" s="106" t="s">
        <v>952</v>
      </c>
      <c r="J36" s="104"/>
      <c r="K36" s="107" t="s">
        <v>1196</v>
      </c>
      <c r="L36" s="106" t="s">
        <v>26</v>
      </c>
      <c r="M36" s="107"/>
      <c r="N36"/>
      <c r="O36" s="108"/>
      <c r="P36" s="109"/>
      <c r="Q36" s="109"/>
      <c r="R36" s="109"/>
      <c r="S36" s="109"/>
      <c r="T36" s="109"/>
    </row>
    <row r="37" spans="1:20" ht="20.25" customHeight="1" x14ac:dyDescent="0.15">
      <c r="A37" s="42" t="str">
        <f t="shared" si="0"/>
        <v>00235</v>
      </c>
      <c r="B37" s="93" t="s">
        <v>27</v>
      </c>
      <c r="C37" s="103" t="s">
        <v>148</v>
      </c>
      <c r="D37" s="94" t="s">
        <v>29</v>
      </c>
      <c r="E37" s="94" t="s">
        <v>54</v>
      </c>
      <c r="F37" s="59" t="s">
        <v>28</v>
      </c>
      <c r="G37" s="59" t="s">
        <v>149</v>
      </c>
      <c r="H37" s="105">
        <v>307</v>
      </c>
      <c r="I37" s="106" t="s">
        <v>953</v>
      </c>
      <c r="J37" s="104"/>
      <c r="K37" s="107" t="s">
        <v>150</v>
      </c>
      <c r="L37" s="106" t="s">
        <v>26</v>
      </c>
      <c r="M37" s="107"/>
      <c r="O37" s="108"/>
      <c r="P37" s="108"/>
      <c r="Q37" s="108"/>
      <c r="R37" s="108"/>
      <c r="S37" s="108"/>
      <c r="T37" s="108"/>
    </row>
    <row r="38" spans="1:20" s="28" customFormat="1" ht="20.25" customHeight="1" x14ac:dyDescent="0.15">
      <c r="A38" s="42" t="str">
        <f t="shared" si="0"/>
        <v>00236</v>
      </c>
      <c r="B38" s="93" t="s">
        <v>27</v>
      </c>
      <c r="C38" s="103" t="s">
        <v>151</v>
      </c>
      <c r="D38" s="94" t="s">
        <v>29</v>
      </c>
      <c r="E38" s="94" t="s">
        <v>64</v>
      </c>
      <c r="F38" s="59" t="s">
        <v>28</v>
      </c>
      <c r="G38" s="59" t="s">
        <v>149</v>
      </c>
      <c r="H38" s="105">
        <v>407</v>
      </c>
      <c r="I38" s="106" t="s">
        <v>954</v>
      </c>
      <c r="J38" s="104"/>
      <c r="K38" s="107" t="s">
        <v>152</v>
      </c>
      <c r="L38" s="106" t="s">
        <v>26</v>
      </c>
      <c r="M38" s="107"/>
      <c r="N38"/>
      <c r="O38" s="108"/>
      <c r="P38" s="109"/>
      <c r="Q38" s="109"/>
      <c r="R38" s="109"/>
      <c r="S38" s="109"/>
      <c r="T38" s="109"/>
    </row>
    <row r="39" spans="1:20" ht="20.25" customHeight="1" x14ac:dyDescent="0.15">
      <c r="A39" s="42" t="str">
        <f t="shared" si="0"/>
        <v>00237</v>
      </c>
      <c r="B39" s="93" t="s">
        <v>27</v>
      </c>
      <c r="C39" s="103" t="s">
        <v>153</v>
      </c>
      <c r="D39" s="94" t="s">
        <v>29</v>
      </c>
      <c r="E39" s="94" t="s">
        <v>74</v>
      </c>
      <c r="F39" s="59" t="s">
        <v>28</v>
      </c>
      <c r="G39" s="59" t="s">
        <v>149</v>
      </c>
      <c r="H39" s="105">
        <v>507</v>
      </c>
      <c r="I39" s="106" t="s">
        <v>955</v>
      </c>
      <c r="J39" s="104"/>
      <c r="K39" s="107" t="s">
        <v>154</v>
      </c>
      <c r="L39" s="106" t="s">
        <v>26</v>
      </c>
      <c r="M39" s="107"/>
      <c r="O39" s="108"/>
      <c r="P39" s="108"/>
      <c r="Q39" s="108"/>
      <c r="R39" s="108"/>
      <c r="S39" s="108"/>
      <c r="T39" s="108"/>
    </row>
    <row r="40" spans="1:20" s="28" customFormat="1" ht="20.25" customHeight="1" x14ac:dyDescent="0.15">
      <c r="A40" s="42" t="str">
        <f t="shared" si="0"/>
        <v>00238</v>
      </c>
      <c r="B40" s="93" t="s">
        <v>27</v>
      </c>
      <c r="C40" s="103" t="s">
        <v>155</v>
      </c>
      <c r="D40" s="94" t="s">
        <v>29</v>
      </c>
      <c r="E40" s="94" t="s">
        <v>76</v>
      </c>
      <c r="F40" s="59" t="s">
        <v>28</v>
      </c>
      <c r="G40" s="59" t="s">
        <v>149</v>
      </c>
      <c r="H40" s="105">
        <v>607</v>
      </c>
      <c r="I40" s="106" t="s">
        <v>956</v>
      </c>
      <c r="J40" s="104"/>
      <c r="K40" s="107" t="s">
        <v>156</v>
      </c>
      <c r="L40" s="106" t="s">
        <v>26</v>
      </c>
      <c r="M40" s="107"/>
      <c r="N40"/>
      <c r="O40" s="108"/>
      <c r="P40" s="109"/>
      <c r="Q40" s="109"/>
      <c r="R40" s="109"/>
      <c r="S40" s="109"/>
      <c r="T40" s="109"/>
    </row>
    <row r="41" spans="1:20" ht="20.25" customHeight="1" x14ac:dyDescent="0.15">
      <c r="A41" s="42" t="str">
        <f t="shared" si="0"/>
        <v>00239</v>
      </c>
      <c r="B41" s="93" t="s">
        <v>27</v>
      </c>
      <c r="C41" s="103" t="s">
        <v>157</v>
      </c>
      <c r="D41" s="94" t="s">
        <v>29</v>
      </c>
      <c r="E41" s="94" t="s">
        <v>158</v>
      </c>
      <c r="F41" s="59" t="s">
        <v>28</v>
      </c>
      <c r="G41" s="59" t="s">
        <v>159</v>
      </c>
      <c r="H41" s="105">
        <v>117</v>
      </c>
      <c r="I41" s="106" t="s">
        <v>957</v>
      </c>
      <c r="J41" s="104" t="s">
        <v>32</v>
      </c>
      <c r="K41" s="107" t="s">
        <v>160</v>
      </c>
      <c r="L41" s="106" t="s">
        <v>26</v>
      </c>
      <c r="M41" s="107"/>
      <c r="O41" s="108"/>
      <c r="P41" s="108"/>
      <c r="Q41" s="108"/>
      <c r="R41" s="108"/>
      <c r="S41" s="108"/>
      <c r="T41" s="108"/>
    </row>
    <row r="42" spans="1:20" s="28" customFormat="1" ht="20.25" customHeight="1" x14ac:dyDescent="0.15">
      <c r="A42" s="42" t="str">
        <f t="shared" si="0"/>
        <v>00240</v>
      </c>
      <c r="B42" s="93" t="s">
        <v>27</v>
      </c>
      <c r="C42" s="103" t="s">
        <v>161</v>
      </c>
      <c r="D42" s="94" t="s">
        <v>29</v>
      </c>
      <c r="E42" s="94" t="s">
        <v>158</v>
      </c>
      <c r="F42" s="59" t="s">
        <v>28</v>
      </c>
      <c r="G42" s="59" t="s">
        <v>159</v>
      </c>
      <c r="H42" s="105">
        <v>118</v>
      </c>
      <c r="I42" s="106" t="s">
        <v>958</v>
      </c>
      <c r="J42" s="104" t="s">
        <v>37</v>
      </c>
      <c r="K42" s="107" t="s">
        <v>162</v>
      </c>
      <c r="L42" s="106" t="s">
        <v>26</v>
      </c>
      <c r="M42" s="107"/>
      <c r="N42"/>
      <c r="O42" s="108"/>
      <c r="P42" s="108"/>
      <c r="Q42" s="109"/>
      <c r="R42" s="109"/>
      <c r="S42" s="109"/>
      <c r="T42" s="109"/>
    </row>
    <row r="43" spans="1:20" s="28" customFormat="1" ht="20.25" customHeight="1" x14ac:dyDescent="0.15">
      <c r="A43" s="42" t="str">
        <f t="shared" si="0"/>
        <v>00241</v>
      </c>
      <c r="B43" s="93" t="s">
        <v>27</v>
      </c>
      <c r="C43" s="103" t="s">
        <v>163</v>
      </c>
      <c r="D43" s="94" t="s">
        <v>29</v>
      </c>
      <c r="E43" s="94" t="s">
        <v>164</v>
      </c>
      <c r="F43" s="59" t="s">
        <v>28</v>
      </c>
      <c r="G43" s="59" t="s">
        <v>165</v>
      </c>
      <c r="H43" s="105">
        <v>503</v>
      </c>
      <c r="I43" s="106" t="s">
        <v>959</v>
      </c>
      <c r="J43" s="104"/>
      <c r="K43" s="107" t="s">
        <v>166</v>
      </c>
      <c r="L43" s="106" t="s">
        <v>26</v>
      </c>
      <c r="M43" s="107"/>
      <c r="N43"/>
      <c r="O43" s="108"/>
      <c r="P43" s="109"/>
      <c r="Q43" s="109"/>
      <c r="R43" s="109"/>
      <c r="S43" s="109"/>
      <c r="T43" s="109"/>
    </row>
    <row r="44" spans="1:20" ht="20.25" customHeight="1" x14ac:dyDescent="0.15">
      <c r="A44" s="42" t="str">
        <f t="shared" si="0"/>
        <v>00242</v>
      </c>
      <c r="B44" s="93" t="s">
        <v>27</v>
      </c>
      <c r="C44" s="103" t="s">
        <v>167</v>
      </c>
      <c r="D44" s="94" t="s">
        <v>29</v>
      </c>
      <c r="E44" s="59" t="s">
        <v>1197</v>
      </c>
      <c r="F44" s="59" t="s">
        <v>28</v>
      </c>
      <c r="G44" s="59" t="s">
        <v>168</v>
      </c>
      <c r="H44" s="105">
        <v>306</v>
      </c>
      <c r="I44" s="106" t="s">
        <v>961</v>
      </c>
      <c r="J44" s="104"/>
      <c r="K44" s="107" t="s">
        <v>169</v>
      </c>
      <c r="L44" s="106" t="s">
        <v>26</v>
      </c>
      <c r="M44" s="107"/>
      <c r="O44" s="108"/>
      <c r="P44" s="108"/>
      <c r="Q44" s="108"/>
      <c r="R44" s="108"/>
      <c r="S44" s="108"/>
      <c r="T44" s="108"/>
    </row>
    <row r="45" spans="1:20" s="28" customFormat="1" ht="20.25" customHeight="1" x14ac:dyDescent="0.15">
      <c r="A45" s="42" t="str">
        <f t="shared" si="0"/>
        <v>00243</v>
      </c>
      <c r="B45" s="93" t="s">
        <v>27</v>
      </c>
      <c r="C45" s="103" t="s">
        <v>170</v>
      </c>
      <c r="D45" s="94" t="s">
        <v>29</v>
      </c>
      <c r="E45" s="59" t="s">
        <v>164</v>
      </c>
      <c r="F45" s="59" t="s">
        <v>28</v>
      </c>
      <c r="G45" s="59" t="s">
        <v>168</v>
      </c>
      <c r="H45" s="105">
        <v>506</v>
      </c>
      <c r="I45" s="106" t="s">
        <v>962</v>
      </c>
      <c r="J45" s="104"/>
      <c r="K45" s="107" t="s">
        <v>171</v>
      </c>
      <c r="L45" s="106" t="s">
        <v>26</v>
      </c>
      <c r="M45" s="107"/>
      <c r="N45"/>
      <c r="O45" s="108"/>
      <c r="P45" s="109"/>
      <c r="Q45" s="109"/>
      <c r="R45" s="109"/>
      <c r="S45" s="109"/>
      <c r="T45" s="109"/>
    </row>
    <row r="46" spans="1:20" s="28" customFormat="1" ht="20.25" customHeight="1" x14ac:dyDescent="0.15">
      <c r="A46" s="42" t="str">
        <f t="shared" si="0"/>
        <v>00244</v>
      </c>
      <c r="B46" s="93" t="s">
        <v>27</v>
      </c>
      <c r="C46" s="103" t="s">
        <v>172</v>
      </c>
      <c r="D46" s="94" t="s">
        <v>466</v>
      </c>
      <c r="E46" s="94" t="s">
        <v>30</v>
      </c>
      <c r="F46" s="59" t="s">
        <v>28</v>
      </c>
      <c r="G46" s="59" t="s">
        <v>467</v>
      </c>
      <c r="H46" s="105">
        <v>112</v>
      </c>
      <c r="I46" s="106" t="s">
        <v>963</v>
      </c>
      <c r="J46" s="104"/>
      <c r="K46" s="107" t="s">
        <v>468</v>
      </c>
      <c r="L46" s="106" t="s">
        <v>26</v>
      </c>
      <c r="M46" s="107"/>
      <c r="N46"/>
      <c r="O46" s="108"/>
      <c r="P46" s="109"/>
      <c r="Q46" s="109"/>
      <c r="R46" s="109"/>
      <c r="S46" s="109"/>
      <c r="T46" s="109"/>
    </row>
    <row r="47" spans="1:20" s="28" customFormat="1" ht="20.25" customHeight="1" x14ac:dyDescent="0.15">
      <c r="A47" s="42" t="str">
        <f t="shared" si="0"/>
        <v>00245</v>
      </c>
      <c r="B47" s="93" t="s">
        <v>27</v>
      </c>
      <c r="C47" s="103" t="s">
        <v>175</v>
      </c>
      <c r="D47" s="94" t="s">
        <v>466</v>
      </c>
      <c r="E47" s="94" t="s">
        <v>43</v>
      </c>
      <c r="F47" s="59" t="s">
        <v>28</v>
      </c>
      <c r="G47" s="59" t="s">
        <v>467</v>
      </c>
      <c r="H47" s="105">
        <v>212</v>
      </c>
      <c r="I47" s="106" t="s">
        <v>964</v>
      </c>
      <c r="J47" s="104"/>
      <c r="K47" s="107" t="s">
        <v>469</v>
      </c>
      <c r="L47" s="106" t="s">
        <v>26</v>
      </c>
      <c r="M47" s="107"/>
      <c r="N47"/>
      <c r="O47" s="108"/>
      <c r="P47" s="109"/>
      <c r="Q47" s="109"/>
      <c r="R47" s="109"/>
      <c r="S47" s="109"/>
      <c r="T47" s="109"/>
    </row>
    <row r="48" spans="1:20" s="28" customFormat="1" ht="20.25" customHeight="1" x14ac:dyDescent="0.15">
      <c r="A48" s="42" t="str">
        <f t="shared" si="0"/>
        <v>00246</v>
      </c>
      <c r="B48" s="93" t="s">
        <v>27</v>
      </c>
      <c r="C48" s="103" t="s">
        <v>177</v>
      </c>
      <c r="D48" s="94" t="s">
        <v>466</v>
      </c>
      <c r="E48" s="94" t="s">
        <v>1198</v>
      </c>
      <c r="F48" s="59" t="s">
        <v>28</v>
      </c>
      <c r="G48" s="59" t="s">
        <v>467</v>
      </c>
      <c r="H48" s="105">
        <v>312</v>
      </c>
      <c r="I48" s="106" t="s">
        <v>965</v>
      </c>
      <c r="J48" s="104"/>
      <c r="K48" s="107" t="s">
        <v>656</v>
      </c>
      <c r="L48" s="106" t="s">
        <v>26</v>
      </c>
      <c r="M48" s="107"/>
      <c r="N48"/>
      <c r="O48" s="108"/>
      <c r="P48" s="109"/>
      <c r="Q48" s="109"/>
      <c r="R48" s="109"/>
      <c r="S48" s="109"/>
      <c r="T48" s="109"/>
    </row>
    <row r="49" spans="1:20" s="28" customFormat="1" ht="20.25" customHeight="1" x14ac:dyDescent="0.15">
      <c r="A49" s="42" t="str">
        <f t="shared" si="0"/>
        <v>00247</v>
      </c>
      <c r="B49" s="93" t="s">
        <v>27</v>
      </c>
      <c r="C49" s="103" t="s">
        <v>179</v>
      </c>
      <c r="D49" s="94" t="s">
        <v>466</v>
      </c>
      <c r="E49" s="94" t="s">
        <v>1199</v>
      </c>
      <c r="F49" s="59" t="s">
        <v>28</v>
      </c>
      <c r="G49" s="59" t="s">
        <v>467</v>
      </c>
      <c r="H49" s="105">
        <v>412</v>
      </c>
      <c r="I49" s="106" t="s">
        <v>966</v>
      </c>
      <c r="J49" s="104"/>
      <c r="K49" s="107" t="s">
        <v>470</v>
      </c>
      <c r="L49" s="106" t="s">
        <v>26</v>
      </c>
      <c r="M49" s="107"/>
      <c r="N49"/>
      <c r="O49" s="108"/>
      <c r="P49" s="109"/>
      <c r="Q49" s="109"/>
      <c r="R49" s="109"/>
      <c r="S49" s="109"/>
      <c r="T49" s="109"/>
    </row>
    <row r="50" spans="1:20" s="28" customFormat="1" ht="20.25" customHeight="1" x14ac:dyDescent="0.15">
      <c r="A50" s="42" t="str">
        <f t="shared" si="0"/>
        <v>00248</v>
      </c>
      <c r="B50" s="93" t="s">
        <v>27</v>
      </c>
      <c r="C50" s="103" t="s">
        <v>181</v>
      </c>
      <c r="D50" s="94" t="s">
        <v>466</v>
      </c>
      <c r="E50" s="94" t="s">
        <v>1200</v>
      </c>
      <c r="F50" s="59" t="s">
        <v>28</v>
      </c>
      <c r="G50" s="59" t="s">
        <v>467</v>
      </c>
      <c r="H50" s="105">
        <v>512</v>
      </c>
      <c r="I50" s="106" t="s">
        <v>967</v>
      </c>
      <c r="J50" s="104"/>
      <c r="K50" s="107" t="s">
        <v>471</v>
      </c>
      <c r="L50" s="106" t="s">
        <v>26</v>
      </c>
      <c r="M50" s="107"/>
      <c r="N50"/>
      <c r="O50" s="108"/>
      <c r="P50" s="109"/>
      <c r="Q50" s="109"/>
      <c r="R50" s="109"/>
      <c r="S50" s="109"/>
      <c r="T50" s="109"/>
    </row>
    <row r="51" spans="1:20" s="28" customFormat="1" ht="20.25" customHeight="1" x14ac:dyDescent="0.15">
      <c r="A51" s="42" t="str">
        <f t="shared" si="0"/>
        <v>00249</v>
      </c>
      <c r="B51" s="93" t="s">
        <v>27</v>
      </c>
      <c r="C51" s="103" t="s">
        <v>184</v>
      </c>
      <c r="D51" s="94" t="s">
        <v>466</v>
      </c>
      <c r="E51" s="94" t="s">
        <v>1187</v>
      </c>
      <c r="F51" s="59" t="s">
        <v>28</v>
      </c>
      <c r="G51" s="59" t="s">
        <v>467</v>
      </c>
      <c r="H51" s="105">
        <v>612</v>
      </c>
      <c r="I51" s="106" t="s">
        <v>968</v>
      </c>
      <c r="J51" s="104"/>
      <c r="K51" s="107" t="s">
        <v>472</v>
      </c>
      <c r="L51" s="106" t="s">
        <v>26</v>
      </c>
      <c r="M51" s="107"/>
      <c r="N51"/>
      <c r="O51" s="108"/>
      <c r="P51" s="109"/>
      <c r="Q51" s="109"/>
      <c r="R51" s="109"/>
      <c r="S51" s="109"/>
      <c r="T51" s="109"/>
    </row>
    <row r="52" spans="1:20" ht="20.25" customHeight="1" x14ac:dyDescent="0.15">
      <c r="A52" s="42" t="str">
        <f t="shared" si="0"/>
        <v>00250</v>
      </c>
      <c r="B52" s="93" t="s">
        <v>27</v>
      </c>
      <c r="C52" s="103" t="s">
        <v>186</v>
      </c>
      <c r="D52" s="59" t="s">
        <v>29</v>
      </c>
      <c r="E52" s="94" t="s">
        <v>74</v>
      </c>
      <c r="F52" s="59" t="s">
        <v>28</v>
      </c>
      <c r="G52" s="59" t="s">
        <v>209</v>
      </c>
      <c r="H52" s="105">
        <v>509</v>
      </c>
      <c r="I52" s="106" t="s">
        <v>655</v>
      </c>
      <c r="J52" s="104" t="s">
        <v>1201</v>
      </c>
      <c r="K52" s="107" t="s">
        <v>654</v>
      </c>
      <c r="L52" s="106" t="s">
        <v>26</v>
      </c>
      <c r="M52" s="107" t="s">
        <v>683</v>
      </c>
      <c r="O52" s="108"/>
      <c r="P52" s="108"/>
      <c r="Q52" s="108"/>
      <c r="R52" s="108"/>
      <c r="S52" s="108"/>
      <c r="T52" s="108"/>
    </row>
    <row r="53" spans="1:20" s="28" customFormat="1" ht="20.25" customHeight="1" x14ac:dyDescent="0.15">
      <c r="A53" s="42" t="str">
        <f t="shared" si="0"/>
        <v>00251</v>
      </c>
      <c r="B53" s="93" t="s">
        <v>27</v>
      </c>
      <c r="C53" s="103" t="s">
        <v>189</v>
      </c>
      <c r="D53" s="59" t="s">
        <v>29</v>
      </c>
      <c r="E53" s="59" t="s">
        <v>164</v>
      </c>
      <c r="F53" s="59" t="s">
        <v>28</v>
      </c>
      <c r="G53" s="59" t="s">
        <v>209</v>
      </c>
      <c r="H53" s="105">
        <v>510</v>
      </c>
      <c r="I53" s="106" t="s">
        <v>969</v>
      </c>
      <c r="J53" s="110" t="s">
        <v>684</v>
      </c>
      <c r="K53" s="107" t="s">
        <v>685</v>
      </c>
      <c r="L53" s="106" t="s">
        <v>26</v>
      </c>
      <c r="M53" s="107" t="s">
        <v>653</v>
      </c>
      <c r="N53"/>
      <c r="O53" s="108"/>
      <c r="P53" s="109"/>
      <c r="Q53" s="109"/>
      <c r="R53" s="109"/>
      <c r="S53" s="109"/>
      <c r="T53" s="109"/>
    </row>
    <row r="54" spans="1:20" ht="20.25" customHeight="1" x14ac:dyDescent="0.15">
      <c r="A54" s="42" t="str">
        <f t="shared" si="0"/>
        <v>00252</v>
      </c>
      <c r="B54" s="93" t="s">
        <v>27</v>
      </c>
      <c r="C54" s="103" t="s">
        <v>190</v>
      </c>
      <c r="D54" s="59" t="s">
        <v>29</v>
      </c>
      <c r="E54" s="94" t="s">
        <v>76</v>
      </c>
      <c r="F54" s="59" t="s">
        <v>28</v>
      </c>
      <c r="G54" s="59" t="s">
        <v>209</v>
      </c>
      <c r="H54" s="105">
        <v>609</v>
      </c>
      <c r="I54" s="106" t="s">
        <v>652</v>
      </c>
      <c r="J54" s="104" t="s">
        <v>1201</v>
      </c>
      <c r="K54" s="107" t="s">
        <v>651</v>
      </c>
      <c r="L54" s="106" t="s">
        <v>26</v>
      </c>
      <c r="M54" s="107" t="s">
        <v>686</v>
      </c>
      <c r="O54" s="108"/>
      <c r="P54" s="108"/>
      <c r="Q54" s="108"/>
      <c r="R54" s="108"/>
      <c r="S54" s="108"/>
      <c r="T54" s="108"/>
    </row>
    <row r="55" spans="1:20" s="28" customFormat="1" ht="20.25" customHeight="1" x14ac:dyDescent="0.15">
      <c r="A55" s="42" t="str">
        <f t="shared" si="0"/>
        <v>00253</v>
      </c>
      <c r="B55" s="93" t="s">
        <v>27</v>
      </c>
      <c r="C55" s="103" t="s">
        <v>193</v>
      </c>
      <c r="D55" s="94" t="s">
        <v>173</v>
      </c>
      <c r="E55" s="94" t="s">
        <v>30</v>
      </c>
      <c r="F55" s="95" t="s">
        <v>28</v>
      </c>
      <c r="G55" s="104" t="s">
        <v>31</v>
      </c>
      <c r="H55" s="111" t="s">
        <v>687</v>
      </c>
      <c r="I55" s="112" t="s">
        <v>688</v>
      </c>
      <c r="J55" s="104"/>
      <c r="K55" s="107" t="s">
        <v>174</v>
      </c>
      <c r="L55" s="106" t="s">
        <v>26</v>
      </c>
      <c r="M55" s="107"/>
      <c r="N55"/>
      <c r="O55" s="108"/>
      <c r="P55" s="109"/>
      <c r="Q55" s="109"/>
      <c r="R55" s="109"/>
      <c r="S55" s="109"/>
      <c r="T55" s="109"/>
    </row>
    <row r="56" spans="1:20" s="28" customFormat="1" ht="20.25" customHeight="1" x14ac:dyDescent="0.15">
      <c r="A56" s="42" t="str">
        <f t="shared" si="0"/>
        <v>00254</v>
      </c>
      <c r="B56" s="93" t="s">
        <v>27</v>
      </c>
      <c r="C56" s="103" t="s">
        <v>195</v>
      </c>
      <c r="D56" s="94" t="s">
        <v>173</v>
      </c>
      <c r="E56" s="94" t="s">
        <v>43</v>
      </c>
      <c r="F56" s="95" t="s">
        <v>28</v>
      </c>
      <c r="G56" s="104" t="s">
        <v>31</v>
      </c>
      <c r="H56" s="111" t="s">
        <v>689</v>
      </c>
      <c r="I56" s="112" t="s">
        <v>690</v>
      </c>
      <c r="J56" s="104"/>
      <c r="K56" s="107" t="s">
        <v>176</v>
      </c>
      <c r="L56" s="106" t="s">
        <v>26</v>
      </c>
      <c r="M56" s="107"/>
      <c r="N56"/>
      <c r="O56" s="108"/>
      <c r="P56" s="109"/>
      <c r="Q56" s="109"/>
      <c r="R56" s="109"/>
      <c r="S56" s="109"/>
      <c r="T56" s="109"/>
    </row>
    <row r="57" spans="1:20" ht="20.25" customHeight="1" x14ac:dyDescent="0.15">
      <c r="A57" s="42" t="str">
        <f t="shared" si="0"/>
        <v>00255</v>
      </c>
      <c r="B57" s="93" t="s">
        <v>27</v>
      </c>
      <c r="C57" s="103" t="s">
        <v>197</v>
      </c>
      <c r="D57" s="94" t="s">
        <v>173</v>
      </c>
      <c r="E57" s="94" t="s">
        <v>54</v>
      </c>
      <c r="F57" s="95" t="s">
        <v>28</v>
      </c>
      <c r="G57" s="104" t="s">
        <v>31</v>
      </c>
      <c r="H57" s="111" t="s">
        <v>691</v>
      </c>
      <c r="I57" s="112" t="s">
        <v>692</v>
      </c>
      <c r="J57" s="104"/>
      <c r="K57" s="107" t="s">
        <v>178</v>
      </c>
      <c r="L57" s="106" t="s">
        <v>26</v>
      </c>
      <c r="M57" s="107"/>
      <c r="O57" s="108"/>
      <c r="P57" s="108"/>
      <c r="Q57" s="108"/>
      <c r="R57" s="108"/>
      <c r="S57" s="108"/>
      <c r="T57" s="108"/>
    </row>
    <row r="58" spans="1:20" s="29" customFormat="1" ht="20.25" customHeight="1" x14ac:dyDescent="0.15">
      <c r="A58" s="42" t="str">
        <f t="shared" si="0"/>
        <v>00256</v>
      </c>
      <c r="B58" s="93" t="s">
        <v>27</v>
      </c>
      <c r="C58" s="103" t="s">
        <v>199</v>
      </c>
      <c r="D58" s="94" t="s">
        <v>173</v>
      </c>
      <c r="E58" s="94" t="s">
        <v>180</v>
      </c>
      <c r="F58" s="95" t="s">
        <v>28</v>
      </c>
      <c r="G58" s="104" t="s">
        <v>81</v>
      </c>
      <c r="H58" s="111" t="s">
        <v>687</v>
      </c>
      <c r="I58" s="112" t="s">
        <v>693</v>
      </c>
      <c r="J58" s="104"/>
      <c r="K58" s="107" t="s">
        <v>1202</v>
      </c>
      <c r="L58" s="106" t="s">
        <v>26</v>
      </c>
      <c r="M58" s="107"/>
      <c r="N58"/>
      <c r="O58" s="108"/>
      <c r="P58" s="113"/>
      <c r="Q58" s="113"/>
      <c r="R58" s="113"/>
      <c r="S58" s="113"/>
      <c r="T58" s="113"/>
    </row>
    <row r="59" spans="1:20" ht="20.25" customHeight="1" x14ac:dyDescent="0.15">
      <c r="A59" s="42" t="str">
        <f t="shared" si="0"/>
        <v>00257</v>
      </c>
      <c r="B59" s="93" t="s">
        <v>27</v>
      </c>
      <c r="C59" s="103" t="s">
        <v>201</v>
      </c>
      <c r="D59" s="94" t="s">
        <v>173</v>
      </c>
      <c r="E59" s="94" t="s">
        <v>158</v>
      </c>
      <c r="F59" s="95" t="s">
        <v>28</v>
      </c>
      <c r="G59" s="104" t="s">
        <v>182</v>
      </c>
      <c r="H59" s="111" t="s">
        <v>687</v>
      </c>
      <c r="I59" s="112" t="s">
        <v>694</v>
      </c>
      <c r="J59" s="104"/>
      <c r="K59" s="107" t="s">
        <v>183</v>
      </c>
      <c r="L59" s="106" t="s">
        <v>26</v>
      </c>
      <c r="M59" s="107"/>
      <c r="O59" s="108"/>
      <c r="P59" s="108"/>
      <c r="Q59" s="108"/>
      <c r="R59" s="108"/>
      <c r="S59" s="108"/>
      <c r="T59" s="108"/>
    </row>
    <row r="60" spans="1:20" s="28" customFormat="1" ht="20.25" customHeight="1" x14ac:dyDescent="0.15">
      <c r="A60" s="42" t="str">
        <f t="shared" si="0"/>
        <v>00258</v>
      </c>
      <c r="B60" s="93" t="s">
        <v>27</v>
      </c>
      <c r="C60" s="103" t="s">
        <v>203</v>
      </c>
      <c r="D60" s="94" t="s">
        <v>173</v>
      </c>
      <c r="E60" s="94" t="s">
        <v>180</v>
      </c>
      <c r="F60" s="95" t="s">
        <v>28</v>
      </c>
      <c r="G60" s="104" t="s">
        <v>185</v>
      </c>
      <c r="H60" s="111" t="s">
        <v>695</v>
      </c>
      <c r="I60" s="112" t="s">
        <v>696</v>
      </c>
      <c r="J60" s="104"/>
      <c r="K60" s="107" t="s">
        <v>1203</v>
      </c>
      <c r="L60" s="106" t="s">
        <v>26</v>
      </c>
      <c r="M60" s="107"/>
      <c r="N60"/>
      <c r="O60" s="108"/>
      <c r="P60" s="108"/>
      <c r="Q60" s="113"/>
      <c r="R60" s="109"/>
      <c r="S60" s="109"/>
      <c r="T60" s="109"/>
    </row>
    <row r="61" spans="1:20" ht="20.25" customHeight="1" x14ac:dyDescent="0.15">
      <c r="A61" s="42" t="str">
        <f t="shared" si="0"/>
        <v>00259</v>
      </c>
      <c r="B61" s="93" t="s">
        <v>27</v>
      </c>
      <c r="C61" s="103" t="s">
        <v>205</v>
      </c>
      <c r="D61" s="94" t="s">
        <v>173</v>
      </c>
      <c r="E61" s="94" t="s">
        <v>54</v>
      </c>
      <c r="F61" s="95" t="s">
        <v>28</v>
      </c>
      <c r="G61" s="104" t="s">
        <v>187</v>
      </c>
      <c r="H61" s="111" t="s">
        <v>691</v>
      </c>
      <c r="I61" s="112" t="s">
        <v>697</v>
      </c>
      <c r="J61" s="104"/>
      <c r="K61" s="107" t="s">
        <v>188</v>
      </c>
      <c r="L61" s="106" t="s">
        <v>26</v>
      </c>
      <c r="M61" s="107"/>
      <c r="O61" s="108"/>
      <c r="P61" s="108"/>
      <c r="Q61" s="108"/>
      <c r="R61" s="108"/>
      <c r="S61" s="108"/>
      <c r="T61" s="108"/>
    </row>
    <row r="62" spans="1:20" s="28" customFormat="1" ht="20.25" customHeight="1" x14ac:dyDescent="0.15">
      <c r="A62" s="42" t="str">
        <f t="shared" si="0"/>
        <v>00260</v>
      </c>
      <c r="B62" s="93" t="s">
        <v>27</v>
      </c>
      <c r="C62" s="103" t="s">
        <v>207</v>
      </c>
      <c r="D62" s="94" t="s">
        <v>173</v>
      </c>
      <c r="E62" s="94" t="s">
        <v>180</v>
      </c>
      <c r="F62" s="95" t="s">
        <v>28</v>
      </c>
      <c r="G62" s="104" t="s">
        <v>127</v>
      </c>
      <c r="H62" s="111" t="s">
        <v>687</v>
      </c>
      <c r="I62" s="112" t="s">
        <v>698</v>
      </c>
      <c r="J62" s="104"/>
      <c r="K62" s="107" t="s">
        <v>1204</v>
      </c>
      <c r="L62" s="106" t="s">
        <v>26</v>
      </c>
      <c r="M62" s="107"/>
      <c r="N62"/>
      <c r="O62" s="108"/>
      <c r="P62" s="108"/>
      <c r="Q62" s="113"/>
      <c r="R62" s="109"/>
      <c r="S62" s="109"/>
      <c r="T62" s="109"/>
    </row>
    <row r="63" spans="1:20" ht="20.25" customHeight="1" x14ac:dyDescent="0.15">
      <c r="A63" s="42" t="str">
        <f t="shared" si="0"/>
        <v>00261</v>
      </c>
      <c r="B63" s="93" t="s">
        <v>27</v>
      </c>
      <c r="C63" s="103" t="s">
        <v>208</v>
      </c>
      <c r="D63" s="94" t="s">
        <v>173</v>
      </c>
      <c r="E63" s="94" t="s">
        <v>30</v>
      </c>
      <c r="F63" s="95" t="s">
        <v>28</v>
      </c>
      <c r="G63" s="104" t="s">
        <v>191</v>
      </c>
      <c r="H63" s="111" t="s">
        <v>687</v>
      </c>
      <c r="I63" s="112" t="s">
        <v>699</v>
      </c>
      <c r="J63" s="104"/>
      <c r="K63" s="107" t="s">
        <v>192</v>
      </c>
      <c r="L63" s="106" t="s">
        <v>26</v>
      </c>
      <c r="M63" s="107"/>
      <c r="O63" s="108"/>
      <c r="P63" s="108"/>
      <c r="Q63" s="108"/>
      <c r="R63" s="108"/>
      <c r="S63" s="108"/>
      <c r="T63" s="108"/>
    </row>
    <row r="64" spans="1:20" s="28" customFormat="1" ht="20.25" customHeight="1" x14ac:dyDescent="0.15">
      <c r="A64" s="42" t="str">
        <f t="shared" si="0"/>
        <v>00262</v>
      </c>
      <c r="B64" s="93" t="s">
        <v>27</v>
      </c>
      <c r="C64" s="103" t="s">
        <v>210</v>
      </c>
      <c r="D64" s="94" t="s">
        <v>173</v>
      </c>
      <c r="E64" s="94" t="s">
        <v>43</v>
      </c>
      <c r="F64" s="95" t="s">
        <v>28</v>
      </c>
      <c r="G64" s="104" t="s">
        <v>191</v>
      </c>
      <c r="H64" s="111" t="s">
        <v>689</v>
      </c>
      <c r="I64" s="112" t="s">
        <v>700</v>
      </c>
      <c r="J64" s="104"/>
      <c r="K64" s="107" t="s">
        <v>194</v>
      </c>
      <c r="L64" s="106" t="s">
        <v>26</v>
      </c>
      <c r="M64" s="107"/>
      <c r="N64"/>
      <c r="O64" s="108"/>
      <c r="P64" s="108"/>
      <c r="Q64" s="109"/>
      <c r="R64" s="109"/>
      <c r="S64" s="109"/>
      <c r="T64" s="109"/>
    </row>
    <row r="65" spans="1:20" ht="20.25" customHeight="1" x14ac:dyDescent="0.15">
      <c r="A65" s="42" t="str">
        <f t="shared" si="0"/>
        <v>00263</v>
      </c>
      <c r="B65" s="93" t="s">
        <v>27</v>
      </c>
      <c r="C65" s="103" t="s">
        <v>212</v>
      </c>
      <c r="D65" s="94" t="s">
        <v>173</v>
      </c>
      <c r="E65" s="94" t="s">
        <v>54</v>
      </c>
      <c r="F65" s="95" t="s">
        <v>28</v>
      </c>
      <c r="G65" s="104" t="s">
        <v>191</v>
      </c>
      <c r="H65" s="111" t="s">
        <v>691</v>
      </c>
      <c r="I65" s="112" t="s">
        <v>701</v>
      </c>
      <c r="J65" s="104"/>
      <c r="K65" s="107" t="s">
        <v>196</v>
      </c>
      <c r="L65" s="106" t="s">
        <v>26</v>
      </c>
      <c r="M65" s="107"/>
      <c r="O65" s="108"/>
      <c r="P65" s="108"/>
      <c r="Q65" s="108"/>
      <c r="R65" s="108"/>
      <c r="S65" s="108"/>
      <c r="T65" s="108"/>
    </row>
    <row r="66" spans="1:20" s="28" customFormat="1" ht="20.25" customHeight="1" x14ac:dyDescent="0.15">
      <c r="A66" s="42" t="str">
        <f t="shared" si="0"/>
        <v>00264</v>
      </c>
      <c r="B66" s="93" t="s">
        <v>27</v>
      </c>
      <c r="C66" s="103" t="s">
        <v>321</v>
      </c>
      <c r="D66" s="94" t="s">
        <v>173</v>
      </c>
      <c r="E66" s="94" t="s">
        <v>30</v>
      </c>
      <c r="F66" s="95" t="s">
        <v>28</v>
      </c>
      <c r="G66" s="104" t="s">
        <v>149</v>
      </c>
      <c r="H66" s="111" t="s">
        <v>687</v>
      </c>
      <c r="I66" s="112" t="s">
        <v>702</v>
      </c>
      <c r="J66" s="104"/>
      <c r="K66" s="107" t="s">
        <v>198</v>
      </c>
      <c r="L66" s="106" t="s">
        <v>26</v>
      </c>
      <c r="M66" s="107"/>
      <c r="N66"/>
      <c r="O66" s="108"/>
      <c r="P66" s="108"/>
      <c r="Q66" s="109"/>
      <c r="R66" s="109"/>
      <c r="S66" s="109"/>
      <c r="T66" s="109"/>
    </row>
    <row r="67" spans="1:20" ht="20.25" customHeight="1" x14ac:dyDescent="0.15">
      <c r="A67" s="42" t="str">
        <f t="shared" ref="A67:A133" si="1">B67&amp;C67</f>
        <v>00265</v>
      </c>
      <c r="B67" s="93" t="s">
        <v>27</v>
      </c>
      <c r="C67" s="103" t="s">
        <v>322</v>
      </c>
      <c r="D67" s="94" t="s">
        <v>173</v>
      </c>
      <c r="E67" s="94" t="s">
        <v>43</v>
      </c>
      <c r="F67" s="95" t="s">
        <v>28</v>
      </c>
      <c r="G67" s="104" t="s">
        <v>149</v>
      </c>
      <c r="H67" s="111" t="s">
        <v>689</v>
      </c>
      <c r="I67" s="112" t="s">
        <v>703</v>
      </c>
      <c r="J67" s="104"/>
      <c r="K67" s="107" t="s">
        <v>200</v>
      </c>
      <c r="L67" s="106" t="s">
        <v>26</v>
      </c>
      <c r="M67" s="107"/>
      <c r="O67" s="108"/>
      <c r="P67" s="108"/>
      <c r="Q67" s="108"/>
      <c r="R67" s="108"/>
      <c r="S67" s="108"/>
      <c r="T67" s="108"/>
    </row>
    <row r="68" spans="1:20" s="28" customFormat="1" ht="20.25" customHeight="1" x14ac:dyDescent="0.15">
      <c r="A68" s="42" t="str">
        <f t="shared" si="1"/>
        <v>00266</v>
      </c>
      <c r="B68" s="93" t="s">
        <v>27</v>
      </c>
      <c r="C68" s="103" t="s">
        <v>324</v>
      </c>
      <c r="D68" s="94" t="s">
        <v>173</v>
      </c>
      <c r="E68" s="94" t="s">
        <v>54</v>
      </c>
      <c r="F68" s="95" t="s">
        <v>28</v>
      </c>
      <c r="G68" s="104" t="s">
        <v>149</v>
      </c>
      <c r="H68" s="111" t="s">
        <v>691</v>
      </c>
      <c r="I68" s="112" t="s">
        <v>704</v>
      </c>
      <c r="J68" s="104"/>
      <c r="K68" s="107" t="s">
        <v>202</v>
      </c>
      <c r="L68" s="106" t="s">
        <v>26</v>
      </c>
      <c r="M68" s="107"/>
      <c r="N68"/>
      <c r="O68" s="108"/>
      <c r="P68" s="108"/>
      <c r="Q68" s="109"/>
      <c r="R68" s="109"/>
      <c r="S68" s="109"/>
      <c r="T68" s="109"/>
    </row>
    <row r="69" spans="1:20" ht="20.25" customHeight="1" x14ac:dyDescent="0.15">
      <c r="A69" s="42" t="str">
        <f t="shared" si="1"/>
        <v>00267</v>
      </c>
      <c r="B69" s="93" t="s">
        <v>27</v>
      </c>
      <c r="C69" s="103" t="s">
        <v>325</v>
      </c>
      <c r="D69" s="94" t="s">
        <v>173</v>
      </c>
      <c r="E69" s="94" t="s">
        <v>180</v>
      </c>
      <c r="F69" s="95" t="s">
        <v>28</v>
      </c>
      <c r="G69" s="104" t="s">
        <v>204</v>
      </c>
      <c r="H69" s="111" t="s">
        <v>687</v>
      </c>
      <c r="I69" s="112" t="s">
        <v>705</v>
      </c>
      <c r="J69" s="104" t="s">
        <v>1201</v>
      </c>
      <c r="K69" s="107" t="s">
        <v>1205</v>
      </c>
      <c r="L69" s="106" t="s">
        <v>26</v>
      </c>
      <c r="M69" s="107"/>
      <c r="O69" s="108"/>
      <c r="P69" s="108"/>
      <c r="Q69" s="113"/>
      <c r="R69" s="108"/>
      <c r="S69" s="108"/>
      <c r="T69" s="108"/>
    </row>
    <row r="70" spans="1:20" s="29" customFormat="1" ht="20.25" customHeight="1" x14ac:dyDescent="0.15">
      <c r="A70" s="42" t="str">
        <f t="shared" si="1"/>
        <v>00268</v>
      </c>
      <c r="B70" s="93" t="s">
        <v>27</v>
      </c>
      <c r="C70" s="103" t="s">
        <v>327</v>
      </c>
      <c r="D70" s="94" t="s">
        <v>173</v>
      </c>
      <c r="E70" s="94" t="s">
        <v>180</v>
      </c>
      <c r="F70" s="95" t="s">
        <v>28</v>
      </c>
      <c r="G70" s="104" t="s">
        <v>206</v>
      </c>
      <c r="H70" s="111" t="s">
        <v>687</v>
      </c>
      <c r="I70" s="112" t="s">
        <v>706</v>
      </c>
      <c r="J70" s="104" t="s">
        <v>1201</v>
      </c>
      <c r="K70" s="107" t="s">
        <v>1206</v>
      </c>
      <c r="L70" s="106" t="s">
        <v>26</v>
      </c>
      <c r="M70" s="107"/>
      <c r="N70"/>
      <c r="O70" s="108"/>
      <c r="P70" s="108"/>
      <c r="Q70" s="113"/>
      <c r="R70" s="113"/>
      <c r="S70" s="113"/>
      <c r="T70" s="113"/>
    </row>
    <row r="71" spans="1:20" ht="20.25" customHeight="1" x14ac:dyDescent="0.15">
      <c r="A71" s="42" t="str">
        <f t="shared" si="1"/>
        <v>00269</v>
      </c>
      <c r="B71" s="93" t="s">
        <v>27</v>
      </c>
      <c r="C71" s="103" t="s">
        <v>450</v>
      </c>
      <c r="D71" s="94" t="s">
        <v>173</v>
      </c>
      <c r="E71" s="94" t="s">
        <v>180</v>
      </c>
      <c r="F71" s="95" t="s">
        <v>28</v>
      </c>
      <c r="G71" s="104" t="s">
        <v>165</v>
      </c>
      <c r="H71" s="111" t="s">
        <v>687</v>
      </c>
      <c r="I71" s="112" t="s">
        <v>707</v>
      </c>
      <c r="J71" s="104" t="s">
        <v>1201</v>
      </c>
      <c r="K71" s="107" t="s">
        <v>1207</v>
      </c>
      <c r="L71" s="106" t="s">
        <v>26</v>
      </c>
      <c r="M71" s="107"/>
      <c r="O71" s="108"/>
      <c r="P71" s="108"/>
      <c r="Q71" s="113"/>
      <c r="R71" s="108"/>
      <c r="S71" s="108"/>
      <c r="T71" s="108"/>
    </row>
    <row r="72" spans="1:20" ht="20.25" customHeight="1" x14ac:dyDescent="0.15">
      <c r="A72" s="42" t="str">
        <f>B72&amp;C72</f>
        <v>00270</v>
      </c>
      <c r="B72" s="93" t="s">
        <v>27</v>
      </c>
      <c r="C72" s="103" t="s">
        <v>451</v>
      </c>
      <c r="D72" s="94" t="s">
        <v>173</v>
      </c>
      <c r="E72" s="94" t="s">
        <v>30</v>
      </c>
      <c r="F72" s="95" t="s">
        <v>28</v>
      </c>
      <c r="G72" s="104" t="s">
        <v>209</v>
      </c>
      <c r="H72" s="111" t="s">
        <v>687</v>
      </c>
      <c r="I72" s="112" t="s">
        <v>708</v>
      </c>
      <c r="J72" s="104" t="s">
        <v>1201</v>
      </c>
      <c r="K72" s="107" t="s">
        <v>650</v>
      </c>
      <c r="L72" s="106" t="s">
        <v>26</v>
      </c>
      <c r="M72" s="107"/>
      <c r="O72" s="108"/>
      <c r="P72" s="108"/>
      <c r="Q72" s="108"/>
      <c r="R72" s="108"/>
      <c r="S72" s="108"/>
      <c r="T72" s="108"/>
    </row>
    <row r="73" spans="1:20" s="29" customFormat="1" ht="20.25" customHeight="1" x14ac:dyDescent="0.15">
      <c r="A73" s="42" t="str">
        <f>B73&amp;C73</f>
        <v>00271</v>
      </c>
      <c r="B73" s="93" t="s">
        <v>27</v>
      </c>
      <c r="C73" s="103" t="s">
        <v>452</v>
      </c>
      <c r="D73" s="94" t="s">
        <v>173</v>
      </c>
      <c r="E73" s="94" t="s">
        <v>43</v>
      </c>
      <c r="F73" s="95" t="s">
        <v>28</v>
      </c>
      <c r="G73" s="104" t="s">
        <v>209</v>
      </c>
      <c r="H73" s="111" t="s">
        <v>689</v>
      </c>
      <c r="I73" s="112" t="s">
        <v>709</v>
      </c>
      <c r="J73" s="104"/>
      <c r="K73" s="107" t="s">
        <v>211</v>
      </c>
      <c r="L73" s="106" t="s">
        <v>26</v>
      </c>
      <c r="M73" s="107"/>
      <c r="N73"/>
      <c r="O73" s="108"/>
      <c r="P73" s="108"/>
      <c r="Q73" s="113"/>
      <c r="R73" s="113"/>
      <c r="S73" s="113"/>
      <c r="T73" s="113"/>
    </row>
    <row r="74" spans="1:20" ht="20.25" customHeight="1" x14ac:dyDescent="0.15">
      <c r="A74" s="42" t="str">
        <f>B74&amp;C74</f>
        <v>00272</v>
      </c>
      <c r="B74" s="93" t="s">
        <v>27</v>
      </c>
      <c r="C74" s="103" t="s">
        <v>453</v>
      </c>
      <c r="D74" s="94" t="s">
        <v>173</v>
      </c>
      <c r="E74" s="94" t="s">
        <v>54</v>
      </c>
      <c r="F74" s="95" t="s">
        <v>28</v>
      </c>
      <c r="G74" s="104" t="s">
        <v>209</v>
      </c>
      <c r="H74" s="111" t="s">
        <v>691</v>
      </c>
      <c r="I74" s="112" t="s">
        <v>710</v>
      </c>
      <c r="J74" s="104"/>
      <c r="K74" s="107" t="s">
        <v>213</v>
      </c>
      <c r="L74" s="106" t="s">
        <v>26</v>
      </c>
      <c r="M74" s="107"/>
      <c r="O74" s="108"/>
      <c r="P74" s="108"/>
      <c r="Q74" s="108"/>
      <c r="R74" s="108"/>
      <c r="S74" s="108"/>
      <c r="T74" s="108"/>
    </row>
    <row r="75" spans="1:20" s="29" customFormat="1" ht="20.25" customHeight="1" x14ac:dyDescent="0.15">
      <c r="A75" s="42" t="str">
        <f t="shared" si="1"/>
        <v>00273</v>
      </c>
      <c r="B75" s="93" t="s">
        <v>27</v>
      </c>
      <c r="C75" s="103" t="s">
        <v>454</v>
      </c>
      <c r="D75" s="59" t="s">
        <v>173</v>
      </c>
      <c r="E75" s="94" t="s">
        <v>30</v>
      </c>
      <c r="F75" s="59" t="s">
        <v>28</v>
      </c>
      <c r="G75" s="59" t="s">
        <v>1208</v>
      </c>
      <c r="H75" s="111" t="s">
        <v>687</v>
      </c>
      <c r="I75" s="112" t="s">
        <v>711</v>
      </c>
      <c r="J75" s="104"/>
      <c r="K75" s="107" t="s">
        <v>649</v>
      </c>
      <c r="L75" s="106" t="s">
        <v>26</v>
      </c>
      <c r="M75" s="107"/>
      <c r="N75"/>
      <c r="O75" s="108"/>
      <c r="P75" s="108"/>
      <c r="Q75" s="113"/>
      <c r="R75" s="113"/>
      <c r="S75" s="113"/>
      <c r="T75" s="113"/>
    </row>
    <row r="76" spans="1:20" ht="20.25" customHeight="1" x14ac:dyDescent="0.15">
      <c r="A76" s="42" t="str">
        <f t="shared" si="1"/>
        <v>00274</v>
      </c>
      <c r="B76" s="93" t="s">
        <v>27</v>
      </c>
      <c r="C76" s="103" t="s">
        <v>455</v>
      </c>
      <c r="D76" s="59" t="s">
        <v>173</v>
      </c>
      <c r="E76" s="94" t="s">
        <v>43</v>
      </c>
      <c r="F76" s="59" t="s">
        <v>28</v>
      </c>
      <c r="G76" s="59" t="s">
        <v>1208</v>
      </c>
      <c r="H76" s="111" t="s">
        <v>689</v>
      </c>
      <c r="I76" s="112" t="s">
        <v>712</v>
      </c>
      <c r="J76" s="104"/>
      <c r="K76" s="107" t="s">
        <v>648</v>
      </c>
      <c r="L76" s="106" t="s">
        <v>26</v>
      </c>
      <c r="M76" s="107"/>
      <c r="O76" s="108"/>
      <c r="P76" s="108"/>
      <c r="Q76" s="108"/>
      <c r="R76" s="108"/>
      <c r="S76" s="108"/>
      <c r="T76" s="108"/>
    </row>
    <row r="77" spans="1:20" s="29" customFormat="1" ht="20.25" customHeight="1" x14ac:dyDescent="0.15">
      <c r="A77" s="42" t="str">
        <f t="shared" si="1"/>
        <v>00275</v>
      </c>
      <c r="B77" s="93" t="s">
        <v>27</v>
      </c>
      <c r="C77" s="103" t="s">
        <v>456</v>
      </c>
      <c r="D77" s="59" t="s">
        <v>173</v>
      </c>
      <c r="E77" s="94" t="s">
        <v>54</v>
      </c>
      <c r="F77" s="59" t="s">
        <v>28</v>
      </c>
      <c r="G77" s="59" t="s">
        <v>1208</v>
      </c>
      <c r="H77" s="111" t="s">
        <v>691</v>
      </c>
      <c r="I77" s="112" t="s">
        <v>1209</v>
      </c>
      <c r="J77" s="104"/>
      <c r="K77" s="107" t="s">
        <v>647</v>
      </c>
      <c r="L77" s="106" t="s">
        <v>26</v>
      </c>
      <c r="M77" s="107"/>
      <c r="N77"/>
      <c r="O77" s="108"/>
      <c r="P77" s="108"/>
      <c r="Q77" s="113"/>
      <c r="R77" s="113"/>
      <c r="S77" s="113"/>
      <c r="T77" s="113"/>
    </row>
    <row r="78" spans="1:20" ht="20.25" customHeight="1" x14ac:dyDescent="0.15">
      <c r="A78" s="42" t="str">
        <f t="shared" si="1"/>
        <v>00276</v>
      </c>
      <c r="B78" s="93" t="s">
        <v>1210</v>
      </c>
      <c r="C78" s="103" t="s">
        <v>457</v>
      </c>
      <c r="D78" s="94" t="s">
        <v>29</v>
      </c>
      <c r="E78" s="94" t="s">
        <v>1211</v>
      </c>
      <c r="F78" s="95" t="s">
        <v>1212</v>
      </c>
      <c r="G78" s="104" t="s">
        <v>1183</v>
      </c>
      <c r="H78" s="111" t="s">
        <v>605</v>
      </c>
      <c r="I78" s="112" t="s">
        <v>646</v>
      </c>
      <c r="J78" s="104"/>
      <c r="K78" s="107" t="s">
        <v>645</v>
      </c>
      <c r="L78" s="106" t="s">
        <v>26</v>
      </c>
      <c r="M78" s="107"/>
      <c r="O78" s="108"/>
      <c r="P78" s="108"/>
      <c r="Q78" s="108"/>
      <c r="R78" s="108"/>
      <c r="S78" s="108"/>
      <c r="T78" s="108"/>
    </row>
    <row r="79" spans="1:20" s="29" customFormat="1" ht="20.25" customHeight="1" x14ac:dyDescent="0.15">
      <c r="A79" s="42" t="str">
        <f t="shared" si="1"/>
        <v>00277</v>
      </c>
      <c r="B79" s="93" t="s">
        <v>1210</v>
      </c>
      <c r="C79" s="103" t="s">
        <v>458</v>
      </c>
      <c r="D79" s="94" t="s">
        <v>29</v>
      </c>
      <c r="E79" s="94" t="s">
        <v>1211</v>
      </c>
      <c r="F79" s="95" t="s">
        <v>1212</v>
      </c>
      <c r="G79" s="104" t="s">
        <v>1183</v>
      </c>
      <c r="H79" s="111" t="s">
        <v>602</v>
      </c>
      <c r="I79" s="112" t="s">
        <v>644</v>
      </c>
      <c r="J79" s="104"/>
      <c r="K79" s="107" t="s">
        <v>643</v>
      </c>
      <c r="L79" s="106" t="s">
        <v>26</v>
      </c>
      <c r="M79" s="107"/>
      <c r="N79"/>
      <c r="O79" s="108"/>
      <c r="P79" s="108"/>
      <c r="Q79" s="108"/>
      <c r="R79" s="108"/>
      <c r="S79" s="108"/>
      <c r="T79" s="108"/>
    </row>
    <row r="80" spans="1:20" ht="20.25" customHeight="1" x14ac:dyDescent="0.15">
      <c r="A80" s="42" t="str">
        <f t="shared" si="1"/>
        <v>00278</v>
      </c>
      <c r="B80" s="93" t="s">
        <v>1210</v>
      </c>
      <c r="C80" s="103" t="s">
        <v>459</v>
      </c>
      <c r="D80" s="94" t="s">
        <v>29</v>
      </c>
      <c r="E80" s="94" t="s">
        <v>1211</v>
      </c>
      <c r="F80" s="95" t="s">
        <v>1212</v>
      </c>
      <c r="G80" s="104" t="s">
        <v>1183</v>
      </c>
      <c r="H80" s="111" t="s">
        <v>599</v>
      </c>
      <c r="I80" s="112" t="s">
        <v>642</v>
      </c>
      <c r="J80" s="104"/>
      <c r="K80" s="107" t="s">
        <v>641</v>
      </c>
      <c r="L80" s="106" t="s">
        <v>26</v>
      </c>
      <c r="M80" s="107"/>
      <c r="O80" s="108"/>
      <c r="P80" s="108"/>
      <c r="Q80" s="108"/>
      <c r="R80" s="108"/>
      <c r="S80" s="108"/>
      <c r="T80" s="108"/>
    </row>
    <row r="81" spans="1:20" ht="20.25" customHeight="1" x14ac:dyDescent="0.15">
      <c r="A81" s="42" t="str">
        <f>B81&amp;C81</f>
        <v>00279</v>
      </c>
      <c r="B81" s="114" t="s">
        <v>1210</v>
      </c>
      <c r="C81" s="103" t="s">
        <v>481</v>
      </c>
      <c r="D81" s="115" t="s">
        <v>29</v>
      </c>
      <c r="E81" s="115" t="s">
        <v>1211</v>
      </c>
      <c r="F81" s="59" t="s">
        <v>28</v>
      </c>
      <c r="G81" s="59" t="s">
        <v>1213</v>
      </c>
      <c r="H81" s="116" t="s">
        <v>605</v>
      </c>
      <c r="I81" s="112" t="s">
        <v>970</v>
      </c>
      <c r="J81" s="104"/>
      <c r="K81" s="107" t="s">
        <v>971</v>
      </c>
      <c r="L81" s="106" t="s">
        <v>26</v>
      </c>
      <c r="M81" s="107"/>
      <c r="O81" s="108"/>
      <c r="P81" s="108"/>
      <c r="Q81" s="108"/>
      <c r="R81" s="108"/>
      <c r="S81" s="108"/>
      <c r="T81" s="108"/>
    </row>
    <row r="82" spans="1:20" s="29" customFormat="1" ht="20.25" customHeight="1" x14ac:dyDescent="0.15">
      <c r="A82" s="42" t="str">
        <f>B82&amp;C82</f>
        <v>00280</v>
      </c>
      <c r="B82" s="114" t="s">
        <v>1210</v>
      </c>
      <c r="C82" s="103" t="s">
        <v>482</v>
      </c>
      <c r="D82" s="115" t="s">
        <v>29</v>
      </c>
      <c r="E82" s="115" t="s">
        <v>1211</v>
      </c>
      <c r="F82" s="59" t="s">
        <v>28</v>
      </c>
      <c r="G82" s="59" t="s">
        <v>1213</v>
      </c>
      <c r="H82" s="116" t="s">
        <v>602</v>
      </c>
      <c r="I82" s="112" t="s">
        <v>972</v>
      </c>
      <c r="J82" s="104"/>
      <c r="K82" s="107" t="s">
        <v>973</v>
      </c>
      <c r="L82" s="106" t="s">
        <v>26</v>
      </c>
      <c r="M82" s="107"/>
      <c r="N82"/>
      <c r="O82" s="108"/>
      <c r="P82" s="108"/>
      <c r="Q82" s="108"/>
      <c r="R82" s="108"/>
      <c r="S82" s="108"/>
      <c r="T82" s="108"/>
    </row>
    <row r="83" spans="1:20" s="29" customFormat="1" ht="20.25" customHeight="1" x14ac:dyDescent="0.15">
      <c r="A83" s="42" t="str">
        <f>B83&amp;C83</f>
        <v>00281</v>
      </c>
      <c r="B83" s="114" t="s">
        <v>1210</v>
      </c>
      <c r="C83" s="103" t="s">
        <v>483</v>
      </c>
      <c r="D83" s="115" t="s">
        <v>29</v>
      </c>
      <c r="E83" s="115" t="s">
        <v>1211</v>
      </c>
      <c r="F83" s="59" t="s">
        <v>28</v>
      </c>
      <c r="G83" s="59" t="s">
        <v>1213</v>
      </c>
      <c r="H83" s="116" t="s">
        <v>599</v>
      </c>
      <c r="I83" s="112" t="s">
        <v>974</v>
      </c>
      <c r="J83" s="104"/>
      <c r="K83" s="107" t="s">
        <v>975</v>
      </c>
      <c r="L83" s="106" t="s">
        <v>26</v>
      </c>
      <c r="M83" s="107"/>
      <c r="N83"/>
      <c r="O83" s="108"/>
      <c r="P83" s="108"/>
      <c r="Q83" s="108"/>
      <c r="R83" s="108"/>
      <c r="S83" s="108"/>
      <c r="T83" s="108"/>
    </row>
    <row r="84" spans="1:20" s="29" customFormat="1" ht="20.25" customHeight="1" x14ac:dyDescent="0.15">
      <c r="A84" s="42" t="str">
        <f t="shared" si="1"/>
        <v>00282</v>
      </c>
      <c r="B84" s="93" t="s">
        <v>1210</v>
      </c>
      <c r="C84" s="103" t="s">
        <v>484</v>
      </c>
      <c r="D84" s="94" t="s">
        <v>29</v>
      </c>
      <c r="E84" s="94" t="s">
        <v>1211</v>
      </c>
      <c r="F84" s="95" t="s">
        <v>1212</v>
      </c>
      <c r="G84" s="104" t="s">
        <v>1214</v>
      </c>
      <c r="H84" s="111" t="s">
        <v>605</v>
      </c>
      <c r="I84" s="112" t="s">
        <v>640</v>
      </c>
      <c r="J84" s="104"/>
      <c r="K84" s="107" t="s">
        <v>639</v>
      </c>
      <c r="L84" s="106" t="s">
        <v>26</v>
      </c>
      <c r="M84" s="107"/>
      <c r="N84"/>
      <c r="O84" s="108"/>
      <c r="P84" s="108"/>
      <c r="Q84" s="108"/>
      <c r="R84" s="108"/>
      <c r="S84" s="108"/>
      <c r="T84" s="108"/>
    </row>
    <row r="85" spans="1:20" s="29" customFormat="1" ht="20.25" customHeight="1" x14ac:dyDescent="0.15">
      <c r="A85" s="42" t="str">
        <f t="shared" si="1"/>
        <v>00283</v>
      </c>
      <c r="B85" s="93" t="s">
        <v>1210</v>
      </c>
      <c r="C85" s="103" t="s">
        <v>485</v>
      </c>
      <c r="D85" s="94" t="s">
        <v>29</v>
      </c>
      <c r="E85" s="94" t="s">
        <v>1211</v>
      </c>
      <c r="F85" s="95" t="s">
        <v>1212</v>
      </c>
      <c r="G85" s="104" t="s">
        <v>1214</v>
      </c>
      <c r="H85" s="111" t="s">
        <v>602</v>
      </c>
      <c r="I85" s="112" t="s">
        <v>638</v>
      </c>
      <c r="J85" s="104"/>
      <c r="K85" s="107" t="s">
        <v>637</v>
      </c>
      <c r="L85" s="106" t="s">
        <v>26</v>
      </c>
      <c r="M85" s="107"/>
      <c r="N85"/>
      <c r="O85" s="108"/>
      <c r="P85" s="108"/>
      <c r="Q85" s="108"/>
      <c r="R85" s="108"/>
      <c r="S85" s="108"/>
      <c r="T85" s="108"/>
    </row>
    <row r="86" spans="1:20" ht="20.25" customHeight="1" x14ac:dyDescent="0.15">
      <c r="A86" s="42" t="str">
        <f t="shared" si="1"/>
        <v>00284</v>
      </c>
      <c r="B86" s="93" t="s">
        <v>1210</v>
      </c>
      <c r="C86" s="103" t="s">
        <v>486</v>
      </c>
      <c r="D86" s="94" t="s">
        <v>29</v>
      </c>
      <c r="E86" s="94" t="s">
        <v>1211</v>
      </c>
      <c r="F86" s="95" t="s">
        <v>1212</v>
      </c>
      <c r="G86" s="104" t="s">
        <v>1214</v>
      </c>
      <c r="H86" s="111" t="s">
        <v>599</v>
      </c>
      <c r="I86" s="112" t="s">
        <v>636</v>
      </c>
      <c r="J86" s="104"/>
      <c r="K86" s="107" t="s">
        <v>635</v>
      </c>
      <c r="L86" s="106" t="s">
        <v>26</v>
      </c>
      <c r="M86" s="107"/>
      <c r="O86" s="108"/>
      <c r="P86" s="108"/>
      <c r="Q86" s="108"/>
      <c r="R86" s="108"/>
      <c r="S86" s="108"/>
      <c r="T86" s="108"/>
    </row>
    <row r="87" spans="1:20" s="29" customFormat="1" ht="20.25" customHeight="1" x14ac:dyDescent="0.15">
      <c r="A87" s="42" t="str">
        <f t="shared" si="1"/>
        <v>00285</v>
      </c>
      <c r="B87" s="93" t="s">
        <v>1210</v>
      </c>
      <c r="C87" s="103" t="s">
        <v>487</v>
      </c>
      <c r="D87" s="94" t="s">
        <v>173</v>
      </c>
      <c r="E87" s="94" t="s">
        <v>180</v>
      </c>
      <c r="F87" s="95" t="s">
        <v>1212</v>
      </c>
      <c r="G87" s="104" t="s">
        <v>1183</v>
      </c>
      <c r="H87" s="111" t="s">
        <v>713</v>
      </c>
      <c r="I87" s="112" t="s">
        <v>634</v>
      </c>
      <c r="J87" s="104"/>
      <c r="K87" s="107" t="s">
        <v>633</v>
      </c>
      <c r="L87" s="106" t="s">
        <v>26</v>
      </c>
      <c r="M87" s="107"/>
      <c r="N87"/>
      <c r="O87" s="108"/>
      <c r="P87" s="108"/>
      <c r="Q87" s="108"/>
      <c r="R87" s="108"/>
      <c r="S87" s="108"/>
      <c r="T87" s="108"/>
    </row>
    <row r="88" spans="1:20" ht="20.25" customHeight="1" x14ac:dyDescent="0.15">
      <c r="A88" s="42" t="str">
        <f t="shared" si="1"/>
        <v>00286</v>
      </c>
      <c r="B88" s="93" t="s">
        <v>1210</v>
      </c>
      <c r="C88" s="103" t="s">
        <v>488</v>
      </c>
      <c r="D88" s="94" t="s">
        <v>173</v>
      </c>
      <c r="E88" s="94" t="s">
        <v>180</v>
      </c>
      <c r="F88" s="95" t="s">
        <v>1212</v>
      </c>
      <c r="G88" s="104" t="s">
        <v>1183</v>
      </c>
      <c r="H88" s="111" t="s">
        <v>714</v>
      </c>
      <c r="I88" s="112" t="s">
        <v>715</v>
      </c>
      <c r="J88" s="104"/>
      <c r="K88" s="107" t="s">
        <v>716</v>
      </c>
      <c r="L88" s="106" t="s">
        <v>26</v>
      </c>
      <c r="M88" s="107"/>
      <c r="O88" s="108"/>
      <c r="P88" s="108"/>
      <c r="Q88" s="108"/>
      <c r="R88" s="108"/>
      <c r="S88" s="108"/>
      <c r="T88" s="108"/>
    </row>
    <row r="89" spans="1:20" s="29" customFormat="1" ht="20.25" customHeight="1" x14ac:dyDescent="0.15">
      <c r="A89" s="42" t="str">
        <f t="shared" si="1"/>
        <v>00287</v>
      </c>
      <c r="B89" s="93" t="s">
        <v>1210</v>
      </c>
      <c r="C89" s="103" t="s">
        <v>976</v>
      </c>
      <c r="D89" s="94" t="s">
        <v>173</v>
      </c>
      <c r="E89" s="94" t="s">
        <v>180</v>
      </c>
      <c r="F89" s="95" t="s">
        <v>1212</v>
      </c>
      <c r="G89" s="104" t="s">
        <v>1214</v>
      </c>
      <c r="H89" s="111" t="s">
        <v>713</v>
      </c>
      <c r="I89" s="112" t="s">
        <v>632</v>
      </c>
      <c r="J89" s="104"/>
      <c r="K89" s="107" t="s">
        <v>631</v>
      </c>
      <c r="L89" s="106" t="s">
        <v>26</v>
      </c>
      <c r="M89" s="107"/>
      <c r="N89"/>
      <c r="O89" s="108"/>
      <c r="P89" s="108"/>
      <c r="Q89" s="108"/>
      <c r="R89" s="108"/>
      <c r="S89" s="108"/>
      <c r="T89" s="108"/>
    </row>
    <row r="90" spans="1:20" ht="20.25" customHeight="1" x14ac:dyDescent="0.15">
      <c r="A90" s="42" t="str">
        <f t="shared" si="1"/>
        <v>00288</v>
      </c>
      <c r="B90" s="93" t="s">
        <v>1210</v>
      </c>
      <c r="C90" s="103" t="s">
        <v>977</v>
      </c>
      <c r="D90" s="94" t="s">
        <v>173</v>
      </c>
      <c r="E90" s="94" t="s">
        <v>180</v>
      </c>
      <c r="F90" s="95" t="s">
        <v>1212</v>
      </c>
      <c r="G90" s="104" t="s">
        <v>1214</v>
      </c>
      <c r="H90" s="111" t="s">
        <v>714</v>
      </c>
      <c r="I90" s="112" t="s">
        <v>717</v>
      </c>
      <c r="J90" s="104"/>
      <c r="K90" s="107" t="s">
        <v>718</v>
      </c>
      <c r="L90" s="106" t="s">
        <v>26</v>
      </c>
      <c r="M90" s="107"/>
      <c r="O90" s="108"/>
      <c r="P90" s="108"/>
      <c r="Q90" s="108"/>
      <c r="R90" s="108"/>
      <c r="S90" s="108"/>
      <c r="T90" s="108"/>
    </row>
    <row r="91" spans="1:20" s="29" customFormat="1" ht="20.25" customHeight="1" x14ac:dyDescent="0.15">
      <c r="A91" s="42" t="str">
        <f t="shared" si="1"/>
        <v>00401</v>
      </c>
      <c r="B91" s="93" t="s">
        <v>35</v>
      </c>
      <c r="C91" s="103" t="s">
        <v>1182</v>
      </c>
      <c r="D91" s="94" t="s">
        <v>29</v>
      </c>
      <c r="E91" s="94" t="s">
        <v>30</v>
      </c>
      <c r="F91" s="95" t="s">
        <v>880</v>
      </c>
      <c r="G91" s="59" t="s">
        <v>129</v>
      </c>
      <c r="H91" s="105">
        <v>114</v>
      </c>
      <c r="I91" s="106" t="s">
        <v>978</v>
      </c>
      <c r="J91" s="104" t="s">
        <v>940</v>
      </c>
      <c r="K91" s="107" t="s">
        <v>1215</v>
      </c>
      <c r="L91" s="106" t="s">
        <v>34</v>
      </c>
      <c r="M91" s="107" t="s">
        <v>979</v>
      </c>
      <c r="N91"/>
      <c r="O91" s="108"/>
      <c r="P91" s="108"/>
      <c r="Q91" s="108"/>
      <c r="R91" s="108"/>
      <c r="S91" s="108"/>
      <c r="T91" s="108"/>
    </row>
    <row r="92" spans="1:20" ht="20.25" customHeight="1" x14ac:dyDescent="0.15">
      <c r="A92" s="42" t="str">
        <f>B92&amp;C92</f>
        <v>00402</v>
      </c>
      <c r="B92" s="114" t="s">
        <v>35</v>
      </c>
      <c r="C92" s="103" t="s">
        <v>36</v>
      </c>
      <c r="D92" s="115" t="s">
        <v>29</v>
      </c>
      <c r="E92" s="115" t="s">
        <v>30</v>
      </c>
      <c r="F92" s="59" t="s">
        <v>880</v>
      </c>
      <c r="G92" s="59" t="s">
        <v>129</v>
      </c>
      <c r="H92" s="116">
        <v>115</v>
      </c>
      <c r="I92" s="112" t="s">
        <v>980</v>
      </c>
      <c r="J92" s="104" t="s">
        <v>943</v>
      </c>
      <c r="K92" s="107" t="s">
        <v>1216</v>
      </c>
      <c r="L92" s="106" t="s">
        <v>34</v>
      </c>
      <c r="M92" s="107" t="s">
        <v>981</v>
      </c>
      <c r="O92" s="108"/>
      <c r="P92" s="108"/>
      <c r="Q92" s="108"/>
      <c r="R92" s="108"/>
      <c r="S92" s="108"/>
      <c r="T92" s="108"/>
    </row>
    <row r="93" spans="1:20" s="29" customFormat="1" ht="20.25" customHeight="1" x14ac:dyDescent="0.15">
      <c r="A93" s="42" t="str">
        <f t="shared" si="1"/>
        <v>00403</v>
      </c>
      <c r="B93" s="93" t="s">
        <v>35</v>
      </c>
      <c r="C93" s="103" t="s">
        <v>42</v>
      </c>
      <c r="D93" s="94" t="s">
        <v>29</v>
      </c>
      <c r="E93" s="94" t="s">
        <v>43</v>
      </c>
      <c r="F93" s="95" t="s">
        <v>880</v>
      </c>
      <c r="G93" s="59" t="s">
        <v>129</v>
      </c>
      <c r="H93" s="105">
        <v>214</v>
      </c>
      <c r="I93" s="106" t="s">
        <v>982</v>
      </c>
      <c r="J93" s="104"/>
      <c r="K93" s="107" t="s">
        <v>1217</v>
      </c>
      <c r="L93" s="106" t="s">
        <v>34</v>
      </c>
      <c r="M93" s="107"/>
      <c r="N93"/>
      <c r="O93" s="108"/>
      <c r="P93" s="108"/>
      <c r="Q93" s="108"/>
      <c r="R93" s="108"/>
      <c r="S93" s="108"/>
      <c r="T93" s="108"/>
    </row>
    <row r="94" spans="1:20" ht="20.25" customHeight="1" x14ac:dyDescent="0.15">
      <c r="A94" s="42" t="str">
        <f t="shared" si="1"/>
        <v>00404</v>
      </c>
      <c r="B94" s="93" t="s">
        <v>35</v>
      </c>
      <c r="C94" s="103" t="s">
        <v>47</v>
      </c>
      <c r="D94" s="94" t="s">
        <v>29</v>
      </c>
      <c r="E94" s="94" t="s">
        <v>1198</v>
      </c>
      <c r="F94" s="95" t="s">
        <v>880</v>
      </c>
      <c r="G94" s="59" t="s">
        <v>129</v>
      </c>
      <c r="H94" s="105">
        <v>314</v>
      </c>
      <c r="I94" s="106" t="s">
        <v>983</v>
      </c>
      <c r="J94" s="104"/>
      <c r="K94" s="107" t="s">
        <v>1218</v>
      </c>
      <c r="L94" s="106" t="s">
        <v>34</v>
      </c>
      <c r="M94" s="107"/>
      <c r="O94" s="108"/>
      <c r="P94" s="108"/>
      <c r="Q94" s="108"/>
      <c r="R94" s="108"/>
      <c r="S94" s="108"/>
      <c r="T94" s="108"/>
    </row>
    <row r="95" spans="1:20" s="29" customFormat="1" ht="20.25" customHeight="1" x14ac:dyDescent="0.15">
      <c r="A95" s="42" t="str">
        <f t="shared" si="1"/>
        <v>00405</v>
      </c>
      <c r="B95" s="93" t="s">
        <v>35</v>
      </c>
      <c r="C95" s="103" t="s">
        <v>53</v>
      </c>
      <c r="D95" s="94" t="s">
        <v>29</v>
      </c>
      <c r="E95" s="94" t="s">
        <v>1199</v>
      </c>
      <c r="F95" s="95" t="s">
        <v>880</v>
      </c>
      <c r="G95" s="59" t="s">
        <v>129</v>
      </c>
      <c r="H95" s="105">
        <v>414</v>
      </c>
      <c r="I95" s="106" t="s">
        <v>984</v>
      </c>
      <c r="J95" s="104"/>
      <c r="K95" s="107" t="s">
        <v>1219</v>
      </c>
      <c r="L95" s="106" t="s">
        <v>34</v>
      </c>
      <c r="M95" s="107"/>
      <c r="N95"/>
      <c r="O95" s="108"/>
      <c r="P95" s="108"/>
      <c r="Q95" s="108"/>
      <c r="R95" s="108"/>
      <c r="S95" s="108"/>
      <c r="T95" s="108"/>
    </row>
    <row r="96" spans="1:20" ht="20.25" customHeight="1" x14ac:dyDescent="0.15">
      <c r="A96" s="42" t="str">
        <f t="shared" si="1"/>
        <v>00406</v>
      </c>
      <c r="B96" s="93" t="s">
        <v>35</v>
      </c>
      <c r="C96" s="103" t="s">
        <v>58</v>
      </c>
      <c r="D96" s="94" t="s">
        <v>29</v>
      </c>
      <c r="E96" s="94" t="s">
        <v>1200</v>
      </c>
      <c r="F96" s="95" t="s">
        <v>880</v>
      </c>
      <c r="G96" s="59" t="s">
        <v>129</v>
      </c>
      <c r="H96" s="105">
        <v>514</v>
      </c>
      <c r="I96" s="106" t="s">
        <v>985</v>
      </c>
      <c r="J96" s="104"/>
      <c r="K96" s="107" t="s">
        <v>1220</v>
      </c>
      <c r="L96" s="106" t="s">
        <v>34</v>
      </c>
      <c r="M96" s="107"/>
      <c r="O96" s="108"/>
      <c r="P96" s="108"/>
      <c r="Q96" s="108"/>
      <c r="R96" s="108"/>
      <c r="S96" s="108"/>
      <c r="T96" s="108"/>
    </row>
    <row r="97" spans="1:20" ht="20.25" customHeight="1" x14ac:dyDescent="0.15">
      <c r="A97" s="42" t="str">
        <f t="shared" si="1"/>
        <v>00407</v>
      </c>
      <c r="B97" s="93" t="s">
        <v>35</v>
      </c>
      <c r="C97" s="103" t="s">
        <v>63</v>
      </c>
      <c r="D97" s="94" t="s">
        <v>29</v>
      </c>
      <c r="E97" s="94" t="s">
        <v>1187</v>
      </c>
      <c r="F97" s="95" t="s">
        <v>880</v>
      </c>
      <c r="G97" s="59" t="s">
        <v>129</v>
      </c>
      <c r="H97" s="105">
        <v>614</v>
      </c>
      <c r="I97" s="106" t="s">
        <v>986</v>
      </c>
      <c r="J97" s="104"/>
      <c r="K97" s="107" t="s">
        <v>1221</v>
      </c>
      <c r="L97" s="106" t="s">
        <v>34</v>
      </c>
      <c r="M97" s="107"/>
      <c r="O97" s="108"/>
      <c r="P97" s="108"/>
      <c r="Q97" s="108"/>
      <c r="R97" s="108"/>
      <c r="S97" s="108"/>
      <c r="T97" s="108"/>
    </row>
    <row r="98" spans="1:20" ht="20.25" customHeight="1" x14ac:dyDescent="0.15">
      <c r="A98" s="42" t="str">
        <f t="shared" si="1"/>
        <v>00408</v>
      </c>
      <c r="B98" s="93" t="s">
        <v>35</v>
      </c>
      <c r="C98" s="103" t="s">
        <v>68</v>
      </c>
      <c r="D98" s="94" t="s">
        <v>29</v>
      </c>
      <c r="E98" s="94" t="s">
        <v>54</v>
      </c>
      <c r="F98" s="95" t="s">
        <v>880</v>
      </c>
      <c r="G98" s="59" t="s">
        <v>149</v>
      </c>
      <c r="H98" s="105">
        <v>308</v>
      </c>
      <c r="I98" s="106" t="s">
        <v>987</v>
      </c>
      <c r="J98" s="104"/>
      <c r="K98" s="107" t="s">
        <v>215</v>
      </c>
      <c r="L98" s="106" t="s">
        <v>34</v>
      </c>
      <c r="M98" s="107"/>
      <c r="O98" s="108"/>
      <c r="P98" s="108"/>
      <c r="Q98" s="108"/>
      <c r="R98" s="108"/>
      <c r="S98" s="108"/>
      <c r="T98" s="108"/>
    </row>
    <row r="99" spans="1:20" ht="20.25" customHeight="1" x14ac:dyDescent="0.15">
      <c r="A99" s="42" t="str">
        <f t="shared" si="1"/>
        <v>00409</v>
      </c>
      <c r="B99" s="93" t="s">
        <v>35</v>
      </c>
      <c r="C99" s="103" t="s">
        <v>73</v>
      </c>
      <c r="D99" s="94" t="s">
        <v>29</v>
      </c>
      <c r="E99" s="94" t="s">
        <v>64</v>
      </c>
      <c r="F99" s="95" t="s">
        <v>880</v>
      </c>
      <c r="G99" s="59" t="s">
        <v>149</v>
      </c>
      <c r="H99" s="105">
        <v>408</v>
      </c>
      <c r="I99" s="106" t="s">
        <v>988</v>
      </c>
      <c r="J99" s="117"/>
      <c r="K99" s="107" t="s">
        <v>1222</v>
      </c>
      <c r="L99" s="106" t="s">
        <v>34</v>
      </c>
      <c r="M99" s="107"/>
      <c r="O99" s="108"/>
      <c r="P99" s="108"/>
      <c r="Q99" s="108"/>
      <c r="R99" s="108"/>
      <c r="S99" s="108"/>
      <c r="T99" s="108"/>
    </row>
    <row r="100" spans="1:20" ht="20.25" customHeight="1" x14ac:dyDescent="0.15">
      <c r="A100" s="42" t="str">
        <f t="shared" si="1"/>
        <v>00410</v>
      </c>
      <c r="B100" s="93" t="s">
        <v>35</v>
      </c>
      <c r="C100" s="103" t="s">
        <v>75</v>
      </c>
      <c r="D100" s="94" t="s">
        <v>29</v>
      </c>
      <c r="E100" s="94" t="s">
        <v>74</v>
      </c>
      <c r="F100" s="95" t="s">
        <v>880</v>
      </c>
      <c r="G100" s="59" t="s">
        <v>149</v>
      </c>
      <c r="H100" s="105">
        <v>508</v>
      </c>
      <c r="I100" s="106" t="s">
        <v>989</v>
      </c>
      <c r="J100" s="117"/>
      <c r="K100" s="107" t="s">
        <v>1223</v>
      </c>
      <c r="L100" s="106" t="s">
        <v>34</v>
      </c>
      <c r="M100" s="107"/>
      <c r="O100" s="108"/>
      <c r="P100" s="108"/>
      <c r="Q100" s="108"/>
      <c r="R100" s="108"/>
      <c r="S100" s="108"/>
      <c r="T100" s="108"/>
    </row>
    <row r="101" spans="1:20" ht="20.25" customHeight="1" x14ac:dyDescent="0.15">
      <c r="A101" s="42" t="str">
        <f t="shared" si="1"/>
        <v>00411</v>
      </c>
      <c r="B101" s="93" t="s">
        <v>35</v>
      </c>
      <c r="C101" s="103" t="s">
        <v>80</v>
      </c>
      <c r="D101" s="94" t="s">
        <v>29</v>
      </c>
      <c r="E101" s="94" t="s">
        <v>76</v>
      </c>
      <c r="F101" s="95" t="s">
        <v>880</v>
      </c>
      <c r="G101" s="59" t="s">
        <v>149</v>
      </c>
      <c r="H101" s="105">
        <v>608</v>
      </c>
      <c r="I101" s="106" t="s">
        <v>990</v>
      </c>
      <c r="J101" s="117"/>
      <c r="K101" s="107" t="s">
        <v>1224</v>
      </c>
      <c r="L101" s="106" t="s">
        <v>34</v>
      </c>
      <c r="M101" s="107"/>
      <c r="O101" s="108"/>
      <c r="P101" s="108"/>
      <c r="Q101" s="108"/>
      <c r="R101" s="108"/>
      <c r="S101" s="108"/>
      <c r="T101" s="108"/>
    </row>
    <row r="102" spans="1:20" ht="20.25" customHeight="1" x14ac:dyDescent="0.15">
      <c r="A102" s="42" t="str">
        <f t="shared" si="1"/>
        <v>00412</v>
      </c>
      <c r="B102" s="93" t="s">
        <v>35</v>
      </c>
      <c r="C102" s="103" t="s">
        <v>86</v>
      </c>
      <c r="D102" s="94" t="s">
        <v>29</v>
      </c>
      <c r="E102" s="94" t="s">
        <v>158</v>
      </c>
      <c r="F102" s="95" t="s">
        <v>880</v>
      </c>
      <c r="G102" s="59" t="s">
        <v>159</v>
      </c>
      <c r="H102" s="105">
        <v>119</v>
      </c>
      <c r="I102" s="106" t="s">
        <v>991</v>
      </c>
      <c r="J102" s="104" t="s">
        <v>1184</v>
      </c>
      <c r="K102" s="107" t="s">
        <v>1225</v>
      </c>
      <c r="L102" s="106" t="s">
        <v>34</v>
      </c>
      <c r="M102" s="107"/>
      <c r="O102" s="108"/>
      <c r="P102" s="108"/>
      <c r="Q102" s="108"/>
      <c r="R102" s="108"/>
      <c r="S102" s="108"/>
      <c r="T102" s="108"/>
    </row>
    <row r="103" spans="1:20" ht="20.25" customHeight="1" x14ac:dyDescent="0.15">
      <c r="A103" s="42" t="str">
        <f t="shared" si="1"/>
        <v>00413</v>
      </c>
      <c r="B103" s="93" t="s">
        <v>35</v>
      </c>
      <c r="C103" s="103" t="s">
        <v>90</v>
      </c>
      <c r="D103" s="94" t="s">
        <v>29</v>
      </c>
      <c r="E103" s="94" t="s">
        <v>158</v>
      </c>
      <c r="F103" s="95" t="s">
        <v>880</v>
      </c>
      <c r="G103" s="59" t="s">
        <v>159</v>
      </c>
      <c r="H103" s="105">
        <v>120</v>
      </c>
      <c r="I103" s="106" t="s">
        <v>992</v>
      </c>
      <c r="J103" s="104" t="s">
        <v>1226</v>
      </c>
      <c r="K103" s="107" t="s">
        <v>1227</v>
      </c>
      <c r="L103" s="106" t="s">
        <v>34</v>
      </c>
      <c r="M103" s="107"/>
      <c r="O103" s="108"/>
      <c r="P103" s="108"/>
      <c r="Q103" s="108"/>
      <c r="R103" s="108"/>
      <c r="S103" s="108"/>
      <c r="T103" s="108"/>
    </row>
    <row r="104" spans="1:20" ht="20.25" customHeight="1" x14ac:dyDescent="0.15">
      <c r="A104" s="42" t="str">
        <f t="shared" si="1"/>
        <v>00414</v>
      </c>
      <c r="B104" s="93" t="s">
        <v>35</v>
      </c>
      <c r="C104" s="103" t="s">
        <v>94</v>
      </c>
      <c r="D104" s="94" t="s">
        <v>29</v>
      </c>
      <c r="E104" s="94" t="s">
        <v>960</v>
      </c>
      <c r="F104" s="95" t="s">
        <v>880</v>
      </c>
      <c r="G104" s="59" t="s">
        <v>168</v>
      </c>
      <c r="H104" s="105">
        <v>307</v>
      </c>
      <c r="I104" s="106" t="s">
        <v>993</v>
      </c>
      <c r="J104" s="104"/>
      <c r="K104" s="107" t="s">
        <v>216</v>
      </c>
      <c r="L104" s="106" t="s">
        <v>34</v>
      </c>
      <c r="M104" s="107"/>
      <c r="O104" s="108"/>
      <c r="P104" s="108"/>
      <c r="Q104" s="108"/>
      <c r="R104" s="108"/>
      <c r="S104" s="108"/>
      <c r="T104" s="108"/>
    </row>
    <row r="105" spans="1:20" ht="20.25" customHeight="1" x14ac:dyDescent="0.15">
      <c r="A105" s="42" t="str">
        <f t="shared" si="1"/>
        <v>00415</v>
      </c>
      <c r="B105" s="93" t="s">
        <v>35</v>
      </c>
      <c r="C105" s="103" t="s">
        <v>99</v>
      </c>
      <c r="D105" s="94" t="s">
        <v>29</v>
      </c>
      <c r="E105" s="94" t="s">
        <v>164</v>
      </c>
      <c r="F105" s="95" t="s">
        <v>880</v>
      </c>
      <c r="G105" s="59" t="s">
        <v>168</v>
      </c>
      <c r="H105" s="105">
        <v>507</v>
      </c>
      <c r="I105" s="106" t="s">
        <v>994</v>
      </c>
      <c r="J105" s="104"/>
      <c r="K105" s="107" t="s">
        <v>217</v>
      </c>
      <c r="L105" s="106" t="s">
        <v>34</v>
      </c>
      <c r="M105" s="107"/>
      <c r="O105" s="108"/>
      <c r="P105" s="108"/>
      <c r="Q105" s="108"/>
      <c r="R105" s="108"/>
      <c r="S105" s="108"/>
      <c r="T105" s="108"/>
    </row>
    <row r="106" spans="1:20" ht="20.25" customHeight="1" x14ac:dyDescent="0.15">
      <c r="A106" s="42" t="str">
        <f t="shared" si="1"/>
        <v>00416</v>
      </c>
      <c r="B106" s="93" t="s">
        <v>35</v>
      </c>
      <c r="C106" s="103" t="s">
        <v>104</v>
      </c>
      <c r="D106" s="94" t="s">
        <v>173</v>
      </c>
      <c r="E106" s="94" t="s">
        <v>30</v>
      </c>
      <c r="F106" s="95" t="s">
        <v>880</v>
      </c>
      <c r="G106" s="59" t="s">
        <v>191</v>
      </c>
      <c r="H106" s="111" t="s">
        <v>719</v>
      </c>
      <c r="I106" s="112" t="s">
        <v>720</v>
      </c>
      <c r="J106" s="104"/>
      <c r="K106" s="107" t="s">
        <v>218</v>
      </c>
      <c r="L106" s="106" t="s">
        <v>34</v>
      </c>
      <c r="M106" s="107"/>
      <c r="O106" s="108"/>
      <c r="P106" s="108"/>
      <c r="Q106" s="108"/>
      <c r="R106" s="108"/>
      <c r="S106" s="108"/>
      <c r="T106" s="108"/>
    </row>
    <row r="107" spans="1:20" ht="20.25" customHeight="1" x14ac:dyDescent="0.15">
      <c r="A107" s="42" t="str">
        <f t="shared" si="1"/>
        <v>00417</v>
      </c>
      <c r="B107" s="93" t="s">
        <v>35</v>
      </c>
      <c r="C107" s="103" t="s">
        <v>108</v>
      </c>
      <c r="D107" s="94" t="s">
        <v>173</v>
      </c>
      <c r="E107" s="94" t="s">
        <v>43</v>
      </c>
      <c r="F107" s="95" t="s">
        <v>880</v>
      </c>
      <c r="G107" s="59" t="s">
        <v>191</v>
      </c>
      <c r="H107" s="111" t="s">
        <v>721</v>
      </c>
      <c r="I107" s="112" t="s">
        <v>722</v>
      </c>
      <c r="J107" s="104"/>
      <c r="K107" s="107" t="s">
        <v>219</v>
      </c>
      <c r="L107" s="106" t="s">
        <v>34</v>
      </c>
      <c r="M107" s="107"/>
      <c r="O107" s="108"/>
      <c r="P107" s="108"/>
      <c r="Q107" s="108"/>
      <c r="R107" s="108"/>
      <c r="S107" s="108"/>
      <c r="T107" s="108"/>
    </row>
    <row r="108" spans="1:20" ht="20.25" customHeight="1" x14ac:dyDescent="0.15">
      <c r="A108" s="42" t="str">
        <f t="shared" si="1"/>
        <v>00418</v>
      </c>
      <c r="B108" s="93" t="s">
        <v>35</v>
      </c>
      <c r="C108" s="103" t="s">
        <v>113</v>
      </c>
      <c r="D108" s="94" t="s">
        <v>173</v>
      </c>
      <c r="E108" s="94" t="s">
        <v>54</v>
      </c>
      <c r="F108" s="95" t="s">
        <v>880</v>
      </c>
      <c r="G108" s="59" t="s">
        <v>191</v>
      </c>
      <c r="H108" s="111" t="s">
        <v>723</v>
      </c>
      <c r="I108" s="112" t="s">
        <v>724</v>
      </c>
      <c r="J108" s="104"/>
      <c r="K108" s="107" t="s">
        <v>220</v>
      </c>
      <c r="L108" s="106" t="s">
        <v>34</v>
      </c>
      <c r="M108" s="107"/>
      <c r="O108" s="108"/>
      <c r="P108" s="108"/>
      <c r="Q108" s="108"/>
      <c r="R108" s="108"/>
      <c r="S108" s="108"/>
      <c r="T108" s="108"/>
    </row>
    <row r="109" spans="1:20" ht="20.25" customHeight="1" x14ac:dyDescent="0.15">
      <c r="A109" s="42" t="str">
        <f t="shared" si="1"/>
        <v>00419</v>
      </c>
      <c r="B109" s="93" t="s">
        <v>35</v>
      </c>
      <c r="C109" s="103" t="s">
        <v>116</v>
      </c>
      <c r="D109" s="94" t="s">
        <v>173</v>
      </c>
      <c r="E109" s="94" t="s">
        <v>30</v>
      </c>
      <c r="F109" s="95" t="s">
        <v>880</v>
      </c>
      <c r="G109" s="59" t="s">
        <v>149</v>
      </c>
      <c r="H109" s="111" t="s">
        <v>719</v>
      </c>
      <c r="I109" s="112" t="s">
        <v>725</v>
      </c>
      <c r="J109" s="104"/>
      <c r="K109" s="107" t="s">
        <v>221</v>
      </c>
      <c r="L109" s="106" t="s">
        <v>34</v>
      </c>
      <c r="M109" s="107"/>
      <c r="O109" s="108"/>
      <c r="P109" s="108"/>
      <c r="Q109" s="108"/>
      <c r="R109" s="108"/>
      <c r="S109" s="108"/>
      <c r="T109" s="108"/>
    </row>
    <row r="110" spans="1:20" ht="20.25" customHeight="1" x14ac:dyDescent="0.15">
      <c r="A110" s="42" t="str">
        <f t="shared" si="1"/>
        <v>00420</v>
      </c>
      <c r="B110" s="93" t="s">
        <v>35</v>
      </c>
      <c r="C110" s="103" t="s">
        <v>120</v>
      </c>
      <c r="D110" s="94" t="s">
        <v>173</v>
      </c>
      <c r="E110" s="94" t="s">
        <v>43</v>
      </c>
      <c r="F110" s="95" t="s">
        <v>880</v>
      </c>
      <c r="G110" s="59" t="s">
        <v>149</v>
      </c>
      <c r="H110" s="111" t="s">
        <v>721</v>
      </c>
      <c r="I110" s="112" t="s">
        <v>726</v>
      </c>
      <c r="J110" s="104"/>
      <c r="K110" s="107" t="s">
        <v>222</v>
      </c>
      <c r="L110" s="106" t="s">
        <v>34</v>
      </c>
      <c r="M110" s="107"/>
      <c r="O110" s="108"/>
      <c r="P110" s="108"/>
      <c r="Q110" s="108"/>
      <c r="R110" s="108"/>
      <c r="S110" s="108"/>
      <c r="T110" s="108"/>
    </row>
    <row r="111" spans="1:20" ht="20.25" customHeight="1" x14ac:dyDescent="0.15">
      <c r="A111" s="42" t="str">
        <f t="shared" si="1"/>
        <v>00421</v>
      </c>
      <c r="B111" s="93" t="s">
        <v>35</v>
      </c>
      <c r="C111" s="103" t="s">
        <v>124</v>
      </c>
      <c r="D111" s="94" t="s">
        <v>173</v>
      </c>
      <c r="E111" s="94" t="s">
        <v>54</v>
      </c>
      <c r="F111" s="95" t="s">
        <v>880</v>
      </c>
      <c r="G111" s="59" t="s">
        <v>149</v>
      </c>
      <c r="H111" s="111" t="s">
        <v>723</v>
      </c>
      <c r="I111" s="112" t="s">
        <v>727</v>
      </c>
      <c r="J111" s="104"/>
      <c r="K111" s="107" t="s">
        <v>223</v>
      </c>
      <c r="L111" s="106" t="s">
        <v>34</v>
      </c>
      <c r="M111" s="107"/>
      <c r="O111" s="108"/>
      <c r="P111" s="108"/>
      <c r="Q111" s="108"/>
      <c r="R111" s="108"/>
      <c r="S111" s="108"/>
      <c r="T111" s="108"/>
    </row>
    <row r="112" spans="1:20" ht="20.25" customHeight="1" x14ac:dyDescent="0.15">
      <c r="A112" s="42" t="str">
        <f t="shared" si="1"/>
        <v>00422</v>
      </c>
      <c r="B112" s="93" t="s">
        <v>35</v>
      </c>
      <c r="C112" s="103" t="s">
        <v>125</v>
      </c>
      <c r="D112" s="94" t="s">
        <v>173</v>
      </c>
      <c r="E112" s="94" t="s">
        <v>180</v>
      </c>
      <c r="F112" s="95" t="s">
        <v>880</v>
      </c>
      <c r="G112" s="59" t="s">
        <v>204</v>
      </c>
      <c r="H112" s="111" t="s">
        <v>719</v>
      </c>
      <c r="I112" s="112" t="s">
        <v>728</v>
      </c>
      <c r="J112" s="104"/>
      <c r="K112" s="107" t="s">
        <v>1228</v>
      </c>
      <c r="L112" s="106" t="s">
        <v>34</v>
      </c>
      <c r="M112" s="107"/>
      <c r="O112" s="108"/>
      <c r="P112" s="108"/>
      <c r="Q112" s="108"/>
      <c r="R112" s="108"/>
      <c r="S112" s="108"/>
      <c r="T112" s="108"/>
    </row>
    <row r="113" spans="1:20" ht="20.25" customHeight="1" x14ac:dyDescent="0.15">
      <c r="A113" s="42" t="str">
        <f t="shared" si="1"/>
        <v>00601</v>
      </c>
      <c r="B113" s="114" t="s">
        <v>40</v>
      </c>
      <c r="C113" s="103" t="s">
        <v>1182</v>
      </c>
      <c r="D113" s="115" t="s">
        <v>173</v>
      </c>
      <c r="E113" s="115" t="s">
        <v>180</v>
      </c>
      <c r="F113" s="104" t="s">
        <v>41</v>
      </c>
      <c r="G113" s="104" t="s">
        <v>206</v>
      </c>
      <c r="H113" s="111" t="s">
        <v>719</v>
      </c>
      <c r="I113" s="112" t="s">
        <v>729</v>
      </c>
      <c r="J113" s="104"/>
      <c r="K113" s="107" t="s">
        <v>1229</v>
      </c>
      <c r="L113" s="106" t="s">
        <v>39</v>
      </c>
      <c r="M113" s="107" t="s">
        <v>730</v>
      </c>
      <c r="O113" s="108"/>
      <c r="P113" s="108"/>
      <c r="Q113" s="108"/>
      <c r="R113" s="108"/>
      <c r="S113" s="108"/>
      <c r="T113" s="108"/>
    </row>
    <row r="114" spans="1:20" ht="20.25" customHeight="1" x14ac:dyDescent="0.15">
      <c r="A114" s="42" t="str">
        <f t="shared" si="1"/>
        <v>00602</v>
      </c>
      <c r="B114" s="114" t="s">
        <v>40</v>
      </c>
      <c r="C114" s="103" t="s">
        <v>36</v>
      </c>
      <c r="D114" s="115" t="s">
        <v>173</v>
      </c>
      <c r="E114" s="115" t="s">
        <v>180</v>
      </c>
      <c r="F114" s="104" t="s">
        <v>41</v>
      </c>
      <c r="G114" s="104" t="s">
        <v>206</v>
      </c>
      <c r="H114" s="111" t="s">
        <v>731</v>
      </c>
      <c r="I114" s="112" t="s">
        <v>732</v>
      </c>
      <c r="J114" s="104" t="s">
        <v>684</v>
      </c>
      <c r="K114" s="107" t="s">
        <v>1230</v>
      </c>
      <c r="L114" s="106" t="s">
        <v>39</v>
      </c>
      <c r="M114" s="107" t="s">
        <v>733</v>
      </c>
      <c r="O114" s="108"/>
      <c r="P114" s="108"/>
      <c r="Q114" s="108"/>
      <c r="R114" s="108"/>
      <c r="S114" s="108"/>
      <c r="T114" s="108"/>
    </row>
    <row r="115" spans="1:20" ht="20.25" customHeight="1" x14ac:dyDescent="0.15">
      <c r="A115" s="42" t="str">
        <f t="shared" si="1"/>
        <v>00603</v>
      </c>
      <c r="B115" s="114" t="s">
        <v>40</v>
      </c>
      <c r="C115" s="103" t="s">
        <v>42</v>
      </c>
      <c r="D115" s="115" t="s">
        <v>173</v>
      </c>
      <c r="E115" s="115" t="s">
        <v>180</v>
      </c>
      <c r="F115" s="104" t="s">
        <v>41</v>
      </c>
      <c r="G115" s="104" t="s">
        <v>165</v>
      </c>
      <c r="H115" s="111" t="s">
        <v>719</v>
      </c>
      <c r="I115" s="112" t="s">
        <v>734</v>
      </c>
      <c r="J115" s="104"/>
      <c r="K115" s="107" t="s">
        <v>1231</v>
      </c>
      <c r="L115" s="106" t="s">
        <v>39</v>
      </c>
      <c r="M115" s="107"/>
      <c r="O115" s="108"/>
      <c r="P115" s="108"/>
      <c r="Q115" s="108"/>
      <c r="R115" s="108"/>
      <c r="S115" s="108"/>
      <c r="T115" s="108"/>
    </row>
    <row r="116" spans="1:20" ht="20.25" customHeight="1" x14ac:dyDescent="0.15">
      <c r="A116" s="42" t="str">
        <f t="shared" si="1"/>
        <v>00901</v>
      </c>
      <c r="B116" s="93" t="s">
        <v>46</v>
      </c>
      <c r="C116" s="103" t="s">
        <v>1182</v>
      </c>
      <c r="D116" s="94" t="s">
        <v>29</v>
      </c>
      <c r="E116" s="94" t="s">
        <v>158</v>
      </c>
      <c r="F116" s="95" t="s">
        <v>881</v>
      </c>
      <c r="G116" s="104" t="s">
        <v>224</v>
      </c>
      <c r="H116" s="105">
        <v>105</v>
      </c>
      <c r="I116" s="106" t="s">
        <v>995</v>
      </c>
      <c r="J116" s="104" t="s">
        <v>1184</v>
      </c>
      <c r="K116" s="107" t="s">
        <v>1232</v>
      </c>
      <c r="L116" s="106" t="s">
        <v>45</v>
      </c>
      <c r="M116" s="107"/>
      <c r="O116" s="108"/>
      <c r="P116" s="108"/>
      <c r="Q116" s="108"/>
      <c r="R116" s="108"/>
      <c r="S116" s="108"/>
      <c r="T116" s="108"/>
    </row>
    <row r="117" spans="1:20" ht="20.25" customHeight="1" x14ac:dyDescent="0.15">
      <c r="A117" s="42" t="str">
        <f t="shared" si="1"/>
        <v>00902</v>
      </c>
      <c r="B117" s="93" t="s">
        <v>46</v>
      </c>
      <c r="C117" s="103" t="s">
        <v>36</v>
      </c>
      <c r="D117" s="94" t="s">
        <v>29</v>
      </c>
      <c r="E117" s="94" t="s">
        <v>158</v>
      </c>
      <c r="F117" s="95" t="s">
        <v>881</v>
      </c>
      <c r="G117" s="104" t="s">
        <v>224</v>
      </c>
      <c r="H117" s="105">
        <v>106</v>
      </c>
      <c r="I117" s="106" t="s">
        <v>996</v>
      </c>
      <c r="J117" s="104" t="s">
        <v>1226</v>
      </c>
      <c r="K117" s="107" t="s">
        <v>1233</v>
      </c>
      <c r="L117" s="106" t="s">
        <v>45</v>
      </c>
      <c r="M117" s="107"/>
      <c r="O117" s="108"/>
      <c r="P117" s="108"/>
      <c r="Q117" s="108"/>
      <c r="R117" s="108"/>
      <c r="S117" s="108"/>
      <c r="T117" s="108"/>
    </row>
    <row r="118" spans="1:20" ht="20.25" customHeight="1" x14ac:dyDescent="0.15">
      <c r="A118" s="42" t="str">
        <f t="shared" si="1"/>
        <v>00903</v>
      </c>
      <c r="B118" s="93" t="s">
        <v>46</v>
      </c>
      <c r="C118" s="103" t="s">
        <v>42</v>
      </c>
      <c r="D118" s="94" t="s">
        <v>29</v>
      </c>
      <c r="E118" s="94" t="s">
        <v>960</v>
      </c>
      <c r="F118" s="95" t="s">
        <v>881</v>
      </c>
      <c r="G118" s="104" t="s">
        <v>224</v>
      </c>
      <c r="H118" s="105">
        <v>305</v>
      </c>
      <c r="I118" s="106" t="s">
        <v>997</v>
      </c>
      <c r="J118" s="104" t="s">
        <v>1184</v>
      </c>
      <c r="K118" s="107" t="s">
        <v>1234</v>
      </c>
      <c r="L118" s="106" t="s">
        <v>45</v>
      </c>
      <c r="M118" s="107"/>
      <c r="O118" s="108"/>
      <c r="P118" s="108"/>
      <c r="Q118" s="108"/>
      <c r="R118" s="108"/>
      <c r="S118" s="108"/>
      <c r="T118" s="108"/>
    </row>
    <row r="119" spans="1:20" ht="20.25" customHeight="1" x14ac:dyDescent="0.15">
      <c r="A119" s="42" t="str">
        <f t="shared" si="1"/>
        <v>00904</v>
      </c>
      <c r="B119" s="93" t="s">
        <v>46</v>
      </c>
      <c r="C119" s="103" t="s">
        <v>47</v>
      </c>
      <c r="D119" s="94" t="s">
        <v>29</v>
      </c>
      <c r="E119" s="94" t="s">
        <v>960</v>
      </c>
      <c r="F119" s="95" t="s">
        <v>881</v>
      </c>
      <c r="G119" s="104" t="s">
        <v>224</v>
      </c>
      <c r="H119" s="105">
        <v>306</v>
      </c>
      <c r="I119" s="106" t="s">
        <v>998</v>
      </c>
      <c r="J119" s="104" t="s">
        <v>1226</v>
      </c>
      <c r="K119" s="107" t="s">
        <v>1235</v>
      </c>
      <c r="L119" s="106" t="s">
        <v>45</v>
      </c>
      <c r="M119" s="107"/>
      <c r="O119" s="108"/>
      <c r="P119" s="108"/>
      <c r="Q119" s="108"/>
      <c r="R119" s="108"/>
      <c r="S119" s="108"/>
      <c r="T119" s="108"/>
    </row>
    <row r="120" spans="1:20" ht="20.25" customHeight="1" x14ac:dyDescent="0.15">
      <c r="A120" s="42" t="str">
        <f t="shared" si="1"/>
        <v>00905</v>
      </c>
      <c r="B120" s="93" t="s">
        <v>46</v>
      </c>
      <c r="C120" s="103" t="s">
        <v>53</v>
      </c>
      <c r="D120" s="94" t="s">
        <v>29</v>
      </c>
      <c r="E120" s="94" t="s">
        <v>164</v>
      </c>
      <c r="F120" s="95" t="s">
        <v>881</v>
      </c>
      <c r="G120" s="104" t="s">
        <v>224</v>
      </c>
      <c r="H120" s="105">
        <v>505</v>
      </c>
      <c r="I120" s="106" t="s">
        <v>999</v>
      </c>
      <c r="J120" s="104" t="s">
        <v>1184</v>
      </c>
      <c r="K120" s="107" t="s">
        <v>1236</v>
      </c>
      <c r="L120" s="106" t="s">
        <v>45</v>
      </c>
      <c r="M120" s="107"/>
      <c r="O120" s="108"/>
      <c r="P120" s="108"/>
      <c r="Q120" s="108"/>
      <c r="R120" s="108"/>
      <c r="S120" s="108"/>
      <c r="T120" s="108"/>
    </row>
    <row r="121" spans="1:20" ht="20.25" customHeight="1" x14ac:dyDescent="0.15">
      <c r="A121" s="42" t="str">
        <f t="shared" si="1"/>
        <v>00906</v>
      </c>
      <c r="B121" s="93" t="s">
        <v>46</v>
      </c>
      <c r="C121" s="103" t="s">
        <v>58</v>
      </c>
      <c r="D121" s="94" t="s">
        <v>29</v>
      </c>
      <c r="E121" s="94" t="s">
        <v>164</v>
      </c>
      <c r="F121" s="95" t="s">
        <v>881</v>
      </c>
      <c r="G121" s="104" t="s">
        <v>224</v>
      </c>
      <c r="H121" s="105">
        <v>506</v>
      </c>
      <c r="I121" s="106" t="s">
        <v>1000</v>
      </c>
      <c r="J121" s="104" t="s">
        <v>1226</v>
      </c>
      <c r="K121" s="107" t="s">
        <v>1237</v>
      </c>
      <c r="L121" s="106" t="s">
        <v>45</v>
      </c>
      <c r="M121" s="107"/>
      <c r="O121" s="108"/>
      <c r="P121" s="108"/>
      <c r="Q121" s="108"/>
      <c r="R121" s="108"/>
      <c r="S121" s="108"/>
      <c r="T121" s="108"/>
    </row>
    <row r="122" spans="1:20" ht="20.25" customHeight="1" x14ac:dyDescent="0.15">
      <c r="A122" s="42" t="str">
        <f t="shared" si="1"/>
        <v>00907</v>
      </c>
      <c r="B122" s="93" t="s">
        <v>46</v>
      </c>
      <c r="C122" s="103" t="s">
        <v>63</v>
      </c>
      <c r="D122" s="94" t="s">
        <v>29</v>
      </c>
      <c r="E122" s="94" t="s">
        <v>164</v>
      </c>
      <c r="F122" s="95" t="s">
        <v>881</v>
      </c>
      <c r="G122" s="104" t="s">
        <v>165</v>
      </c>
      <c r="H122" s="105">
        <v>504</v>
      </c>
      <c r="I122" s="106" t="s">
        <v>735</v>
      </c>
      <c r="J122" s="104"/>
      <c r="K122" s="107" t="s">
        <v>225</v>
      </c>
      <c r="L122" s="106" t="s">
        <v>45</v>
      </c>
      <c r="M122" s="107"/>
      <c r="O122" s="108"/>
      <c r="P122" s="108"/>
      <c r="Q122" s="108"/>
      <c r="R122" s="108"/>
      <c r="S122" s="108"/>
      <c r="T122" s="108"/>
    </row>
    <row r="123" spans="1:20" ht="20.25" customHeight="1" x14ac:dyDescent="0.15">
      <c r="A123" s="42" t="str">
        <f t="shared" si="1"/>
        <v>00908</v>
      </c>
      <c r="B123" s="93" t="s">
        <v>46</v>
      </c>
      <c r="C123" s="103" t="s">
        <v>68</v>
      </c>
      <c r="D123" s="94" t="s">
        <v>29</v>
      </c>
      <c r="E123" s="94" t="s">
        <v>1200</v>
      </c>
      <c r="F123" s="95" t="s">
        <v>881</v>
      </c>
      <c r="G123" s="104" t="s">
        <v>1238</v>
      </c>
      <c r="H123" s="105">
        <v>511</v>
      </c>
      <c r="I123" s="106" t="s">
        <v>1001</v>
      </c>
      <c r="J123" s="104"/>
      <c r="K123" s="107" t="s">
        <v>630</v>
      </c>
      <c r="L123" s="106" t="s">
        <v>45</v>
      </c>
      <c r="M123" s="107" t="s">
        <v>1002</v>
      </c>
      <c r="O123" s="108"/>
      <c r="P123" s="108"/>
      <c r="Q123" s="108"/>
      <c r="R123" s="108"/>
      <c r="S123" s="108"/>
      <c r="T123" s="108"/>
    </row>
    <row r="124" spans="1:20" ht="20.25" customHeight="1" x14ac:dyDescent="0.15">
      <c r="A124" s="42" t="str">
        <f>B124&amp;C124</f>
        <v>00909</v>
      </c>
      <c r="B124" s="114" t="s">
        <v>46</v>
      </c>
      <c r="C124" s="103" t="s">
        <v>73</v>
      </c>
      <c r="D124" s="115" t="s">
        <v>29</v>
      </c>
      <c r="E124" s="115" t="s">
        <v>74</v>
      </c>
      <c r="F124" s="59" t="s">
        <v>881</v>
      </c>
      <c r="G124" s="59" t="s">
        <v>209</v>
      </c>
      <c r="H124" s="116">
        <v>512</v>
      </c>
      <c r="I124" s="112" t="s">
        <v>1003</v>
      </c>
      <c r="J124" s="104" t="s">
        <v>684</v>
      </c>
      <c r="K124" s="107" t="s">
        <v>1004</v>
      </c>
      <c r="L124" s="106" t="s">
        <v>45</v>
      </c>
      <c r="M124" s="107" t="s">
        <v>1005</v>
      </c>
      <c r="O124" s="108"/>
      <c r="P124" s="108"/>
      <c r="Q124" s="108"/>
      <c r="R124" s="108"/>
      <c r="S124" s="108"/>
      <c r="T124" s="108"/>
    </row>
    <row r="125" spans="1:20" ht="20.25" customHeight="1" x14ac:dyDescent="0.15">
      <c r="A125" s="42" t="str">
        <f t="shared" si="1"/>
        <v>00910</v>
      </c>
      <c r="B125" s="114" t="s">
        <v>46</v>
      </c>
      <c r="C125" s="103" t="s">
        <v>75</v>
      </c>
      <c r="D125" s="115" t="s">
        <v>29</v>
      </c>
      <c r="E125" s="115" t="s">
        <v>1187</v>
      </c>
      <c r="F125" s="104" t="s">
        <v>881</v>
      </c>
      <c r="G125" s="104" t="s">
        <v>1238</v>
      </c>
      <c r="H125" s="105">
        <v>611</v>
      </c>
      <c r="I125" s="106" t="s">
        <v>629</v>
      </c>
      <c r="J125" s="104"/>
      <c r="K125" s="107" t="s">
        <v>628</v>
      </c>
      <c r="L125" s="106" t="s">
        <v>45</v>
      </c>
      <c r="M125" s="107" t="s">
        <v>1006</v>
      </c>
      <c r="O125" s="108"/>
      <c r="P125" s="108"/>
      <c r="Q125" s="108"/>
      <c r="R125" s="108"/>
      <c r="S125" s="108"/>
      <c r="T125" s="108"/>
    </row>
    <row r="126" spans="1:20" ht="20.25" customHeight="1" x14ac:dyDescent="0.15">
      <c r="A126" s="42" t="str">
        <f>B126&amp;C126</f>
        <v>00911</v>
      </c>
      <c r="B126" s="114" t="s">
        <v>46</v>
      </c>
      <c r="C126" s="103" t="s">
        <v>80</v>
      </c>
      <c r="D126" s="115" t="s">
        <v>29</v>
      </c>
      <c r="E126" s="115" t="s">
        <v>76</v>
      </c>
      <c r="F126" s="59" t="s">
        <v>881</v>
      </c>
      <c r="G126" s="59" t="s">
        <v>209</v>
      </c>
      <c r="H126" s="116">
        <v>612</v>
      </c>
      <c r="I126" s="112" t="s">
        <v>1007</v>
      </c>
      <c r="J126" s="104" t="s">
        <v>684</v>
      </c>
      <c r="K126" s="107" t="s">
        <v>1008</v>
      </c>
      <c r="L126" s="106" t="s">
        <v>45</v>
      </c>
      <c r="M126" s="107" t="s">
        <v>1009</v>
      </c>
      <c r="O126" s="108"/>
      <c r="P126" s="108"/>
      <c r="Q126" s="108"/>
      <c r="R126" s="108"/>
      <c r="S126" s="108"/>
      <c r="T126" s="108"/>
    </row>
    <row r="127" spans="1:20" ht="20.25" customHeight="1" x14ac:dyDescent="0.15">
      <c r="A127" s="42" t="str">
        <f t="shared" si="1"/>
        <v>00912</v>
      </c>
      <c r="B127" s="114" t="s">
        <v>46</v>
      </c>
      <c r="C127" s="103" t="s">
        <v>86</v>
      </c>
      <c r="D127" s="115" t="s">
        <v>173</v>
      </c>
      <c r="E127" s="115" t="s">
        <v>30</v>
      </c>
      <c r="F127" s="104" t="s">
        <v>881</v>
      </c>
      <c r="G127" s="104" t="s">
        <v>229</v>
      </c>
      <c r="H127" s="111" t="s">
        <v>687</v>
      </c>
      <c r="I127" s="112" t="s">
        <v>736</v>
      </c>
      <c r="J127" s="104"/>
      <c r="K127" s="107" t="s">
        <v>230</v>
      </c>
      <c r="L127" s="106" t="s">
        <v>45</v>
      </c>
      <c r="M127" s="107"/>
      <c r="O127" s="108"/>
      <c r="P127" s="108"/>
      <c r="Q127" s="108"/>
      <c r="R127" s="108"/>
      <c r="S127" s="108"/>
      <c r="T127" s="108"/>
    </row>
    <row r="128" spans="1:20" ht="20.25" customHeight="1" x14ac:dyDescent="0.15">
      <c r="A128" s="42" t="str">
        <f t="shared" si="1"/>
        <v>00913</v>
      </c>
      <c r="B128" s="93" t="s">
        <v>46</v>
      </c>
      <c r="C128" s="103" t="s">
        <v>90</v>
      </c>
      <c r="D128" s="94" t="s">
        <v>173</v>
      </c>
      <c r="E128" s="94" t="s">
        <v>231</v>
      </c>
      <c r="F128" s="95" t="s">
        <v>881</v>
      </c>
      <c r="G128" s="104" t="s">
        <v>229</v>
      </c>
      <c r="H128" s="111" t="s">
        <v>689</v>
      </c>
      <c r="I128" s="112" t="s">
        <v>737</v>
      </c>
      <c r="J128" s="104"/>
      <c r="K128" s="107" t="s">
        <v>1239</v>
      </c>
      <c r="L128" s="106" t="s">
        <v>45</v>
      </c>
      <c r="M128" s="107"/>
      <c r="O128" s="108"/>
      <c r="P128" s="108"/>
      <c r="Q128" s="108"/>
      <c r="R128" s="108"/>
      <c r="S128" s="108"/>
      <c r="T128" s="108"/>
    </row>
    <row r="129" spans="1:20" ht="20.25" customHeight="1" x14ac:dyDescent="0.15">
      <c r="A129" s="42" t="str">
        <f t="shared" si="1"/>
        <v>00914</v>
      </c>
      <c r="B129" s="93" t="s">
        <v>46</v>
      </c>
      <c r="C129" s="103" t="s">
        <v>94</v>
      </c>
      <c r="D129" s="94" t="s">
        <v>173</v>
      </c>
      <c r="E129" s="94" t="s">
        <v>180</v>
      </c>
      <c r="F129" s="95" t="s">
        <v>881</v>
      </c>
      <c r="G129" s="104" t="s">
        <v>206</v>
      </c>
      <c r="H129" s="111" t="s">
        <v>738</v>
      </c>
      <c r="I129" s="112" t="s">
        <v>739</v>
      </c>
      <c r="J129" s="104"/>
      <c r="K129" s="107" t="s">
        <v>1240</v>
      </c>
      <c r="L129" s="106" t="s">
        <v>45</v>
      </c>
      <c r="M129" s="107"/>
      <c r="O129" s="108"/>
      <c r="P129" s="108"/>
      <c r="Q129" s="108"/>
      <c r="R129" s="108"/>
      <c r="S129" s="108"/>
      <c r="T129" s="108"/>
    </row>
    <row r="130" spans="1:20" ht="20.25" customHeight="1" x14ac:dyDescent="0.15">
      <c r="A130" s="42" t="str">
        <f t="shared" si="1"/>
        <v>00915</v>
      </c>
      <c r="B130" s="93" t="s">
        <v>46</v>
      </c>
      <c r="C130" s="103" t="s">
        <v>99</v>
      </c>
      <c r="D130" s="94" t="s">
        <v>173</v>
      </c>
      <c r="E130" s="94" t="s">
        <v>180</v>
      </c>
      <c r="F130" s="95" t="s">
        <v>881</v>
      </c>
      <c r="G130" s="104" t="s">
        <v>165</v>
      </c>
      <c r="H130" s="111" t="s">
        <v>731</v>
      </c>
      <c r="I130" s="112" t="s">
        <v>740</v>
      </c>
      <c r="J130" s="104"/>
      <c r="K130" s="107" t="s">
        <v>1241</v>
      </c>
      <c r="L130" s="106" t="s">
        <v>45</v>
      </c>
      <c r="M130" s="107"/>
      <c r="O130" s="108"/>
      <c r="P130" s="108"/>
      <c r="Q130" s="108"/>
      <c r="R130" s="108"/>
      <c r="S130" s="108"/>
      <c r="T130" s="108"/>
    </row>
    <row r="131" spans="1:20" ht="20.25" customHeight="1" x14ac:dyDescent="0.15">
      <c r="A131" s="42" t="str">
        <f t="shared" si="1"/>
        <v>00916</v>
      </c>
      <c r="B131" s="93" t="s">
        <v>46</v>
      </c>
      <c r="C131" s="103" t="s">
        <v>104</v>
      </c>
      <c r="D131" s="94" t="s">
        <v>173</v>
      </c>
      <c r="E131" s="94" t="s">
        <v>30</v>
      </c>
      <c r="F131" s="95" t="s">
        <v>881</v>
      </c>
      <c r="G131" s="104" t="s">
        <v>209</v>
      </c>
      <c r="H131" s="111" t="s">
        <v>719</v>
      </c>
      <c r="I131" s="112" t="s">
        <v>741</v>
      </c>
      <c r="J131" s="104"/>
      <c r="K131" s="107" t="s">
        <v>226</v>
      </c>
      <c r="L131" s="106" t="s">
        <v>45</v>
      </c>
      <c r="M131" s="107"/>
      <c r="O131" s="108"/>
      <c r="P131" s="108"/>
      <c r="Q131" s="108"/>
      <c r="R131" s="108"/>
      <c r="S131" s="108"/>
      <c r="T131" s="108"/>
    </row>
    <row r="132" spans="1:20" ht="20.25" customHeight="1" x14ac:dyDescent="0.15">
      <c r="A132" s="42" t="str">
        <f t="shared" si="1"/>
        <v>00917</v>
      </c>
      <c r="B132" s="93" t="s">
        <v>46</v>
      </c>
      <c r="C132" s="103" t="s">
        <v>108</v>
      </c>
      <c r="D132" s="94" t="s">
        <v>173</v>
      </c>
      <c r="E132" s="94" t="s">
        <v>43</v>
      </c>
      <c r="F132" s="95" t="s">
        <v>881</v>
      </c>
      <c r="G132" s="104" t="s">
        <v>209</v>
      </c>
      <c r="H132" s="111" t="s">
        <v>721</v>
      </c>
      <c r="I132" s="112" t="s">
        <v>742</v>
      </c>
      <c r="J132" s="104"/>
      <c r="K132" s="107" t="s">
        <v>227</v>
      </c>
      <c r="L132" s="106" t="s">
        <v>45</v>
      </c>
      <c r="M132" s="107"/>
      <c r="O132" s="108"/>
      <c r="P132" s="108"/>
      <c r="Q132" s="108"/>
      <c r="R132" s="108"/>
      <c r="S132" s="108"/>
      <c r="T132" s="108"/>
    </row>
    <row r="133" spans="1:20" ht="20.25" customHeight="1" x14ac:dyDescent="0.15">
      <c r="A133" s="42" t="str">
        <f t="shared" si="1"/>
        <v>00918</v>
      </c>
      <c r="B133" s="93" t="s">
        <v>46</v>
      </c>
      <c r="C133" s="103" t="s">
        <v>113</v>
      </c>
      <c r="D133" s="94" t="s">
        <v>173</v>
      </c>
      <c r="E133" s="94" t="s">
        <v>54</v>
      </c>
      <c r="F133" s="95" t="s">
        <v>881</v>
      </c>
      <c r="G133" s="104" t="s">
        <v>209</v>
      </c>
      <c r="H133" s="111" t="s">
        <v>723</v>
      </c>
      <c r="I133" s="112" t="s">
        <v>743</v>
      </c>
      <c r="J133" s="104"/>
      <c r="K133" s="107" t="s">
        <v>228</v>
      </c>
      <c r="L133" s="106" t="s">
        <v>45</v>
      </c>
      <c r="M133" s="107"/>
      <c r="O133" s="108"/>
      <c r="P133" s="108"/>
      <c r="Q133" s="108"/>
      <c r="R133" s="108"/>
      <c r="S133" s="108"/>
      <c r="T133" s="108"/>
    </row>
    <row r="134" spans="1:20" ht="20.25" customHeight="1" x14ac:dyDescent="0.15">
      <c r="A134" s="42" t="str">
        <f t="shared" ref="A134:A197" si="2">B134&amp;C134</f>
        <v>01101</v>
      </c>
      <c r="B134" s="93" t="s">
        <v>51</v>
      </c>
      <c r="C134" s="103" t="s">
        <v>1182</v>
      </c>
      <c r="D134" s="94" t="s">
        <v>29</v>
      </c>
      <c r="E134" s="94" t="s">
        <v>30</v>
      </c>
      <c r="F134" s="95" t="s">
        <v>52</v>
      </c>
      <c r="G134" s="104" t="s">
        <v>129</v>
      </c>
      <c r="H134" s="105">
        <v>116</v>
      </c>
      <c r="I134" s="106" t="s">
        <v>1010</v>
      </c>
      <c r="J134" s="104" t="s">
        <v>32</v>
      </c>
      <c r="K134" s="107" t="s">
        <v>627</v>
      </c>
      <c r="L134" s="106" t="s">
        <v>50</v>
      </c>
      <c r="M134" s="107"/>
      <c r="O134" s="108"/>
      <c r="P134" s="108"/>
      <c r="Q134" s="108"/>
      <c r="R134" s="108"/>
      <c r="S134" s="108"/>
      <c r="T134" s="108"/>
    </row>
    <row r="135" spans="1:20" ht="20.25" customHeight="1" x14ac:dyDescent="0.15">
      <c r="A135" s="42" t="str">
        <f t="shared" si="2"/>
        <v>01102</v>
      </c>
      <c r="B135" s="93" t="s">
        <v>51</v>
      </c>
      <c r="C135" s="103" t="s">
        <v>36</v>
      </c>
      <c r="D135" s="94" t="s">
        <v>29</v>
      </c>
      <c r="E135" s="94" t="s">
        <v>30</v>
      </c>
      <c r="F135" s="95" t="s">
        <v>52</v>
      </c>
      <c r="G135" s="104" t="s">
        <v>129</v>
      </c>
      <c r="H135" s="105">
        <v>117</v>
      </c>
      <c r="I135" s="106" t="s">
        <v>1011</v>
      </c>
      <c r="J135" s="104" t="s">
        <v>37</v>
      </c>
      <c r="K135" s="107" t="s">
        <v>626</v>
      </c>
      <c r="L135" s="106" t="s">
        <v>50</v>
      </c>
      <c r="M135" s="107"/>
      <c r="O135" s="108"/>
      <c r="P135" s="108"/>
      <c r="Q135" s="108"/>
      <c r="R135" s="108"/>
      <c r="S135" s="108"/>
      <c r="T135" s="108"/>
    </row>
    <row r="136" spans="1:20" ht="20.25" customHeight="1" x14ac:dyDescent="0.15">
      <c r="A136" s="42" t="str">
        <f t="shared" si="2"/>
        <v>01103</v>
      </c>
      <c r="B136" s="93" t="s">
        <v>51</v>
      </c>
      <c r="C136" s="103" t="s">
        <v>42</v>
      </c>
      <c r="D136" s="94" t="s">
        <v>29</v>
      </c>
      <c r="E136" s="94" t="s">
        <v>43</v>
      </c>
      <c r="F136" s="95" t="s">
        <v>52</v>
      </c>
      <c r="G136" s="104" t="s">
        <v>129</v>
      </c>
      <c r="H136" s="105">
        <v>216</v>
      </c>
      <c r="I136" s="106" t="s">
        <v>1012</v>
      </c>
      <c r="J136" s="104" t="s">
        <v>32</v>
      </c>
      <c r="K136" s="107" t="s">
        <v>232</v>
      </c>
      <c r="L136" s="106" t="s">
        <v>50</v>
      </c>
      <c r="M136" s="107"/>
      <c r="O136" s="108"/>
      <c r="P136" s="108"/>
      <c r="Q136" s="108"/>
      <c r="R136" s="108"/>
      <c r="S136" s="108"/>
      <c r="T136" s="108"/>
    </row>
    <row r="137" spans="1:20" ht="20.25" customHeight="1" x14ac:dyDescent="0.15">
      <c r="A137" s="42" t="str">
        <f t="shared" si="2"/>
        <v>01104</v>
      </c>
      <c r="B137" s="93" t="s">
        <v>51</v>
      </c>
      <c r="C137" s="103" t="s">
        <v>47</v>
      </c>
      <c r="D137" s="94" t="s">
        <v>29</v>
      </c>
      <c r="E137" s="94" t="s">
        <v>43</v>
      </c>
      <c r="F137" s="95" t="s">
        <v>52</v>
      </c>
      <c r="G137" s="104" t="s">
        <v>129</v>
      </c>
      <c r="H137" s="105">
        <v>217</v>
      </c>
      <c r="I137" s="106" t="s">
        <v>1013</v>
      </c>
      <c r="J137" s="104" t="s">
        <v>37</v>
      </c>
      <c r="K137" s="107" t="s">
        <v>233</v>
      </c>
      <c r="L137" s="106" t="s">
        <v>50</v>
      </c>
      <c r="M137" s="107"/>
      <c r="O137" s="108"/>
      <c r="P137" s="108"/>
      <c r="Q137" s="108"/>
      <c r="R137" s="108"/>
      <c r="S137" s="108"/>
      <c r="T137" s="108"/>
    </row>
    <row r="138" spans="1:20" ht="20.25" customHeight="1" x14ac:dyDescent="0.15">
      <c r="A138" s="42" t="str">
        <f t="shared" si="2"/>
        <v>01105</v>
      </c>
      <c r="B138" s="93" t="s">
        <v>51</v>
      </c>
      <c r="C138" s="103" t="s">
        <v>53</v>
      </c>
      <c r="D138" s="94" t="s">
        <v>29</v>
      </c>
      <c r="E138" s="94" t="s">
        <v>54</v>
      </c>
      <c r="F138" s="95" t="s">
        <v>52</v>
      </c>
      <c r="G138" s="104" t="s">
        <v>129</v>
      </c>
      <c r="H138" s="105">
        <v>316</v>
      </c>
      <c r="I138" s="106" t="s">
        <v>1014</v>
      </c>
      <c r="J138" s="104" t="s">
        <v>32</v>
      </c>
      <c r="K138" s="107" t="s">
        <v>234</v>
      </c>
      <c r="L138" s="106" t="s">
        <v>50</v>
      </c>
      <c r="M138" s="107"/>
      <c r="O138" s="108"/>
      <c r="P138" s="108"/>
      <c r="Q138" s="108"/>
      <c r="R138" s="108"/>
      <c r="S138" s="108"/>
      <c r="T138" s="108"/>
    </row>
    <row r="139" spans="1:20" ht="20.25" customHeight="1" x14ac:dyDescent="0.15">
      <c r="A139" s="42" t="str">
        <f t="shared" si="2"/>
        <v>01106</v>
      </c>
      <c r="B139" s="93" t="s">
        <v>51</v>
      </c>
      <c r="C139" s="103" t="s">
        <v>58</v>
      </c>
      <c r="D139" s="94" t="s">
        <v>29</v>
      </c>
      <c r="E139" s="94" t="s">
        <v>54</v>
      </c>
      <c r="F139" s="95" t="s">
        <v>52</v>
      </c>
      <c r="G139" s="104" t="s">
        <v>129</v>
      </c>
      <c r="H139" s="105">
        <v>317</v>
      </c>
      <c r="I139" s="106" t="s">
        <v>1015</v>
      </c>
      <c r="J139" s="104" t="s">
        <v>37</v>
      </c>
      <c r="K139" s="107" t="s">
        <v>235</v>
      </c>
      <c r="L139" s="106" t="s">
        <v>50</v>
      </c>
      <c r="M139" s="107"/>
      <c r="O139" s="108"/>
      <c r="P139" s="108"/>
      <c r="Q139" s="108"/>
      <c r="R139" s="108"/>
      <c r="S139" s="108"/>
      <c r="T139" s="108"/>
    </row>
    <row r="140" spans="1:20" ht="20.25" customHeight="1" x14ac:dyDescent="0.15">
      <c r="A140" s="42" t="str">
        <f t="shared" si="2"/>
        <v>01107</v>
      </c>
      <c r="B140" s="93" t="s">
        <v>51</v>
      </c>
      <c r="C140" s="103" t="s">
        <v>63</v>
      </c>
      <c r="D140" s="94" t="s">
        <v>29</v>
      </c>
      <c r="E140" s="94" t="s">
        <v>64</v>
      </c>
      <c r="F140" s="95" t="s">
        <v>52</v>
      </c>
      <c r="G140" s="104" t="s">
        <v>129</v>
      </c>
      <c r="H140" s="105">
        <v>416</v>
      </c>
      <c r="I140" s="106" t="s">
        <v>1016</v>
      </c>
      <c r="J140" s="104" t="s">
        <v>32</v>
      </c>
      <c r="K140" s="107" t="s">
        <v>236</v>
      </c>
      <c r="L140" s="106" t="s">
        <v>50</v>
      </c>
      <c r="M140" s="107"/>
      <c r="O140" s="108"/>
      <c r="P140" s="108"/>
      <c r="Q140" s="108"/>
      <c r="R140" s="108"/>
      <c r="S140" s="108"/>
      <c r="T140" s="108"/>
    </row>
    <row r="141" spans="1:20" s="28" customFormat="1" ht="20.25" customHeight="1" x14ac:dyDescent="0.15">
      <c r="A141" s="42" t="str">
        <f t="shared" si="2"/>
        <v>01108</v>
      </c>
      <c r="B141" s="93" t="s">
        <v>51</v>
      </c>
      <c r="C141" s="103" t="s">
        <v>68</v>
      </c>
      <c r="D141" s="94" t="s">
        <v>29</v>
      </c>
      <c r="E141" s="94" t="s">
        <v>64</v>
      </c>
      <c r="F141" s="95" t="s">
        <v>52</v>
      </c>
      <c r="G141" s="104" t="s">
        <v>129</v>
      </c>
      <c r="H141" s="105">
        <v>417</v>
      </c>
      <c r="I141" s="106" t="s">
        <v>1017</v>
      </c>
      <c r="J141" s="104" t="s">
        <v>37</v>
      </c>
      <c r="K141" s="107" t="s">
        <v>237</v>
      </c>
      <c r="L141" s="106" t="s">
        <v>50</v>
      </c>
      <c r="M141" s="107"/>
      <c r="N141"/>
      <c r="O141" s="108"/>
      <c r="P141" s="108"/>
      <c r="Q141" s="108"/>
      <c r="R141" s="108"/>
      <c r="S141" s="108"/>
      <c r="T141" s="108"/>
    </row>
    <row r="142" spans="1:20" ht="20.25" customHeight="1" x14ac:dyDescent="0.15">
      <c r="A142" s="42" t="str">
        <f t="shared" si="2"/>
        <v>01109</v>
      </c>
      <c r="B142" s="93" t="s">
        <v>51</v>
      </c>
      <c r="C142" s="103" t="s">
        <v>73</v>
      </c>
      <c r="D142" s="94" t="s">
        <v>29</v>
      </c>
      <c r="E142" s="94" t="s">
        <v>74</v>
      </c>
      <c r="F142" s="95" t="s">
        <v>52</v>
      </c>
      <c r="G142" s="104" t="s">
        <v>129</v>
      </c>
      <c r="H142" s="105">
        <v>516</v>
      </c>
      <c r="I142" s="106" t="s">
        <v>1018</v>
      </c>
      <c r="J142" s="104" t="s">
        <v>32</v>
      </c>
      <c r="K142" s="107" t="s">
        <v>625</v>
      </c>
      <c r="L142" s="106" t="s">
        <v>50</v>
      </c>
      <c r="M142" s="107"/>
      <c r="O142" s="108"/>
      <c r="P142" s="108"/>
      <c r="Q142" s="108"/>
      <c r="R142" s="108"/>
      <c r="S142" s="108"/>
      <c r="T142" s="108"/>
    </row>
    <row r="143" spans="1:20" s="28" customFormat="1" ht="20.25" customHeight="1" x14ac:dyDescent="0.15">
      <c r="A143" s="42" t="str">
        <f t="shared" si="2"/>
        <v>01110</v>
      </c>
      <c r="B143" s="93" t="s">
        <v>51</v>
      </c>
      <c r="C143" s="103" t="s">
        <v>75</v>
      </c>
      <c r="D143" s="94" t="s">
        <v>29</v>
      </c>
      <c r="E143" s="94" t="s">
        <v>74</v>
      </c>
      <c r="F143" s="95" t="s">
        <v>52</v>
      </c>
      <c r="G143" s="104" t="s">
        <v>129</v>
      </c>
      <c r="H143" s="105">
        <v>517</v>
      </c>
      <c r="I143" s="106" t="s">
        <v>1019</v>
      </c>
      <c r="J143" s="104" t="s">
        <v>37</v>
      </c>
      <c r="K143" s="107" t="s">
        <v>624</v>
      </c>
      <c r="L143" s="106" t="s">
        <v>50</v>
      </c>
      <c r="M143" s="107"/>
      <c r="N143"/>
      <c r="O143" s="108"/>
      <c r="P143" s="108"/>
      <c r="Q143" s="108"/>
      <c r="R143" s="108"/>
      <c r="S143" s="108"/>
      <c r="T143" s="108"/>
    </row>
    <row r="144" spans="1:20" ht="20.25" customHeight="1" x14ac:dyDescent="0.15">
      <c r="A144" s="42" t="str">
        <f t="shared" si="2"/>
        <v>01111</v>
      </c>
      <c r="B144" s="93" t="s">
        <v>51</v>
      </c>
      <c r="C144" s="103" t="s">
        <v>80</v>
      </c>
      <c r="D144" s="94" t="s">
        <v>29</v>
      </c>
      <c r="E144" s="94" t="s">
        <v>1187</v>
      </c>
      <c r="F144" s="95" t="s">
        <v>52</v>
      </c>
      <c r="G144" s="104" t="s">
        <v>129</v>
      </c>
      <c r="H144" s="105">
        <v>616</v>
      </c>
      <c r="I144" s="106" t="s">
        <v>1020</v>
      </c>
      <c r="J144" s="104"/>
      <c r="K144" s="107" t="s">
        <v>1242</v>
      </c>
      <c r="L144" s="106" t="s">
        <v>50</v>
      </c>
      <c r="M144" s="107" t="s">
        <v>623</v>
      </c>
      <c r="O144" s="108"/>
      <c r="P144" s="108"/>
      <c r="Q144" s="108"/>
      <c r="R144" s="108"/>
      <c r="S144" s="108"/>
      <c r="T144" s="108"/>
    </row>
    <row r="145" spans="1:20" s="28" customFormat="1" ht="20.25" customHeight="1" x14ac:dyDescent="0.15">
      <c r="A145" s="42" t="str">
        <f t="shared" si="2"/>
        <v>01112</v>
      </c>
      <c r="B145" s="93" t="s">
        <v>51</v>
      </c>
      <c r="C145" s="103" t="s">
        <v>86</v>
      </c>
      <c r="D145" s="94" t="s">
        <v>29</v>
      </c>
      <c r="E145" s="94" t="s">
        <v>76</v>
      </c>
      <c r="F145" s="95" t="s">
        <v>52</v>
      </c>
      <c r="G145" s="104" t="s">
        <v>129</v>
      </c>
      <c r="H145" s="105">
        <v>617</v>
      </c>
      <c r="I145" s="106" t="s">
        <v>1021</v>
      </c>
      <c r="J145" s="104" t="s">
        <v>684</v>
      </c>
      <c r="K145" s="107" t="s">
        <v>622</v>
      </c>
      <c r="L145" s="106" t="s">
        <v>50</v>
      </c>
      <c r="M145" s="107" t="s">
        <v>621</v>
      </c>
      <c r="N145"/>
      <c r="O145" s="108"/>
      <c r="P145" s="108"/>
      <c r="Q145" s="108"/>
      <c r="R145" s="108"/>
      <c r="S145" s="108"/>
      <c r="T145" s="108"/>
    </row>
    <row r="146" spans="1:20" ht="20.25" customHeight="1" x14ac:dyDescent="0.15">
      <c r="A146" s="42" t="str">
        <f t="shared" si="2"/>
        <v>01113</v>
      </c>
      <c r="B146" s="93" t="s">
        <v>51</v>
      </c>
      <c r="C146" s="103" t="s">
        <v>90</v>
      </c>
      <c r="D146" s="94" t="s">
        <v>29</v>
      </c>
      <c r="E146" s="94" t="s">
        <v>54</v>
      </c>
      <c r="F146" s="95" t="s">
        <v>52</v>
      </c>
      <c r="G146" s="104" t="s">
        <v>149</v>
      </c>
      <c r="H146" s="105">
        <v>309</v>
      </c>
      <c r="I146" s="106" t="s">
        <v>1022</v>
      </c>
      <c r="J146" s="104"/>
      <c r="K146" s="107" t="s">
        <v>238</v>
      </c>
      <c r="L146" s="106" t="s">
        <v>50</v>
      </c>
      <c r="M146" s="107"/>
      <c r="O146" s="108"/>
      <c r="P146" s="108"/>
      <c r="Q146" s="108"/>
      <c r="R146" s="108"/>
      <c r="S146" s="108"/>
      <c r="T146" s="108"/>
    </row>
    <row r="147" spans="1:20" s="28" customFormat="1" ht="20.25" customHeight="1" x14ac:dyDescent="0.15">
      <c r="A147" s="42" t="str">
        <f t="shared" si="2"/>
        <v>01114</v>
      </c>
      <c r="B147" s="93" t="s">
        <v>51</v>
      </c>
      <c r="C147" s="103" t="s">
        <v>94</v>
      </c>
      <c r="D147" s="94" t="s">
        <v>29</v>
      </c>
      <c r="E147" s="94" t="s">
        <v>64</v>
      </c>
      <c r="F147" s="95" t="s">
        <v>52</v>
      </c>
      <c r="G147" s="104" t="s">
        <v>149</v>
      </c>
      <c r="H147" s="105">
        <v>409</v>
      </c>
      <c r="I147" s="106" t="s">
        <v>1023</v>
      </c>
      <c r="J147" s="104"/>
      <c r="K147" s="107" t="s">
        <v>239</v>
      </c>
      <c r="L147" s="106" t="s">
        <v>50</v>
      </c>
      <c r="M147" s="107"/>
      <c r="N147"/>
      <c r="O147" s="108"/>
      <c r="P147" s="108"/>
      <c r="Q147" s="108"/>
      <c r="R147" s="108"/>
      <c r="S147" s="108"/>
      <c r="T147" s="108"/>
    </row>
    <row r="148" spans="1:20" ht="19.5" customHeight="1" x14ac:dyDescent="0.15">
      <c r="A148" s="42" t="str">
        <f t="shared" si="2"/>
        <v>01115</v>
      </c>
      <c r="B148" s="93" t="s">
        <v>51</v>
      </c>
      <c r="C148" s="103" t="s">
        <v>99</v>
      </c>
      <c r="D148" s="94" t="s">
        <v>29</v>
      </c>
      <c r="E148" s="94" t="s">
        <v>74</v>
      </c>
      <c r="F148" s="95" t="s">
        <v>52</v>
      </c>
      <c r="G148" s="104" t="s">
        <v>149</v>
      </c>
      <c r="H148" s="105">
        <v>509</v>
      </c>
      <c r="I148" s="106" t="s">
        <v>1024</v>
      </c>
      <c r="J148" s="104"/>
      <c r="K148" s="107" t="s">
        <v>240</v>
      </c>
      <c r="L148" s="106" t="s">
        <v>50</v>
      </c>
      <c r="M148" s="107"/>
      <c r="O148" s="108"/>
      <c r="P148" s="108"/>
      <c r="Q148" s="108"/>
      <c r="R148" s="108"/>
      <c r="S148" s="108"/>
      <c r="T148" s="108"/>
    </row>
    <row r="149" spans="1:20" ht="19.5" customHeight="1" x14ac:dyDescent="0.15">
      <c r="A149" s="42" t="str">
        <f t="shared" si="2"/>
        <v>01116</v>
      </c>
      <c r="B149" s="93" t="s">
        <v>51</v>
      </c>
      <c r="C149" s="103" t="s">
        <v>104</v>
      </c>
      <c r="D149" s="94" t="s">
        <v>29</v>
      </c>
      <c r="E149" s="94" t="s">
        <v>76</v>
      </c>
      <c r="F149" s="95" t="s">
        <v>52</v>
      </c>
      <c r="G149" s="104" t="s">
        <v>149</v>
      </c>
      <c r="H149" s="105">
        <v>609</v>
      </c>
      <c r="I149" s="106" t="s">
        <v>1025</v>
      </c>
      <c r="J149" s="104"/>
      <c r="K149" s="107" t="s">
        <v>241</v>
      </c>
      <c r="L149" s="106" t="s">
        <v>50</v>
      </c>
      <c r="M149" s="107"/>
      <c r="O149" s="108"/>
      <c r="P149" s="108"/>
      <c r="Q149" s="108"/>
      <c r="R149" s="108"/>
      <c r="S149" s="108"/>
      <c r="T149" s="108"/>
    </row>
    <row r="150" spans="1:20" ht="19.5" customHeight="1" x14ac:dyDescent="0.15">
      <c r="A150" s="42" t="str">
        <f t="shared" si="2"/>
        <v>01117</v>
      </c>
      <c r="B150" s="93" t="s">
        <v>51</v>
      </c>
      <c r="C150" s="103" t="s">
        <v>108</v>
      </c>
      <c r="D150" s="94" t="s">
        <v>29</v>
      </c>
      <c r="E150" s="94" t="s">
        <v>158</v>
      </c>
      <c r="F150" s="95" t="s">
        <v>52</v>
      </c>
      <c r="G150" s="104" t="s">
        <v>159</v>
      </c>
      <c r="H150" s="105">
        <v>121</v>
      </c>
      <c r="I150" s="106" t="s">
        <v>1026</v>
      </c>
      <c r="J150" s="104" t="s">
        <v>32</v>
      </c>
      <c r="K150" s="107" t="s">
        <v>242</v>
      </c>
      <c r="L150" s="106" t="s">
        <v>50</v>
      </c>
      <c r="M150" s="107"/>
      <c r="O150" s="108"/>
      <c r="P150" s="108"/>
      <c r="Q150" s="108"/>
      <c r="R150" s="108"/>
      <c r="S150" s="108"/>
      <c r="T150" s="108"/>
    </row>
    <row r="151" spans="1:20" ht="19.5" customHeight="1" x14ac:dyDescent="0.15">
      <c r="A151" s="42" t="str">
        <f t="shared" si="2"/>
        <v>01118</v>
      </c>
      <c r="B151" s="93" t="s">
        <v>51</v>
      </c>
      <c r="C151" s="103" t="s">
        <v>113</v>
      </c>
      <c r="D151" s="94" t="s">
        <v>29</v>
      </c>
      <c r="E151" s="94" t="s">
        <v>158</v>
      </c>
      <c r="F151" s="95" t="s">
        <v>52</v>
      </c>
      <c r="G151" s="104" t="s">
        <v>159</v>
      </c>
      <c r="H151" s="105">
        <v>122</v>
      </c>
      <c r="I151" s="106" t="s">
        <v>1027</v>
      </c>
      <c r="J151" s="104" t="s">
        <v>37</v>
      </c>
      <c r="K151" s="107" t="s">
        <v>243</v>
      </c>
      <c r="L151" s="106" t="s">
        <v>50</v>
      </c>
      <c r="M151" s="107"/>
      <c r="O151" s="108"/>
      <c r="P151" s="108"/>
      <c r="Q151" s="108"/>
      <c r="R151" s="108"/>
      <c r="S151" s="108"/>
      <c r="T151" s="108"/>
    </row>
    <row r="152" spans="1:20" s="28" customFormat="1" ht="20.25" customHeight="1" x14ac:dyDescent="0.15">
      <c r="A152" s="42" t="str">
        <f t="shared" si="2"/>
        <v>01119</v>
      </c>
      <c r="B152" s="93" t="s">
        <v>51</v>
      </c>
      <c r="C152" s="103" t="s">
        <v>116</v>
      </c>
      <c r="D152" s="94" t="s">
        <v>173</v>
      </c>
      <c r="E152" s="94" t="s">
        <v>30</v>
      </c>
      <c r="F152" s="95" t="s">
        <v>52</v>
      </c>
      <c r="G152" s="104" t="s">
        <v>191</v>
      </c>
      <c r="H152" s="111" t="s">
        <v>731</v>
      </c>
      <c r="I152" s="112" t="s">
        <v>244</v>
      </c>
      <c r="J152" s="104"/>
      <c r="K152" s="107" t="s">
        <v>245</v>
      </c>
      <c r="L152" s="106" t="s">
        <v>50</v>
      </c>
      <c r="M152" s="107"/>
      <c r="N152"/>
      <c r="O152" s="108"/>
      <c r="P152" s="108"/>
      <c r="Q152" s="108"/>
      <c r="R152" s="108"/>
      <c r="S152" s="108"/>
      <c r="T152" s="108"/>
    </row>
    <row r="153" spans="1:20" ht="20.25" customHeight="1" x14ac:dyDescent="0.15">
      <c r="A153" s="42" t="str">
        <f>B153&amp;C153</f>
        <v>01120</v>
      </c>
      <c r="B153" s="93" t="s">
        <v>51</v>
      </c>
      <c r="C153" s="103" t="s">
        <v>120</v>
      </c>
      <c r="D153" s="94" t="s">
        <v>173</v>
      </c>
      <c r="E153" s="94" t="s">
        <v>43</v>
      </c>
      <c r="F153" s="95" t="s">
        <v>52</v>
      </c>
      <c r="G153" s="104" t="s">
        <v>191</v>
      </c>
      <c r="H153" s="111" t="s">
        <v>744</v>
      </c>
      <c r="I153" s="112" t="s">
        <v>246</v>
      </c>
      <c r="J153" s="104"/>
      <c r="K153" s="107" t="s">
        <v>247</v>
      </c>
      <c r="L153" s="106" t="s">
        <v>50</v>
      </c>
      <c r="M153" s="107"/>
      <c r="O153" s="108"/>
      <c r="P153" s="108"/>
      <c r="Q153" s="108"/>
      <c r="R153" s="108"/>
      <c r="S153" s="108"/>
      <c r="T153" s="108"/>
    </row>
    <row r="154" spans="1:20" s="28" customFormat="1" ht="20.25" customHeight="1" x14ac:dyDescent="0.15">
      <c r="A154" s="42" t="str">
        <f>B154&amp;C154</f>
        <v>01121</v>
      </c>
      <c r="B154" s="93" t="s">
        <v>51</v>
      </c>
      <c r="C154" s="103" t="s">
        <v>124</v>
      </c>
      <c r="D154" s="94" t="s">
        <v>173</v>
      </c>
      <c r="E154" s="94" t="s">
        <v>54</v>
      </c>
      <c r="F154" s="95" t="s">
        <v>52</v>
      </c>
      <c r="G154" s="104" t="s">
        <v>191</v>
      </c>
      <c r="H154" s="111" t="s">
        <v>745</v>
      </c>
      <c r="I154" s="112" t="s">
        <v>248</v>
      </c>
      <c r="J154" s="104"/>
      <c r="K154" s="107" t="s">
        <v>249</v>
      </c>
      <c r="L154" s="106" t="s">
        <v>50</v>
      </c>
      <c r="M154" s="107"/>
      <c r="N154"/>
      <c r="O154" s="108"/>
      <c r="P154" s="108"/>
      <c r="Q154" s="108"/>
      <c r="R154" s="108"/>
      <c r="S154" s="108"/>
      <c r="T154" s="108"/>
    </row>
    <row r="155" spans="1:20" ht="20.25" customHeight="1" x14ac:dyDescent="0.15">
      <c r="A155" s="42" t="str">
        <f>B155&amp;C155</f>
        <v>01122</v>
      </c>
      <c r="B155" s="93" t="s">
        <v>51</v>
      </c>
      <c r="C155" s="103" t="s">
        <v>125</v>
      </c>
      <c r="D155" s="94" t="s">
        <v>173</v>
      </c>
      <c r="E155" s="94" t="s">
        <v>30</v>
      </c>
      <c r="F155" s="95" t="s">
        <v>52</v>
      </c>
      <c r="G155" s="104" t="s">
        <v>149</v>
      </c>
      <c r="H155" s="111" t="s">
        <v>731</v>
      </c>
      <c r="I155" s="112" t="s">
        <v>250</v>
      </c>
      <c r="J155" s="104"/>
      <c r="K155" s="107" t="s">
        <v>251</v>
      </c>
      <c r="L155" s="106" t="s">
        <v>50</v>
      </c>
      <c r="M155" s="107"/>
      <c r="O155" s="108"/>
      <c r="P155" s="108"/>
      <c r="Q155" s="108"/>
      <c r="R155" s="108"/>
      <c r="S155" s="108"/>
      <c r="T155" s="108"/>
    </row>
    <row r="156" spans="1:20" s="28" customFormat="1" ht="20.25" customHeight="1" x14ac:dyDescent="0.15">
      <c r="A156" s="42" t="str">
        <f t="shared" si="2"/>
        <v>01123</v>
      </c>
      <c r="B156" s="93" t="s">
        <v>51</v>
      </c>
      <c r="C156" s="103" t="s">
        <v>126</v>
      </c>
      <c r="D156" s="94" t="s">
        <v>173</v>
      </c>
      <c r="E156" s="94" t="s">
        <v>43</v>
      </c>
      <c r="F156" s="95" t="s">
        <v>52</v>
      </c>
      <c r="G156" s="104" t="s">
        <v>149</v>
      </c>
      <c r="H156" s="111" t="s">
        <v>744</v>
      </c>
      <c r="I156" s="112" t="s">
        <v>252</v>
      </c>
      <c r="J156" s="104"/>
      <c r="K156" s="107" t="s">
        <v>253</v>
      </c>
      <c r="L156" s="106" t="s">
        <v>50</v>
      </c>
      <c r="M156" s="107"/>
      <c r="N156"/>
      <c r="O156" s="108"/>
      <c r="P156" s="108"/>
      <c r="Q156" s="108"/>
      <c r="R156" s="108"/>
      <c r="S156" s="108"/>
      <c r="T156" s="108"/>
    </row>
    <row r="157" spans="1:20" ht="20.25" customHeight="1" x14ac:dyDescent="0.15">
      <c r="A157" s="42" t="str">
        <f t="shared" si="2"/>
        <v>01124</v>
      </c>
      <c r="B157" s="93" t="s">
        <v>51</v>
      </c>
      <c r="C157" s="103" t="s">
        <v>128</v>
      </c>
      <c r="D157" s="94" t="s">
        <v>173</v>
      </c>
      <c r="E157" s="94" t="s">
        <v>54</v>
      </c>
      <c r="F157" s="95" t="s">
        <v>52</v>
      </c>
      <c r="G157" s="104" t="s">
        <v>149</v>
      </c>
      <c r="H157" s="111" t="s">
        <v>745</v>
      </c>
      <c r="I157" s="112" t="s">
        <v>254</v>
      </c>
      <c r="J157" s="104"/>
      <c r="K157" s="107" t="s">
        <v>255</v>
      </c>
      <c r="L157" s="106" t="s">
        <v>50</v>
      </c>
      <c r="M157" s="107"/>
      <c r="O157" s="108"/>
      <c r="P157" s="108"/>
      <c r="Q157" s="108"/>
      <c r="R157" s="108"/>
      <c r="S157" s="108"/>
      <c r="T157" s="108"/>
    </row>
    <row r="158" spans="1:20" s="28" customFormat="1" ht="20.25" customHeight="1" x14ac:dyDescent="0.15">
      <c r="A158" s="42" t="str">
        <f t="shared" si="2"/>
        <v>01501</v>
      </c>
      <c r="B158" s="93" t="s">
        <v>57</v>
      </c>
      <c r="C158" s="103" t="s">
        <v>1182</v>
      </c>
      <c r="D158" s="94" t="s">
        <v>29</v>
      </c>
      <c r="E158" s="94" t="s">
        <v>74</v>
      </c>
      <c r="F158" s="95" t="s">
        <v>256</v>
      </c>
      <c r="G158" s="59" t="s">
        <v>209</v>
      </c>
      <c r="H158" s="105">
        <v>513</v>
      </c>
      <c r="I158" s="106" t="s">
        <v>1028</v>
      </c>
      <c r="J158" s="104"/>
      <c r="K158" s="107" t="s">
        <v>620</v>
      </c>
      <c r="L158" s="106" t="s">
        <v>56</v>
      </c>
      <c r="M158" s="107" t="s">
        <v>1029</v>
      </c>
      <c r="N158"/>
      <c r="O158" s="108"/>
      <c r="P158" s="108"/>
      <c r="Q158" s="108"/>
      <c r="R158" s="108"/>
      <c r="S158" s="108"/>
      <c r="T158" s="108"/>
    </row>
    <row r="159" spans="1:20" ht="20.25" customHeight="1" x14ac:dyDescent="0.15">
      <c r="A159" s="42" t="str">
        <f>B159&amp;C159</f>
        <v>01502</v>
      </c>
      <c r="B159" s="114" t="s">
        <v>57</v>
      </c>
      <c r="C159" s="103" t="s">
        <v>36</v>
      </c>
      <c r="D159" s="115" t="s">
        <v>29</v>
      </c>
      <c r="E159" s="115" t="s">
        <v>1243</v>
      </c>
      <c r="F159" s="59" t="s">
        <v>256</v>
      </c>
      <c r="G159" s="59" t="s">
        <v>209</v>
      </c>
      <c r="H159" s="116">
        <v>514</v>
      </c>
      <c r="I159" s="112" t="s">
        <v>1030</v>
      </c>
      <c r="J159" s="104" t="s">
        <v>684</v>
      </c>
      <c r="K159" s="107" t="s">
        <v>1031</v>
      </c>
      <c r="L159" s="106" t="s">
        <v>56</v>
      </c>
      <c r="M159" s="107" t="s">
        <v>1032</v>
      </c>
      <c r="O159" s="108"/>
      <c r="P159" s="108"/>
      <c r="Q159" s="108"/>
      <c r="R159" s="108"/>
      <c r="S159" s="108"/>
      <c r="T159" s="108"/>
    </row>
    <row r="160" spans="1:20" s="28" customFormat="1" ht="20.25" customHeight="1" x14ac:dyDescent="0.15">
      <c r="A160" s="42" t="str">
        <f t="shared" si="2"/>
        <v>01503</v>
      </c>
      <c r="B160" s="93" t="s">
        <v>57</v>
      </c>
      <c r="C160" s="103" t="s">
        <v>42</v>
      </c>
      <c r="D160" s="94" t="s">
        <v>29</v>
      </c>
      <c r="E160" s="94" t="s">
        <v>76</v>
      </c>
      <c r="F160" s="95" t="s">
        <v>256</v>
      </c>
      <c r="G160" s="59" t="s">
        <v>209</v>
      </c>
      <c r="H160" s="105">
        <v>613</v>
      </c>
      <c r="I160" s="106" t="s">
        <v>619</v>
      </c>
      <c r="J160" s="104"/>
      <c r="K160" s="107" t="s">
        <v>618</v>
      </c>
      <c r="L160" s="106" t="s">
        <v>56</v>
      </c>
      <c r="M160" s="107" t="s">
        <v>1033</v>
      </c>
      <c r="N160"/>
      <c r="O160" s="108"/>
      <c r="P160" s="108"/>
      <c r="Q160" s="108"/>
      <c r="R160" s="108"/>
      <c r="S160" s="108"/>
      <c r="T160" s="108"/>
    </row>
    <row r="161" spans="1:20" s="28" customFormat="1" ht="20.25" customHeight="1" x14ac:dyDescent="0.15">
      <c r="A161" s="42" t="str">
        <f t="shared" si="2"/>
        <v>01504</v>
      </c>
      <c r="B161" s="93" t="s">
        <v>57</v>
      </c>
      <c r="C161" s="103" t="s">
        <v>47</v>
      </c>
      <c r="D161" s="94" t="s">
        <v>173</v>
      </c>
      <c r="E161" s="94" t="s">
        <v>30</v>
      </c>
      <c r="F161" s="95" t="s">
        <v>256</v>
      </c>
      <c r="G161" s="104" t="s">
        <v>31</v>
      </c>
      <c r="H161" s="111" t="s">
        <v>719</v>
      </c>
      <c r="I161" s="112" t="s">
        <v>746</v>
      </c>
      <c r="J161" s="104"/>
      <c r="K161" s="107" t="s">
        <v>257</v>
      </c>
      <c r="L161" s="106" t="s">
        <v>56</v>
      </c>
      <c r="M161" s="107"/>
      <c r="N161"/>
      <c r="O161" s="108"/>
      <c r="P161" s="108"/>
      <c r="Q161" s="108"/>
      <c r="R161" s="108"/>
      <c r="S161" s="108"/>
      <c r="T161" s="108"/>
    </row>
    <row r="162" spans="1:20" s="28" customFormat="1" ht="20.25" customHeight="1" x14ac:dyDescent="0.15">
      <c r="A162" s="42" t="str">
        <f t="shared" si="2"/>
        <v>01505</v>
      </c>
      <c r="B162" s="93" t="s">
        <v>57</v>
      </c>
      <c r="C162" s="103" t="s">
        <v>53</v>
      </c>
      <c r="D162" s="94" t="s">
        <v>173</v>
      </c>
      <c r="E162" s="94" t="s">
        <v>43</v>
      </c>
      <c r="F162" s="95" t="s">
        <v>256</v>
      </c>
      <c r="G162" s="104" t="s">
        <v>31</v>
      </c>
      <c r="H162" s="111" t="s">
        <v>721</v>
      </c>
      <c r="I162" s="112" t="s">
        <v>747</v>
      </c>
      <c r="J162" s="104"/>
      <c r="K162" s="107" t="s">
        <v>258</v>
      </c>
      <c r="L162" s="106" t="s">
        <v>56</v>
      </c>
      <c r="M162" s="107"/>
      <c r="N162"/>
      <c r="O162" s="108"/>
      <c r="P162" s="108"/>
      <c r="Q162" s="108"/>
      <c r="R162" s="108"/>
      <c r="S162" s="108"/>
      <c r="T162" s="108"/>
    </row>
    <row r="163" spans="1:20" s="28" customFormat="1" ht="20.25" customHeight="1" x14ac:dyDescent="0.15">
      <c r="A163" s="42" t="str">
        <f t="shared" si="2"/>
        <v>01506</v>
      </c>
      <c r="B163" s="93" t="s">
        <v>57</v>
      </c>
      <c r="C163" s="103" t="s">
        <v>58</v>
      </c>
      <c r="D163" s="94" t="s">
        <v>173</v>
      </c>
      <c r="E163" s="94" t="s">
        <v>54</v>
      </c>
      <c r="F163" s="95" t="s">
        <v>256</v>
      </c>
      <c r="G163" s="104" t="s">
        <v>31</v>
      </c>
      <c r="H163" s="111" t="s">
        <v>723</v>
      </c>
      <c r="I163" s="112" t="s">
        <v>748</v>
      </c>
      <c r="J163" s="104"/>
      <c r="K163" s="107" t="s">
        <v>259</v>
      </c>
      <c r="L163" s="106" t="s">
        <v>56</v>
      </c>
      <c r="M163" s="107"/>
      <c r="N163"/>
      <c r="O163" s="108"/>
      <c r="P163" s="108"/>
      <c r="Q163" s="108"/>
      <c r="R163" s="108"/>
      <c r="S163" s="108"/>
      <c r="T163" s="108"/>
    </row>
    <row r="164" spans="1:20" s="28" customFormat="1" ht="20.25" customHeight="1" x14ac:dyDescent="0.15">
      <c r="A164" s="42" t="str">
        <f t="shared" si="2"/>
        <v>01507</v>
      </c>
      <c r="B164" s="93" t="s">
        <v>57</v>
      </c>
      <c r="C164" s="103" t="s">
        <v>63</v>
      </c>
      <c r="D164" s="94" t="s">
        <v>173</v>
      </c>
      <c r="E164" s="94" t="s">
        <v>180</v>
      </c>
      <c r="F164" s="95" t="s">
        <v>256</v>
      </c>
      <c r="G164" s="104" t="s">
        <v>81</v>
      </c>
      <c r="H164" s="111" t="s">
        <v>719</v>
      </c>
      <c r="I164" s="112" t="s">
        <v>749</v>
      </c>
      <c r="J164" s="104"/>
      <c r="K164" s="107" t="s">
        <v>1244</v>
      </c>
      <c r="L164" s="106" t="s">
        <v>56</v>
      </c>
      <c r="M164" s="107"/>
      <c r="N164"/>
      <c r="O164" s="108"/>
      <c r="P164" s="108"/>
      <c r="Q164" s="108"/>
      <c r="R164" s="108"/>
      <c r="S164" s="108"/>
      <c r="T164" s="108"/>
    </row>
    <row r="165" spans="1:20" ht="20.25" customHeight="1" x14ac:dyDescent="0.15">
      <c r="A165" s="42" t="str">
        <f t="shared" si="2"/>
        <v>01508</v>
      </c>
      <c r="B165" s="93" t="s">
        <v>57</v>
      </c>
      <c r="C165" s="103" t="s">
        <v>68</v>
      </c>
      <c r="D165" s="94" t="s">
        <v>173</v>
      </c>
      <c r="E165" s="94" t="s">
        <v>30</v>
      </c>
      <c r="F165" s="95" t="s">
        <v>256</v>
      </c>
      <c r="G165" s="104" t="s">
        <v>209</v>
      </c>
      <c r="H165" s="111" t="s">
        <v>731</v>
      </c>
      <c r="I165" s="112" t="s">
        <v>750</v>
      </c>
      <c r="J165" s="104"/>
      <c r="K165" s="107" t="s">
        <v>260</v>
      </c>
      <c r="L165" s="106" t="s">
        <v>56</v>
      </c>
      <c r="M165" s="107"/>
      <c r="O165" s="108"/>
      <c r="P165" s="108"/>
      <c r="Q165" s="108"/>
      <c r="R165" s="108"/>
      <c r="S165" s="108"/>
      <c r="T165" s="108"/>
    </row>
    <row r="166" spans="1:20" s="28" customFormat="1" ht="20.25" customHeight="1" x14ac:dyDescent="0.15">
      <c r="A166" s="42" t="str">
        <f t="shared" si="2"/>
        <v>01509</v>
      </c>
      <c r="B166" s="93" t="s">
        <v>57</v>
      </c>
      <c r="C166" s="103" t="s">
        <v>73</v>
      </c>
      <c r="D166" s="94" t="s">
        <v>173</v>
      </c>
      <c r="E166" s="94" t="s">
        <v>43</v>
      </c>
      <c r="F166" s="95" t="s">
        <v>256</v>
      </c>
      <c r="G166" s="104" t="s">
        <v>209</v>
      </c>
      <c r="H166" s="111" t="s">
        <v>744</v>
      </c>
      <c r="I166" s="112" t="s">
        <v>751</v>
      </c>
      <c r="J166" s="104"/>
      <c r="K166" s="107" t="s">
        <v>261</v>
      </c>
      <c r="L166" s="106" t="s">
        <v>56</v>
      </c>
      <c r="M166" s="107"/>
      <c r="N166"/>
      <c r="O166" s="108"/>
      <c r="P166" s="108"/>
      <c r="Q166" s="108"/>
      <c r="R166" s="108"/>
      <c r="S166" s="108"/>
      <c r="T166" s="108"/>
    </row>
    <row r="167" spans="1:20" ht="20.25" customHeight="1" x14ac:dyDescent="0.15">
      <c r="A167" s="42" t="str">
        <f t="shared" si="2"/>
        <v>01510</v>
      </c>
      <c r="B167" s="93" t="s">
        <v>57</v>
      </c>
      <c r="C167" s="103" t="s">
        <v>75</v>
      </c>
      <c r="D167" s="94" t="s">
        <v>173</v>
      </c>
      <c r="E167" s="94" t="s">
        <v>54</v>
      </c>
      <c r="F167" s="95" t="s">
        <v>256</v>
      </c>
      <c r="G167" s="104" t="s">
        <v>209</v>
      </c>
      <c r="H167" s="111" t="s">
        <v>745</v>
      </c>
      <c r="I167" s="112" t="s">
        <v>752</v>
      </c>
      <c r="J167" s="104"/>
      <c r="K167" s="107" t="s">
        <v>262</v>
      </c>
      <c r="L167" s="106" t="s">
        <v>56</v>
      </c>
      <c r="M167" s="107"/>
      <c r="O167" s="108"/>
      <c r="P167" s="108"/>
      <c r="Q167" s="108"/>
      <c r="R167" s="108"/>
      <c r="S167" s="108"/>
      <c r="T167" s="108"/>
    </row>
    <row r="168" spans="1:20" ht="20.25" customHeight="1" x14ac:dyDescent="0.15">
      <c r="A168" s="42" t="str">
        <f t="shared" si="2"/>
        <v>01701</v>
      </c>
      <c r="B168" s="93" t="s">
        <v>61</v>
      </c>
      <c r="C168" s="103" t="s">
        <v>1182</v>
      </c>
      <c r="D168" s="94" t="s">
        <v>29</v>
      </c>
      <c r="E168" s="94" t="s">
        <v>30</v>
      </c>
      <c r="F168" s="95" t="s">
        <v>62</v>
      </c>
      <c r="G168" s="104" t="s">
        <v>31</v>
      </c>
      <c r="H168" s="105">
        <v>111</v>
      </c>
      <c r="I168" s="106" t="s">
        <v>1034</v>
      </c>
      <c r="J168" s="104" t="s">
        <v>32</v>
      </c>
      <c r="K168" s="107" t="s">
        <v>263</v>
      </c>
      <c r="L168" s="106" t="s">
        <v>60</v>
      </c>
      <c r="M168" s="107"/>
      <c r="O168" s="108"/>
      <c r="P168" s="108"/>
      <c r="Q168" s="108"/>
      <c r="R168" s="108"/>
      <c r="S168" s="108"/>
      <c r="T168" s="108"/>
    </row>
    <row r="169" spans="1:20" ht="20.25" customHeight="1" x14ac:dyDescent="0.15">
      <c r="A169" s="42" t="str">
        <f t="shared" si="2"/>
        <v>01702</v>
      </c>
      <c r="B169" s="93" t="s">
        <v>61</v>
      </c>
      <c r="C169" s="103" t="s">
        <v>36</v>
      </c>
      <c r="D169" s="94" t="s">
        <v>29</v>
      </c>
      <c r="E169" s="94" t="s">
        <v>30</v>
      </c>
      <c r="F169" s="95" t="s">
        <v>62</v>
      </c>
      <c r="G169" s="104" t="s">
        <v>31</v>
      </c>
      <c r="H169" s="105">
        <v>112</v>
      </c>
      <c r="I169" s="106" t="s">
        <v>1035</v>
      </c>
      <c r="J169" s="104" t="s">
        <v>37</v>
      </c>
      <c r="K169" s="107" t="s">
        <v>264</v>
      </c>
      <c r="L169" s="106" t="s">
        <v>60</v>
      </c>
      <c r="M169" s="107"/>
      <c r="O169" s="108"/>
      <c r="P169" s="108"/>
      <c r="Q169" s="108"/>
      <c r="R169" s="108"/>
      <c r="S169" s="108"/>
      <c r="T169" s="108"/>
    </row>
    <row r="170" spans="1:20" ht="20.25" customHeight="1" x14ac:dyDescent="0.15">
      <c r="A170" s="42" t="str">
        <f t="shared" si="2"/>
        <v>01703</v>
      </c>
      <c r="B170" s="93" t="s">
        <v>61</v>
      </c>
      <c r="C170" s="103" t="s">
        <v>42</v>
      </c>
      <c r="D170" s="94" t="s">
        <v>29</v>
      </c>
      <c r="E170" s="94" t="s">
        <v>43</v>
      </c>
      <c r="F170" s="95" t="s">
        <v>62</v>
      </c>
      <c r="G170" s="104" t="s">
        <v>31</v>
      </c>
      <c r="H170" s="105">
        <v>211</v>
      </c>
      <c r="I170" s="106" t="s">
        <v>1036</v>
      </c>
      <c r="J170" s="104" t="s">
        <v>32</v>
      </c>
      <c r="K170" s="107" t="s">
        <v>265</v>
      </c>
      <c r="L170" s="106" t="s">
        <v>60</v>
      </c>
      <c r="M170" s="107"/>
      <c r="O170" s="108"/>
      <c r="P170" s="108"/>
      <c r="Q170" s="108"/>
      <c r="R170" s="108"/>
      <c r="S170" s="108"/>
      <c r="T170" s="108"/>
    </row>
    <row r="171" spans="1:20" ht="20.25" customHeight="1" x14ac:dyDescent="0.15">
      <c r="A171" s="42" t="str">
        <f t="shared" si="2"/>
        <v>01704</v>
      </c>
      <c r="B171" s="93" t="s">
        <v>61</v>
      </c>
      <c r="C171" s="103" t="s">
        <v>47</v>
      </c>
      <c r="D171" s="94" t="s">
        <v>29</v>
      </c>
      <c r="E171" s="94" t="s">
        <v>43</v>
      </c>
      <c r="F171" s="95" t="s">
        <v>62</v>
      </c>
      <c r="G171" s="104" t="s">
        <v>31</v>
      </c>
      <c r="H171" s="105">
        <v>212</v>
      </c>
      <c r="I171" s="106" t="s">
        <v>1037</v>
      </c>
      <c r="J171" s="104" t="s">
        <v>37</v>
      </c>
      <c r="K171" s="107" t="s">
        <v>266</v>
      </c>
      <c r="L171" s="106" t="s">
        <v>60</v>
      </c>
      <c r="M171" s="107"/>
      <c r="O171" s="108"/>
      <c r="P171" s="108"/>
      <c r="Q171" s="108"/>
      <c r="R171" s="108"/>
      <c r="S171" s="108"/>
      <c r="T171" s="108"/>
    </row>
    <row r="172" spans="1:20" ht="20.25" customHeight="1" x14ac:dyDescent="0.15">
      <c r="A172" s="42" t="str">
        <f t="shared" si="2"/>
        <v>01705</v>
      </c>
      <c r="B172" s="93" t="s">
        <v>61</v>
      </c>
      <c r="C172" s="103" t="s">
        <v>53</v>
      </c>
      <c r="D172" s="94" t="s">
        <v>29</v>
      </c>
      <c r="E172" s="94" t="s">
        <v>54</v>
      </c>
      <c r="F172" s="95" t="s">
        <v>62</v>
      </c>
      <c r="G172" s="104" t="s">
        <v>31</v>
      </c>
      <c r="H172" s="105">
        <v>311</v>
      </c>
      <c r="I172" s="106" t="s">
        <v>1038</v>
      </c>
      <c r="J172" s="104" t="s">
        <v>32</v>
      </c>
      <c r="K172" s="107" t="s">
        <v>267</v>
      </c>
      <c r="L172" s="106" t="s">
        <v>60</v>
      </c>
      <c r="M172" s="107"/>
      <c r="O172" s="108"/>
      <c r="P172" s="108"/>
      <c r="Q172" s="108"/>
      <c r="R172" s="108"/>
      <c r="S172" s="108"/>
      <c r="T172" s="108"/>
    </row>
    <row r="173" spans="1:20" ht="20.25" customHeight="1" x14ac:dyDescent="0.15">
      <c r="A173" s="42" t="str">
        <f t="shared" si="2"/>
        <v>01706</v>
      </c>
      <c r="B173" s="93" t="s">
        <v>61</v>
      </c>
      <c r="C173" s="103" t="s">
        <v>58</v>
      </c>
      <c r="D173" s="94" t="s">
        <v>29</v>
      </c>
      <c r="E173" s="94" t="s">
        <v>54</v>
      </c>
      <c r="F173" s="95" t="s">
        <v>62</v>
      </c>
      <c r="G173" s="104" t="s">
        <v>31</v>
      </c>
      <c r="H173" s="105">
        <v>312</v>
      </c>
      <c r="I173" s="106" t="s">
        <v>1039</v>
      </c>
      <c r="J173" s="104" t="s">
        <v>37</v>
      </c>
      <c r="K173" s="107" t="s">
        <v>268</v>
      </c>
      <c r="L173" s="106" t="s">
        <v>60</v>
      </c>
      <c r="M173" s="107"/>
      <c r="O173" s="108"/>
      <c r="P173" s="108"/>
      <c r="Q173" s="108"/>
      <c r="R173" s="108"/>
      <c r="S173" s="108"/>
      <c r="T173" s="108"/>
    </row>
    <row r="174" spans="1:20" ht="20.25" customHeight="1" x14ac:dyDescent="0.15">
      <c r="A174" s="42" t="str">
        <f t="shared" si="2"/>
        <v>01707</v>
      </c>
      <c r="B174" s="93" t="s">
        <v>61</v>
      </c>
      <c r="C174" s="103" t="s">
        <v>63</v>
      </c>
      <c r="D174" s="94" t="s">
        <v>29</v>
      </c>
      <c r="E174" s="94" t="s">
        <v>64</v>
      </c>
      <c r="F174" s="95" t="s">
        <v>62</v>
      </c>
      <c r="G174" s="104" t="s">
        <v>31</v>
      </c>
      <c r="H174" s="105">
        <v>411</v>
      </c>
      <c r="I174" s="106" t="s">
        <v>1040</v>
      </c>
      <c r="J174" s="104" t="s">
        <v>32</v>
      </c>
      <c r="K174" s="107" t="s">
        <v>269</v>
      </c>
      <c r="L174" s="106" t="s">
        <v>60</v>
      </c>
      <c r="M174" s="107"/>
      <c r="O174" s="108"/>
      <c r="P174" s="108"/>
      <c r="Q174" s="108"/>
      <c r="R174" s="108"/>
      <c r="S174" s="108"/>
      <c r="T174" s="108"/>
    </row>
    <row r="175" spans="1:20" ht="20.25" customHeight="1" x14ac:dyDescent="0.15">
      <c r="A175" s="42" t="str">
        <f t="shared" si="2"/>
        <v>01708</v>
      </c>
      <c r="B175" s="93" t="s">
        <v>61</v>
      </c>
      <c r="C175" s="103" t="s">
        <v>68</v>
      </c>
      <c r="D175" s="94" t="s">
        <v>29</v>
      </c>
      <c r="E175" s="94" t="s">
        <v>64</v>
      </c>
      <c r="F175" s="95" t="s">
        <v>62</v>
      </c>
      <c r="G175" s="104" t="s">
        <v>31</v>
      </c>
      <c r="H175" s="105">
        <v>412</v>
      </c>
      <c r="I175" s="106" t="s">
        <v>1041</v>
      </c>
      <c r="J175" s="104" t="s">
        <v>37</v>
      </c>
      <c r="K175" s="107" t="s">
        <v>270</v>
      </c>
      <c r="L175" s="106" t="s">
        <v>60</v>
      </c>
      <c r="M175" s="107"/>
      <c r="O175" s="108"/>
      <c r="P175" s="108"/>
      <c r="Q175" s="108"/>
      <c r="R175" s="108"/>
      <c r="S175" s="108"/>
      <c r="T175" s="108"/>
    </row>
    <row r="176" spans="1:20" ht="20.25" customHeight="1" x14ac:dyDescent="0.15">
      <c r="A176" s="42" t="str">
        <f t="shared" si="2"/>
        <v>01709</v>
      </c>
      <c r="B176" s="93" t="s">
        <v>61</v>
      </c>
      <c r="C176" s="103" t="s">
        <v>73</v>
      </c>
      <c r="D176" s="94" t="s">
        <v>29</v>
      </c>
      <c r="E176" s="94" t="s">
        <v>74</v>
      </c>
      <c r="F176" s="95" t="s">
        <v>62</v>
      </c>
      <c r="G176" s="104" t="s">
        <v>31</v>
      </c>
      <c r="H176" s="105">
        <v>511</v>
      </c>
      <c r="I176" s="106" t="s">
        <v>1042</v>
      </c>
      <c r="J176" s="104" t="s">
        <v>32</v>
      </c>
      <c r="K176" s="107" t="s">
        <v>271</v>
      </c>
      <c r="L176" s="106" t="s">
        <v>60</v>
      </c>
      <c r="M176" s="107"/>
      <c r="O176" s="108"/>
      <c r="P176" s="108"/>
      <c r="Q176" s="108"/>
      <c r="R176" s="108"/>
      <c r="S176" s="108"/>
      <c r="T176" s="108"/>
    </row>
    <row r="177" spans="1:20" ht="20.25" customHeight="1" x14ac:dyDescent="0.15">
      <c r="A177" s="42" t="str">
        <f t="shared" si="2"/>
        <v>01710</v>
      </c>
      <c r="B177" s="93" t="s">
        <v>61</v>
      </c>
      <c r="C177" s="103" t="s">
        <v>75</v>
      </c>
      <c r="D177" s="94" t="s">
        <v>29</v>
      </c>
      <c r="E177" s="94" t="s">
        <v>74</v>
      </c>
      <c r="F177" s="95" t="s">
        <v>62</v>
      </c>
      <c r="G177" s="104" t="s">
        <v>31</v>
      </c>
      <c r="H177" s="105">
        <v>512</v>
      </c>
      <c r="I177" s="106" t="s">
        <v>1043</v>
      </c>
      <c r="J177" s="104" t="s">
        <v>37</v>
      </c>
      <c r="K177" s="107" t="s">
        <v>272</v>
      </c>
      <c r="L177" s="106" t="s">
        <v>60</v>
      </c>
      <c r="M177" s="107"/>
      <c r="O177" s="108"/>
      <c r="P177" s="108"/>
      <c r="Q177" s="108"/>
      <c r="R177" s="108"/>
      <c r="S177" s="108"/>
      <c r="T177" s="108"/>
    </row>
    <row r="178" spans="1:20" ht="20.25" customHeight="1" x14ac:dyDescent="0.15">
      <c r="A178" s="42" t="str">
        <f t="shared" si="2"/>
        <v>01711</v>
      </c>
      <c r="B178" s="93" t="s">
        <v>61</v>
      </c>
      <c r="C178" s="103" t="s">
        <v>80</v>
      </c>
      <c r="D178" s="94" t="s">
        <v>29</v>
      </c>
      <c r="E178" s="94" t="s">
        <v>76</v>
      </c>
      <c r="F178" s="95" t="s">
        <v>62</v>
      </c>
      <c r="G178" s="104" t="s">
        <v>31</v>
      </c>
      <c r="H178" s="105">
        <v>611</v>
      </c>
      <c r="I178" s="106" t="s">
        <v>1044</v>
      </c>
      <c r="J178" s="104" t="s">
        <v>32</v>
      </c>
      <c r="K178" s="107" t="s">
        <v>273</v>
      </c>
      <c r="L178" s="106" t="s">
        <v>60</v>
      </c>
      <c r="M178" s="107"/>
      <c r="O178" s="108"/>
      <c r="P178" s="108"/>
      <c r="Q178" s="108"/>
      <c r="R178" s="108"/>
      <c r="S178" s="108"/>
      <c r="T178" s="108"/>
    </row>
    <row r="179" spans="1:20" ht="20.25" customHeight="1" x14ac:dyDescent="0.15">
      <c r="A179" s="42" t="str">
        <f t="shared" si="2"/>
        <v>01712</v>
      </c>
      <c r="B179" s="93" t="s">
        <v>61</v>
      </c>
      <c r="C179" s="103" t="s">
        <v>86</v>
      </c>
      <c r="D179" s="94" t="s">
        <v>29</v>
      </c>
      <c r="E179" s="94" t="s">
        <v>76</v>
      </c>
      <c r="F179" s="95" t="s">
        <v>62</v>
      </c>
      <c r="G179" s="104" t="s">
        <v>31</v>
      </c>
      <c r="H179" s="105">
        <v>612</v>
      </c>
      <c r="I179" s="106" t="s">
        <v>1045</v>
      </c>
      <c r="J179" s="104" t="s">
        <v>37</v>
      </c>
      <c r="K179" s="107" t="s">
        <v>274</v>
      </c>
      <c r="L179" s="106" t="s">
        <v>60</v>
      </c>
      <c r="M179" s="107"/>
      <c r="O179" s="108"/>
      <c r="P179" s="108"/>
      <c r="Q179" s="108"/>
      <c r="R179" s="108"/>
      <c r="S179" s="108"/>
      <c r="T179" s="108"/>
    </row>
    <row r="180" spans="1:20" ht="20.25" customHeight="1" x14ac:dyDescent="0.15">
      <c r="A180" s="42" t="str">
        <f t="shared" si="2"/>
        <v>01713</v>
      </c>
      <c r="B180" s="93" t="s">
        <v>61</v>
      </c>
      <c r="C180" s="103" t="s">
        <v>90</v>
      </c>
      <c r="D180" s="94" t="s">
        <v>29</v>
      </c>
      <c r="E180" s="94" t="s">
        <v>30</v>
      </c>
      <c r="F180" s="95" t="s">
        <v>62</v>
      </c>
      <c r="G180" s="104" t="s">
        <v>81</v>
      </c>
      <c r="H180" s="105">
        <v>107</v>
      </c>
      <c r="I180" s="106" t="s">
        <v>1046</v>
      </c>
      <c r="J180" s="104"/>
      <c r="K180" s="107" t="s">
        <v>275</v>
      </c>
      <c r="L180" s="106" t="s">
        <v>60</v>
      </c>
      <c r="M180" s="107"/>
      <c r="O180" s="108"/>
      <c r="P180" s="108"/>
      <c r="Q180" s="108"/>
      <c r="R180" s="108"/>
      <c r="S180" s="108"/>
      <c r="T180" s="108"/>
    </row>
    <row r="181" spans="1:20" ht="20.25" customHeight="1" x14ac:dyDescent="0.15">
      <c r="A181" s="42" t="str">
        <f t="shared" si="2"/>
        <v>01714</v>
      </c>
      <c r="B181" s="93" t="s">
        <v>61</v>
      </c>
      <c r="C181" s="103" t="s">
        <v>94</v>
      </c>
      <c r="D181" s="94" t="s">
        <v>29</v>
      </c>
      <c r="E181" s="94" t="s">
        <v>43</v>
      </c>
      <c r="F181" s="95" t="s">
        <v>62</v>
      </c>
      <c r="G181" s="104" t="s">
        <v>81</v>
      </c>
      <c r="H181" s="105">
        <v>207</v>
      </c>
      <c r="I181" s="106" t="s">
        <v>617</v>
      </c>
      <c r="J181" s="104"/>
      <c r="K181" s="107" t="s">
        <v>276</v>
      </c>
      <c r="L181" s="106" t="s">
        <v>60</v>
      </c>
      <c r="M181" s="107"/>
      <c r="O181" s="108"/>
      <c r="P181" s="108"/>
      <c r="Q181" s="108"/>
      <c r="R181" s="108"/>
      <c r="S181" s="108"/>
      <c r="T181" s="108"/>
    </row>
    <row r="182" spans="1:20" ht="20.25" customHeight="1" x14ac:dyDescent="0.15">
      <c r="A182" s="42" t="str">
        <f t="shared" si="2"/>
        <v>01715</v>
      </c>
      <c r="B182" s="93" t="s">
        <v>61</v>
      </c>
      <c r="C182" s="103" t="s">
        <v>99</v>
      </c>
      <c r="D182" s="94" t="s">
        <v>29</v>
      </c>
      <c r="E182" s="94" t="s">
        <v>54</v>
      </c>
      <c r="F182" s="95" t="s">
        <v>62</v>
      </c>
      <c r="G182" s="104" t="s">
        <v>81</v>
      </c>
      <c r="H182" s="105">
        <v>307</v>
      </c>
      <c r="I182" s="106" t="s">
        <v>1047</v>
      </c>
      <c r="J182" s="104"/>
      <c r="K182" s="107" t="s">
        <v>277</v>
      </c>
      <c r="L182" s="106" t="s">
        <v>60</v>
      </c>
      <c r="M182" s="107"/>
      <c r="O182" s="108"/>
      <c r="P182" s="108"/>
      <c r="Q182" s="108"/>
      <c r="R182" s="108"/>
      <c r="S182" s="108"/>
      <c r="T182" s="108"/>
    </row>
    <row r="183" spans="1:20" ht="20.25" customHeight="1" x14ac:dyDescent="0.15">
      <c r="A183" s="42" t="str">
        <f t="shared" si="2"/>
        <v>01716</v>
      </c>
      <c r="B183" s="93" t="s">
        <v>61</v>
      </c>
      <c r="C183" s="103" t="s">
        <v>104</v>
      </c>
      <c r="D183" s="94" t="s">
        <v>29</v>
      </c>
      <c r="E183" s="94" t="s">
        <v>64</v>
      </c>
      <c r="F183" s="95" t="s">
        <v>62</v>
      </c>
      <c r="G183" s="104" t="s">
        <v>81</v>
      </c>
      <c r="H183" s="105">
        <v>407</v>
      </c>
      <c r="I183" s="106" t="s">
        <v>616</v>
      </c>
      <c r="J183" s="104"/>
      <c r="K183" s="107" t="s">
        <v>278</v>
      </c>
      <c r="L183" s="106" t="s">
        <v>60</v>
      </c>
      <c r="M183" s="107"/>
      <c r="O183" s="108"/>
      <c r="P183" s="108"/>
      <c r="Q183" s="108"/>
      <c r="R183" s="108"/>
      <c r="S183" s="108"/>
      <c r="T183" s="108"/>
    </row>
    <row r="184" spans="1:20" ht="20.25" customHeight="1" x14ac:dyDescent="0.15">
      <c r="A184" s="42" t="str">
        <f t="shared" si="2"/>
        <v>01717</v>
      </c>
      <c r="B184" s="93" t="s">
        <v>61</v>
      </c>
      <c r="C184" s="103" t="s">
        <v>108</v>
      </c>
      <c r="D184" s="94" t="s">
        <v>29</v>
      </c>
      <c r="E184" s="94" t="s">
        <v>74</v>
      </c>
      <c r="F184" s="95" t="s">
        <v>62</v>
      </c>
      <c r="G184" s="104" t="s">
        <v>81</v>
      </c>
      <c r="H184" s="105">
        <v>507</v>
      </c>
      <c r="I184" s="106" t="s">
        <v>1048</v>
      </c>
      <c r="J184" s="104"/>
      <c r="K184" s="107" t="s">
        <v>279</v>
      </c>
      <c r="L184" s="106" t="s">
        <v>60</v>
      </c>
      <c r="M184" s="107"/>
      <c r="O184" s="108"/>
      <c r="P184" s="108"/>
      <c r="Q184" s="108"/>
      <c r="R184" s="108"/>
      <c r="S184" s="108"/>
      <c r="T184" s="108"/>
    </row>
    <row r="185" spans="1:20" ht="20.25" customHeight="1" x14ac:dyDescent="0.15">
      <c r="A185" s="42" t="str">
        <f t="shared" si="2"/>
        <v>01718</v>
      </c>
      <c r="B185" s="93" t="s">
        <v>61</v>
      </c>
      <c r="C185" s="103" t="s">
        <v>113</v>
      </c>
      <c r="D185" s="94" t="s">
        <v>29</v>
      </c>
      <c r="E185" s="94" t="s">
        <v>76</v>
      </c>
      <c r="F185" s="95" t="s">
        <v>62</v>
      </c>
      <c r="G185" s="104" t="s">
        <v>81</v>
      </c>
      <c r="H185" s="105">
        <v>607</v>
      </c>
      <c r="I185" s="106" t="s">
        <v>615</v>
      </c>
      <c r="J185" s="104"/>
      <c r="K185" s="107" t="s">
        <v>280</v>
      </c>
      <c r="L185" s="106" t="s">
        <v>60</v>
      </c>
      <c r="M185" s="107"/>
      <c r="O185" s="108"/>
      <c r="P185" s="108"/>
      <c r="Q185" s="108"/>
      <c r="R185" s="108"/>
      <c r="S185" s="108"/>
      <c r="T185" s="108"/>
    </row>
    <row r="186" spans="1:20" ht="20.25" customHeight="1" x14ac:dyDescent="0.15">
      <c r="A186" s="42" t="str">
        <f t="shared" si="2"/>
        <v>01719</v>
      </c>
      <c r="B186" s="93" t="s">
        <v>61</v>
      </c>
      <c r="C186" s="103" t="s">
        <v>116</v>
      </c>
      <c r="D186" s="94" t="s">
        <v>29</v>
      </c>
      <c r="E186" s="94" t="s">
        <v>54</v>
      </c>
      <c r="F186" s="95" t="s">
        <v>62</v>
      </c>
      <c r="G186" s="104" t="s">
        <v>109</v>
      </c>
      <c r="H186" s="105">
        <v>307</v>
      </c>
      <c r="I186" s="106" t="s">
        <v>753</v>
      </c>
      <c r="J186" s="104"/>
      <c r="K186" s="107" t="s">
        <v>1245</v>
      </c>
      <c r="L186" s="106" t="s">
        <v>60</v>
      </c>
      <c r="M186" s="107"/>
      <c r="O186" s="108"/>
      <c r="P186" s="108"/>
      <c r="Q186" s="108"/>
      <c r="R186" s="108"/>
      <c r="S186" s="108"/>
      <c r="T186" s="108"/>
    </row>
    <row r="187" spans="1:20" ht="20.25" customHeight="1" x14ac:dyDescent="0.15">
      <c r="A187" s="42" t="str">
        <f t="shared" si="2"/>
        <v>01720</v>
      </c>
      <c r="B187" s="93" t="s">
        <v>61</v>
      </c>
      <c r="C187" s="103" t="s">
        <v>120</v>
      </c>
      <c r="D187" s="94" t="s">
        <v>29</v>
      </c>
      <c r="E187" s="94" t="s">
        <v>64</v>
      </c>
      <c r="F187" s="95" t="s">
        <v>62</v>
      </c>
      <c r="G187" s="104" t="s">
        <v>109</v>
      </c>
      <c r="H187" s="105">
        <v>407</v>
      </c>
      <c r="I187" s="106" t="s">
        <v>754</v>
      </c>
      <c r="J187" s="104"/>
      <c r="K187" s="107" t="s">
        <v>1246</v>
      </c>
      <c r="L187" s="106" t="s">
        <v>60</v>
      </c>
      <c r="M187" s="107"/>
      <c r="O187" s="108"/>
      <c r="P187" s="108"/>
      <c r="Q187" s="108"/>
      <c r="R187" s="108"/>
      <c r="S187" s="108"/>
      <c r="T187" s="108"/>
    </row>
    <row r="188" spans="1:20" ht="20.25" customHeight="1" x14ac:dyDescent="0.15">
      <c r="A188" s="42" t="str">
        <f t="shared" si="2"/>
        <v>01721</v>
      </c>
      <c r="B188" s="93" t="s">
        <v>61</v>
      </c>
      <c r="C188" s="103" t="s">
        <v>124</v>
      </c>
      <c r="D188" s="94" t="s">
        <v>29</v>
      </c>
      <c r="E188" s="94" t="s">
        <v>74</v>
      </c>
      <c r="F188" s="95" t="s">
        <v>62</v>
      </c>
      <c r="G188" s="104" t="s">
        <v>109</v>
      </c>
      <c r="H188" s="105">
        <v>507</v>
      </c>
      <c r="I188" s="106" t="s">
        <v>755</v>
      </c>
      <c r="J188" s="104"/>
      <c r="K188" s="107" t="s">
        <v>1247</v>
      </c>
      <c r="L188" s="106" t="s">
        <v>60</v>
      </c>
      <c r="M188" s="107"/>
      <c r="O188" s="108"/>
      <c r="P188" s="108"/>
      <c r="Q188" s="108"/>
      <c r="R188" s="108"/>
      <c r="S188" s="108"/>
      <c r="T188" s="108"/>
    </row>
    <row r="189" spans="1:20" ht="20.25" customHeight="1" x14ac:dyDescent="0.15">
      <c r="A189" s="42" t="str">
        <f t="shared" si="2"/>
        <v>01722</v>
      </c>
      <c r="B189" s="93" t="s">
        <v>61</v>
      </c>
      <c r="C189" s="103" t="s">
        <v>125</v>
      </c>
      <c r="D189" s="94" t="s">
        <v>29</v>
      </c>
      <c r="E189" s="94" t="s">
        <v>76</v>
      </c>
      <c r="F189" s="95" t="s">
        <v>62</v>
      </c>
      <c r="G189" s="104" t="s">
        <v>109</v>
      </c>
      <c r="H189" s="105">
        <v>607</v>
      </c>
      <c r="I189" s="106" t="s">
        <v>756</v>
      </c>
      <c r="J189" s="104"/>
      <c r="K189" s="107" t="s">
        <v>1248</v>
      </c>
      <c r="L189" s="106" t="s">
        <v>60</v>
      </c>
      <c r="M189" s="107"/>
      <c r="O189" s="108"/>
      <c r="P189" s="108"/>
      <c r="Q189" s="108"/>
      <c r="R189" s="108"/>
      <c r="S189" s="108"/>
      <c r="T189" s="108"/>
    </row>
    <row r="190" spans="1:20" ht="20.25" customHeight="1" x14ac:dyDescent="0.15">
      <c r="A190" s="42" t="str">
        <f t="shared" si="2"/>
        <v>01723</v>
      </c>
      <c r="B190" s="93" t="s">
        <v>61</v>
      </c>
      <c r="C190" s="103" t="s">
        <v>126</v>
      </c>
      <c r="D190" s="94" t="s">
        <v>29</v>
      </c>
      <c r="E190" s="94" t="s">
        <v>30</v>
      </c>
      <c r="F190" s="95" t="s">
        <v>62</v>
      </c>
      <c r="G190" s="104" t="s">
        <v>129</v>
      </c>
      <c r="H190" s="105">
        <v>118</v>
      </c>
      <c r="I190" s="106" t="s">
        <v>757</v>
      </c>
      <c r="J190" s="104"/>
      <c r="K190" s="107" t="s">
        <v>281</v>
      </c>
      <c r="L190" s="106" t="s">
        <v>60</v>
      </c>
      <c r="M190" s="107"/>
      <c r="O190" s="108"/>
      <c r="P190" s="108"/>
      <c r="Q190" s="108"/>
      <c r="R190" s="108"/>
      <c r="S190" s="108"/>
      <c r="T190" s="108"/>
    </row>
    <row r="191" spans="1:20" ht="20.25" customHeight="1" x14ac:dyDescent="0.15">
      <c r="A191" s="42" t="str">
        <f t="shared" si="2"/>
        <v>01724</v>
      </c>
      <c r="B191" s="93" t="s">
        <v>61</v>
      </c>
      <c r="C191" s="103" t="s">
        <v>128</v>
      </c>
      <c r="D191" s="94" t="s">
        <v>29</v>
      </c>
      <c r="E191" s="94" t="s">
        <v>43</v>
      </c>
      <c r="F191" s="95" t="s">
        <v>62</v>
      </c>
      <c r="G191" s="104" t="s">
        <v>129</v>
      </c>
      <c r="H191" s="105">
        <v>218</v>
      </c>
      <c r="I191" s="106" t="s">
        <v>1049</v>
      </c>
      <c r="J191" s="104" t="s">
        <v>32</v>
      </c>
      <c r="K191" s="107" t="s">
        <v>282</v>
      </c>
      <c r="L191" s="106" t="s">
        <v>60</v>
      </c>
      <c r="M191" s="107"/>
      <c r="O191" s="108"/>
      <c r="P191" s="108"/>
      <c r="Q191" s="108"/>
      <c r="R191" s="108"/>
      <c r="S191" s="108"/>
      <c r="T191" s="108"/>
    </row>
    <row r="192" spans="1:20" ht="20.25" customHeight="1" x14ac:dyDescent="0.15">
      <c r="A192" s="42" t="str">
        <f t="shared" si="2"/>
        <v>01725</v>
      </c>
      <c r="B192" s="93" t="s">
        <v>61</v>
      </c>
      <c r="C192" s="103" t="s">
        <v>130</v>
      </c>
      <c r="D192" s="94" t="s">
        <v>29</v>
      </c>
      <c r="E192" s="94" t="s">
        <v>43</v>
      </c>
      <c r="F192" s="95" t="s">
        <v>62</v>
      </c>
      <c r="G192" s="104" t="s">
        <v>129</v>
      </c>
      <c r="H192" s="105">
        <v>219</v>
      </c>
      <c r="I192" s="106" t="s">
        <v>758</v>
      </c>
      <c r="J192" s="104" t="s">
        <v>37</v>
      </c>
      <c r="K192" s="107" t="s">
        <v>283</v>
      </c>
      <c r="L192" s="106" t="s">
        <v>60</v>
      </c>
      <c r="M192" s="107"/>
      <c r="O192" s="108"/>
      <c r="P192" s="108"/>
      <c r="Q192" s="108"/>
      <c r="R192" s="108"/>
      <c r="S192" s="108"/>
      <c r="T192" s="108"/>
    </row>
    <row r="193" spans="1:20" ht="20.25" customHeight="1" x14ac:dyDescent="0.15">
      <c r="A193" s="42" t="str">
        <f t="shared" si="2"/>
        <v>01726</v>
      </c>
      <c r="B193" s="93" t="s">
        <v>61</v>
      </c>
      <c r="C193" s="103" t="s">
        <v>131</v>
      </c>
      <c r="D193" s="94" t="s">
        <v>29</v>
      </c>
      <c r="E193" s="94" t="s">
        <v>54</v>
      </c>
      <c r="F193" s="95" t="s">
        <v>62</v>
      </c>
      <c r="G193" s="104" t="s">
        <v>129</v>
      </c>
      <c r="H193" s="105">
        <v>318</v>
      </c>
      <c r="I193" s="106" t="s">
        <v>1050</v>
      </c>
      <c r="J193" s="104" t="s">
        <v>32</v>
      </c>
      <c r="K193" s="107" t="s">
        <v>284</v>
      </c>
      <c r="L193" s="106" t="s">
        <v>60</v>
      </c>
      <c r="M193" s="107"/>
      <c r="O193" s="108"/>
      <c r="P193" s="108"/>
      <c r="Q193" s="108"/>
      <c r="R193" s="108"/>
      <c r="S193" s="108"/>
      <c r="T193" s="108"/>
    </row>
    <row r="194" spans="1:20" ht="20.25" customHeight="1" x14ac:dyDescent="0.15">
      <c r="A194" s="42" t="str">
        <f t="shared" si="2"/>
        <v>01727</v>
      </c>
      <c r="B194" s="93" t="s">
        <v>61</v>
      </c>
      <c r="C194" s="103" t="s">
        <v>133</v>
      </c>
      <c r="D194" s="94" t="s">
        <v>29</v>
      </c>
      <c r="E194" s="94" t="s">
        <v>54</v>
      </c>
      <c r="F194" s="95" t="s">
        <v>62</v>
      </c>
      <c r="G194" s="104" t="s">
        <v>129</v>
      </c>
      <c r="H194" s="105">
        <v>319</v>
      </c>
      <c r="I194" s="106" t="s">
        <v>759</v>
      </c>
      <c r="J194" s="104" t="s">
        <v>37</v>
      </c>
      <c r="K194" s="107" t="s">
        <v>285</v>
      </c>
      <c r="L194" s="106" t="s">
        <v>60</v>
      </c>
      <c r="M194" s="107"/>
      <c r="O194" s="108"/>
      <c r="P194" s="108"/>
      <c r="Q194" s="108"/>
      <c r="R194" s="108"/>
      <c r="S194" s="108"/>
      <c r="T194" s="108"/>
    </row>
    <row r="195" spans="1:20" ht="20.25" customHeight="1" x14ac:dyDescent="0.15">
      <c r="A195" s="42" t="str">
        <f t="shared" si="2"/>
        <v>01728</v>
      </c>
      <c r="B195" s="93" t="s">
        <v>61</v>
      </c>
      <c r="C195" s="103" t="s">
        <v>135</v>
      </c>
      <c r="D195" s="94" t="s">
        <v>29</v>
      </c>
      <c r="E195" s="94" t="s">
        <v>64</v>
      </c>
      <c r="F195" s="95" t="s">
        <v>62</v>
      </c>
      <c r="G195" s="104" t="s">
        <v>129</v>
      </c>
      <c r="H195" s="105">
        <v>418</v>
      </c>
      <c r="I195" s="106" t="s">
        <v>1051</v>
      </c>
      <c r="J195" s="104" t="s">
        <v>32</v>
      </c>
      <c r="K195" s="107" t="s">
        <v>286</v>
      </c>
      <c r="L195" s="106" t="s">
        <v>60</v>
      </c>
      <c r="M195" s="107"/>
      <c r="O195" s="108"/>
      <c r="P195" s="108"/>
      <c r="Q195" s="108"/>
      <c r="R195" s="108"/>
      <c r="S195" s="108"/>
      <c r="T195" s="108"/>
    </row>
    <row r="196" spans="1:20" ht="20.25" customHeight="1" x14ac:dyDescent="0.15">
      <c r="A196" s="42" t="str">
        <f t="shared" si="2"/>
        <v>01729</v>
      </c>
      <c r="B196" s="93" t="s">
        <v>61</v>
      </c>
      <c r="C196" s="103" t="s">
        <v>137</v>
      </c>
      <c r="D196" s="94" t="s">
        <v>29</v>
      </c>
      <c r="E196" s="94" t="s">
        <v>64</v>
      </c>
      <c r="F196" s="95" t="s">
        <v>62</v>
      </c>
      <c r="G196" s="104" t="s">
        <v>129</v>
      </c>
      <c r="H196" s="105">
        <v>419</v>
      </c>
      <c r="I196" s="106" t="s">
        <v>760</v>
      </c>
      <c r="J196" s="104" t="s">
        <v>37</v>
      </c>
      <c r="K196" s="107" t="s">
        <v>287</v>
      </c>
      <c r="L196" s="106" t="s">
        <v>60</v>
      </c>
      <c r="M196" s="107"/>
      <c r="O196" s="108"/>
      <c r="P196" s="108"/>
      <c r="Q196" s="108"/>
      <c r="R196" s="108"/>
      <c r="S196" s="108"/>
      <c r="T196" s="108"/>
    </row>
    <row r="197" spans="1:20" ht="20.25" customHeight="1" x14ac:dyDescent="0.15">
      <c r="A197" s="42" t="str">
        <f t="shared" si="2"/>
        <v>01730</v>
      </c>
      <c r="B197" s="93" t="s">
        <v>61</v>
      </c>
      <c r="C197" s="103" t="s">
        <v>139</v>
      </c>
      <c r="D197" s="94" t="s">
        <v>29</v>
      </c>
      <c r="E197" s="94" t="s">
        <v>74</v>
      </c>
      <c r="F197" s="95" t="s">
        <v>62</v>
      </c>
      <c r="G197" s="104" t="s">
        <v>129</v>
      </c>
      <c r="H197" s="105">
        <v>518</v>
      </c>
      <c r="I197" s="106" t="s">
        <v>614</v>
      </c>
      <c r="J197" s="104"/>
      <c r="K197" s="107" t="s">
        <v>1249</v>
      </c>
      <c r="L197" s="106" t="s">
        <v>60</v>
      </c>
      <c r="M197" s="107"/>
      <c r="O197" s="108"/>
      <c r="P197" s="108"/>
      <c r="Q197" s="108"/>
      <c r="R197" s="108"/>
      <c r="S197" s="108"/>
      <c r="T197" s="108"/>
    </row>
    <row r="198" spans="1:20" ht="20.25" customHeight="1" x14ac:dyDescent="0.15">
      <c r="A198" s="42" t="str">
        <f t="shared" ref="A198:A261" si="3">B198&amp;C198</f>
        <v>01731</v>
      </c>
      <c r="B198" s="93" t="s">
        <v>61</v>
      </c>
      <c r="C198" s="103" t="s">
        <v>141</v>
      </c>
      <c r="D198" s="94" t="s">
        <v>29</v>
      </c>
      <c r="E198" s="94" t="s">
        <v>1187</v>
      </c>
      <c r="F198" s="95" t="s">
        <v>62</v>
      </c>
      <c r="G198" s="104" t="s">
        <v>129</v>
      </c>
      <c r="H198" s="105">
        <v>618</v>
      </c>
      <c r="I198" s="106" t="s">
        <v>613</v>
      </c>
      <c r="J198" s="104"/>
      <c r="K198" s="107" t="s">
        <v>1250</v>
      </c>
      <c r="L198" s="106" t="s">
        <v>60</v>
      </c>
      <c r="M198" s="107"/>
      <c r="O198" s="108"/>
      <c r="P198" s="108"/>
      <c r="Q198" s="108"/>
      <c r="R198" s="108"/>
      <c r="S198" s="108"/>
      <c r="T198" s="108"/>
    </row>
    <row r="199" spans="1:20" ht="20.25" customHeight="1" x14ac:dyDescent="0.15">
      <c r="A199" s="42" t="str">
        <f t="shared" si="3"/>
        <v>01732</v>
      </c>
      <c r="B199" s="93" t="s">
        <v>61</v>
      </c>
      <c r="C199" s="103" t="s">
        <v>143</v>
      </c>
      <c r="D199" s="94" t="s">
        <v>29</v>
      </c>
      <c r="E199" s="94" t="s">
        <v>54</v>
      </c>
      <c r="F199" s="95" t="s">
        <v>62</v>
      </c>
      <c r="G199" s="59" t="s">
        <v>149</v>
      </c>
      <c r="H199" s="105">
        <v>310</v>
      </c>
      <c r="I199" s="106" t="s">
        <v>1052</v>
      </c>
      <c r="J199" s="104"/>
      <c r="K199" s="107" t="s">
        <v>288</v>
      </c>
      <c r="L199" s="106" t="s">
        <v>60</v>
      </c>
      <c r="M199" s="107"/>
      <c r="O199" s="108"/>
      <c r="P199" s="108"/>
      <c r="Q199" s="108"/>
      <c r="R199" s="108"/>
      <c r="S199" s="108"/>
      <c r="T199" s="108"/>
    </row>
    <row r="200" spans="1:20" ht="20.25" customHeight="1" x14ac:dyDescent="0.15">
      <c r="A200" s="42" t="str">
        <f t="shared" si="3"/>
        <v>01733</v>
      </c>
      <c r="B200" s="93" t="s">
        <v>61</v>
      </c>
      <c r="C200" s="103" t="s">
        <v>145</v>
      </c>
      <c r="D200" s="94" t="s">
        <v>29</v>
      </c>
      <c r="E200" s="94" t="s">
        <v>64</v>
      </c>
      <c r="F200" s="95" t="s">
        <v>62</v>
      </c>
      <c r="G200" s="59" t="s">
        <v>149</v>
      </c>
      <c r="H200" s="105">
        <v>410</v>
      </c>
      <c r="I200" s="106" t="s">
        <v>1053</v>
      </c>
      <c r="J200" s="104"/>
      <c r="K200" s="107" t="s">
        <v>289</v>
      </c>
      <c r="L200" s="106" t="s">
        <v>60</v>
      </c>
      <c r="M200" s="107"/>
      <c r="O200" s="108"/>
      <c r="P200" s="108"/>
      <c r="Q200" s="108"/>
      <c r="R200" s="108"/>
      <c r="S200" s="108"/>
      <c r="T200" s="108"/>
    </row>
    <row r="201" spans="1:20" ht="20.25" customHeight="1" x14ac:dyDescent="0.15">
      <c r="A201" s="42" t="str">
        <f t="shared" si="3"/>
        <v>01734</v>
      </c>
      <c r="B201" s="93" t="s">
        <v>61</v>
      </c>
      <c r="C201" s="103" t="s">
        <v>147</v>
      </c>
      <c r="D201" s="94" t="s">
        <v>29</v>
      </c>
      <c r="E201" s="94" t="s">
        <v>74</v>
      </c>
      <c r="F201" s="95" t="s">
        <v>62</v>
      </c>
      <c r="G201" s="59" t="s">
        <v>149</v>
      </c>
      <c r="H201" s="105">
        <v>510</v>
      </c>
      <c r="I201" s="106" t="s">
        <v>1054</v>
      </c>
      <c r="J201" s="104"/>
      <c r="K201" s="107" t="s">
        <v>290</v>
      </c>
      <c r="L201" s="106" t="s">
        <v>60</v>
      </c>
      <c r="M201" s="107"/>
      <c r="O201" s="108"/>
      <c r="P201" s="108"/>
      <c r="Q201" s="108"/>
      <c r="R201" s="108"/>
      <c r="S201" s="108"/>
      <c r="T201" s="108"/>
    </row>
    <row r="202" spans="1:20" ht="20.25" customHeight="1" x14ac:dyDescent="0.15">
      <c r="A202" s="42" t="str">
        <f t="shared" si="3"/>
        <v>01735</v>
      </c>
      <c r="B202" s="93" t="s">
        <v>61</v>
      </c>
      <c r="C202" s="103" t="s">
        <v>148</v>
      </c>
      <c r="D202" s="94" t="s">
        <v>29</v>
      </c>
      <c r="E202" s="94" t="s">
        <v>76</v>
      </c>
      <c r="F202" s="95" t="s">
        <v>62</v>
      </c>
      <c r="G202" s="59" t="s">
        <v>149</v>
      </c>
      <c r="H202" s="105">
        <v>610</v>
      </c>
      <c r="I202" s="106" t="s">
        <v>1055</v>
      </c>
      <c r="J202" s="104"/>
      <c r="K202" s="107" t="s">
        <v>291</v>
      </c>
      <c r="L202" s="106" t="s">
        <v>60</v>
      </c>
      <c r="M202" s="107"/>
      <c r="O202" s="108"/>
      <c r="P202" s="108"/>
      <c r="Q202" s="108"/>
      <c r="R202" s="108"/>
      <c r="S202" s="108"/>
      <c r="T202" s="108"/>
    </row>
    <row r="203" spans="1:20" ht="20.25" customHeight="1" x14ac:dyDescent="0.15">
      <c r="A203" s="42" t="str">
        <f t="shared" si="3"/>
        <v>01736</v>
      </c>
      <c r="B203" s="93" t="s">
        <v>61</v>
      </c>
      <c r="C203" s="103" t="s">
        <v>151</v>
      </c>
      <c r="D203" s="94" t="s">
        <v>29</v>
      </c>
      <c r="E203" s="94" t="s">
        <v>158</v>
      </c>
      <c r="F203" s="95" t="s">
        <v>62</v>
      </c>
      <c r="G203" s="59" t="s">
        <v>159</v>
      </c>
      <c r="H203" s="105">
        <v>123</v>
      </c>
      <c r="I203" s="106" t="s">
        <v>1056</v>
      </c>
      <c r="J203" s="104" t="s">
        <v>1184</v>
      </c>
      <c r="K203" s="107" t="s">
        <v>1251</v>
      </c>
      <c r="L203" s="106" t="s">
        <v>60</v>
      </c>
      <c r="M203" s="107"/>
      <c r="O203" s="108"/>
      <c r="P203" s="108"/>
      <c r="Q203" s="108"/>
      <c r="R203" s="108"/>
      <c r="S203" s="108"/>
      <c r="T203" s="108"/>
    </row>
    <row r="204" spans="1:20" ht="20.25" customHeight="1" x14ac:dyDescent="0.15">
      <c r="A204" s="42" t="str">
        <f t="shared" si="3"/>
        <v>01737</v>
      </c>
      <c r="B204" s="93" t="s">
        <v>61</v>
      </c>
      <c r="C204" s="103" t="s">
        <v>153</v>
      </c>
      <c r="D204" s="94" t="s">
        <v>29</v>
      </c>
      <c r="E204" s="94" t="s">
        <v>158</v>
      </c>
      <c r="F204" s="95" t="s">
        <v>62</v>
      </c>
      <c r="G204" s="59" t="s">
        <v>159</v>
      </c>
      <c r="H204" s="105">
        <v>124</v>
      </c>
      <c r="I204" s="106" t="s">
        <v>1057</v>
      </c>
      <c r="J204" s="104" t="s">
        <v>1226</v>
      </c>
      <c r="K204" s="107" t="s">
        <v>1252</v>
      </c>
      <c r="L204" s="106" t="s">
        <v>60</v>
      </c>
      <c r="M204" s="107"/>
      <c r="O204" s="108"/>
      <c r="P204" s="108"/>
      <c r="Q204" s="108"/>
      <c r="R204" s="108"/>
      <c r="S204" s="108"/>
      <c r="T204" s="108"/>
    </row>
    <row r="205" spans="1:20" ht="20.25" customHeight="1" x14ac:dyDescent="0.15">
      <c r="A205" s="42" t="str">
        <f t="shared" si="3"/>
        <v>01738</v>
      </c>
      <c r="B205" s="93" t="s">
        <v>61</v>
      </c>
      <c r="C205" s="103" t="s">
        <v>155</v>
      </c>
      <c r="D205" s="94" t="s">
        <v>29</v>
      </c>
      <c r="E205" s="94" t="s">
        <v>30</v>
      </c>
      <c r="F205" s="95" t="s">
        <v>62</v>
      </c>
      <c r="G205" s="59" t="s">
        <v>292</v>
      </c>
      <c r="H205" s="105">
        <v>103</v>
      </c>
      <c r="I205" s="106" t="s">
        <v>1058</v>
      </c>
      <c r="J205" s="104"/>
      <c r="K205" s="107" t="s">
        <v>293</v>
      </c>
      <c r="L205" s="106" t="s">
        <v>60</v>
      </c>
      <c r="M205" s="107"/>
      <c r="O205" s="108"/>
      <c r="P205" s="108"/>
      <c r="Q205" s="108"/>
      <c r="R205" s="108"/>
      <c r="S205" s="108"/>
      <c r="T205" s="108"/>
    </row>
    <row r="206" spans="1:20" ht="20.25" customHeight="1" x14ac:dyDescent="0.15">
      <c r="A206" s="42" t="str">
        <f t="shared" si="3"/>
        <v>01739</v>
      </c>
      <c r="B206" s="93" t="s">
        <v>61</v>
      </c>
      <c r="C206" s="103" t="s">
        <v>157</v>
      </c>
      <c r="D206" s="94" t="s">
        <v>29</v>
      </c>
      <c r="E206" s="94" t="s">
        <v>43</v>
      </c>
      <c r="F206" s="95" t="s">
        <v>62</v>
      </c>
      <c r="G206" s="59" t="s">
        <v>292</v>
      </c>
      <c r="H206" s="105">
        <v>203</v>
      </c>
      <c r="I206" s="106" t="s">
        <v>1059</v>
      </c>
      <c r="J206" s="104"/>
      <c r="K206" s="107" t="s">
        <v>294</v>
      </c>
      <c r="L206" s="106" t="s">
        <v>60</v>
      </c>
      <c r="M206" s="107"/>
      <c r="O206" s="108"/>
      <c r="P206" s="108"/>
      <c r="Q206" s="108"/>
      <c r="R206" s="108"/>
      <c r="S206" s="108"/>
      <c r="T206" s="108"/>
    </row>
    <row r="207" spans="1:20" ht="20.25" customHeight="1" x14ac:dyDescent="0.15">
      <c r="A207" s="42" t="str">
        <f t="shared" si="3"/>
        <v>01740</v>
      </c>
      <c r="B207" s="93" t="s">
        <v>61</v>
      </c>
      <c r="C207" s="103" t="s">
        <v>161</v>
      </c>
      <c r="D207" s="94" t="s">
        <v>29</v>
      </c>
      <c r="E207" s="94" t="s">
        <v>54</v>
      </c>
      <c r="F207" s="95" t="s">
        <v>62</v>
      </c>
      <c r="G207" s="59" t="s">
        <v>292</v>
      </c>
      <c r="H207" s="105">
        <v>303</v>
      </c>
      <c r="I207" s="106" t="s">
        <v>1060</v>
      </c>
      <c r="J207" s="104"/>
      <c r="K207" s="107" t="s">
        <v>295</v>
      </c>
      <c r="L207" s="106" t="s">
        <v>60</v>
      </c>
      <c r="M207" s="107"/>
      <c r="O207" s="108"/>
      <c r="P207" s="108"/>
      <c r="Q207" s="108"/>
      <c r="R207" s="108"/>
      <c r="S207" s="108"/>
      <c r="T207" s="108"/>
    </row>
    <row r="208" spans="1:20" ht="20.25" customHeight="1" x14ac:dyDescent="0.15">
      <c r="A208" s="42" t="str">
        <f t="shared" si="3"/>
        <v>01741</v>
      </c>
      <c r="B208" s="93" t="s">
        <v>61</v>
      </c>
      <c r="C208" s="103" t="s">
        <v>163</v>
      </c>
      <c r="D208" s="94" t="s">
        <v>29</v>
      </c>
      <c r="E208" s="94" t="s">
        <v>64</v>
      </c>
      <c r="F208" s="95" t="s">
        <v>62</v>
      </c>
      <c r="G208" s="59" t="s">
        <v>292</v>
      </c>
      <c r="H208" s="105">
        <v>403</v>
      </c>
      <c r="I208" s="106" t="s">
        <v>1061</v>
      </c>
      <c r="J208" s="104"/>
      <c r="K208" s="107" t="s">
        <v>296</v>
      </c>
      <c r="L208" s="106" t="s">
        <v>60</v>
      </c>
      <c r="M208" s="107"/>
      <c r="O208" s="108"/>
      <c r="P208" s="108"/>
      <c r="Q208" s="108"/>
      <c r="R208" s="108"/>
      <c r="S208" s="108"/>
      <c r="T208" s="108"/>
    </row>
    <row r="209" spans="1:20" ht="20.25" customHeight="1" x14ac:dyDescent="0.15">
      <c r="A209" s="42" t="str">
        <f t="shared" si="3"/>
        <v>01742</v>
      </c>
      <c r="B209" s="93" t="s">
        <v>61</v>
      </c>
      <c r="C209" s="103" t="s">
        <v>167</v>
      </c>
      <c r="D209" s="94" t="s">
        <v>29</v>
      </c>
      <c r="E209" s="94" t="s">
        <v>74</v>
      </c>
      <c r="F209" s="95" t="s">
        <v>62</v>
      </c>
      <c r="G209" s="59" t="s">
        <v>292</v>
      </c>
      <c r="H209" s="105">
        <v>503</v>
      </c>
      <c r="I209" s="106" t="s">
        <v>1062</v>
      </c>
      <c r="J209" s="104"/>
      <c r="K209" s="107" t="s">
        <v>297</v>
      </c>
      <c r="L209" s="106" t="s">
        <v>60</v>
      </c>
      <c r="M209" s="107"/>
      <c r="O209" s="108"/>
      <c r="P209" s="108"/>
      <c r="Q209" s="108"/>
      <c r="R209" s="108"/>
      <c r="S209" s="108"/>
      <c r="T209" s="108"/>
    </row>
    <row r="210" spans="1:20" ht="20.25" customHeight="1" x14ac:dyDescent="0.15">
      <c r="A210" s="42" t="str">
        <f t="shared" si="3"/>
        <v>01743</v>
      </c>
      <c r="B210" s="93" t="s">
        <v>61</v>
      </c>
      <c r="C210" s="103" t="s">
        <v>170</v>
      </c>
      <c r="D210" s="94" t="s">
        <v>29</v>
      </c>
      <c r="E210" s="94" t="s">
        <v>76</v>
      </c>
      <c r="F210" s="95" t="s">
        <v>62</v>
      </c>
      <c r="G210" s="59" t="s">
        <v>292</v>
      </c>
      <c r="H210" s="105">
        <v>603</v>
      </c>
      <c r="I210" s="106" t="s">
        <v>1063</v>
      </c>
      <c r="J210" s="104"/>
      <c r="K210" s="107" t="s">
        <v>298</v>
      </c>
      <c r="L210" s="106" t="s">
        <v>60</v>
      </c>
      <c r="M210" s="107"/>
      <c r="O210" s="108"/>
      <c r="P210" s="108"/>
      <c r="Q210" s="108"/>
      <c r="R210" s="108"/>
      <c r="S210" s="108"/>
      <c r="T210" s="108"/>
    </row>
    <row r="211" spans="1:20" ht="20.25" customHeight="1" x14ac:dyDescent="0.15">
      <c r="A211" s="42" t="str">
        <f t="shared" si="3"/>
        <v>01744</v>
      </c>
      <c r="B211" s="93" t="s">
        <v>61</v>
      </c>
      <c r="C211" s="103" t="s">
        <v>172</v>
      </c>
      <c r="D211" s="94" t="s">
        <v>1253</v>
      </c>
      <c r="E211" s="94" t="s">
        <v>30</v>
      </c>
      <c r="F211" s="95" t="s">
        <v>62</v>
      </c>
      <c r="G211" s="59" t="s">
        <v>467</v>
      </c>
      <c r="H211" s="105">
        <v>113</v>
      </c>
      <c r="I211" s="106" t="s">
        <v>1064</v>
      </c>
      <c r="J211" s="104"/>
      <c r="K211" s="107" t="s">
        <v>473</v>
      </c>
      <c r="L211" s="106" t="s">
        <v>60</v>
      </c>
      <c r="M211" s="107"/>
      <c r="O211" s="108"/>
      <c r="P211" s="108"/>
      <c r="Q211" s="108"/>
      <c r="R211" s="108"/>
      <c r="S211" s="108"/>
      <c r="T211" s="108"/>
    </row>
    <row r="212" spans="1:20" ht="20.25" customHeight="1" x14ac:dyDescent="0.15">
      <c r="A212" s="42" t="str">
        <f t="shared" si="3"/>
        <v>01745</v>
      </c>
      <c r="B212" s="93" t="s">
        <v>61</v>
      </c>
      <c r="C212" s="103" t="s">
        <v>175</v>
      </c>
      <c r="D212" s="94" t="s">
        <v>1253</v>
      </c>
      <c r="E212" s="94" t="s">
        <v>43</v>
      </c>
      <c r="F212" s="95" t="s">
        <v>62</v>
      </c>
      <c r="G212" s="59" t="s">
        <v>467</v>
      </c>
      <c r="H212" s="105">
        <v>213</v>
      </c>
      <c r="I212" s="106" t="s">
        <v>474</v>
      </c>
      <c r="J212" s="104"/>
      <c r="K212" s="107" t="s">
        <v>475</v>
      </c>
      <c r="L212" s="106" t="s">
        <v>60</v>
      </c>
      <c r="M212" s="107"/>
      <c r="O212" s="108"/>
      <c r="P212" s="108"/>
      <c r="Q212" s="108"/>
      <c r="R212" s="108"/>
      <c r="S212" s="108"/>
      <c r="T212" s="108"/>
    </row>
    <row r="213" spans="1:20" ht="20.25" customHeight="1" x14ac:dyDescent="0.15">
      <c r="A213" s="42" t="str">
        <f t="shared" si="3"/>
        <v>01746</v>
      </c>
      <c r="B213" s="93" t="s">
        <v>61</v>
      </c>
      <c r="C213" s="103" t="s">
        <v>177</v>
      </c>
      <c r="D213" s="94" t="s">
        <v>1253</v>
      </c>
      <c r="E213" s="94" t="s">
        <v>54</v>
      </c>
      <c r="F213" s="95" t="s">
        <v>62</v>
      </c>
      <c r="G213" s="59" t="s">
        <v>467</v>
      </c>
      <c r="H213" s="105">
        <v>313</v>
      </c>
      <c r="I213" s="106" t="s">
        <v>1065</v>
      </c>
      <c r="J213" s="104"/>
      <c r="K213" s="107" t="s">
        <v>476</v>
      </c>
      <c r="L213" s="106" t="s">
        <v>60</v>
      </c>
      <c r="M213" s="107"/>
      <c r="O213" s="108"/>
      <c r="P213" s="108"/>
      <c r="Q213" s="108"/>
      <c r="R213" s="108"/>
      <c r="S213" s="108"/>
      <c r="T213" s="108"/>
    </row>
    <row r="214" spans="1:20" ht="20.25" customHeight="1" x14ac:dyDescent="0.15">
      <c r="A214" s="42" t="str">
        <f t="shared" si="3"/>
        <v>01747</v>
      </c>
      <c r="B214" s="93" t="s">
        <v>61</v>
      </c>
      <c r="C214" s="103" t="s">
        <v>179</v>
      </c>
      <c r="D214" s="94" t="s">
        <v>1253</v>
      </c>
      <c r="E214" s="94" t="s">
        <v>64</v>
      </c>
      <c r="F214" s="95" t="s">
        <v>62</v>
      </c>
      <c r="G214" s="59" t="s">
        <v>467</v>
      </c>
      <c r="H214" s="105">
        <v>413</v>
      </c>
      <c r="I214" s="106" t="s">
        <v>612</v>
      </c>
      <c r="J214" s="104"/>
      <c r="K214" s="107" t="s">
        <v>477</v>
      </c>
      <c r="L214" s="106" t="s">
        <v>60</v>
      </c>
      <c r="M214" s="107"/>
      <c r="O214" s="108"/>
      <c r="P214" s="108"/>
      <c r="Q214" s="108"/>
      <c r="R214" s="108"/>
      <c r="S214" s="108"/>
      <c r="T214" s="108"/>
    </row>
    <row r="215" spans="1:20" ht="20.25" customHeight="1" x14ac:dyDescent="0.15">
      <c r="A215" s="42" t="str">
        <f t="shared" si="3"/>
        <v>01748</v>
      </c>
      <c r="B215" s="93" t="s">
        <v>61</v>
      </c>
      <c r="C215" s="103" t="s">
        <v>181</v>
      </c>
      <c r="D215" s="94" t="s">
        <v>1253</v>
      </c>
      <c r="E215" s="94" t="s">
        <v>74</v>
      </c>
      <c r="F215" s="95" t="s">
        <v>62</v>
      </c>
      <c r="G215" s="59" t="s">
        <v>467</v>
      </c>
      <c r="H215" s="105">
        <v>513</v>
      </c>
      <c r="I215" s="106" t="s">
        <v>1066</v>
      </c>
      <c r="J215" s="104"/>
      <c r="K215" s="107" t="s">
        <v>478</v>
      </c>
      <c r="L215" s="106" t="s">
        <v>60</v>
      </c>
      <c r="M215" s="107"/>
      <c r="O215" s="108"/>
      <c r="P215" s="108"/>
      <c r="Q215" s="108"/>
      <c r="R215" s="108"/>
      <c r="S215" s="108"/>
      <c r="T215" s="108"/>
    </row>
    <row r="216" spans="1:20" ht="20.25" customHeight="1" x14ac:dyDescent="0.15">
      <c r="A216" s="42" t="str">
        <f t="shared" si="3"/>
        <v>01749</v>
      </c>
      <c r="B216" s="93" t="s">
        <v>61</v>
      </c>
      <c r="C216" s="103" t="s">
        <v>184</v>
      </c>
      <c r="D216" s="94" t="s">
        <v>1253</v>
      </c>
      <c r="E216" s="94" t="s">
        <v>76</v>
      </c>
      <c r="F216" s="95" t="s">
        <v>62</v>
      </c>
      <c r="G216" s="59" t="s">
        <v>467</v>
      </c>
      <c r="H216" s="105">
        <v>613</v>
      </c>
      <c r="I216" s="106" t="s">
        <v>479</v>
      </c>
      <c r="J216" s="104"/>
      <c r="K216" s="107" t="s">
        <v>480</v>
      </c>
      <c r="L216" s="106" t="s">
        <v>60</v>
      </c>
      <c r="M216" s="107"/>
      <c r="O216" s="108"/>
      <c r="P216" s="108"/>
      <c r="Q216" s="108"/>
      <c r="R216" s="108"/>
      <c r="S216" s="108"/>
      <c r="T216" s="108"/>
    </row>
    <row r="217" spans="1:20" s="28" customFormat="1" ht="20.25" customHeight="1" x14ac:dyDescent="0.15">
      <c r="A217" s="42" t="str">
        <f t="shared" si="3"/>
        <v>01750</v>
      </c>
      <c r="B217" s="93" t="s">
        <v>61</v>
      </c>
      <c r="C217" s="103" t="s">
        <v>186</v>
      </c>
      <c r="D217" s="94" t="s">
        <v>1253</v>
      </c>
      <c r="E217" s="94" t="s">
        <v>74</v>
      </c>
      <c r="F217" s="95" t="s">
        <v>62</v>
      </c>
      <c r="G217" s="104" t="s">
        <v>1238</v>
      </c>
      <c r="H217" s="105">
        <v>515</v>
      </c>
      <c r="I217" s="106" t="s">
        <v>1067</v>
      </c>
      <c r="J217" s="104"/>
      <c r="K217" s="107" t="s">
        <v>611</v>
      </c>
      <c r="L217" s="106" t="s">
        <v>60</v>
      </c>
      <c r="M217" s="107"/>
      <c r="N217"/>
      <c r="O217" s="108"/>
      <c r="P217" s="108"/>
      <c r="Q217" s="108"/>
      <c r="R217" s="108"/>
      <c r="S217" s="108"/>
      <c r="T217" s="108"/>
    </row>
    <row r="218" spans="1:20" ht="20.25" customHeight="1" x14ac:dyDescent="0.15">
      <c r="A218" s="42" t="str">
        <f t="shared" si="3"/>
        <v>01751</v>
      </c>
      <c r="B218" s="93" t="s">
        <v>61</v>
      </c>
      <c r="C218" s="103" t="s">
        <v>189</v>
      </c>
      <c r="D218" s="94" t="s">
        <v>1253</v>
      </c>
      <c r="E218" s="94" t="s">
        <v>76</v>
      </c>
      <c r="F218" s="95" t="s">
        <v>62</v>
      </c>
      <c r="G218" s="104" t="s">
        <v>1238</v>
      </c>
      <c r="H218" s="105">
        <v>615</v>
      </c>
      <c r="I218" s="106" t="s">
        <v>610</v>
      </c>
      <c r="J218" s="104"/>
      <c r="K218" s="107" t="s">
        <v>609</v>
      </c>
      <c r="L218" s="106" t="s">
        <v>60</v>
      </c>
      <c r="M218" s="107"/>
      <c r="O218" s="108"/>
      <c r="P218" s="108"/>
      <c r="Q218" s="108"/>
      <c r="R218" s="108"/>
      <c r="S218" s="108"/>
      <c r="T218" s="108"/>
    </row>
    <row r="219" spans="1:20" s="29" customFormat="1" ht="20.25" customHeight="1" x14ac:dyDescent="0.15">
      <c r="A219" s="42" t="str">
        <f t="shared" si="3"/>
        <v>01752</v>
      </c>
      <c r="B219" s="93" t="s">
        <v>61</v>
      </c>
      <c r="C219" s="103" t="s">
        <v>190</v>
      </c>
      <c r="D219" s="94" t="s">
        <v>173</v>
      </c>
      <c r="E219" s="94" t="s">
        <v>30</v>
      </c>
      <c r="F219" s="95" t="s">
        <v>62</v>
      </c>
      <c r="G219" s="104" t="s">
        <v>31</v>
      </c>
      <c r="H219" s="111" t="s">
        <v>731</v>
      </c>
      <c r="I219" s="112" t="s">
        <v>299</v>
      </c>
      <c r="J219" s="104"/>
      <c r="K219" s="107" t="s">
        <v>300</v>
      </c>
      <c r="L219" s="106" t="s">
        <v>60</v>
      </c>
      <c r="M219" s="107"/>
      <c r="N219"/>
      <c r="O219" s="108"/>
      <c r="P219" s="108"/>
      <c r="Q219" s="108"/>
      <c r="R219" s="108"/>
      <c r="S219" s="108"/>
      <c r="T219" s="108"/>
    </row>
    <row r="220" spans="1:20" ht="20.25" customHeight="1" x14ac:dyDescent="0.15">
      <c r="A220" s="42" t="str">
        <f t="shared" si="3"/>
        <v>01753</v>
      </c>
      <c r="B220" s="93" t="s">
        <v>61</v>
      </c>
      <c r="C220" s="103" t="s">
        <v>193</v>
      </c>
      <c r="D220" s="94" t="s">
        <v>173</v>
      </c>
      <c r="E220" s="94" t="s">
        <v>43</v>
      </c>
      <c r="F220" s="95" t="s">
        <v>62</v>
      </c>
      <c r="G220" s="104" t="s">
        <v>31</v>
      </c>
      <c r="H220" s="111" t="s">
        <v>744</v>
      </c>
      <c r="I220" s="112" t="s">
        <v>301</v>
      </c>
      <c r="J220" s="104"/>
      <c r="K220" s="107" t="s">
        <v>302</v>
      </c>
      <c r="L220" s="106" t="s">
        <v>60</v>
      </c>
      <c r="M220" s="107"/>
      <c r="O220" s="108"/>
      <c r="P220" s="108"/>
      <c r="Q220" s="108"/>
      <c r="R220" s="108"/>
      <c r="S220" s="108"/>
      <c r="T220" s="108"/>
    </row>
    <row r="221" spans="1:20" ht="20.25" customHeight="1" x14ac:dyDescent="0.15">
      <c r="A221" s="42" t="str">
        <f t="shared" si="3"/>
        <v>01754</v>
      </c>
      <c r="B221" s="93" t="s">
        <v>61</v>
      </c>
      <c r="C221" s="103" t="s">
        <v>195</v>
      </c>
      <c r="D221" s="94" t="s">
        <v>173</v>
      </c>
      <c r="E221" s="94" t="s">
        <v>54</v>
      </c>
      <c r="F221" s="95" t="s">
        <v>62</v>
      </c>
      <c r="G221" s="104" t="s">
        <v>31</v>
      </c>
      <c r="H221" s="111" t="s">
        <v>745</v>
      </c>
      <c r="I221" s="112" t="s">
        <v>303</v>
      </c>
      <c r="J221" s="104"/>
      <c r="K221" s="107" t="s">
        <v>304</v>
      </c>
      <c r="L221" s="106" t="s">
        <v>60</v>
      </c>
      <c r="M221" s="107"/>
      <c r="O221" s="108"/>
      <c r="P221" s="108"/>
      <c r="Q221" s="108"/>
      <c r="R221" s="108"/>
      <c r="S221" s="108"/>
      <c r="T221" s="108"/>
    </row>
    <row r="222" spans="1:20" ht="20.25" customHeight="1" x14ac:dyDescent="0.15">
      <c r="A222" s="42" t="str">
        <f t="shared" si="3"/>
        <v>01755</v>
      </c>
      <c r="B222" s="93" t="s">
        <v>61</v>
      </c>
      <c r="C222" s="103" t="s">
        <v>197</v>
      </c>
      <c r="D222" s="94" t="s">
        <v>173</v>
      </c>
      <c r="E222" s="94" t="s">
        <v>180</v>
      </c>
      <c r="F222" s="95" t="s">
        <v>62</v>
      </c>
      <c r="G222" s="104" t="s">
        <v>81</v>
      </c>
      <c r="H222" s="111" t="s">
        <v>731</v>
      </c>
      <c r="I222" s="112" t="s">
        <v>608</v>
      </c>
      <c r="J222" s="104"/>
      <c r="K222" s="107" t="s">
        <v>1254</v>
      </c>
      <c r="L222" s="106" t="s">
        <v>60</v>
      </c>
      <c r="M222" s="107"/>
      <c r="O222" s="108"/>
      <c r="P222" s="108"/>
      <c r="Q222" s="108"/>
      <c r="R222" s="108"/>
      <c r="S222" s="108"/>
      <c r="T222" s="108"/>
    </row>
    <row r="223" spans="1:20" ht="20.25" customHeight="1" x14ac:dyDescent="0.15">
      <c r="A223" s="42" t="str">
        <f t="shared" si="3"/>
        <v>01756</v>
      </c>
      <c r="B223" s="93" t="s">
        <v>61</v>
      </c>
      <c r="C223" s="103" t="s">
        <v>199</v>
      </c>
      <c r="D223" s="94" t="s">
        <v>173</v>
      </c>
      <c r="E223" s="94" t="s">
        <v>158</v>
      </c>
      <c r="F223" s="95" t="s">
        <v>62</v>
      </c>
      <c r="G223" s="104" t="s">
        <v>182</v>
      </c>
      <c r="H223" s="111" t="s">
        <v>719</v>
      </c>
      <c r="I223" s="112" t="s">
        <v>305</v>
      </c>
      <c r="J223" s="104"/>
      <c r="K223" s="107" t="s">
        <v>306</v>
      </c>
      <c r="L223" s="106" t="s">
        <v>60</v>
      </c>
      <c r="M223" s="107"/>
      <c r="O223" s="108"/>
      <c r="P223" s="108"/>
      <c r="Q223" s="108"/>
      <c r="R223" s="108"/>
      <c r="S223" s="108"/>
      <c r="T223" s="108"/>
    </row>
    <row r="224" spans="1:20" ht="20.25" customHeight="1" x14ac:dyDescent="0.15">
      <c r="A224" s="42" t="str">
        <f t="shared" si="3"/>
        <v>01757</v>
      </c>
      <c r="B224" s="93" t="s">
        <v>61</v>
      </c>
      <c r="C224" s="103" t="s">
        <v>201</v>
      </c>
      <c r="D224" s="94" t="s">
        <v>173</v>
      </c>
      <c r="E224" s="94" t="s">
        <v>180</v>
      </c>
      <c r="F224" s="95" t="s">
        <v>62</v>
      </c>
      <c r="G224" s="104" t="s">
        <v>185</v>
      </c>
      <c r="H224" s="111" t="s">
        <v>761</v>
      </c>
      <c r="I224" s="112" t="s">
        <v>307</v>
      </c>
      <c r="J224" s="104"/>
      <c r="K224" s="107" t="s">
        <v>1255</v>
      </c>
      <c r="L224" s="106" t="s">
        <v>60</v>
      </c>
      <c r="M224" s="107"/>
      <c r="O224" s="108"/>
      <c r="P224" s="108"/>
      <c r="Q224" s="108"/>
      <c r="R224" s="108"/>
      <c r="S224" s="108"/>
      <c r="T224" s="108"/>
    </row>
    <row r="225" spans="1:20" ht="20.25" customHeight="1" x14ac:dyDescent="0.15">
      <c r="A225" s="42" t="str">
        <f t="shared" si="3"/>
        <v>01758</v>
      </c>
      <c r="B225" s="93" t="s">
        <v>61</v>
      </c>
      <c r="C225" s="103" t="s">
        <v>203</v>
      </c>
      <c r="D225" s="94" t="s">
        <v>173</v>
      </c>
      <c r="E225" s="94" t="s">
        <v>54</v>
      </c>
      <c r="F225" s="95" t="s">
        <v>62</v>
      </c>
      <c r="G225" s="104" t="s">
        <v>187</v>
      </c>
      <c r="H225" s="111" t="s">
        <v>723</v>
      </c>
      <c r="I225" s="112" t="s">
        <v>308</v>
      </c>
      <c r="J225" s="104"/>
      <c r="K225" s="107" t="s">
        <v>309</v>
      </c>
      <c r="L225" s="106" t="s">
        <v>60</v>
      </c>
      <c r="M225" s="107"/>
      <c r="O225" s="108"/>
      <c r="P225" s="108"/>
      <c r="Q225" s="108"/>
      <c r="R225" s="108"/>
      <c r="S225" s="108"/>
      <c r="T225" s="108"/>
    </row>
    <row r="226" spans="1:20" ht="20.25" customHeight="1" x14ac:dyDescent="0.15">
      <c r="A226" s="42" t="str">
        <f t="shared" si="3"/>
        <v>01759</v>
      </c>
      <c r="B226" s="93" t="s">
        <v>61</v>
      </c>
      <c r="C226" s="103" t="s">
        <v>205</v>
      </c>
      <c r="D226" s="94" t="s">
        <v>173</v>
      </c>
      <c r="E226" s="94" t="s">
        <v>30</v>
      </c>
      <c r="F226" s="95" t="s">
        <v>62</v>
      </c>
      <c r="G226" s="104" t="s">
        <v>191</v>
      </c>
      <c r="H226" s="111" t="s">
        <v>738</v>
      </c>
      <c r="I226" s="112" t="s">
        <v>762</v>
      </c>
      <c r="J226" s="104"/>
      <c r="K226" s="107" t="s">
        <v>311</v>
      </c>
      <c r="L226" s="106" t="s">
        <v>60</v>
      </c>
      <c r="M226" s="107"/>
      <c r="O226" s="108"/>
      <c r="P226" s="108"/>
      <c r="Q226" s="108"/>
      <c r="R226" s="108"/>
      <c r="S226" s="108"/>
      <c r="T226" s="108"/>
    </row>
    <row r="227" spans="1:20" s="29" customFormat="1" ht="20.25" customHeight="1" x14ac:dyDescent="0.15">
      <c r="A227" s="42" t="str">
        <f t="shared" si="3"/>
        <v>01760</v>
      </c>
      <c r="B227" s="93" t="s">
        <v>61</v>
      </c>
      <c r="C227" s="103" t="s">
        <v>207</v>
      </c>
      <c r="D227" s="94" t="s">
        <v>173</v>
      </c>
      <c r="E227" s="94" t="s">
        <v>43</v>
      </c>
      <c r="F227" s="95" t="s">
        <v>62</v>
      </c>
      <c r="G227" s="104" t="s">
        <v>191</v>
      </c>
      <c r="H227" s="111" t="s">
        <v>763</v>
      </c>
      <c r="I227" s="112" t="s">
        <v>764</v>
      </c>
      <c r="J227" s="104"/>
      <c r="K227" s="107" t="s">
        <v>313</v>
      </c>
      <c r="L227" s="106" t="s">
        <v>60</v>
      </c>
      <c r="M227" s="107"/>
      <c r="N227"/>
      <c r="O227" s="108"/>
      <c r="P227" s="108"/>
      <c r="Q227" s="108"/>
      <c r="R227" s="108"/>
      <c r="S227" s="108"/>
      <c r="T227" s="108"/>
    </row>
    <row r="228" spans="1:20" ht="20.25" customHeight="1" x14ac:dyDescent="0.15">
      <c r="A228" s="42" t="str">
        <f t="shared" si="3"/>
        <v>01761</v>
      </c>
      <c r="B228" s="93" t="s">
        <v>61</v>
      </c>
      <c r="C228" s="103" t="s">
        <v>208</v>
      </c>
      <c r="D228" s="94" t="s">
        <v>173</v>
      </c>
      <c r="E228" s="94" t="s">
        <v>54</v>
      </c>
      <c r="F228" s="95" t="s">
        <v>62</v>
      </c>
      <c r="G228" s="104" t="s">
        <v>191</v>
      </c>
      <c r="H228" s="111" t="s">
        <v>765</v>
      </c>
      <c r="I228" s="112" t="s">
        <v>766</v>
      </c>
      <c r="J228" s="104"/>
      <c r="K228" s="107" t="s">
        <v>315</v>
      </c>
      <c r="L228" s="106" t="s">
        <v>60</v>
      </c>
      <c r="M228" s="107"/>
      <c r="O228" s="108"/>
      <c r="P228" s="108"/>
      <c r="Q228" s="108"/>
      <c r="R228" s="108"/>
      <c r="S228" s="108"/>
      <c r="T228" s="108"/>
    </row>
    <row r="229" spans="1:20" s="29" customFormat="1" ht="20.25" customHeight="1" x14ac:dyDescent="0.15">
      <c r="A229" s="42" t="str">
        <f t="shared" si="3"/>
        <v>01762</v>
      </c>
      <c r="B229" s="93" t="s">
        <v>61</v>
      </c>
      <c r="C229" s="103" t="s">
        <v>210</v>
      </c>
      <c r="D229" s="94" t="s">
        <v>173</v>
      </c>
      <c r="E229" s="94" t="s">
        <v>30</v>
      </c>
      <c r="F229" s="95" t="s">
        <v>62</v>
      </c>
      <c r="G229" s="104" t="s">
        <v>149</v>
      </c>
      <c r="H229" s="111" t="s">
        <v>738</v>
      </c>
      <c r="I229" s="112" t="s">
        <v>767</v>
      </c>
      <c r="J229" s="104"/>
      <c r="K229" s="107" t="s">
        <v>316</v>
      </c>
      <c r="L229" s="106" t="s">
        <v>60</v>
      </c>
      <c r="M229" s="107"/>
      <c r="N229"/>
      <c r="O229" s="108"/>
      <c r="P229" s="108"/>
      <c r="Q229" s="108"/>
      <c r="R229" s="108"/>
      <c r="S229" s="108"/>
      <c r="T229" s="108"/>
    </row>
    <row r="230" spans="1:20" ht="20.25" customHeight="1" x14ac:dyDescent="0.15">
      <c r="A230" s="42" t="str">
        <f t="shared" si="3"/>
        <v>01763</v>
      </c>
      <c r="B230" s="93" t="s">
        <v>61</v>
      </c>
      <c r="C230" s="103" t="s">
        <v>212</v>
      </c>
      <c r="D230" s="94" t="s">
        <v>173</v>
      </c>
      <c r="E230" s="94" t="s">
        <v>43</v>
      </c>
      <c r="F230" s="95" t="s">
        <v>62</v>
      </c>
      <c r="G230" s="104" t="s">
        <v>149</v>
      </c>
      <c r="H230" s="111" t="s">
        <v>763</v>
      </c>
      <c r="I230" s="112" t="s">
        <v>768</v>
      </c>
      <c r="J230" s="104"/>
      <c r="K230" s="107" t="s">
        <v>317</v>
      </c>
      <c r="L230" s="106" t="s">
        <v>60</v>
      </c>
      <c r="M230" s="107"/>
      <c r="O230" s="108"/>
      <c r="P230" s="108"/>
      <c r="Q230" s="108"/>
      <c r="R230" s="108"/>
      <c r="S230" s="108"/>
      <c r="T230" s="108"/>
    </row>
    <row r="231" spans="1:20" s="29" customFormat="1" ht="20.25" customHeight="1" x14ac:dyDescent="0.15">
      <c r="A231" s="42" t="str">
        <f t="shared" si="3"/>
        <v>01764</v>
      </c>
      <c r="B231" s="93" t="s">
        <v>61</v>
      </c>
      <c r="C231" s="103" t="s">
        <v>321</v>
      </c>
      <c r="D231" s="94" t="s">
        <v>173</v>
      </c>
      <c r="E231" s="94" t="s">
        <v>54</v>
      </c>
      <c r="F231" s="95" t="s">
        <v>62</v>
      </c>
      <c r="G231" s="104" t="s">
        <v>149</v>
      </c>
      <c r="H231" s="111" t="s">
        <v>765</v>
      </c>
      <c r="I231" s="112" t="s">
        <v>769</v>
      </c>
      <c r="J231" s="104"/>
      <c r="K231" s="107" t="s">
        <v>318</v>
      </c>
      <c r="L231" s="106" t="s">
        <v>60</v>
      </c>
      <c r="M231" s="107"/>
      <c r="N231"/>
      <c r="O231" s="108"/>
      <c r="P231" s="108"/>
      <c r="Q231" s="108"/>
      <c r="R231" s="108"/>
      <c r="S231" s="108"/>
      <c r="T231" s="108"/>
    </row>
    <row r="232" spans="1:20" ht="20.25" customHeight="1" x14ac:dyDescent="0.15">
      <c r="A232" s="42" t="str">
        <f t="shared" si="3"/>
        <v>01765</v>
      </c>
      <c r="B232" s="93" t="s">
        <v>61</v>
      </c>
      <c r="C232" s="103" t="s">
        <v>322</v>
      </c>
      <c r="D232" s="94" t="s">
        <v>173</v>
      </c>
      <c r="E232" s="94" t="s">
        <v>30</v>
      </c>
      <c r="F232" s="95" t="s">
        <v>62</v>
      </c>
      <c r="G232" s="104" t="s">
        <v>292</v>
      </c>
      <c r="H232" s="111" t="s">
        <v>687</v>
      </c>
      <c r="I232" s="112" t="s">
        <v>770</v>
      </c>
      <c r="J232" s="104"/>
      <c r="K232" s="107" t="s">
        <v>319</v>
      </c>
      <c r="L232" s="106" t="s">
        <v>60</v>
      </c>
      <c r="M232" s="107"/>
      <c r="O232" s="108"/>
      <c r="P232" s="108"/>
      <c r="Q232" s="108"/>
      <c r="R232" s="108"/>
      <c r="S232" s="108"/>
      <c r="T232" s="108"/>
    </row>
    <row r="233" spans="1:20" s="29" customFormat="1" ht="20.25" customHeight="1" x14ac:dyDescent="0.15">
      <c r="A233" s="42" t="str">
        <f t="shared" si="3"/>
        <v>01766</v>
      </c>
      <c r="B233" s="93" t="s">
        <v>61</v>
      </c>
      <c r="C233" s="103" t="s">
        <v>324</v>
      </c>
      <c r="D233" s="94" t="s">
        <v>173</v>
      </c>
      <c r="E233" s="94" t="s">
        <v>231</v>
      </c>
      <c r="F233" s="95" t="s">
        <v>62</v>
      </c>
      <c r="G233" s="104" t="s">
        <v>292</v>
      </c>
      <c r="H233" s="111" t="s">
        <v>689</v>
      </c>
      <c r="I233" s="112" t="s">
        <v>771</v>
      </c>
      <c r="J233" s="104" t="s">
        <v>1184</v>
      </c>
      <c r="K233" s="107" t="s">
        <v>1256</v>
      </c>
      <c r="L233" s="106" t="s">
        <v>60</v>
      </c>
      <c r="M233" s="107"/>
      <c r="N233"/>
      <c r="O233" s="108"/>
      <c r="P233" s="108"/>
      <c r="Q233" s="108"/>
      <c r="R233" s="108"/>
      <c r="S233" s="108"/>
      <c r="T233" s="108"/>
    </row>
    <row r="234" spans="1:20" ht="20.25" customHeight="1" x14ac:dyDescent="0.15">
      <c r="A234" s="42" t="str">
        <f t="shared" si="3"/>
        <v>01767</v>
      </c>
      <c r="B234" s="93" t="s">
        <v>61</v>
      </c>
      <c r="C234" s="103" t="s">
        <v>325</v>
      </c>
      <c r="D234" s="94" t="s">
        <v>173</v>
      </c>
      <c r="E234" s="94" t="s">
        <v>231</v>
      </c>
      <c r="F234" s="95" t="s">
        <v>62</v>
      </c>
      <c r="G234" s="104" t="s">
        <v>292</v>
      </c>
      <c r="H234" s="111" t="s">
        <v>721</v>
      </c>
      <c r="I234" s="112" t="s">
        <v>772</v>
      </c>
      <c r="J234" s="104" t="s">
        <v>1226</v>
      </c>
      <c r="K234" s="107" t="s">
        <v>1257</v>
      </c>
      <c r="L234" s="106" t="s">
        <v>60</v>
      </c>
      <c r="M234" s="107"/>
      <c r="O234" s="108"/>
      <c r="P234" s="108"/>
      <c r="Q234" s="108"/>
      <c r="R234" s="108"/>
      <c r="S234" s="108"/>
      <c r="T234" s="108"/>
    </row>
    <row r="235" spans="1:20" s="29" customFormat="1" ht="20.25" customHeight="1" x14ac:dyDescent="0.15">
      <c r="A235" s="42" t="str">
        <f t="shared" si="3"/>
        <v>01768</v>
      </c>
      <c r="B235" s="93" t="s">
        <v>61</v>
      </c>
      <c r="C235" s="103" t="s">
        <v>327</v>
      </c>
      <c r="D235" s="94" t="s">
        <v>173</v>
      </c>
      <c r="E235" s="94" t="s">
        <v>180</v>
      </c>
      <c r="F235" s="95" t="s">
        <v>62</v>
      </c>
      <c r="G235" s="104" t="s">
        <v>320</v>
      </c>
      <c r="H235" s="111" t="s">
        <v>773</v>
      </c>
      <c r="I235" s="112" t="s">
        <v>607</v>
      </c>
      <c r="J235" s="104"/>
      <c r="K235" s="107" t="s">
        <v>1258</v>
      </c>
      <c r="L235" s="106" t="s">
        <v>60</v>
      </c>
      <c r="M235" s="107"/>
      <c r="N235"/>
      <c r="O235" s="108"/>
      <c r="P235" s="108"/>
      <c r="Q235" s="108"/>
      <c r="R235" s="108"/>
      <c r="S235" s="108"/>
      <c r="T235" s="108"/>
    </row>
    <row r="236" spans="1:20" s="29" customFormat="1" ht="20.25" customHeight="1" x14ac:dyDescent="0.15">
      <c r="A236" s="42" t="str">
        <f t="shared" si="3"/>
        <v>01769</v>
      </c>
      <c r="B236" s="93" t="s">
        <v>61</v>
      </c>
      <c r="C236" s="103" t="s">
        <v>450</v>
      </c>
      <c r="D236" s="94" t="s">
        <v>173</v>
      </c>
      <c r="E236" s="94" t="s">
        <v>30</v>
      </c>
      <c r="F236" s="95" t="s">
        <v>62</v>
      </c>
      <c r="G236" s="104" t="s">
        <v>209</v>
      </c>
      <c r="H236" s="111" t="s">
        <v>738</v>
      </c>
      <c r="I236" s="112" t="s">
        <v>774</v>
      </c>
      <c r="J236" s="104"/>
      <c r="K236" s="107" t="s">
        <v>1259</v>
      </c>
      <c r="L236" s="106" t="s">
        <v>60</v>
      </c>
      <c r="M236" s="107"/>
      <c r="N236"/>
      <c r="O236" s="108"/>
      <c r="P236" s="108"/>
      <c r="Q236" s="108"/>
      <c r="R236" s="108"/>
      <c r="S236" s="108"/>
      <c r="T236" s="108"/>
    </row>
    <row r="237" spans="1:20" ht="20.25" customHeight="1" x14ac:dyDescent="0.15">
      <c r="A237" s="42" t="str">
        <f t="shared" si="3"/>
        <v>01770</v>
      </c>
      <c r="B237" s="93" t="s">
        <v>61</v>
      </c>
      <c r="C237" s="103" t="s">
        <v>451</v>
      </c>
      <c r="D237" s="94" t="s">
        <v>173</v>
      </c>
      <c r="E237" s="94" t="s">
        <v>43</v>
      </c>
      <c r="F237" s="95" t="s">
        <v>62</v>
      </c>
      <c r="G237" s="104" t="s">
        <v>209</v>
      </c>
      <c r="H237" s="111" t="s">
        <v>763</v>
      </c>
      <c r="I237" s="112" t="s">
        <v>775</v>
      </c>
      <c r="J237" s="104"/>
      <c r="K237" s="107" t="s">
        <v>323</v>
      </c>
      <c r="L237" s="106" t="s">
        <v>60</v>
      </c>
      <c r="M237" s="107"/>
      <c r="O237" s="108"/>
      <c r="P237" s="108"/>
      <c r="Q237" s="108"/>
      <c r="R237" s="108"/>
      <c r="S237" s="108"/>
      <c r="T237" s="108"/>
    </row>
    <row r="238" spans="1:20" ht="20.25" customHeight="1" x14ac:dyDescent="0.15">
      <c r="A238" s="42" t="str">
        <f t="shared" si="3"/>
        <v>01771</v>
      </c>
      <c r="B238" s="93" t="s">
        <v>61</v>
      </c>
      <c r="C238" s="103" t="s">
        <v>452</v>
      </c>
      <c r="D238" s="94" t="s">
        <v>173</v>
      </c>
      <c r="E238" s="94" t="s">
        <v>54</v>
      </c>
      <c r="F238" s="95" t="s">
        <v>62</v>
      </c>
      <c r="G238" s="104" t="s">
        <v>209</v>
      </c>
      <c r="H238" s="111" t="s">
        <v>765</v>
      </c>
      <c r="I238" s="112" t="s">
        <v>776</v>
      </c>
      <c r="J238" s="104"/>
      <c r="K238" s="107" t="s">
        <v>326</v>
      </c>
      <c r="L238" s="106" t="s">
        <v>60</v>
      </c>
      <c r="M238" s="107"/>
      <c r="O238" s="108"/>
      <c r="P238" s="108"/>
      <c r="Q238" s="108"/>
      <c r="R238" s="108"/>
      <c r="S238" s="108"/>
      <c r="T238" s="108"/>
    </row>
    <row r="239" spans="1:20" s="28" customFormat="1" ht="20.25" customHeight="1" x14ac:dyDescent="0.15">
      <c r="A239" s="42" t="str">
        <f t="shared" si="3"/>
        <v>01772</v>
      </c>
      <c r="B239" s="93" t="s">
        <v>61</v>
      </c>
      <c r="C239" s="103" t="s">
        <v>453</v>
      </c>
      <c r="D239" s="94" t="s">
        <v>173</v>
      </c>
      <c r="E239" s="94" t="s">
        <v>30</v>
      </c>
      <c r="F239" s="59" t="s">
        <v>62</v>
      </c>
      <c r="G239" s="59" t="s">
        <v>467</v>
      </c>
      <c r="H239" s="111" t="s">
        <v>719</v>
      </c>
      <c r="I239" s="112" t="s">
        <v>777</v>
      </c>
      <c r="J239" s="104"/>
      <c r="K239" s="107" t="s">
        <v>511</v>
      </c>
      <c r="L239" s="106" t="s">
        <v>60</v>
      </c>
      <c r="M239" s="107"/>
      <c r="N239"/>
      <c r="O239" s="108"/>
      <c r="P239" s="108"/>
      <c r="Q239" s="108"/>
      <c r="R239" s="108"/>
      <c r="S239" s="108"/>
      <c r="T239" s="108"/>
    </row>
    <row r="240" spans="1:20" s="28" customFormat="1" ht="20.25" customHeight="1" x14ac:dyDescent="0.15">
      <c r="A240" s="42" t="str">
        <f t="shared" si="3"/>
        <v>01773</v>
      </c>
      <c r="B240" s="93" t="s">
        <v>61</v>
      </c>
      <c r="C240" s="103" t="s">
        <v>454</v>
      </c>
      <c r="D240" s="94" t="s">
        <v>173</v>
      </c>
      <c r="E240" s="94" t="s">
        <v>43</v>
      </c>
      <c r="F240" s="59" t="s">
        <v>62</v>
      </c>
      <c r="G240" s="59" t="s">
        <v>467</v>
      </c>
      <c r="H240" s="111" t="s">
        <v>721</v>
      </c>
      <c r="I240" s="112" t="s">
        <v>778</v>
      </c>
      <c r="J240" s="104"/>
      <c r="K240" s="107" t="s">
        <v>512</v>
      </c>
      <c r="L240" s="106" t="s">
        <v>60</v>
      </c>
      <c r="M240" s="107"/>
      <c r="N240"/>
      <c r="O240" s="108"/>
      <c r="P240" s="108"/>
      <c r="Q240" s="108"/>
      <c r="R240" s="108"/>
      <c r="S240" s="108"/>
      <c r="T240" s="108"/>
    </row>
    <row r="241" spans="1:20" ht="20.25" customHeight="1" x14ac:dyDescent="0.15">
      <c r="A241" s="42" t="str">
        <f t="shared" si="3"/>
        <v>01774</v>
      </c>
      <c r="B241" s="93" t="s">
        <v>61</v>
      </c>
      <c r="C241" s="103" t="s">
        <v>455</v>
      </c>
      <c r="D241" s="94" t="s">
        <v>173</v>
      </c>
      <c r="E241" s="94" t="s">
        <v>54</v>
      </c>
      <c r="F241" s="59" t="s">
        <v>62</v>
      </c>
      <c r="G241" s="59" t="s">
        <v>467</v>
      </c>
      <c r="H241" s="111" t="s">
        <v>723</v>
      </c>
      <c r="I241" s="112" t="s">
        <v>779</v>
      </c>
      <c r="J241" s="104"/>
      <c r="K241" s="107" t="s">
        <v>513</v>
      </c>
      <c r="L241" s="106" t="s">
        <v>60</v>
      </c>
      <c r="M241" s="107"/>
      <c r="O241" s="108"/>
      <c r="P241" s="108"/>
      <c r="Q241" s="108"/>
      <c r="R241" s="108"/>
      <c r="S241" s="108"/>
      <c r="T241" s="108"/>
    </row>
    <row r="242" spans="1:20" s="28" customFormat="1" ht="20.25" customHeight="1" x14ac:dyDescent="0.15">
      <c r="A242" s="42" t="str">
        <f t="shared" si="3"/>
        <v>01775</v>
      </c>
      <c r="B242" s="93" t="s">
        <v>61</v>
      </c>
      <c r="C242" s="103" t="s">
        <v>456</v>
      </c>
      <c r="D242" s="94" t="s">
        <v>29</v>
      </c>
      <c r="E242" s="94" t="s">
        <v>1260</v>
      </c>
      <c r="F242" s="96" t="s">
        <v>62</v>
      </c>
      <c r="G242" s="111" t="s">
        <v>31</v>
      </c>
      <c r="H242" s="111" t="s">
        <v>538</v>
      </c>
      <c r="I242" s="112" t="s">
        <v>780</v>
      </c>
      <c r="J242" s="104"/>
      <c r="K242" s="107" t="s">
        <v>781</v>
      </c>
      <c r="L242" s="106" t="s">
        <v>60</v>
      </c>
      <c r="M242" s="107"/>
      <c r="N242"/>
      <c r="O242" s="108"/>
      <c r="P242" s="108"/>
      <c r="Q242" s="108"/>
      <c r="R242" s="108"/>
      <c r="S242" s="108"/>
      <c r="T242" s="108"/>
    </row>
    <row r="243" spans="1:20" ht="20.25" customHeight="1" x14ac:dyDescent="0.15">
      <c r="A243" s="42" t="str">
        <f t="shared" si="3"/>
        <v>01776</v>
      </c>
      <c r="B243" s="93" t="s">
        <v>61</v>
      </c>
      <c r="C243" s="103" t="s">
        <v>457</v>
      </c>
      <c r="D243" s="94" t="s">
        <v>29</v>
      </c>
      <c r="E243" s="94" t="s">
        <v>1261</v>
      </c>
      <c r="F243" s="96" t="s">
        <v>62</v>
      </c>
      <c r="G243" s="111" t="s">
        <v>31</v>
      </c>
      <c r="H243" s="111" t="s">
        <v>537</v>
      </c>
      <c r="I243" s="112" t="s">
        <v>782</v>
      </c>
      <c r="J243" s="104"/>
      <c r="K243" s="107" t="s">
        <v>783</v>
      </c>
      <c r="L243" s="106" t="s">
        <v>60</v>
      </c>
      <c r="M243" s="107"/>
      <c r="O243" s="108"/>
      <c r="P243" s="108"/>
      <c r="Q243" s="108"/>
      <c r="R243" s="108"/>
      <c r="S243" s="108"/>
      <c r="T243" s="108"/>
    </row>
    <row r="244" spans="1:20" s="28" customFormat="1" ht="20.25" customHeight="1" x14ac:dyDescent="0.15">
      <c r="A244" s="42" t="str">
        <f t="shared" si="3"/>
        <v>01777</v>
      </c>
      <c r="B244" s="93" t="s">
        <v>61</v>
      </c>
      <c r="C244" s="103" t="s">
        <v>458</v>
      </c>
      <c r="D244" s="94" t="s">
        <v>29</v>
      </c>
      <c r="E244" s="94" t="s">
        <v>1198</v>
      </c>
      <c r="F244" s="96" t="s">
        <v>62</v>
      </c>
      <c r="G244" s="111" t="s">
        <v>31</v>
      </c>
      <c r="H244" s="111" t="s">
        <v>536</v>
      </c>
      <c r="I244" s="112" t="s">
        <v>784</v>
      </c>
      <c r="J244" s="104"/>
      <c r="K244" s="107" t="s">
        <v>785</v>
      </c>
      <c r="L244" s="106" t="s">
        <v>60</v>
      </c>
      <c r="M244" s="107"/>
      <c r="N244"/>
      <c r="O244" s="108"/>
      <c r="P244" s="108"/>
      <c r="Q244" s="108"/>
      <c r="R244" s="108"/>
      <c r="S244" s="108"/>
      <c r="T244" s="108"/>
    </row>
    <row r="245" spans="1:20" ht="20.25" customHeight="1" x14ac:dyDescent="0.15">
      <c r="A245" s="42" t="str">
        <f t="shared" si="3"/>
        <v>01778</v>
      </c>
      <c r="B245" s="93" t="s">
        <v>61</v>
      </c>
      <c r="C245" s="103" t="s">
        <v>459</v>
      </c>
      <c r="D245" s="94" t="s">
        <v>29</v>
      </c>
      <c r="E245" s="94" t="s">
        <v>1199</v>
      </c>
      <c r="F245" s="96" t="s">
        <v>62</v>
      </c>
      <c r="G245" s="111" t="s">
        <v>31</v>
      </c>
      <c r="H245" s="111" t="s">
        <v>535</v>
      </c>
      <c r="I245" s="112" t="s">
        <v>534</v>
      </c>
      <c r="J245" s="104"/>
      <c r="K245" s="107" t="s">
        <v>786</v>
      </c>
      <c r="L245" s="106" t="s">
        <v>60</v>
      </c>
      <c r="M245" s="107"/>
      <c r="O245" s="108"/>
      <c r="P245" s="108"/>
      <c r="Q245" s="108"/>
      <c r="R245" s="108"/>
      <c r="S245" s="108"/>
      <c r="T245" s="108"/>
    </row>
    <row r="246" spans="1:20" s="28" customFormat="1" ht="20.25" customHeight="1" x14ac:dyDescent="0.15">
      <c r="A246" s="42" t="str">
        <f t="shared" si="3"/>
        <v>01779</v>
      </c>
      <c r="B246" s="93" t="s">
        <v>61</v>
      </c>
      <c r="C246" s="103" t="s">
        <v>481</v>
      </c>
      <c r="D246" s="94" t="s">
        <v>29</v>
      </c>
      <c r="E246" s="94" t="s">
        <v>1200</v>
      </c>
      <c r="F246" s="96" t="s">
        <v>62</v>
      </c>
      <c r="G246" s="111" t="s">
        <v>31</v>
      </c>
      <c r="H246" s="111" t="s">
        <v>533</v>
      </c>
      <c r="I246" s="112" t="s">
        <v>532</v>
      </c>
      <c r="J246" s="104"/>
      <c r="K246" s="107" t="s">
        <v>787</v>
      </c>
      <c r="L246" s="106" t="s">
        <v>60</v>
      </c>
      <c r="M246" s="107"/>
      <c r="N246"/>
      <c r="O246" s="108"/>
      <c r="P246" s="108"/>
      <c r="Q246" s="108"/>
      <c r="R246" s="108"/>
      <c r="S246" s="108"/>
      <c r="T246" s="108"/>
    </row>
    <row r="247" spans="1:20" ht="20.25" customHeight="1" x14ac:dyDescent="0.15">
      <c r="A247" s="42" t="str">
        <f t="shared" si="3"/>
        <v>01780</v>
      </c>
      <c r="B247" s="93" t="s">
        <v>61</v>
      </c>
      <c r="C247" s="103" t="s">
        <v>482</v>
      </c>
      <c r="D247" s="94" t="s">
        <v>29</v>
      </c>
      <c r="E247" s="94" t="s">
        <v>1187</v>
      </c>
      <c r="F247" s="96" t="s">
        <v>62</v>
      </c>
      <c r="G247" s="111" t="s">
        <v>31</v>
      </c>
      <c r="H247" s="111" t="s">
        <v>531</v>
      </c>
      <c r="I247" s="112" t="s">
        <v>530</v>
      </c>
      <c r="J247" s="104"/>
      <c r="K247" s="107" t="s">
        <v>788</v>
      </c>
      <c r="L247" s="106" t="s">
        <v>60</v>
      </c>
      <c r="M247" s="107"/>
      <c r="O247" s="108"/>
      <c r="P247" s="108"/>
      <c r="Q247" s="108"/>
      <c r="R247" s="108"/>
      <c r="S247" s="108"/>
      <c r="T247" s="108"/>
    </row>
    <row r="248" spans="1:20" s="28" customFormat="1" ht="20.25" customHeight="1" x14ac:dyDescent="0.15">
      <c r="A248" s="42" t="str">
        <f t="shared" si="3"/>
        <v>01781</v>
      </c>
      <c r="B248" s="93" t="s">
        <v>1262</v>
      </c>
      <c r="C248" s="103" t="s">
        <v>483</v>
      </c>
      <c r="D248" s="94" t="s">
        <v>173</v>
      </c>
      <c r="E248" s="94" t="s">
        <v>180</v>
      </c>
      <c r="F248" s="96" t="s">
        <v>1263</v>
      </c>
      <c r="G248" s="104" t="s">
        <v>1183</v>
      </c>
      <c r="H248" s="115" t="s">
        <v>1264</v>
      </c>
      <c r="I248" s="107" t="s">
        <v>606</v>
      </c>
      <c r="J248" s="104"/>
      <c r="K248" s="107" t="s">
        <v>789</v>
      </c>
      <c r="L248" s="106" t="s">
        <v>60</v>
      </c>
      <c r="M248" s="107"/>
      <c r="N248"/>
      <c r="O248" s="108"/>
      <c r="P248" s="108"/>
      <c r="Q248" s="108"/>
      <c r="R248" s="108"/>
      <c r="S248" s="108"/>
      <c r="T248" s="108"/>
    </row>
    <row r="249" spans="1:20" ht="19.5" customHeight="1" x14ac:dyDescent="0.15">
      <c r="A249" s="42" t="str">
        <f t="shared" si="3"/>
        <v>01782</v>
      </c>
      <c r="B249" s="93" t="s">
        <v>61</v>
      </c>
      <c r="C249" s="103" t="s">
        <v>484</v>
      </c>
      <c r="D249" s="94" t="s">
        <v>29</v>
      </c>
      <c r="E249" s="94" t="s">
        <v>1211</v>
      </c>
      <c r="F249" s="95" t="s">
        <v>1263</v>
      </c>
      <c r="G249" s="59" t="s">
        <v>129</v>
      </c>
      <c r="H249" s="111" t="s">
        <v>605</v>
      </c>
      <c r="I249" s="112" t="s">
        <v>604</v>
      </c>
      <c r="J249" s="104"/>
      <c r="K249" s="107" t="s">
        <v>603</v>
      </c>
      <c r="L249" s="106" t="s">
        <v>60</v>
      </c>
      <c r="M249" s="107"/>
      <c r="O249" s="108"/>
      <c r="P249" s="108"/>
      <c r="Q249" s="108"/>
      <c r="R249" s="108"/>
      <c r="S249" s="108"/>
      <c r="T249" s="108"/>
    </row>
    <row r="250" spans="1:20" ht="19.5" customHeight="1" x14ac:dyDescent="0.15">
      <c r="A250" s="42" t="str">
        <f t="shared" si="3"/>
        <v>01783</v>
      </c>
      <c r="B250" s="93" t="s">
        <v>61</v>
      </c>
      <c r="C250" s="103" t="s">
        <v>485</v>
      </c>
      <c r="D250" s="94" t="s">
        <v>29</v>
      </c>
      <c r="E250" s="94" t="s">
        <v>1211</v>
      </c>
      <c r="F250" s="95" t="s">
        <v>1263</v>
      </c>
      <c r="G250" s="59" t="s">
        <v>129</v>
      </c>
      <c r="H250" s="111" t="s">
        <v>602</v>
      </c>
      <c r="I250" s="112" t="s">
        <v>601</v>
      </c>
      <c r="J250" s="104"/>
      <c r="K250" s="107" t="s">
        <v>600</v>
      </c>
      <c r="L250" s="106" t="s">
        <v>60</v>
      </c>
      <c r="M250" s="107"/>
      <c r="O250" s="108"/>
      <c r="P250" s="108"/>
      <c r="Q250" s="108"/>
      <c r="R250" s="108"/>
      <c r="S250" s="108"/>
      <c r="T250" s="108"/>
    </row>
    <row r="251" spans="1:20" ht="20.25" customHeight="1" x14ac:dyDescent="0.15">
      <c r="A251" s="42" t="str">
        <f t="shared" si="3"/>
        <v>01784</v>
      </c>
      <c r="B251" s="93" t="s">
        <v>61</v>
      </c>
      <c r="C251" s="103" t="s">
        <v>486</v>
      </c>
      <c r="D251" s="94" t="s">
        <v>29</v>
      </c>
      <c r="E251" s="94" t="s">
        <v>1211</v>
      </c>
      <c r="F251" s="95" t="s">
        <v>1263</v>
      </c>
      <c r="G251" s="59" t="s">
        <v>129</v>
      </c>
      <c r="H251" s="111" t="s">
        <v>599</v>
      </c>
      <c r="I251" s="112" t="s">
        <v>598</v>
      </c>
      <c r="J251" s="104"/>
      <c r="K251" s="107" t="s">
        <v>597</v>
      </c>
      <c r="L251" s="106" t="s">
        <v>60</v>
      </c>
      <c r="M251" s="107"/>
      <c r="O251" s="108"/>
      <c r="P251" s="108"/>
      <c r="Q251" s="108"/>
      <c r="R251" s="108"/>
      <c r="S251" s="108"/>
      <c r="T251" s="108"/>
    </row>
    <row r="252" spans="1:20" ht="20.25" customHeight="1" x14ac:dyDescent="0.15">
      <c r="A252" s="42" t="str">
        <f t="shared" si="3"/>
        <v>01785</v>
      </c>
      <c r="B252" s="93" t="s">
        <v>61</v>
      </c>
      <c r="C252" s="103" t="s">
        <v>487</v>
      </c>
      <c r="D252" s="94" t="s">
        <v>29</v>
      </c>
      <c r="E252" s="94" t="s">
        <v>1211</v>
      </c>
      <c r="F252" s="95" t="s">
        <v>1263</v>
      </c>
      <c r="G252" s="59" t="s">
        <v>129</v>
      </c>
      <c r="H252" s="111" t="s">
        <v>596</v>
      </c>
      <c r="I252" s="112" t="s">
        <v>595</v>
      </c>
      <c r="J252" s="104"/>
      <c r="K252" s="107" t="s">
        <v>594</v>
      </c>
      <c r="L252" s="106" t="s">
        <v>60</v>
      </c>
      <c r="M252" s="107"/>
      <c r="O252" s="108"/>
      <c r="P252" s="108"/>
      <c r="Q252" s="108"/>
      <c r="R252" s="108"/>
      <c r="S252" s="108"/>
      <c r="T252" s="108"/>
    </row>
    <row r="253" spans="1:20" s="28" customFormat="1" ht="20.25" customHeight="1" x14ac:dyDescent="0.15">
      <c r="A253" s="42" t="str">
        <f t="shared" si="3"/>
        <v>01786</v>
      </c>
      <c r="B253" s="93" t="s">
        <v>61</v>
      </c>
      <c r="C253" s="103" t="s">
        <v>488</v>
      </c>
      <c r="D253" s="94" t="s">
        <v>173</v>
      </c>
      <c r="E253" s="94" t="s">
        <v>180</v>
      </c>
      <c r="F253" s="95" t="s">
        <v>62</v>
      </c>
      <c r="G253" s="104" t="s">
        <v>1265</v>
      </c>
      <c r="H253" s="111" t="s">
        <v>713</v>
      </c>
      <c r="I253" s="112" t="s">
        <v>790</v>
      </c>
      <c r="J253" s="104"/>
      <c r="K253" s="107" t="s">
        <v>593</v>
      </c>
      <c r="L253" s="106" t="s">
        <v>60</v>
      </c>
      <c r="M253" s="107"/>
      <c r="N253"/>
      <c r="O253" s="108"/>
      <c r="P253" s="108"/>
      <c r="Q253" s="108"/>
      <c r="R253" s="108"/>
      <c r="S253" s="108"/>
      <c r="T253" s="108"/>
    </row>
    <row r="254" spans="1:20" ht="20.25" customHeight="1" x14ac:dyDescent="0.15">
      <c r="A254" s="42" t="str">
        <f t="shared" si="3"/>
        <v>01787</v>
      </c>
      <c r="B254" s="93" t="s">
        <v>61</v>
      </c>
      <c r="C254" s="103" t="s">
        <v>976</v>
      </c>
      <c r="D254" s="94" t="s">
        <v>173</v>
      </c>
      <c r="E254" s="94" t="s">
        <v>180</v>
      </c>
      <c r="F254" s="95" t="s">
        <v>62</v>
      </c>
      <c r="G254" s="104" t="s">
        <v>1265</v>
      </c>
      <c r="H254" s="111" t="s">
        <v>714</v>
      </c>
      <c r="I254" s="112" t="s">
        <v>791</v>
      </c>
      <c r="J254" s="104"/>
      <c r="K254" s="107" t="s">
        <v>792</v>
      </c>
      <c r="L254" s="106" t="s">
        <v>60</v>
      </c>
      <c r="M254" s="107"/>
      <c r="O254" s="108"/>
      <c r="P254" s="108"/>
      <c r="Q254" s="108"/>
      <c r="R254" s="108"/>
      <c r="S254" s="108"/>
      <c r="T254" s="108"/>
    </row>
    <row r="255" spans="1:20" s="28" customFormat="1" ht="20.25" customHeight="1" x14ac:dyDescent="0.15">
      <c r="A255" s="42" t="str">
        <f t="shared" si="3"/>
        <v>02601</v>
      </c>
      <c r="B255" s="93" t="s">
        <v>66</v>
      </c>
      <c r="C255" s="103" t="s">
        <v>1182</v>
      </c>
      <c r="D255" s="94" t="s">
        <v>29</v>
      </c>
      <c r="E255" s="94" t="s">
        <v>54</v>
      </c>
      <c r="F255" s="95" t="s">
        <v>67</v>
      </c>
      <c r="G255" s="104" t="s">
        <v>149</v>
      </c>
      <c r="H255" s="105">
        <v>311</v>
      </c>
      <c r="I255" s="106" t="s">
        <v>793</v>
      </c>
      <c r="J255" s="104"/>
      <c r="K255" s="107" t="s">
        <v>328</v>
      </c>
      <c r="L255" s="106" t="s">
        <v>592</v>
      </c>
      <c r="M255" s="107"/>
      <c r="N255"/>
      <c r="O255" s="108"/>
      <c r="P255" s="108"/>
      <c r="Q255" s="108"/>
      <c r="R255" s="108"/>
      <c r="S255" s="108"/>
      <c r="T255" s="108"/>
    </row>
    <row r="256" spans="1:20" ht="20.25" customHeight="1" x14ac:dyDescent="0.15">
      <c r="A256" s="42" t="str">
        <f t="shared" si="3"/>
        <v>02602</v>
      </c>
      <c r="B256" s="93" t="s">
        <v>66</v>
      </c>
      <c r="C256" s="103" t="s">
        <v>36</v>
      </c>
      <c r="D256" s="94" t="s">
        <v>29</v>
      </c>
      <c r="E256" s="94" t="s">
        <v>64</v>
      </c>
      <c r="F256" s="95" t="s">
        <v>67</v>
      </c>
      <c r="G256" s="104" t="s">
        <v>149</v>
      </c>
      <c r="H256" s="105">
        <v>411</v>
      </c>
      <c r="I256" s="106" t="s">
        <v>794</v>
      </c>
      <c r="J256" s="104"/>
      <c r="K256" s="107" t="s">
        <v>329</v>
      </c>
      <c r="L256" s="106" t="s">
        <v>592</v>
      </c>
      <c r="M256" s="107"/>
      <c r="O256" s="108"/>
      <c r="P256" s="108"/>
      <c r="Q256" s="108"/>
      <c r="R256" s="108"/>
      <c r="S256" s="108"/>
      <c r="T256" s="108"/>
    </row>
    <row r="257" spans="1:20" s="28" customFormat="1" ht="20.25" customHeight="1" x14ac:dyDescent="0.15">
      <c r="A257" s="42" t="str">
        <f t="shared" si="3"/>
        <v>02603</v>
      </c>
      <c r="B257" s="93" t="s">
        <v>66</v>
      </c>
      <c r="C257" s="103" t="s">
        <v>42</v>
      </c>
      <c r="D257" s="94" t="s">
        <v>29</v>
      </c>
      <c r="E257" s="94" t="s">
        <v>74</v>
      </c>
      <c r="F257" s="95" t="s">
        <v>67</v>
      </c>
      <c r="G257" s="104" t="s">
        <v>149</v>
      </c>
      <c r="H257" s="105">
        <v>511</v>
      </c>
      <c r="I257" s="106" t="s">
        <v>795</v>
      </c>
      <c r="J257" s="104"/>
      <c r="K257" s="107" t="s">
        <v>330</v>
      </c>
      <c r="L257" s="106" t="s">
        <v>592</v>
      </c>
      <c r="M257" s="107"/>
      <c r="N257"/>
      <c r="O257" s="108"/>
      <c r="P257" s="108"/>
      <c r="Q257" s="108"/>
      <c r="R257" s="108"/>
      <c r="S257" s="108"/>
      <c r="T257" s="108"/>
    </row>
    <row r="258" spans="1:20" ht="20.25" customHeight="1" x14ac:dyDescent="0.15">
      <c r="A258" s="42" t="str">
        <f t="shared" si="3"/>
        <v>02604</v>
      </c>
      <c r="B258" s="93" t="s">
        <v>66</v>
      </c>
      <c r="C258" s="103" t="s">
        <v>47</v>
      </c>
      <c r="D258" s="94" t="s">
        <v>29</v>
      </c>
      <c r="E258" s="94" t="s">
        <v>76</v>
      </c>
      <c r="F258" s="95" t="s">
        <v>67</v>
      </c>
      <c r="G258" s="104" t="s">
        <v>149</v>
      </c>
      <c r="H258" s="105">
        <v>611</v>
      </c>
      <c r="I258" s="106" t="s">
        <v>796</v>
      </c>
      <c r="J258" s="104"/>
      <c r="K258" s="107" t="s">
        <v>331</v>
      </c>
      <c r="L258" s="106" t="s">
        <v>592</v>
      </c>
      <c r="M258" s="107"/>
      <c r="O258" s="108"/>
      <c r="P258" s="108"/>
      <c r="Q258" s="108"/>
      <c r="R258" s="108"/>
      <c r="S258" s="108"/>
      <c r="T258" s="108"/>
    </row>
    <row r="259" spans="1:20" s="28" customFormat="1" ht="20.25" customHeight="1" x14ac:dyDescent="0.15">
      <c r="A259" s="42" t="str">
        <f t="shared" si="3"/>
        <v>02605</v>
      </c>
      <c r="B259" s="93" t="s">
        <v>66</v>
      </c>
      <c r="C259" s="103" t="s">
        <v>53</v>
      </c>
      <c r="D259" s="94" t="s">
        <v>29</v>
      </c>
      <c r="E259" s="94" t="s">
        <v>158</v>
      </c>
      <c r="F259" s="95" t="s">
        <v>67</v>
      </c>
      <c r="G259" s="104" t="s">
        <v>159</v>
      </c>
      <c r="H259" s="105">
        <v>125</v>
      </c>
      <c r="I259" s="106" t="s">
        <v>1068</v>
      </c>
      <c r="J259" s="104" t="s">
        <v>1184</v>
      </c>
      <c r="K259" s="107" t="s">
        <v>1266</v>
      </c>
      <c r="L259" s="106" t="s">
        <v>592</v>
      </c>
      <c r="M259" s="107"/>
      <c r="N259"/>
      <c r="O259" s="108"/>
      <c r="P259" s="108"/>
      <c r="Q259" s="108"/>
      <c r="R259" s="108"/>
      <c r="S259" s="108"/>
      <c r="T259" s="108"/>
    </row>
    <row r="260" spans="1:20" ht="20.25" customHeight="1" x14ac:dyDescent="0.15">
      <c r="A260" s="42" t="str">
        <f t="shared" si="3"/>
        <v>02606</v>
      </c>
      <c r="B260" s="93" t="s">
        <v>66</v>
      </c>
      <c r="C260" s="103" t="s">
        <v>58</v>
      </c>
      <c r="D260" s="94" t="s">
        <v>29</v>
      </c>
      <c r="E260" s="94" t="s">
        <v>158</v>
      </c>
      <c r="F260" s="95" t="s">
        <v>67</v>
      </c>
      <c r="G260" s="104" t="s">
        <v>159</v>
      </c>
      <c r="H260" s="105">
        <v>126</v>
      </c>
      <c r="I260" s="106" t="s">
        <v>332</v>
      </c>
      <c r="J260" s="104" t="s">
        <v>1226</v>
      </c>
      <c r="K260" s="107" t="s">
        <v>1267</v>
      </c>
      <c r="L260" s="106" t="s">
        <v>592</v>
      </c>
      <c r="M260" s="107"/>
      <c r="O260" s="108"/>
      <c r="P260" s="108"/>
      <c r="Q260" s="108"/>
      <c r="R260" s="108"/>
      <c r="S260" s="108"/>
      <c r="T260" s="108"/>
    </row>
    <row r="261" spans="1:20" s="28" customFormat="1" ht="20.25" customHeight="1" x14ac:dyDescent="0.15">
      <c r="A261" s="42" t="str">
        <f t="shared" si="3"/>
        <v>02701</v>
      </c>
      <c r="B261" s="93" t="s">
        <v>71</v>
      </c>
      <c r="C261" s="103" t="s">
        <v>1182</v>
      </c>
      <c r="D261" s="94" t="s">
        <v>29</v>
      </c>
      <c r="E261" s="94" t="s">
        <v>30</v>
      </c>
      <c r="F261" s="95" t="s">
        <v>72</v>
      </c>
      <c r="G261" s="104" t="s">
        <v>292</v>
      </c>
      <c r="H261" s="105">
        <v>104</v>
      </c>
      <c r="I261" s="106" t="s">
        <v>333</v>
      </c>
      <c r="J261" s="104"/>
      <c r="K261" s="107" t="s">
        <v>334</v>
      </c>
      <c r="L261" s="106" t="s">
        <v>70</v>
      </c>
      <c r="M261" s="107"/>
      <c r="N261"/>
      <c r="O261" s="108"/>
      <c r="P261" s="108"/>
      <c r="Q261" s="108"/>
      <c r="R261" s="108"/>
      <c r="S261" s="108"/>
      <c r="T261" s="108"/>
    </row>
    <row r="262" spans="1:20" ht="20.25" customHeight="1" x14ac:dyDescent="0.15">
      <c r="A262" s="42" t="str">
        <f t="shared" ref="A262:A328" si="4">B262&amp;C262</f>
        <v>02702</v>
      </c>
      <c r="B262" s="93" t="s">
        <v>71</v>
      </c>
      <c r="C262" s="103" t="s">
        <v>36</v>
      </c>
      <c r="D262" s="94" t="s">
        <v>29</v>
      </c>
      <c r="E262" s="94" t="s">
        <v>43</v>
      </c>
      <c r="F262" s="95" t="s">
        <v>72</v>
      </c>
      <c r="G262" s="104" t="s">
        <v>292</v>
      </c>
      <c r="H262" s="105">
        <v>204</v>
      </c>
      <c r="I262" s="106" t="s">
        <v>335</v>
      </c>
      <c r="J262" s="104"/>
      <c r="K262" s="107" t="s">
        <v>336</v>
      </c>
      <c r="L262" s="106" t="s">
        <v>70</v>
      </c>
      <c r="M262" s="107"/>
      <c r="O262" s="108"/>
      <c r="P262" s="108"/>
      <c r="Q262" s="108"/>
      <c r="R262" s="108"/>
      <c r="S262" s="108"/>
      <c r="T262" s="108"/>
    </row>
    <row r="263" spans="1:20" s="28" customFormat="1" ht="20.25" customHeight="1" x14ac:dyDescent="0.15">
      <c r="A263" s="42" t="str">
        <f t="shared" si="4"/>
        <v>02703</v>
      </c>
      <c r="B263" s="93" t="s">
        <v>71</v>
      </c>
      <c r="C263" s="103" t="s">
        <v>42</v>
      </c>
      <c r="D263" s="94" t="s">
        <v>29</v>
      </c>
      <c r="E263" s="94" t="s">
        <v>54</v>
      </c>
      <c r="F263" s="95" t="s">
        <v>72</v>
      </c>
      <c r="G263" s="104" t="s">
        <v>292</v>
      </c>
      <c r="H263" s="105">
        <v>304</v>
      </c>
      <c r="I263" s="106" t="s">
        <v>337</v>
      </c>
      <c r="J263" s="104"/>
      <c r="K263" s="107" t="s">
        <v>338</v>
      </c>
      <c r="L263" s="106" t="s">
        <v>70</v>
      </c>
      <c r="M263" s="107"/>
      <c r="N263"/>
      <c r="O263" s="108"/>
      <c r="P263" s="108"/>
      <c r="Q263" s="108"/>
      <c r="R263" s="108"/>
      <c r="S263" s="108"/>
      <c r="T263" s="108"/>
    </row>
    <row r="264" spans="1:20" ht="20.25" customHeight="1" x14ac:dyDescent="0.15">
      <c r="A264" s="42" t="str">
        <f t="shared" si="4"/>
        <v>02704</v>
      </c>
      <c r="B264" s="93" t="s">
        <v>71</v>
      </c>
      <c r="C264" s="103" t="s">
        <v>47</v>
      </c>
      <c r="D264" s="94" t="s">
        <v>29</v>
      </c>
      <c r="E264" s="94" t="s">
        <v>64</v>
      </c>
      <c r="F264" s="95" t="s">
        <v>72</v>
      </c>
      <c r="G264" s="104" t="s">
        <v>292</v>
      </c>
      <c r="H264" s="105">
        <v>404</v>
      </c>
      <c r="I264" s="106" t="s">
        <v>339</v>
      </c>
      <c r="J264" s="104"/>
      <c r="K264" s="107" t="s">
        <v>340</v>
      </c>
      <c r="L264" s="106" t="s">
        <v>70</v>
      </c>
      <c r="M264" s="107"/>
      <c r="O264" s="108"/>
      <c r="P264" s="108"/>
      <c r="Q264" s="108"/>
      <c r="R264" s="108"/>
      <c r="S264" s="108"/>
      <c r="T264" s="108"/>
    </row>
    <row r="265" spans="1:20" s="28" customFormat="1" ht="20.25" customHeight="1" x14ac:dyDescent="0.15">
      <c r="A265" s="42" t="str">
        <f t="shared" si="4"/>
        <v>02705</v>
      </c>
      <c r="B265" s="93" t="s">
        <v>71</v>
      </c>
      <c r="C265" s="103" t="s">
        <v>53</v>
      </c>
      <c r="D265" s="94" t="s">
        <v>29</v>
      </c>
      <c r="E265" s="94" t="s">
        <v>74</v>
      </c>
      <c r="F265" s="95" t="s">
        <v>72</v>
      </c>
      <c r="G265" s="104" t="s">
        <v>292</v>
      </c>
      <c r="H265" s="105">
        <v>504</v>
      </c>
      <c r="I265" s="106" t="s">
        <v>341</v>
      </c>
      <c r="J265" s="104"/>
      <c r="K265" s="107" t="s">
        <v>342</v>
      </c>
      <c r="L265" s="106" t="s">
        <v>70</v>
      </c>
      <c r="M265" s="107"/>
      <c r="N265"/>
      <c r="O265" s="108"/>
      <c r="P265" s="108"/>
      <c r="Q265" s="108"/>
      <c r="R265" s="108"/>
      <c r="S265" s="108"/>
      <c r="T265" s="108"/>
    </row>
    <row r="266" spans="1:20" ht="20.25" customHeight="1" x14ac:dyDescent="0.15">
      <c r="A266" s="42" t="str">
        <f t="shared" si="4"/>
        <v>02706</v>
      </c>
      <c r="B266" s="93" t="s">
        <v>71</v>
      </c>
      <c r="C266" s="103" t="s">
        <v>58</v>
      </c>
      <c r="D266" s="94" t="s">
        <v>29</v>
      </c>
      <c r="E266" s="94" t="s">
        <v>76</v>
      </c>
      <c r="F266" s="95" t="s">
        <v>72</v>
      </c>
      <c r="G266" s="104" t="s">
        <v>292</v>
      </c>
      <c r="H266" s="105">
        <v>604</v>
      </c>
      <c r="I266" s="106" t="s">
        <v>343</v>
      </c>
      <c r="J266" s="104"/>
      <c r="K266" s="107" t="s">
        <v>344</v>
      </c>
      <c r="L266" s="106" t="s">
        <v>70</v>
      </c>
      <c r="M266" s="107"/>
      <c r="O266" s="108"/>
      <c r="P266" s="108"/>
      <c r="Q266" s="108"/>
      <c r="R266" s="108"/>
      <c r="S266" s="108"/>
      <c r="T266" s="108"/>
    </row>
    <row r="267" spans="1:20" s="28" customFormat="1" ht="20.25" customHeight="1" x14ac:dyDescent="0.15">
      <c r="A267" s="42" t="str">
        <f t="shared" si="4"/>
        <v>02707</v>
      </c>
      <c r="B267" s="93" t="s">
        <v>71</v>
      </c>
      <c r="C267" s="103" t="s">
        <v>63</v>
      </c>
      <c r="D267" s="94" t="s">
        <v>173</v>
      </c>
      <c r="E267" s="94" t="s">
        <v>30</v>
      </c>
      <c r="F267" s="95" t="s">
        <v>72</v>
      </c>
      <c r="G267" s="104" t="s">
        <v>292</v>
      </c>
      <c r="H267" s="111" t="s">
        <v>719</v>
      </c>
      <c r="I267" s="112" t="s">
        <v>345</v>
      </c>
      <c r="J267" s="104"/>
      <c r="K267" s="107" t="s">
        <v>346</v>
      </c>
      <c r="L267" s="106" t="s">
        <v>70</v>
      </c>
      <c r="M267" s="107"/>
      <c r="N267"/>
      <c r="O267" s="108"/>
      <c r="P267" s="108"/>
      <c r="Q267" s="108"/>
      <c r="R267" s="108"/>
      <c r="S267" s="108"/>
      <c r="T267" s="108"/>
    </row>
    <row r="268" spans="1:20" ht="20.25" customHeight="1" x14ac:dyDescent="0.15">
      <c r="A268" s="42" t="str">
        <f t="shared" si="4"/>
        <v>02708</v>
      </c>
      <c r="B268" s="93" t="s">
        <v>71</v>
      </c>
      <c r="C268" s="103" t="s">
        <v>68</v>
      </c>
      <c r="D268" s="94" t="s">
        <v>173</v>
      </c>
      <c r="E268" s="94" t="s">
        <v>231</v>
      </c>
      <c r="F268" s="95" t="s">
        <v>72</v>
      </c>
      <c r="G268" s="104" t="s">
        <v>292</v>
      </c>
      <c r="H268" s="111" t="s">
        <v>744</v>
      </c>
      <c r="I268" s="112" t="s">
        <v>347</v>
      </c>
      <c r="J268" s="104" t="s">
        <v>1184</v>
      </c>
      <c r="K268" s="107" t="s">
        <v>1268</v>
      </c>
      <c r="L268" s="106" t="s">
        <v>70</v>
      </c>
      <c r="M268" s="107"/>
      <c r="O268" s="108"/>
      <c r="P268" s="108"/>
      <c r="Q268" s="108"/>
      <c r="R268" s="108"/>
      <c r="S268" s="108"/>
      <c r="T268" s="108"/>
    </row>
    <row r="269" spans="1:20" s="28" customFormat="1" ht="20.25" customHeight="1" x14ac:dyDescent="0.15">
      <c r="A269" s="42" t="str">
        <f t="shared" si="4"/>
        <v>02709</v>
      </c>
      <c r="B269" s="93" t="s">
        <v>71</v>
      </c>
      <c r="C269" s="103" t="s">
        <v>73</v>
      </c>
      <c r="D269" s="94" t="s">
        <v>173</v>
      </c>
      <c r="E269" s="94" t="s">
        <v>231</v>
      </c>
      <c r="F269" s="95" t="s">
        <v>72</v>
      </c>
      <c r="G269" s="104" t="s">
        <v>292</v>
      </c>
      <c r="H269" s="111" t="s">
        <v>763</v>
      </c>
      <c r="I269" s="112" t="s">
        <v>348</v>
      </c>
      <c r="J269" s="104" t="s">
        <v>1226</v>
      </c>
      <c r="K269" s="107" t="s">
        <v>1269</v>
      </c>
      <c r="L269" s="106" t="s">
        <v>70</v>
      </c>
      <c r="M269" s="107"/>
      <c r="N269"/>
      <c r="O269" s="108"/>
      <c r="P269" s="108"/>
      <c r="Q269" s="108"/>
      <c r="R269" s="108"/>
      <c r="S269" s="108"/>
      <c r="T269" s="108"/>
    </row>
    <row r="270" spans="1:20" ht="20.25" customHeight="1" x14ac:dyDescent="0.15">
      <c r="A270" s="42" t="str">
        <f t="shared" si="4"/>
        <v>02710</v>
      </c>
      <c r="B270" s="93" t="s">
        <v>71</v>
      </c>
      <c r="C270" s="103" t="s">
        <v>75</v>
      </c>
      <c r="D270" s="94" t="s">
        <v>173</v>
      </c>
      <c r="E270" s="94" t="s">
        <v>180</v>
      </c>
      <c r="F270" s="95" t="s">
        <v>72</v>
      </c>
      <c r="G270" s="104" t="s">
        <v>320</v>
      </c>
      <c r="H270" s="111" t="s">
        <v>797</v>
      </c>
      <c r="I270" s="112" t="s">
        <v>349</v>
      </c>
      <c r="J270" s="104"/>
      <c r="K270" s="107" t="s">
        <v>1270</v>
      </c>
      <c r="L270" s="106" t="s">
        <v>70</v>
      </c>
      <c r="M270" s="107"/>
      <c r="O270" s="108"/>
      <c r="P270" s="108"/>
      <c r="Q270" s="108"/>
      <c r="R270" s="108"/>
      <c r="S270" s="108"/>
      <c r="T270" s="108"/>
    </row>
    <row r="271" spans="1:20" s="28" customFormat="1" ht="20.25" customHeight="1" x14ac:dyDescent="0.15">
      <c r="A271" s="42" t="str">
        <f t="shared" si="4"/>
        <v>03801</v>
      </c>
      <c r="B271" s="93" t="s">
        <v>78</v>
      </c>
      <c r="C271" s="103" t="s">
        <v>1182</v>
      </c>
      <c r="D271" s="94" t="s">
        <v>29</v>
      </c>
      <c r="E271" s="94" t="s">
        <v>30</v>
      </c>
      <c r="F271" s="95" t="s">
        <v>79</v>
      </c>
      <c r="G271" s="104" t="s">
        <v>31</v>
      </c>
      <c r="H271" s="105">
        <v>113</v>
      </c>
      <c r="I271" s="106" t="s">
        <v>350</v>
      </c>
      <c r="J271" s="104" t="s">
        <v>1184</v>
      </c>
      <c r="K271" s="107" t="s">
        <v>1271</v>
      </c>
      <c r="L271" s="106" t="s">
        <v>77</v>
      </c>
      <c r="M271" s="107"/>
      <c r="N271"/>
      <c r="O271" s="108"/>
      <c r="P271" s="108"/>
      <c r="Q271" s="108"/>
      <c r="R271" s="108"/>
      <c r="S271" s="108"/>
      <c r="T271" s="108"/>
    </row>
    <row r="272" spans="1:20" ht="20.25" customHeight="1" x14ac:dyDescent="0.15">
      <c r="A272" s="42" t="str">
        <f t="shared" si="4"/>
        <v>03802</v>
      </c>
      <c r="B272" s="93" t="s">
        <v>78</v>
      </c>
      <c r="C272" s="103" t="s">
        <v>36</v>
      </c>
      <c r="D272" s="94" t="s">
        <v>29</v>
      </c>
      <c r="E272" s="94" t="s">
        <v>30</v>
      </c>
      <c r="F272" s="95" t="s">
        <v>79</v>
      </c>
      <c r="G272" s="104" t="s">
        <v>31</v>
      </c>
      <c r="H272" s="105">
        <v>114</v>
      </c>
      <c r="I272" s="106" t="s">
        <v>351</v>
      </c>
      <c r="J272" s="104" t="s">
        <v>1226</v>
      </c>
      <c r="K272" s="107" t="s">
        <v>1272</v>
      </c>
      <c r="L272" s="106" t="s">
        <v>77</v>
      </c>
      <c r="M272" s="107"/>
      <c r="O272" s="108"/>
      <c r="P272" s="108"/>
      <c r="Q272" s="108"/>
      <c r="R272" s="108"/>
      <c r="S272" s="108"/>
      <c r="T272" s="108"/>
    </row>
    <row r="273" spans="1:20" s="28" customFormat="1" ht="20.25" customHeight="1" x14ac:dyDescent="0.15">
      <c r="A273" s="42" t="str">
        <f t="shared" si="4"/>
        <v>03803</v>
      </c>
      <c r="B273" s="93" t="s">
        <v>78</v>
      </c>
      <c r="C273" s="103" t="s">
        <v>42</v>
      </c>
      <c r="D273" s="94" t="s">
        <v>29</v>
      </c>
      <c r="E273" s="94" t="s">
        <v>43</v>
      </c>
      <c r="F273" s="95" t="s">
        <v>79</v>
      </c>
      <c r="G273" s="104" t="s">
        <v>31</v>
      </c>
      <c r="H273" s="105">
        <v>213</v>
      </c>
      <c r="I273" s="106" t="s">
        <v>352</v>
      </c>
      <c r="J273" s="104" t="s">
        <v>1184</v>
      </c>
      <c r="K273" s="107" t="s">
        <v>1273</v>
      </c>
      <c r="L273" s="106" t="s">
        <v>77</v>
      </c>
      <c r="M273" s="107"/>
      <c r="N273"/>
      <c r="O273" s="108"/>
      <c r="P273" s="108"/>
      <c r="Q273" s="108"/>
      <c r="R273" s="108"/>
      <c r="S273" s="108"/>
      <c r="T273" s="108"/>
    </row>
    <row r="274" spans="1:20" ht="20.25" customHeight="1" x14ac:dyDescent="0.15">
      <c r="A274" s="42" t="str">
        <f t="shared" si="4"/>
        <v>03804</v>
      </c>
      <c r="B274" s="93" t="s">
        <v>78</v>
      </c>
      <c r="C274" s="103" t="s">
        <v>47</v>
      </c>
      <c r="D274" s="94" t="s">
        <v>29</v>
      </c>
      <c r="E274" s="94" t="s">
        <v>43</v>
      </c>
      <c r="F274" s="95" t="s">
        <v>79</v>
      </c>
      <c r="G274" s="104" t="s">
        <v>31</v>
      </c>
      <c r="H274" s="105">
        <v>214</v>
      </c>
      <c r="I274" s="106" t="s">
        <v>353</v>
      </c>
      <c r="J274" s="104" t="s">
        <v>1226</v>
      </c>
      <c r="K274" s="107" t="s">
        <v>1274</v>
      </c>
      <c r="L274" s="106" t="s">
        <v>77</v>
      </c>
      <c r="M274" s="107"/>
      <c r="O274" s="108"/>
      <c r="P274" s="108"/>
      <c r="Q274" s="108"/>
      <c r="R274" s="108"/>
      <c r="S274" s="108"/>
      <c r="T274" s="108"/>
    </row>
    <row r="275" spans="1:20" s="28" customFormat="1" ht="20.25" customHeight="1" x14ac:dyDescent="0.15">
      <c r="A275" s="42" t="str">
        <f t="shared" si="4"/>
        <v>03805</v>
      </c>
      <c r="B275" s="93" t="s">
        <v>78</v>
      </c>
      <c r="C275" s="103" t="s">
        <v>53</v>
      </c>
      <c r="D275" s="94" t="s">
        <v>29</v>
      </c>
      <c r="E275" s="94" t="s">
        <v>54</v>
      </c>
      <c r="F275" s="95" t="s">
        <v>79</v>
      </c>
      <c r="G275" s="104" t="s">
        <v>31</v>
      </c>
      <c r="H275" s="105">
        <v>313</v>
      </c>
      <c r="I275" s="106" t="s">
        <v>1069</v>
      </c>
      <c r="J275" s="104" t="s">
        <v>1184</v>
      </c>
      <c r="K275" s="107" t="s">
        <v>1275</v>
      </c>
      <c r="L275" s="106" t="s">
        <v>77</v>
      </c>
      <c r="M275" s="107"/>
      <c r="N275"/>
      <c r="O275" s="108"/>
      <c r="P275" s="108"/>
      <c r="Q275" s="108"/>
      <c r="R275" s="108"/>
      <c r="S275" s="108"/>
      <c r="T275" s="108"/>
    </row>
    <row r="276" spans="1:20" ht="20.25" customHeight="1" x14ac:dyDescent="0.15">
      <c r="A276" s="42" t="str">
        <f t="shared" si="4"/>
        <v>03806</v>
      </c>
      <c r="B276" s="93" t="s">
        <v>78</v>
      </c>
      <c r="C276" s="103" t="s">
        <v>58</v>
      </c>
      <c r="D276" s="94" t="s">
        <v>29</v>
      </c>
      <c r="E276" s="94" t="s">
        <v>54</v>
      </c>
      <c r="F276" s="95" t="s">
        <v>79</v>
      </c>
      <c r="G276" s="104" t="s">
        <v>31</v>
      </c>
      <c r="H276" s="105">
        <v>314</v>
      </c>
      <c r="I276" s="106" t="s">
        <v>354</v>
      </c>
      <c r="J276" s="104" t="s">
        <v>1226</v>
      </c>
      <c r="K276" s="107" t="s">
        <v>1276</v>
      </c>
      <c r="L276" s="106" t="s">
        <v>77</v>
      </c>
      <c r="M276" s="107"/>
      <c r="O276" s="108"/>
      <c r="P276" s="108"/>
      <c r="Q276" s="108"/>
      <c r="R276" s="108"/>
      <c r="S276" s="108"/>
      <c r="T276" s="108"/>
    </row>
    <row r="277" spans="1:20" s="28" customFormat="1" ht="20.25" customHeight="1" x14ac:dyDescent="0.15">
      <c r="A277" s="42" t="str">
        <f t="shared" si="4"/>
        <v>03807</v>
      </c>
      <c r="B277" s="93" t="s">
        <v>78</v>
      </c>
      <c r="C277" s="103" t="s">
        <v>63</v>
      </c>
      <c r="D277" s="94" t="s">
        <v>29</v>
      </c>
      <c r="E277" s="94" t="s">
        <v>64</v>
      </c>
      <c r="F277" s="95" t="s">
        <v>79</v>
      </c>
      <c r="G277" s="104" t="s">
        <v>31</v>
      </c>
      <c r="H277" s="105">
        <v>413</v>
      </c>
      <c r="I277" s="106" t="s">
        <v>355</v>
      </c>
      <c r="J277" s="104" t="s">
        <v>1184</v>
      </c>
      <c r="K277" s="107" t="s">
        <v>1277</v>
      </c>
      <c r="L277" s="106" t="s">
        <v>77</v>
      </c>
      <c r="M277" s="107"/>
      <c r="N277"/>
      <c r="O277" s="108"/>
      <c r="P277" s="108"/>
      <c r="Q277" s="108"/>
      <c r="R277" s="108"/>
      <c r="S277" s="108"/>
      <c r="T277" s="108"/>
    </row>
    <row r="278" spans="1:20" ht="20.25" customHeight="1" x14ac:dyDescent="0.15">
      <c r="A278" s="42" t="str">
        <f t="shared" si="4"/>
        <v>03808</v>
      </c>
      <c r="B278" s="93" t="s">
        <v>78</v>
      </c>
      <c r="C278" s="103" t="s">
        <v>68</v>
      </c>
      <c r="D278" s="94" t="s">
        <v>29</v>
      </c>
      <c r="E278" s="94" t="s">
        <v>64</v>
      </c>
      <c r="F278" s="95" t="s">
        <v>79</v>
      </c>
      <c r="G278" s="104" t="s">
        <v>31</v>
      </c>
      <c r="H278" s="105">
        <v>414</v>
      </c>
      <c r="I278" s="106" t="s">
        <v>356</v>
      </c>
      <c r="J278" s="104" t="s">
        <v>1226</v>
      </c>
      <c r="K278" s="107" t="s">
        <v>1278</v>
      </c>
      <c r="L278" s="106" t="s">
        <v>77</v>
      </c>
      <c r="M278" s="107"/>
      <c r="O278" s="108"/>
      <c r="P278" s="108"/>
      <c r="Q278" s="108"/>
      <c r="R278" s="108"/>
      <c r="S278" s="108"/>
      <c r="T278" s="108"/>
    </row>
    <row r="279" spans="1:20" s="28" customFormat="1" ht="20.25" customHeight="1" x14ac:dyDescent="0.15">
      <c r="A279" s="42" t="str">
        <f t="shared" si="4"/>
        <v>03809</v>
      </c>
      <c r="B279" s="93" t="s">
        <v>78</v>
      </c>
      <c r="C279" s="103" t="s">
        <v>73</v>
      </c>
      <c r="D279" s="94" t="s">
        <v>29</v>
      </c>
      <c r="E279" s="94" t="s">
        <v>74</v>
      </c>
      <c r="F279" s="95" t="s">
        <v>79</v>
      </c>
      <c r="G279" s="104" t="s">
        <v>31</v>
      </c>
      <c r="H279" s="105">
        <v>513</v>
      </c>
      <c r="I279" s="106" t="s">
        <v>1070</v>
      </c>
      <c r="J279" s="104"/>
      <c r="K279" s="107" t="s">
        <v>357</v>
      </c>
      <c r="L279" s="106" t="s">
        <v>77</v>
      </c>
      <c r="M279" s="107"/>
      <c r="N279"/>
      <c r="O279" s="108"/>
      <c r="P279" s="108"/>
      <c r="Q279" s="108"/>
      <c r="R279" s="108"/>
      <c r="S279" s="108"/>
      <c r="T279" s="108"/>
    </row>
    <row r="280" spans="1:20" ht="20.25" customHeight="1" x14ac:dyDescent="0.15">
      <c r="A280" s="42" t="str">
        <f t="shared" si="4"/>
        <v>03810</v>
      </c>
      <c r="B280" s="93" t="s">
        <v>78</v>
      </c>
      <c r="C280" s="103" t="s">
        <v>75</v>
      </c>
      <c r="D280" s="94" t="s">
        <v>29</v>
      </c>
      <c r="E280" s="94" t="s">
        <v>76</v>
      </c>
      <c r="F280" s="95" t="s">
        <v>79</v>
      </c>
      <c r="G280" s="104" t="s">
        <v>31</v>
      </c>
      <c r="H280" s="105">
        <v>613</v>
      </c>
      <c r="I280" s="106" t="s">
        <v>358</v>
      </c>
      <c r="J280" s="104"/>
      <c r="K280" s="107" t="s">
        <v>359</v>
      </c>
      <c r="L280" s="106" t="s">
        <v>77</v>
      </c>
      <c r="M280" s="107"/>
      <c r="O280" s="108"/>
      <c r="P280" s="108"/>
      <c r="Q280" s="108"/>
      <c r="R280" s="108"/>
      <c r="S280" s="108"/>
      <c r="T280" s="108"/>
    </row>
    <row r="281" spans="1:20" s="28" customFormat="1" ht="20.25" customHeight="1" x14ac:dyDescent="0.15">
      <c r="A281" s="42" t="str">
        <f t="shared" si="4"/>
        <v>03811</v>
      </c>
      <c r="B281" s="93" t="s">
        <v>78</v>
      </c>
      <c r="C281" s="103" t="s">
        <v>80</v>
      </c>
      <c r="D281" s="94" t="s">
        <v>29</v>
      </c>
      <c r="E281" s="94" t="s">
        <v>30</v>
      </c>
      <c r="F281" s="95" t="s">
        <v>79</v>
      </c>
      <c r="G281" s="104" t="s">
        <v>81</v>
      </c>
      <c r="H281" s="105">
        <v>108</v>
      </c>
      <c r="I281" s="106" t="s">
        <v>1071</v>
      </c>
      <c r="J281" s="104"/>
      <c r="K281" s="107" t="s">
        <v>360</v>
      </c>
      <c r="L281" s="106" t="s">
        <v>77</v>
      </c>
      <c r="M281" s="107"/>
      <c r="N281"/>
      <c r="O281" s="108"/>
      <c r="P281" s="108"/>
      <c r="Q281" s="108"/>
      <c r="R281" s="108"/>
      <c r="S281" s="108"/>
      <c r="T281" s="108"/>
    </row>
    <row r="282" spans="1:20" ht="20.25" customHeight="1" x14ac:dyDescent="0.15">
      <c r="A282" s="42" t="str">
        <f t="shared" si="4"/>
        <v>03812</v>
      </c>
      <c r="B282" s="93" t="s">
        <v>78</v>
      </c>
      <c r="C282" s="103" t="s">
        <v>86</v>
      </c>
      <c r="D282" s="94" t="s">
        <v>29</v>
      </c>
      <c r="E282" s="94" t="s">
        <v>43</v>
      </c>
      <c r="F282" s="95" t="s">
        <v>79</v>
      </c>
      <c r="G282" s="104" t="s">
        <v>81</v>
      </c>
      <c r="H282" s="105">
        <v>208</v>
      </c>
      <c r="I282" s="106" t="s">
        <v>361</v>
      </c>
      <c r="J282" s="104"/>
      <c r="K282" s="107" t="s">
        <v>362</v>
      </c>
      <c r="L282" s="106" t="s">
        <v>77</v>
      </c>
      <c r="M282" s="107"/>
      <c r="O282" s="108"/>
      <c r="P282" s="108"/>
      <c r="Q282" s="108"/>
      <c r="R282" s="108"/>
      <c r="S282" s="108"/>
      <c r="T282" s="108"/>
    </row>
    <row r="283" spans="1:20" s="28" customFormat="1" ht="20.25" customHeight="1" x14ac:dyDescent="0.15">
      <c r="A283" s="42" t="str">
        <f t="shared" si="4"/>
        <v>03813</v>
      </c>
      <c r="B283" s="93" t="s">
        <v>78</v>
      </c>
      <c r="C283" s="103" t="s">
        <v>90</v>
      </c>
      <c r="D283" s="94" t="s">
        <v>29</v>
      </c>
      <c r="E283" s="94" t="s">
        <v>54</v>
      </c>
      <c r="F283" s="95" t="s">
        <v>79</v>
      </c>
      <c r="G283" s="104" t="s">
        <v>81</v>
      </c>
      <c r="H283" s="105">
        <v>308</v>
      </c>
      <c r="I283" s="106" t="s">
        <v>1072</v>
      </c>
      <c r="J283" s="104"/>
      <c r="K283" s="107" t="s">
        <v>363</v>
      </c>
      <c r="L283" s="106" t="s">
        <v>77</v>
      </c>
      <c r="M283" s="107"/>
      <c r="N283"/>
      <c r="O283" s="108"/>
      <c r="P283" s="108"/>
      <c r="Q283" s="108"/>
      <c r="R283" s="108"/>
      <c r="S283" s="108"/>
      <c r="T283" s="108"/>
    </row>
    <row r="284" spans="1:20" ht="20.25" customHeight="1" x14ac:dyDescent="0.15">
      <c r="A284" s="42" t="str">
        <f t="shared" si="4"/>
        <v>03814</v>
      </c>
      <c r="B284" s="93" t="s">
        <v>78</v>
      </c>
      <c r="C284" s="103" t="s">
        <v>94</v>
      </c>
      <c r="D284" s="94" t="s">
        <v>29</v>
      </c>
      <c r="E284" s="94" t="s">
        <v>64</v>
      </c>
      <c r="F284" s="95" t="s">
        <v>79</v>
      </c>
      <c r="G284" s="104" t="s">
        <v>81</v>
      </c>
      <c r="H284" s="105">
        <v>408</v>
      </c>
      <c r="I284" s="106" t="s">
        <v>364</v>
      </c>
      <c r="J284" s="104"/>
      <c r="K284" s="107" t="s">
        <v>365</v>
      </c>
      <c r="L284" s="106" t="s">
        <v>77</v>
      </c>
      <c r="M284" s="107"/>
      <c r="O284" s="108"/>
      <c r="P284" s="108"/>
      <c r="Q284" s="108"/>
      <c r="R284" s="108"/>
      <c r="S284" s="108"/>
      <c r="T284" s="108"/>
    </row>
    <row r="285" spans="1:20" s="28" customFormat="1" ht="20.25" customHeight="1" x14ac:dyDescent="0.15">
      <c r="A285" s="42" t="str">
        <f t="shared" si="4"/>
        <v>03815</v>
      </c>
      <c r="B285" s="93" t="s">
        <v>78</v>
      </c>
      <c r="C285" s="103" t="s">
        <v>99</v>
      </c>
      <c r="D285" s="94" t="s">
        <v>29</v>
      </c>
      <c r="E285" s="94" t="s">
        <v>74</v>
      </c>
      <c r="F285" s="95" t="s">
        <v>79</v>
      </c>
      <c r="G285" s="104" t="s">
        <v>81</v>
      </c>
      <c r="H285" s="105">
        <v>508</v>
      </c>
      <c r="I285" s="106" t="s">
        <v>1073</v>
      </c>
      <c r="J285" s="104"/>
      <c r="K285" s="107" t="s">
        <v>366</v>
      </c>
      <c r="L285" s="106" t="s">
        <v>77</v>
      </c>
      <c r="M285" s="107"/>
      <c r="N285"/>
      <c r="O285" s="108"/>
      <c r="P285" s="108"/>
      <c r="Q285" s="108"/>
      <c r="R285" s="108"/>
      <c r="S285" s="108"/>
      <c r="T285" s="108"/>
    </row>
    <row r="286" spans="1:20" ht="20.25" customHeight="1" x14ac:dyDescent="0.15">
      <c r="A286" s="42" t="str">
        <f t="shared" si="4"/>
        <v>03816</v>
      </c>
      <c r="B286" s="93" t="s">
        <v>78</v>
      </c>
      <c r="C286" s="103" t="s">
        <v>104</v>
      </c>
      <c r="D286" s="94" t="s">
        <v>29</v>
      </c>
      <c r="E286" s="94" t="s">
        <v>76</v>
      </c>
      <c r="F286" s="95" t="s">
        <v>79</v>
      </c>
      <c r="G286" s="104" t="s">
        <v>81</v>
      </c>
      <c r="H286" s="105">
        <v>608</v>
      </c>
      <c r="I286" s="106" t="s">
        <v>367</v>
      </c>
      <c r="J286" s="104"/>
      <c r="K286" s="107" t="s">
        <v>368</v>
      </c>
      <c r="L286" s="106" t="s">
        <v>77</v>
      </c>
      <c r="M286" s="107"/>
      <c r="O286" s="108"/>
      <c r="P286" s="108"/>
      <c r="Q286" s="108"/>
      <c r="R286" s="108"/>
      <c r="S286" s="108"/>
      <c r="T286" s="108"/>
    </row>
    <row r="287" spans="1:20" s="28" customFormat="1" ht="20.25" customHeight="1" x14ac:dyDescent="0.15">
      <c r="A287" s="42" t="str">
        <f t="shared" si="4"/>
        <v>03817</v>
      </c>
      <c r="B287" s="93" t="s">
        <v>78</v>
      </c>
      <c r="C287" s="103" t="s">
        <v>108</v>
      </c>
      <c r="D287" s="94" t="s">
        <v>29</v>
      </c>
      <c r="E287" s="94" t="s">
        <v>158</v>
      </c>
      <c r="F287" s="95" t="s">
        <v>79</v>
      </c>
      <c r="G287" s="104" t="s">
        <v>159</v>
      </c>
      <c r="H287" s="105">
        <v>127</v>
      </c>
      <c r="I287" s="106" t="s">
        <v>1074</v>
      </c>
      <c r="J287" s="104" t="s">
        <v>1184</v>
      </c>
      <c r="K287" s="107" t="s">
        <v>1279</v>
      </c>
      <c r="L287" s="106" t="s">
        <v>77</v>
      </c>
      <c r="M287" s="107"/>
      <c r="N287"/>
      <c r="O287" s="108"/>
      <c r="P287" s="108"/>
      <c r="Q287" s="108"/>
      <c r="R287" s="108"/>
      <c r="S287" s="108"/>
      <c r="T287" s="108"/>
    </row>
    <row r="288" spans="1:20" ht="20.25" customHeight="1" x14ac:dyDescent="0.15">
      <c r="A288" s="42" t="str">
        <f t="shared" si="4"/>
        <v>03818</v>
      </c>
      <c r="B288" s="93" t="s">
        <v>78</v>
      </c>
      <c r="C288" s="103" t="s">
        <v>113</v>
      </c>
      <c r="D288" s="94" t="s">
        <v>29</v>
      </c>
      <c r="E288" s="94" t="s">
        <v>158</v>
      </c>
      <c r="F288" s="95" t="s">
        <v>79</v>
      </c>
      <c r="G288" s="104" t="s">
        <v>159</v>
      </c>
      <c r="H288" s="105">
        <v>128</v>
      </c>
      <c r="I288" s="106" t="s">
        <v>1075</v>
      </c>
      <c r="J288" s="104" t="s">
        <v>1226</v>
      </c>
      <c r="K288" s="107" t="s">
        <v>1280</v>
      </c>
      <c r="L288" s="106" t="s">
        <v>77</v>
      </c>
      <c r="M288" s="107"/>
      <c r="O288" s="108"/>
      <c r="P288" s="108"/>
      <c r="Q288" s="108"/>
      <c r="R288" s="108"/>
      <c r="S288" s="108"/>
      <c r="T288" s="108"/>
    </row>
    <row r="289" spans="1:20" ht="20.25" customHeight="1" x14ac:dyDescent="0.15">
      <c r="A289" s="42" t="str">
        <f t="shared" si="4"/>
        <v>03819</v>
      </c>
      <c r="B289" s="93" t="s">
        <v>78</v>
      </c>
      <c r="C289" s="103" t="s">
        <v>116</v>
      </c>
      <c r="D289" s="94" t="s">
        <v>1253</v>
      </c>
      <c r="E289" s="94" t="s">
        <v>30</v>
      </c>
      <c r="F289" s="95" t="s">
        <v>79</v>
      </c>
      <c r="G289" s="104" t="s">
        <v>467</v>
      </c>
      <c r="H289" s="105">
        <v>114</v>
      </c>
      <c r="I289" s="106" t="s">
        <v>1076</v>
      </c>
      <c r="J289" s="104"/>
      <c r="K289" s="107" t="s">
        <v>1281</v>
      </c>
      <c r="L289" s="106" t="s">
        <v>77</v>
      </c>
      <c r="M289" s="107"/>
      <c r="O289" s="108"/>
      <c r="P289" s="108"/>
      <c r="Q289" s="108"/>
      <c r="R289" s="108"/>
      <c r="S289" s="108"/>
      <c r="T289" s="108"/>
    </row>
    <row r="290" spans="1:20" ht="20.25" customHeight="1" x14ac:dyDescent="0.15">
      <c r="A290" s="42" t="str">
        <f t="shared" si="4"/>
        <v>03820</v>
      </c>
      <c r="B290" s="93" t="s">
        <v>78</v>
      </c>
      <c r="C290" s="103" t="s">
        <v>120</v>
      </c>
      <c r="D290" s="94" t="s">
        <v>1253</v>
      </c>
      <c r="E290" s="94" t="s">
        <v>43</v>
      </c>
      <c r="F290" s="95" t="s">
        <v>79</v>
      </c>
      <c r="G290" s="104" t="s">
        <v>467</v>
      </c>
      <c r="H290" s="105">
        <v>214</v>
      </c>
      <c r="I290" s="106" t="s">
        <v>591</v>
      </c>
      <c r="J290" s="104"/>
      <c r="K290" s="107" t="s">
        <v>1282</v>
      </c>
      <c r="L290" s="106" t="s">
        <v>77</v>
      </c>
      <c r="M290" s="107"/>
      <c r="O290" s="108"/>
      <c r="P290" s="108"/>
      <c r="Q290" s="108"/>
      <c r="R290" s="108"/>
      <c r="S290" s="108"/>
      <c r="T290" s="108"/>
    </row>
    <row r="291" spans="1:20" ht="20.25" customHeight="1" x14ac:dyDescent="0.15">
      <c r="A291" s="42" t="str">
        <f t="shared" si="4"/>
        <v>03821</v>
      </c>
      <c r="B291" s="93" t="s">
        <v>78</v>
      </c>
      <c r="C291" s="103" t="s">
        <v>124</v>
      </c>
      <c r="D291" s="94" t="s">
        <v>1253</v>
      </c>
      <c r="E291" s="94" t="s">
        <v>54</v>
      </c>
      <c r="F291" s="95" t="s">
        <v>79</v>
      </c>
      <c r="G291" s="104" t="s">
        <v>467</v>
      </c>
      <c r="H291" s="105">
        <v>314</v>
      </c>
      <c r="I291" s="106" t="s">
        <v>1077</v>
      </c>
      <c r="J291" s="104"/>
      <c r="K291" s="107" t="s">
        <v>1283</v>
      </c>
      <c r="L291" s="106" t="s">
        <v>77</v>
      </c>
      <c r="M291" s="107"/>
      <c r="O291" s="108"/>
      <c r="P291" s="108"/>
      <c r="Q291" s="108"/>
      <c r="R291" s="108"/>
      <c r="S291" s="108"/>
      <c r="T291" s="108"/>
    </row>
    <row r="292" spans="1:20" ht="20.25" customHeight="1" x14ac:dyDescent="0.15">
      <c r="A292" s="42" t="str">
        <f t="shared" si="4"/>
        <v>03822</v>
      </c>
      <c r="B292" s="93" t="s">
        <v>78</v>
      </c>
      <c r="C292" s="103" t="s">
        <v>125</v>
      </c>
      <c r="D292" s="94" t="s">
        <v>1253</v>
      </c>
      <c r="E292" s="94" t="s">
        <v>64</v>
      </c>
      <c r="F292" s="95" t="s">
        <v>79</v>
      </c>
      <c r="G292" s="104" t="s">
        <v>467</v>
      </c>
      <c r="H292" s="105">
        <v>414</v>
      </c>
      <c r="I292" s="106" t="s">
        <v>590</v>
      </c>
      <c r="J292" s="104"/>
      <c r="K292" s="107" t="s">
        <v>1284</v>
      </c>
      <c r="L292" s="106" t="s">
        <v>77</v>
      </c>
      <c r="M292" s="107"/>
      <c r="O292" s="108"/>
      <c r="P292" s="108"/>
      <c r="Q292" s="108"/>
      <c r="R292" s="108"/>
      <c r="S292" s="108"/>
      <c r="T292" s="108"/>
    </row>
    <row r="293" spans="1:20" ht="20.25" customHeight="1" x14ac:dyDescent="0.15">
      <c r="A293" s="42" t="str">
        <f t="shared" si="4"/>
        <v>03823</v>
      </c>
      <c r="B293" s="93" t="s">
        <v>78</v>
      </c>
      <c r="C293" s="103" t="s">
        <v>126</v>
      </c>
      <c r="D293" s="94" t="s">
        <v>1253</v>
      </c>
      <c r="E293" s="94" t="s">
        <v>74</v>
      </c>
      <c r="F293" s="95" t="s">
        <v>79</v>
      </c>
      <c r="G293" s="104" t="s">
        <v>467</v>
      </c>
      <c r="H293" s="105">
        <v>514</v>
      </c>
      <c r="I293" s="106" t="s">
        <v>1078</v>
      </c>
      <c r="J293" s="104"/>
      <c r="K293" s="107" t="s">
        <v>1285</v>
      </c>
      <c r="L293" s="106" t="s">
        <v>77</v>
      </c>
      <c r="M293" s="107"/>
      <c r="O293" s="108"/>
      <c r="P293" s="108"/>
      <c r="Q293" s="108"/>
      <c r="R293" s="108"/>
      <c r="S293" s="108"/>
      <c r="T293" s="108"/>
    </row>
    <row r="294" spans="1:20" s="28" customFormat="1" ht="20.25" customHeight="1" x14ac:dyDescent="0.15">
      <c r="A294" s="42" t="str">
        <f t="shared" si="4"/>
        <v>03824</v>
      </c>
      <c r="B294" s="93" t="s">
        <v>78</v>
      </c>
      <c r="C294" s="103" t="s">
        <v>128</v>
      </c>
      <c r="D294" s="94" t="s">
        <v>1253</v>
      </c>
      <c r="E294" s="94" t="s">
        <v>76</v>
      </c>
      <c r="F294" s="95" t="s">
        <v>79</v>
      </c>
      <c r="G294" s="104" t="s">
        <v>467</v>
      </c>
      <c r="H294" s="105">
        <v>614</v>
      </c>
      <c r="I294" s="106" t="s">
        <v>589</v>
      </c>
      <c r="J294" s="104"/>
      <c r="K294" s="107" t="s">
        <v>1286</v>
      </c>
      <c r="L294" s="106" t="s">
        <v>77</v>
      </c>
      <c r="M294" s="107"/>
      <c r="N294"/>
      <c r="O294" s="108"/>
      <c r="P294" s="108"/>
      <c r="Q294" s="108"/>
      <c r="R294" s="108"/>
      <c r="S294" s="108"/>
      <c r="T294" s="108"/>
    </row>
    <row r="295" spans="1:20" ht="20.25" customHeight="1" x14ac:dyDescent="0.15">
      <c r="A295" s="42" t="str">
        <f t="shared" si="4"/>
        <v>03825</v>
      </c>
      <c r="B295" s="93" t="s">
        <v>78</v>
      </c>
      <c r="C295" s="103" t="s">
        <v>130</v>
      </c>
      <c r="D295" s="94" t="s">
        <v>1253</v>
      </c>
      <c r="E295" s="94" t="s">
        <v>74</v>
      </c>
      <c r="F295" s="95" t="s">
        <v>79</v>
      </c>
      <c r="G295" s="104" t="s">
        <v>798</v>
      </c>
      <c r="H295" s="105">
        <v>516</v>
      </c>
      <c r="I295" s="106" t="s">
        <v>588</v>
      </c>
      <c r="J295" s="104"/>
      <c r="K295" s="107" t="s">
        <v>587</v>
      </c>
      <c r="L295" s="106" t="s">
        <v>77</v>
      </c>
      <c r="M295" s="107"/>
      <c r="O295" s="108"/>
      <c r="P295" s="108"/>
      <c r="Q295" s="108"/>
      <c r="R295" s="108"/>
      <c r="S295" s="108"/>
      <c r="T295" s="108"/>
    </row>
    <row r="296" spans="1:20" s="29" customFormat="1" ht="20.25" customHeight="1" x14ac:dyDescent="0.15">
      <c r="A296" s="42" t="str">
        <f t="shared" si="4"/>
        <v>03826</v>
      </c>
      <c r="B296" s="93" t="s">
        <v>78</v>
      </c>
      <c r="C296" s="103" t="s">
        <v>131</v>
      </c>
      <c r="D296" s="94" t="s">
        <v>1253</v>
      </c>
      <c r="E296" s="94" t="s">
        <v>76</v>
      </c>
      <c r="F296" s="95" t="s">
        <v>79</v>
      </c>
      <c r="G296" s="104" t="s">
        <v>798</v>
      </c>
      <c r="H296" s="105">
        <v>616</v>
      </c>
      <c r="I296" s="106" t="s">
        <v>586</v>
      </c>
      <c r="J296" s="104"/>
      <c r="K296" s="107" t="s">
        <v>585</v>
      </c>
      <c r="L296" s="106" t="s">
        <v>77</v>
      </c>
      <c r="M296" s="107"/>
      <c r="N296"/>
      <c r="O296" s="108"/>
      <c r="P296" s="108"/>
      <c r="Q296" s="108"/>
      <c r="R296" s="108"/>
      <c r="S296" s="108"/>
      <c r="T296" s="108"/>
    </row>
    <row r="297" spans="1:20" ht="20.25" customHeight="1" x14ac:dyDescent="0.15">
      <c r="A297" s="42" t="str">
        <f t="shared" si="4"/>
        <v>03827</v>
      </c>
      <c r="B297" s="93" t="s">
        <v>78</v>
      </c>
      <c r="C297" s="103" t="s">
        <v>133</v>
      </c>
      <c r="D297" s="94" t="s">
        <v>173</v>
      </c>
      <c r="E297" s="94" t="s">
        <v>30</v>
      </c>
      <c r="F297" s="95" t="s">
        <v>79</v>
      </c>
      <c r="G297" s="104" t="s">
        <v>31</v>
      </c>
      <c r="H297" s="111" t="s">
        <v>738</v>
      </c>
      <c r="I297" s="112" t="s">
        <v>369</v>
      </c>
      <c r="J297" s="104"/>
      <c r="K297" s="107" t="s">
        <v>370</v>
      </c>
      <c r="L297" s="106" t="s">
        <v>77</v>
      </c>
      <c r="M297" s="107"/>
      <c r="O297" s="108"/>
      <c r="P297" s="108"/>
      <c r="Q297" s="108"/>
      <c r="R297" s="108"/>
      <c r="S297" s="108"/>
      <c r="T297" s="108"/>
    </row>
    <row r="298" spans="1:20" s="28" customFormat="1" ht="20.25" customHeight="1" x14ac:dyDescent="0.15">
      <c r="A298" s="42" t="str">
        <f t="shared" si="4"/>
        <v>03828</v>
      </c>
      <c r="B298" s="93" t="s">
        <v>78</v>
      </c>
      <c r="C298" s="103" t="s">
        <v>135</v>
      </c>
      <c r="D298" s="94" t="s">
        <v>173</v>
      </c>
      <c r="E298" s="94" t="s">
        <v>43</v>
      </c>
      <c r="F298" s="95" t="s">
        <v>79</v>
      </c>
      <c r="G298" s="104" t="s">
        <v>31</v>
      </c>
      <c r="H298" s="111" t="s">
        <v>763</v>
      </c>
      <c r="I298" s="112" t="s">
        <v>371</v>
      </c>
      <c r="J298" s="104"/>
      <c r="K298" s="107" t="s">
        <v>372</v>
      </c>
      <c r="L298" s="106" t="s">
        <v>77</v>
      </c>
      <c r="M298" s="107"/>
      <c r="N298"/>
      <c r="O298" s="108"/>
      <c r="P298" s="108"/>
      <c r="Q298" s="108"/>
      <c r="R298" s="108"/>
      <c r="S298" s="108"/>
      <c r="T298" s="108"/>
    </row>
    <row r="299" spans="1:20" ht="20.25" customHeight="1" x14ac:dyDescent="0.15">
      <c r="A299" s="42" t="str">
        <f t="shared" si="4"/>
        <v>03829</v>
      </c>
      <c r="B299" s="93" t="s">
        <v>78</v>
      </c>
      <c r="C299" s="103" t="s">
        <v>137</v>
      </c>
      <c r="D299" s="94" t="s">
        <v>173</v>
      </c>
      <c r="E299" s="94" t="s">
        <v>54</v>
      </c>
      <c r="F299" s="95" t="s">
        <v>79</v>
      </c>
      <c r="G299" s="104" t="s">
        <v>31</v>
      </c>
      <c r="H299" s="111" t="s">
        <v>765</v>
      </c>
      <c r="I299" s="112" t="s">
        <v>373</v>
      </c>
      <c r="J299" s="104"/>
      <c r="K299" s="107" t="s">
        <v>374</v>
      </c>
      <c r="L299" s="106" t="s">
        <v>77</v>
      </c>
      <c r="M299" s="107"/>
      <c r="O299" s="108"/>
      <c r="P299" s="108"/>
      <c r="Q299" s="108"/>
      <c r="R299" s="108"/>
      <c r="S299" s="108"/>
      <c r="T299" s="108"/>
    </row>
    <row r="300" spans="1:20" s="28" customFormat="1" ht="20.25" customHeight="1" x14ac:dyDescent="0.15">
      <c r="A300" s="42" t="str">
        <f t="shared" si="4"/>
        <v>03830</v>
      </c>
      <c r="B300" s="93" t="s">
        <v>78</v>
      </c>
      <c r="C300" s="103" t="s">
        <v>139</v>
      </c>
      <c r="D300" s="94" t="s">
        <v>173</v>
      </c>
      <c r="E300" s="94" t="s">
        <v>180</v>
      </c>
      <c r="F300" s="95" t="s">
        <v>79</v>
      </c>
      <c r="G300" s="104" t="s">
        <v>81</v>
      </c>
      <c r="H300" s="111" t="s">
        <v>738</v>
      </c>
      <c r="I300" s="112" t="s">
        <v>375</v>
      </c>
      <c r="J300" s="104"/>
      <c r="K300" s="107" t="s">
        <v>1287</v>
      </c>
      <c r="L300" s="106" t="s">
        <v>77</v>
      </c>
      <c r="M300" s="107"/>
      <c r="N300"/>
      <c r="O300" s="108"/>
      <c r="P300" s="108"/>
      <c r="Q300" s="108"/>
      <c r="R300" s="108"/>
      <c r="S300" s="108"/>
      <c r="T300" s="108"/>
    </row>
    <row r="301" spans="1:20" ht="20.25" customHeight="1" x14ac:dyDescent="0.15">
      <c r="A301" s="42" t="str">
        <f t="shared" si="4"/>
        <v>03831</v>
      </c>
      <c r="B301" s="93" t="s">
        <v>78</v>
      </c>
      <c r="C301" s="103" t="s">
        <v>141</v>
      </c>
      <c r="D301" s="94" t="s">
        <v>173</v>
      </c>
      <c r="E301" s="94" t="s">
        <v>30</v>
      </c>
      <c r="F301" s="95" t="s">
        <v>79</v>
      </c>
      <c r="G301" s="104" t="s">
        <v>229</v>
      </c>
      <c r="H301" s="111" t="s">
        <v>719</v>
      </c>
      <c r="I301" s="112" t="s">
        <v>799</v>
      </c>
      <c r="J301" s="104"/>
      <c r="K301" s="107" t="s">
        <v>1288</v>
      </c>
      <c r="L301" s="106" t="s">
        <v>77</v>
      </c>
      <c r="M301" s="107"/>
      <c r="O301" s="108"/>
      <c r="P301" s="108"/>
      <c r="Q301" s="108"/>
      <c r="R301" s="108"/>
      <c r="S301" s="108"/>
      <c r="T301" s="108"/>
    </row>
    <row r="302" spans="1:20" s="28" customFormat="1" ht="20.25" customHeight="1" x14ac:dyDescent="0.15">
      <c r="A302" s="42" t="str">
        <f t="shared" si="4"/>
        <v>03832</v>
      </c>
      <c r="B302" s="93" t="s">
        <v>78</v>
      </c>
      <c r="C302" s="103" t="s">
        <v>143</v>
      </c>
      <c r="D302" s="94" t="s">
        <v>173</v>
      </c>
      <c r="E302" s="94" t="s">
        <v>231</v>
      </c>
      <c r="F302" s="95" t="s">
        <v>79</v>
      </c>
      <c r="G302" s="104" t="s">
        <v>229</v>
      </c>
      <c r="H302" s="111" t="s">
        <v>721</v>
      </c>
      <c r="I302" s="112" t="s">
        <v>800</v>
      </c>
      <c r="J302" s="104"/>
      <c r="K302" s="107" t="s">
        <v>1289</v>
      </c>
      <c r="L302" s="106" t="s">
        <v>77</v>
      </c>
      <c r="M302" s="107"/>
      <c r="N302"/>
      <c r="O302" s="108"/>
      <c r="P302" s="108"/>
      <c r="Q302" s="108"/>
      <c r="R302" s="108"/>
      <c r="S302" s="108"/>
      <c r="T302" s="108"/>
    </row>
    <row r="303" spans="1:20" ht="20.25" customHeight="1" x14ac:dyDescent="0.15">
      <c r="A303" s="42" t="str">
        <f t="shared" si="4"/>
        <v>03833</v>
      </c>
      <c r="B303" s="93" t="s">
        <v>78</v>
      </c>
      <c r="C303" s="103" t="s">
        <v>145</v>
      </c>
      <c r="D303" s="94" t="s">
        <v>173</v>
      </c>
      <c r="E303" s="94" t="s">
        <v>30</v>
      </c>
      <c r="F303" s="95" t="s">
        <v>79</v>
      </c>
      <c r="G303" s="104" t="s">
        <v>209</v>
      </c>
      <c r="H303" s="111" t="s">
        <v>695</v>
      </c>
      <c r="I303" s="112" t="s">
        <v>801</v>
      </c>
      <c r="J303" s="104"/>
      <c r="K303" s="107" t="s">
        <v>376</v>
      </c>
      <c r="L303" s="106" t="s">
        <v>77</v>
      </c>
      <c r="M303" s="107"/>
      <c r="O303" s="108"/>
      <c r="P303" s="108"/>
      <c r="Q303" s="108"/>
      <c r="R303" s="108"/>
      <c r="S303" s="108"/>
      <c r="T303" s="108"/>
    </row>
    <row r="304" spans="1:20" s="28" customFormat="1" ht="20.25" customHeight="1" x14ac:dyDescent="0.15">
      <c r="A304" s="42" t="str">
        <f t="shared" si="4"/>
        <v>03834</v>
      </c>
      <c r="B304" s="93" t="s">
        <v>78</v>
      </c>
      <c r="C304" s="103" t="s">
        <v>147</v>
      </c>
      <c r="D304" s="94" t="s">
        <v>173</v>
      </c>
      <c r="E304" s="94" t="s">
        <v>43</v>
      </c>
      <c r="F304" s="95" t="s">
        <v>79</v>
      </c>
      <c r="G304" s="104" t="s">
        <v>209</v>
      </c>
      <c r="H304" s="111" t="s">
        <v>802</v>
      </c>
      <c r="I304" s="112" t="s">
        <v>803</v>
      </c>
      <c r="J304" s="104"/>
      <c r="K304" s="107" t="s">
        <v>377</v>
      </c>
      <c r="L304" s="106" t="s">
        <v>77</v>
      </c>
      <c r="M304" s="107"/>
      <c r="N304"/>
      <c r="O304" s="108"/>
      <c r="P304" s="108"/>
      <c r="Q304" s="108"/>
      <c r="R304" s="108"/>
      <c r="S304" s="108"/>
      <c r="T304" s="108"/>
    </row>
    <row r="305" spans="1:20" ht="20.25" customHeight="1" x14ac:dyDescent="0.15">
      <c r="A305" s="42" t="str">
        <f t="shared" si="4"/>
        <v>03835</v>
      </c>
      <c r="B305" s="93" t="s">
        <v>78</v>
      </c>
      <c r="C305" s="103" t="s">
        <v>148</v>
      </c>
      <c r="D305" s="94" t="s">
        <v>173</v>
      </c>
      <c r="E305" s="94" t="s">
        <v>54</v>
      </c>
      <c r="F305" s="95" t="s">
        <v>79</v>
      </c>
      <c r="G305" s="104" t="s">
        <v>209</v>
      </c>
      <c r="H305" s="111" t="s">
        <v>804</v>
      </c>
      <c r="I305" s="112" t="s">
        <v>805</v>
      </c>
      <c r="J305" s="104"/>
      <c r="K305" s="107" t="s">
        <v>584</v>
      </c>
      <c r="L305" s="106" t="s">
        <v>77</v>
      </c>
      <c r="M305" s="107"/>
      <c r="O305" s="108"/>
      <c r="P305" s="108"/>
      <c r="Q305" s="108"/>
      <c r="R305" s="108"/>
      <c r="S305" s="108"/>
      <c r="T305" s="108"/>
    </row>
    <row r="306" spans="1:20" s="28" customFormat="1" ht="20.25" customHeight="1" x14ac:dyDescent="0.15">
      <c r="A306" s="42" t="str">
        <f t="shared" si="4"/>
        <v>03836</v>
      </c>
      <c r="B306" s="93" t="s">
        <v>78</v>
      </c>
      <c r="C306" s="103" t="s">
        <v>151</v>
      </c>
      <c r="D306" s="94" t="s">
        <v>173</v>
      </c>
      <c r="E306" s="94" t="s">
        <v>30</v>
      </c>
      <c r="F306" s="95" t="s">
        <v>79</v>
      </c>
      <c r="G306" s="59" t="s">
        <v>467</v>
      </c>
      <c r="H306" s="111" t="s">
        <v>731</v>
      </c>
      <c r="I306" s="112" t="s">
        <v>806</v>
      </c>
      <c r="J306" s="104"/>
      <c r="K306" s="107" t="s">
        <v>514</v>
      </c>
      <c r="L306" s="106" t="s">
        <v>77</v>
      </c>
      <c r="M306" s="107"/>
      <c r="N306"/>
      <c r="O306" s="108"/>
      <c r="P306" s="108"/>
      <c r="Q306" s="108"/>
      <c r="R306" s="108"/>
      <c r="S306" s="108"/>
      <c r="T306" s="108"/>
    </row>
    <row r="307" spans="1:20" s="28" customFormat="1" ht="20.25" customHeight="1" x14ac:dyDescent="0.15">
      <c r="A307" s="42" t="str">
        <f t="shared" si="4"/>
        <v>03837</v>
      </c>
      <c r="B307" s="93" t="s">
        <v>78</v>
      </c>
      <c r="C307" s="103" t="s">
        <v>153</v>
      </c>
      <c r="D307" s="94" t="s">
        <v>173</v>
      </c>
      <c r="E307" s="94" t="s">
        <v>43</v>
      </c>
      <c r="F307" s="95" t="s">
        <v>79</v>
      </c>
      <c r="G307" s="59" t="s">
        <v>467</v>
      </c>
      <c r="H307" s="111" t="s">
        <v>744</v>
      </c>
      <c r="I307" s="112" t="s">
        <v>807</v>
      </c>
      <c r="J307" s="104"/>
      <c r="K307" s="107" t="s">
        <v>515</v>
      </c>
      <c r="L307" s="106" t="s">
        <v>77</v>
      </c>
      <c r="M307" s="107"/>
      <c r="N307"/>
      <c r="O307" s="108"/>
      <c r="P307" s="108"/>
      <c r="Q307" s="108"/>
      <c r="R307" s="108"/>
      <c r="S307" s="108"/>
      <c r="T307" s="108"/>
    </row>
    <row r="308" spans="1:20" s="28" customFormat="1" ht="20.25" customHeight="1" x14ac:dyDescent="0.15">
      <c r="A308" s="42" t="str">
        <f t="shared" si="4"/>
        <v>03838</v>
      </c>
      <c r="B308" s="93" t="s">
        <v>78</v>
      </c>
      <c r="C308" s="103" t="s">
        <v>155</v>
      </c>
      <c r="D308" s="94" t="s">
        <v>173</v>
      </c>
      <c r="E308" s="94" t="s">
        <v>54</v>
      </c>
      <c r="F308" s="95" t="s">
        <v>79</v>
      </c>
      <c r="G308" s="59" t="s">
        <v>467</v>
      </c>
      <c r="H308" s="111" t="s">
        <v>745</v>
      </c>
      <c r="I308" s="112" t="s">
        <v>808</v>
      </c>
      <c r="J308" s="104"/>
      <c r="K308" s="107" t="s">
        <v>516</v>
      </c>
      <c r="L308" s="106" t="s">
        <v>77</v>
      </c>
      <c r="M308" s="107"/>
      <c r="N308"/>
      <c r="O308" s="108"/>
      <c r="P308" s="108"/>
      <c r="Q308" s="108"/>
      <c r="R308" s="108"/>
      <c r="S308" s="108"/>
      <c r="T308" s="108"/>
    </row>
    <row r="309" spans="1:20" s="28" customFormat="1" ht="20.25" customHeight="1" x14ac:dyDescent="0.15">
      <c r="A309" s="42" t="str">
        <f t="shared" si="4"/>
        <v>04601</v>
      </c>
      <c r="B309" s="93" t="s">
        <v>84</v>
      </c>
      <c r="C309" s="103" t="s">
        <v>1182</v>
      </c>
      <c r="D309" s="94" t="s">
        <v>29</v>
      </c>
      <c r="E309" s="94" t="s">
        <v>1290</v>
      </c>
      <c r="F309" s="95" t="s">
        <v>85</v>
      </c>
      <c r="G309" s="104" t="s">
        <v>127</v>
      </c>
      <c r="H309" s="105">
        <v>304</v>
      </c>
      <c r="I309" s="106" t="s">
        <v>1079</v>
      </c>
      <c r="J309" s="104"/>
      <c r="K309" s="107" t="s">
        <v>1291</v>
      </c>
      <c r="L309" s="106" t="s">
        <v>83</v>
      </c>
      <c r="M309" s="107"/>
      <c r="N309"/>
      <c r="O309" s="108"/>
      <c r="P309" s="108"/>
      <c r="Q309" s="108"/>
      <c r="R309" s="108"/>
      <c r="S309" s="108"/>
      <c r="T309" s="108"/>
    </row>
    <row r="310" spans="1:20" ht="20.25" customHeight="1" x14ac:dyDescent="0.15">
      <c r="A310" s="42" t="str">
        <f t="shared" si="4"/>
        <v>04602</v>
      </c>
      <c r="B310" s="93" t="s">
        <v>84</v>
      </c>
      <c r="C310" s="103" t="s">
        <v>36</v>
      </c>
      <c r="D310" s="94" t="s">
        <v>173</v>
      </c>
      <c r="E310" s="94" t="s">
        <v>158</v>
      </c>
      <c r="F310" s="95" t="s">
        <v>85</v>
      </c>
      <c r="G310" s="104" t="s">
        <v>182</v>
      </c>
      <c r="H310" s="111" t="s">
        <v>731</v>
      </c>
      <c r="I310" s="112" t="s">
        <v>809</v>
      </c>
      <c r="J310" s="104"/>
      <c r="K310" s="107" t="s">
        <v>378</v>
      </c>
      <c r="L310" s="106" t="s">
        <v>83</v>
      </c>
      <c r="M310" s="107"/>
      <c r="O310" s="108"/>
      <c r="P310" s="108"/>
      <c r="Q310" s="108"/>
      <c r="R310" s="108"/>
      <c r="S310" s="108"/>
      <c r="T310" s="108"/>
    </row>
    <row r="311" spans="1:20" ht="20.25" customHeight="1" x14ac:dyDescent="0.15">
      <c r="A311" s="42" t="str">
        <f t="shared" si="4"/>
        <v>04603</v>
      </c>
      <c r="B311" s="93" t="s">
        <v>84</v>
      </c>
      <c r="C311" s="103" t="s">
        <v>42</v>
      </c>
      <c r="D311" s="94" t="s">
        <v>173</v>
      </c>
      <c r="E311" s="94" t="s">
        <v>180</v>
      </c>
      <c r="F311" s="95" t="s">
        <v>85</v>
      </c>
      <c r="G311" s="104" t="s">
        <v>185</v>
      </c>
      <c r="H311" s="111" t="s">
        <v>810</v>
      </c>
      <c r="I311" s="112" t="s">
        <v>811</v>
      </c>
      <c r="J311" s="104"/>
      <c r="K311" s="107" t="s">
        <v>1292</v>
      </c>
      <c r="L311" s="106" t="s">
        <v>83</v>
      </c>
      <c r="M311" s="107"/>
      <c r="O311" s="108"/>
      <c r="P311" s="108"/>
      <c r="Q311" s="108"/>
      <c r="R311" s="108"/>
      <c r="S311" s="108"/>
      <c r="T311" s="108"/>
    </row>
    <row r="312" spans="1:20" s="28" customFormat="1" ht="20.25" customHeight="1" x14ac:dyDescent="0.15">
      <c r="A312" s="42" t="str">
        <f t="shared" si="4"/>
        <v>04604</v>
      </c>
      <c r="B312" s="93" t="s">
        <v>84</v>
      </c>
      <c r="C312" s="103" t="s">
        <v>47</v>
      </c>
      <c r="D312" s="94" t="s">
        <v>173</v>
      </c>
      <c r="E312" s="94" t="s">
        <v>54</v>
      </c>
      <c r="F312" s="95" t="s">
        <v>85</v>
      </c>
      <c r="G312" s="104" t="s">
        <v>187</v>
      </c>
      <c r="H312" s="111" t="s">
        <v>745</v>
      </c>
      <c r="I312" s="112" t="s">
        <v>812</v>
      </c>
      <c r="J312" s="104"/>
      <c r="K312" s="107" t="s">
        <v>379</v>
      </c>
      <c r="L312" s="106" t="s">
        <v>83</v>
      </c>
      <c r="M312" s="107"/>
      <c r="N312"/>
      <c r="O312" s="108"/>
      <c r="P312" s="108"/>
      <c r="Q312" s="108"/>
      <c r="R312" s="108"/>
      <c r="S312" s="108"/>
      <c r="T312" s="108"/>
    </row>
    <row r="313" spans="1:20" ht="20.25" customHeight="1" x14ac:dyDescent="0.15">
      <c r="A313" s="42" t="str">
        <f t="shared" si="4"/>
        <v>04605</v>
      </c>
      <c r="B313" s="93" t="s">
        <v>84</v>
      </c>
      <c r="C313" s="103" t="s">
        <v>53</v>
      </c>
      <c r="D313" s="94" t="s">
        <v>173</v>
      </c>
      <c r="E313" s="94" t="s">
        <v>180</v>
      </c>
      <c r="F313" s="95" t="s">
        <v>85</v>
      </c>
      <c r="G313" s="104" t="s">
        <v>127</v>
      </c>
      <c r="H313" s="111" t="s">
        <v>719</v>
      </c>
      <c r="I313" s="112" t="s">
        <v>380</v>
      </c>
      <c r="J313" s="104"/>
      <c r="K313" s="107" t="s">
        <v>1293</v>
      </c>
      <c r="L313" s="106" t="s">
        <v>83</v>
      </c>
      <c r="M313" s="107"/>
      <c r="O313" s="108"/>
      <c r="P313" s="108"/>
      <c r="Q313" s="108"/>
      <c r="R313" s="108"/>
      <c r="S313" s="108"/>
      <c r="T313" s="108"/>
    </row>
    <row r="314" spans="1:20" ht="20.25" customHeight="1" x14ac:dyDescent="0.15">
      <c r="A314" s="42" t="str">
        <f>B314&amp;C314</f>
        <v>05001</v>
      </c>
      <c r="B314" s="114" t="s">
        <v>89</v>
      </c>
      <c r="C314" s="103" t="s">
        <v>1182</v>
      </c>
      <c r="D314" s="115" t="s">
        <v>29</v>
      </c>
      <c r="E314" s="115" t="s">
        <v>960</v>
      </c>
      <c r="F314" s="104" t="s">
        <v>381</v>
      </c>
      <c r="G314" s="59" t="s">
        <v>1294</v>
      </c>
      <c r="H314" s="116">
        <v>308</v>
      </c>
      <c r="I314" s="112" t="s">
        <v>1080</v>
      </c>
      <c r="J314" s="104"/>
      <c r="K314" s="107" t="s">
        <v>1081</v>
      </c>
      <c r="L314" s="106" t="s">
        <v>88</v>
      </c>
      <c r="M314" s="107"/>
      <c r="O314" s="108"/>
      <c r="P314" s="108"/>
      <c r="Q314" s="108"/>
      <c r="R314" s="108"/>
      <c r="S314" s="108"/>
      <c r="T314" s="108"/>
    </row>
    <row r="315" spans="1:20" ht="20.25" customHeight="1" x14ac:dyDescent="0.15">
      <c r="A315" s="42" t="str">
        <f>B315&amp;C315</f>
        <v>05002</v>
      </c>
      <c r="B315" s="114" t="s">
        <v>89</v>
      </c>
      <c r="C315" s="103" t="s">
        <v>36</v>
      </c>
      <c r="D315" s="115" t="s">
        <v>29</v>
      </c>
      <c r="E315" s="115" t="s">
        <v>1243</v>
      </c>
      <c r="F315" s="104" t="s">
        <v>381</v>
      </c>
      <c r="G315" s="59" t="s">
        <v>1294</v>
      </c>
      <c r="H315" s="116">
        <v>508</v>
      </c>
      <c r="I315" s="112" t="s">
        <v>1082</v>
      </c>
      <c r="J315" s="104"/>
      <c r="K315" s="107" t="s">
        <v>1083</v>
      </c>
      <c r="L315" s="106" t="s">
        <v>88</v>
      </c>
      <c r="M315" s="107"/>
      <c r="O315" s="108"/>
      <c r="P315" s="108"/>
      <c r="Q315" s="108"/>
      <c r="R315" s="108"/>
      <c r="S315" s="108"/>
      <c r="T315" s="108"/>
    </row>
    <row r="316" spans="1:20" ht="20.25" customHeight="1" x14ac:dyDescent="0.15">
      <c r="A316" s="42" t="str">
        <f t="shared" si="4"/>
        <v>05003</v>
      </c>
      <c r="B316" s="114" t="s">
        <v>89</v>
      </c>
      <c r="C316" s="103" t="s">
        <v>42</v>
      </c>
      <c r="D316" s="115" t="s">
        <v>173</v>
      </c>
      <c r="E316" s="115" t="s">
        <v>180</v>
      </c>
      <c r="F316" s="104" t="s">
        <v>381</v>
      </c>
      <c r="G316" s="104" t="s">
        <v>204</v>
      </c>
      <c r="H316" s="111" t="s">
        <v>731</v>
      </c>
      <c r="I316" s="112" t="s">
        <v>813</v>
      </c>
      <c r="J316" s="104"/>
      <c r="K316" s="107" t="s">
        <v>583</v>
      </c>
      <c r="L316" s="106" t="s">
        <v>88</v>
      </c>
      <c r="M316" s="107"/>
      <c r="O316" s="108"/>
      <c r="P316" s="108"/>
      <c r="Q316" s="108"/>
      <c r="R316" s="108"/>
      <c r="S316" s="108"/>
      <c r="T316" s="108"/>
    </row>
    <row r="317" spans="1:20" ht="20.25" customHeight="1" x14ac:dyDescent="0.15">
      <c r="A317" s="42" t="str">
        <f t="shared" si="4"/>
        <v>06101</v>
      </c>
      <c r="B317" s="93" t="s">
        <v>93</v>
      </c>
      <c r="C317" s="103" t="s">
        <v>1182</v>
      </c>
      <c r="D317" s="94" t="s">
        <v>29</v>
      </c>
      <c r="E317" s="94" t="s">
        <v>30</v>
      </c>
      <c r="F317" s="96" t="s">
        <v>382</v>
      </c>
      <c r="G317" s="104" t="s">
        <v>129</v>
      </c>
      <c r="H317" s="105">
        <v>120</v>
      </c>
      <c r="I317" s="106" t="s">
        <v>1084</v>
      </c>
      <c r="J317" s="104" t="s">
        <v>684</v>
      </c>
      <c r="K317" s="107" t="s">
        <v>1295</v>
      </c>
      <c r="L317" s="106" t="s">
        <v>92</v>
      </c>
      <c r="M317" s="107" t="s">
        <v>1085</v>
      </c>
      <c r="O317" s="108"/>
      <c r="P317" s="108"/>
      <c r="Q317" s="108"/>
      <c r="R317" s="108"/>
      <c r="S317" s="108"/>
      <c r="T317" s="108"/>
    </row>
    <row r="318" spans="1:20" ht="20.25" customHeight="1" x14ac:dyDescent="0.15">
      <c r="A318" s="42" t="str">
        <f>B318&amp;C318</f>
        <v>06102</v>
      </c>
      <c r="B318" s="93" t="s">
        <v>93</v>
      </c>
      <c r="C318" s="103" t="s">
        <v>36</v>
      </c>
      <c r="D318" s="94" t="s">
        <v>29</v>
      </c>
      <c r="E318" s="94" t="s">
        <v>30</v>
      </c>
      <c r="F318" s="118" t="s">
        <v>382</v>
      </c>
      <c r="G318" s="59" t="s">
        <v>129</v>
      </c>
      <c r="H318" s="116">
        <v>121</v>
      </c>
      <c r="I318" s="112" t="s">
        <v>383</v>
      </c>
      <c r="J318" s="104"/>
      <c r="K318" s="107" t="s">
        <v>384</v>
      </c>
      <c r="L318" s="106" t="s">
        <v>92</v>
      </c>
      <c r="M318" s="107" t="s">
        <v>1086</v>
      </c>
      <c r="O318" s="108"/>
      <c r="P318" s="108"/>
      <c r="Q318" s="108"/>
      <c r="R318" s="108"/>
      <c r="S318" s="108"/>
      <c r="T318" s="108"/>
    </row>
    <row r="319" spans="1:20" s="28" customFormat="1" ht="20.25" customHeight="1" x14ac:dyDescent="0.15">
      <c r="A319" s="42" t="str">
        <f t="shared" si="4"/>
        <v>06103</v>
      </c>
      <c r="B319" s="93" t="s">
        <v>93</v>
      </c>
      <c r="C319" s="103" t="s">
        <v>42</v>
      </c>
      <c r="D319" s="94" t="s">
        <v>29</v>
      </c>
      <c r="E319" s="94" t="s">
        <v>43</v>
      </c>
      <c r="F319" s="96" t="s">
        <v>382</v>
      </c>
      <c r="G319" s="104" t="s">
        <v>129</v>
      </c>
      <c r="H319" s="105">
        <v>220</v>
      </c>
      <c r="I319" s="106" t="s">
        <v>1087</v>
      </c>
      <c r="J319" s="104" t="s">
        <v>32</v>
      </c>
      <c r="K319" s="107" t="s">
        <v>385</v>
      </c>
      <c r="L319" s="106" t="s">
        <v>92</v>
      </c>
      <c r="M319" s="107"/>
      <c r="N319"/>
      <c r="O319" s="108"/>
      <c r="P319" s="108"/>
      <c r="Q319" s="108"/>
      <c r="R319" s="108"/>
      <c r="S319" s="108"/>
      <c r="T319" s="108"/>
    </row>
    <row r="320" spans="1:20" ht="20.25" customHeight="1" x14ac:dyDescent="0.15">
      <c r="A320" s="42" t="str">
        <f t="shared" si="4"/>
        <v>06104</v>
      </c>
      <c r="B320" s="93" t="s">
        <v>93</v>
      </c>
      <c r="C320" s="103" t="s">
        <v>47</v>
      </c>
      <c r="D320" s="94" t="s">
        <v>29</v>
      </c>
      <c r="E320" s="94" t="s">
        <v>43</v>
      </c>
      <c r="F320" s="96" t="s">
        <v>382</v>
      </c>
      <c r="G320" s="104" t="s">
        <v>129</v>
      </c>
      <c r="H320" s="105">
        <v>221</v>
      </c>
      <c r="I320" s="106" t="s">
        <v>386</v>
      </c>
      <c r="J320" s="104" t="s">
        <v>37</v>
      </c>
      <c r="K320" s="107" t="s">
        <v>387</v>
      </c>
      <c r="L320" s="106" t="s">
        <v>92</v>
      </c>
      <c r="M320" s="107"/>
      <c r="O320" s="108"/>
      <c r="P320" s="108"/>
      <c r="Q320" s="108"/>
      <c r="R320" s="108"/>
      <c r="S320" s="108"/>
      <c r="T320" s="108"/>
    </row>
    <row r="321" spans="1:20" ht="20.25" customHeight="1" x14ac:dyDescent="0.15">
      <c r="A321" s="42" t="str">
        <f t="shared" si="4"/>
        <v>06105</v>
      </c>
      <c r="B321" s="93" t="s">
        <v>93</v>
      </c>
      <c r="C321" s="103" t="s">
        <v>53</v>
      </c>
      <c r="D321" s="94" t="s">
        <v>29</v>
      </c>
      <c r="E321" s="94" t="s">
        <v>54</v>
      </c>
      <c r="F321" s="96" t="s">
        <v>382</v>
      </c>
      <c r="G321" s="104" t="s">
        <v>129</v>
      </c>
      <c r="H321" s="105">
        <v>320</v>
      </c>
      <c r="I321" s="106" t="s">
        <v>1088</v>
      </c>
      <c r="J321" s="104" t="s">
        <v>32</v>
      </c>
      <c r="K321" s="107" t="s">
        <v>388</v>
      </c>
      <c r="L321" s="106" t="s">
        <v>92</v>
      </c>
      <c r="M321" s="107"/>
      <c r="O321" s="108"/>
      <c r="P321" s="108"/>
      <c r="Q321" s="108"/>
      <c r="R321" s="108"/>
      <c r="S321" s="108"/>
      <c r="T321" s="108"/>
    </row>
    <row r="322" spans="1:20" s="28" customFormat="1" ht="20.25" customHeight="1" x14ac:dyDescent="0.15">
      <c r="A322" s="42" t="str">
        <f t="shared" si="4"/>
        <v>06106</v>
      </c>
      <c r="B322" s="93" t="s">
        <v>93</v>
      </c>
      <c r="C322" s="103" t="s">
        <v>58</v>
      </c>
      <c r="D322" s="94" t="s">
        <v>29</v>
      </c>
      <c r="E322" s="94" t="s">
        <v>54</v>
      </c>
      <c r="F322" s="96" t="s">
        <v>382</v>
      </c>
      <c r="G322" s="104" t="s">
        <v>129</v>
      </c>
      <c r="H322" s="105">
        <v>321</v>
      </c>
      <c r="I322" s="106" t="s">
        <v>389</v>
      </c>
      <c r="J322" s="104" t="s">
        <v>37</v>
      </c>
      <c r="K322" s="107" t="s">
        <v>390</v>
      </c>
      <c r="L322" s="106" t="s">
        <v>92</v>
      </c>
      <c r="M322" s="107"/>
      <c r="N322"/>
      <c r="O322" s="108"/>
      <c r="P322" s="108"/>
      <c r="Q322" s="108"/>
      <c r="R322" s="108"/>
      <c r="S322" s="108"/>
      <c r="T322" s="108"/>
    </row>
    <row r="323" spans="1:20" ht="20.25" customHeight="1" x14ac:dyDescent="0.15">
      <c r="A323" s="42" t="str">
        <f t="shared" si="4"/>
        <v>06107</v>
      </c>
      <c r="B323" s="93" t="s">
        <v>93</v>
      </c>
      <c r="C323" s="103" t="s">
        <v>63</v>
      </c>
      <c r="D323" s="94" t="s">
        <v>29</v>
      </c>
      <c r="E323" s="94" t="s">
        <v>64</v>
      </c>
      <c r="F323" s="96" t="s">
        <v>382</v>
      </c>
      <c r="G323" s="104" t="s">
        <v>129</v>
      </c>
      <c r="H323" s="105">
        <v>420</v>
      </c>
      <c r="I323" s="106" t="s">
        <v>1089</v>
      </c>
      <c r="J323" s="104" t="s">
        <v>32</v>
      </c>
      <c r="K323" s="107" t="s">
        <v>391</v>
      </c>
      <c r="L323" s="106" t="s">
        <v>92</v>
      </c>
      <c r="M323" s="107"/>
      <c r="O323" s="108"/>
      <c r="P323" s="108"/>
      <c r="Q323" s="108"/>
      <c r="R323" s="108"/>
      <c r="S323" s="108"/>
      <c r="T323" s="108"/>
    </row>
    <row r="324" spans="1:20" s="28" customFormat="1" ht="20.25" customHeight="1" x14ac:dyDescent="0.15">
      <c r="A324" s="42" t="str">
        <f t="shared" si="4"/>
        <v>06108</v>
      </c>
      <c r="B324" s="93" t="s">
        <v>93</v>
      </c>
      <c r="C324" s="103" t="s">
        <v>68</v>
      </c>
      <c r="D324" s="94" t="s">
        <v>29</v>
      </c>
      <c r="E324" s="94" t="s">
        <v>64</v>
      </c>
      <c r="F324" s="96" t="s">
        <v>382</v>
      </c>
      <c r="G324" s="104" t="s">
        <v>129</v>
      </c>
      <c r="H324" s="105">
        <v>421</v>
      </c>
      <c r="I324" s="106" t="s">
        <v>392</v>
      </c>
      <c r="J324" s="104" t="s">
        <v>37</v>
      </c>
      <c r="K324" s="107" t="s">
        <v>393</v>
      </c>
      <c r="L324" s="106" t="s">
        <v>92</v>
      </c>
      <c r="M324" s="107"/>
      <c r="N324"/>
      <c r="O324" s="108"/>
      <c r="P324" s="108"/>
      <c r="Q324" s="108"/>
      <c r="R324" s="108"/>
      <c r="S324" s="108"/>
      <c r="T324" s="108"/>
    </row>
    <row r="325" spans="1:20" ht="20.25" customHeight="1" x14ac:dyDescent="0.15">
      <c r="A325" s="42" t="str">
        <f t="shared" si="4"/>
        <v>06109</v>
      </c>
      <c r="B325" s="93" t="s">
        <v>93</v>
      </c>
      <c r="C325" s="103" t="s">
        <v>73</v>
      </c>
      <c r="D325" s="94" t="s">
        <v>29</v>
      </c>
      <c r="E325" s="94" t="s">
        <v>74</v>
      </c>
      <c r="F325" s="96" t="s">
        <v>382</v>
      </c>
      <c r="G325" s="104" t="s">
        <v>129</v>
      </c>
      <c r="H325" s="105">
        <v>520</v>
      </c>
      <c r="I325" s="106" t="s">
        <v>582</v>
      </c>
      <c r="J325" s="104"/>
      <c r="K325" s="107" t="s">
        <v>1296</v>
      </c>
      <c r="L325" s="106" t="s">
        <v>92</v>
      </c>
      <c r="M325" s="107"/>
      <c r="O325" s="108"/>
      <c r="P325" s="108"/>
      <c r="Q325" s="108"/>
      <c r="R325" s="108"/>
      <c r="S325" s="108"/>
      <c r="T325" s="108"/>
    </row>
    <row r="326" spans="1:20" ht="20.25" customHeight="1" x14ac:dyDescent="0.15">
      <c r="A326" s="42" t="str">
        <f t="shared" si="4"/>
        <v>06110</v>
      </c>
      <c r="B326" s="93" t="s">
        <v>93</v>
      </c>
      <c r="C326" s="103" t="s">
        <v>75</v>
      </c>
      <c r="D326" s="94" t="s">
        <v>29</v>
      </c>
      <c r="E326" s="94" t="s">
        <v>76</v>
      </c>
      <c r="F326" s="96" t="s">
        <v>382</v>
      </c>
      <c r="G326" s="104" t="s">
        <v>129</v>
      </c>
      <c r="H326" s="105">
        <v>620</v>
      </c>
      <c r="I326" s="106" t="s">
        <v>814</v>
      </c>
      <c r="J326" s="104"/>
      <c r="K326" s="107" t="s">
        <v>1297</v>
      </c>
      <c r="L326" s="106" t="s">
        <v>92</v>
      </c>
      <c r="M326" s="107"/>
      <c r="O326" s="108"/>
      <c r="P326" s="108"/>
      <c r="Q326" s="108"/>
      <c r="R326" s="108"/>
      <c r="S326" s="108"/>
      <c r="T326" s="108"/>
    </row>
    <row r="327" spans="1:20" s="28" customFormat="1" ht="20.25" customHeight="1" x14ac:dyDescent="0.15">
      <c r="A327" s="42" t="str">
        <f t="shared" si="4"/>
        <v>06111</v>
      </c>
      <c r="B327" s="93" t="s">
        <v>93</v>
      </c>
      <c r="C327" s="103" t="s">
        <v>80</v>
      </c>
      <c r="D327" s="94" t="s">
        <v>29</v>
      </c>
      <c r="E327" s="94" t="s">
        <v>54</v>
      </c>
      <c r="F327" s="96" t="s">
        <v>382</v>
      </c>
      <c r="G327" s="104" t="s">
        <v>149</v>
      </c>
      <c r="H327" s="105">
        <v>312</v>
      </c>
      <c r="I327" s="106" t="s">
        <v>394</v>
      </c>
      <c r="J327" s="104"/>
      <c r="K327" s="107" t="s">
        <v>395</v>
      </c>
      <c r="L327" s="106" t="s">
        <v>92</v>
      </c>
      <c r="M327" s="107"/>
      <c r="N327"/>
      <c r="O327" s="108"/>
      <c r="P327" s="108"/>
      <c r="Q327" s="108"/>
      <c r="R327" s="108"/>
      <c r="S327" s="108"/>
      <c r="T327" s="108"/>
    </row>
    <row r="328" spans="1:20" ht="19.5" customHeight="1" x14ac:dyDescent="0.15">
      <c r="A328" s="42" t="str">
        <f t="shared" si="4"/>
        <v>06112</v>
      </c>
      <c r="B328" s="93" t="s">
        <v>93</v>
      </c>
      <c r="C328" s="103" t="s">
        <v>86</v>
      </c>
      <c r="D328" s="94" t="s">
        <v>29</v>
      </c>
      <c r="E328" s="94" t="s">
        <v>64</v>
      </c>
      <c r="F328" s="96" t="s">
        <v>382</v>
      </c>
      <c r="G328" s="104" t="s">
        <v>149</v>
      </c>
      <c r="H328" s="105">
        <v>412</v>
      </c>
      <c r="I328" s="106" t="s">
        <v>396</v>
      </c>
      <c r="J328" s="104"/>
      <c r="K328" s="107" t="s">
        <v>397</v>
      </c>
      <c r="L328" s="106" t="s">
        <v>92</v>
      </c>
      <c r="M328" s="107"/>
      <c r="O328" s="108"/>
      <c r="P328" s="108"/>
      <c r="Q328" s="108"/>
      <c r="R328" s="108"/>
      <c r="S328" s="108"/>
      <c r="T328" s="108"/>
    </row>
    <row r="329" spans="1:20" ht="19.5" customHeight="1" x14ac:dyDescent="0.15">
      <c r="A329" s="42" t="str">
        <f t="shared" ref="A329:A392" si="5">B329&amp;C329</f>
        <v>06113</v>
      </c>
      <c r="B329" s="93" t="s">
        <v>93</v>
      </c>
      <c r="C329" s="103" t="s">
        <v>90</v>
      </c>
      <c r="D329" s="94" t="s">
        <v>29</v>
      </c>
      <c r="E329" s="94" t="s">
        <v>74</v>
      </c>
      <c r="F329" s="96" t="s">
        <v>382</v>
      </c>
      <c r="G329" s="104" t="s">
        <v>149</v>
      </c>
      <c r="H329" s="105">
        <v>512</v>
      </c>
      <c r="I329" s="106" t="s">
        <v>398</v>
      </c>
      <c r="J329" s="104"/>
      <c r="K329" s="107" t="s">
        <v>399</v>
      </c>
      <c r="L329" s="106" t="s">
        <v>92</v>
      </c>
      <c r="M329" s="107"/>
      <c r="O329" s="108"/>
      <c r="P329" s="108"/>
      <c r="Q329" s="108"/>
      <c r="R329" s="108"/>
      <c r="S329" s="108"/>
      <c r="T329" s="108"/>
    </row>
    <row r="330" spans="1:20" ht="20.25" customHeight="1" x14ac:dyDescent="0.15">
      <c r="A330" s="42" t="str">
        <f t="shared" si="5"/>
        <v>06114</v>
      </c>
      <c r="B330" s="93" t="s">
        <v>93</v>
      </c>
      <c r="C330" s="103" t="s">
        <v>94</v>
      </c>
      <c r="D330" s="94" t="s">
        <v>29</v>
      </c>
      <c r="E330" s="94" t="s">
        <v>76</v>
      </c>
      <c r="F330" s="96" t="s">
        <v>382</v>
      </c>
      <c r="G330" s="104" t="s">
        <v>149</v>
      </c>
      <c r="H330" s="105">
        <v>612</v>
      </c>
      <c r="I330" s="106" t="s">
        <v>400</v>
      </c>
      <c r="J330" s="104"/>
      <c r="K330" s="107" t="s">
        <v>401</v>
      </c>
      <c r="L330" s="106" t="s">
        <v>92</v>
      </c>
      <c r="M330" s="107"/>
      <c r="O330" s="108"/>
      <c r="P330" s="108"/>
      <c r="Q330" s="108"/>
      <c r="R330" s="108"/>
      <c r="S330" s="108"/>
      <c r="T330" s="108"/>
    </row>
    <row r="331" spans="1:20" s="28" customFormat="1" ht="20.25" customHeight="1" x14ac:dyDescent="0.15">
      <c r="A331" s="42" t="str">
        <f t="shared" si="5"/>
        <v>06115</v>
      </c>
      <c r="B331" s="93" t="s">
        <v>93</v>
      </c>
      <c r="C331" s="103" t="s">
        <v>99</v>
      </c>
      <c r="D331" s="94" t="s">
        <v>29</v>
      </c>
      <c r="E331" s="94" t="s">
        <v>1298</v>
      </c>
      <c r="F331" s="96" t="s">
        <v>382</v>
      </c>
      <c r="G331" s="104" t="s">
        <v>159</v>
      </c>
      <c r="H331" s="105">
        <v>129</v>
      </c>
      <c r="I331" s="106" t="s">
        <v>1090</v>
      </c>
      <c r="J331" s="104" t="s">
        <v>32</v>
      </c>
      <c r="K331" s="107" t="s">
        <v>402</v>
      </c>
      <c r="L331" s="106" t="s">
        <v>92</v>
      </c>
      <c r="M331" s="107"/>
      <c r="N331"/>
      <c r="O331" s="108"/>
      <c r="P331" s="108"/>
      <c r="Q331" s="108"/>
      <c r="R331" s="108"/>
      <c r="S331" s="108"/>
      <c r="T331" s="108"/>
    </row>
    <row r="332" spans="1:20" ht="20.25" customHeight="1" x14ac:dyDescent="0.15">
      <c r="A332" s="42" t="str">
        <f t="shared" si="5"/>
        <v>06116</v>
      </c>
      <c r="B332" s="93" t="s">
        <v>93</v>
      </c>
      <c r="C332" s="103" t="s">
        <v>104</v>
      </c>
      <c r="D332" s="94" t="s">
        <v>29</v>
      </c>
      <c r="E332" s="94" t="s">
        <v>1298</v>
      </c>
      <c r="F332" s="96" t="s">
        <v>382</v>
      </c>
      <c r="G332" s="104" t="s">
        <v>159</v>
      </c>
      <c r="H332" s="105">
        <v>130</v>
      </c>
      <c r="I332" s="106" t="s">
        <v>403</v>
      </c>
      <c r="J332" s="104" t="s">
        <v>37</v>
      </c>
      <c r="K332" s="107" t="s">
        <v>404</v>
      </c>
      <c r="L332" s="106" t="s">
        <v>92</v>
      </c>
      <c r="M332" s="107"/>
      <c r="O332" s="108"/>
      <c r="P332" s="108"/>
      <c r="Q332" s="108"/>
      <c r="R332" s="108"/>
      <c r="S332" s="108"/>
      <c r="T332" s="108"/>
    </row>
    <row r="333" spans="1:20" ht="20.25" customHeight="1" x14ac:dyDescent="0.15">
      <c r="A333" s="42" t="str">
        <f t="shared" si="5"/>
        <v>06117</v>
      </c>
      <c r="B333" s="93" t="s">
        <v>93</v>
      </c>
      <c r="C333" s="103" t="s">
        <v>108</v>
      </c>
      <c r="D333" s="94" t="s">
        <v>29</v>
      </c>
      <c r="E333" s="94" t="s">
        <v>74</v>
      </c>
      <c r="F333" s="96" t="s">
        <v>382</v>
      </c>
      <c r="G333" s="59" t="s">
        <v>209</v>
      </c>
      <c r="H333" s="105">
        <v>517</v>
      </c>
      <c r="I333" s="106" t="s">
        <v>1091</v>
      </c>
      <c r="J333" s="104"/>
      <c r="K333" s="107" t="s">
        <v>581</v>
      </c>
      <c r="L333" s="106" t="s">
        <v>92</v>
      </c>
      <c r="M333" s="107"/>
      <c r="O333" s="108"/>
      <c r="P333" s="108"/>
      <c r="Q333" s="108"/>
      <c r="R333" s="108"/>
      <c r="S333" s="108"/>
      <c r="T333" s="108"/>
    </row>
    <row r="334" spans="1:20" s="28" customFormat="1" ht="20.25" customHeight="1" x14ac:dyDescent="0.15">
      <c r="A334" s="42" t="str">
        <f t="shared" si="5"/>
        <v>06118</v>
      </c>
      <c r="B334" s="93" t="s">
        <v>93</v>
      </c>
      <c r="C334" s="103" t="s">
        <v>113</v>
      </c>
      <c r="D334" s="94" t="s">
        <v>29</v>
      </c>
      <c r="E334" s="94" t="s">
        <v>76</v>
      </c>
      <c r="F334" s="96" t="s">
        <v>382</v>
      </c>
      <c r="G334" s="59" t="s">
        <v>209</v>
      </c>
      <c r="H334" s="105">
        <v>617</v>
      </c>
      <c r="I334" s="106" t="s">
        <v>580</v>
      </c>
      <c r="J334" s="104"/>
      <c r="K334" s="107" t="s">
        <v>579</v>
      </c>
      <c r="L334" s="106" t="s">
        <v>92</v>
      </c>
      <c r="M334" s="107"/>
      <c r="N334"/>
      <c r="O334" s="108"/>
      <c r="P334" s="108"/>
      <c r="Q334" s="108"/>
      <c r="R334" s="108"/>
      <c r="S334" s="108"/>
      <c r="T334" s="108"/>
    </row>
    <row r="335" spans="1:20" ht="20.25" customHeight="1" x14ac:dyDescent="0.15">
      <c r="A335" s="42" t="str">
        <f t="shared" si="5"/>
        <v>06119</v>
      </c>
      <c r="B335" s="93" t="s">
        <v>93</v>
      </c>
      <c r="C335" s="103" t="s">
        <v>116</v>
      </c>
      <c r="D335" s="94" t="s">
        <v>173</v>
      </c>
      <c r="E335" s="94" t="s">
        <v>30</v>
      </c>
      <c r="F335" s="96" t="s">
        <v>382</v>
      </c>
      <c r="G335" s="104" t="s">
        <v>191</v>
      </c>
      <c r="H335" s="111" t="s">
        <v>695</v>
      </c>
      <c r="I335" s="112" t="s">
        <v>815</v>
      </c>
      <c r="J335" s="104"/>
      <c r="K335" s="107" t="s">
        <v>1299</v>
      </c>
      <c r="L335" s="106" t="s">
        <v>92</v>
      </c>
      <c r="M335" s="107"/>
      <c r="O335" s="108"/>
      <c r="P335" s="108"/>
      <c r="Q335" s="108"/>
      <c r="R335" s="108"/>
      <c r="S335" s="108"/>
      <c r="T335" s="108"/>
    </row>
    <row r="336" spans="1:20" s="28" customFormat="1" ht="20.25" customHeight="1" x14ac:dyDescent="0.15">
      <c r="A336" s="42" t="str">
        <f t="shared" si="5"/>
        <v>06120</v>
      </c>
      <c r="B336" s="93" t="s">
        <v>93</v>
      </c>
      <c r="C336" s="103" t="s">
        <v>120</v>
      </c>
      <c r="D336" s="94" t="s">
        <v>173</v>
      </c>
      <c r="E336" s="94" t="s">
        <v>43</v>
      </c>
      <c r="F336" s="96" t="s">
        <v>382</v>
      </c>
      <c r="G336" s="104" t="s">
        <v>191</v>
      </c>
      <c r="H336" s="111" t="s">
        <v>802</v>
      </c>
      <c r="I336" s="112" t="s">
        <v>816</v>
      </c>
      <c r="J336" s="104"/>
      <c r="K336" s="107" t="s">
        <v>405</v>
      </c>
      <c r="L336" s="106" t="s">
        <v>92</v>
      </c>
      <c r="M336" s="107"/>
      <c r="N336"/>
      <c r="O336" s="108"/>
      <c r="P336" s="108"/>
      <c r="Q336" s="108"/>
      <c r="R336" s="108"/>
      <c r="S336" s="108"/>
      <c r="T336" s="108"/>
    </row>
    <row r="337" spans="1:20" ht="20.25" customHeight="1" x14ac:dyDescent="0.15">
      <c r="A337" s="42" t="str">
        <f t="shared" si="5"/>
        <v>06121</v>
      </c>
      <c r="B337" s="93" t="s">
        <v>93</v>
      </c>
      <c r="C337" s="103" t="s">
        <v>124</v>
      </c>
      <c r="D337" s="94" t="s">
        <v>173</v>
      </c>
      <c r="E337" s="94" t="s">
        <v>54</v>
      </c>
      <c r="F337" s="96" t="s">
        <v>382</v>
      </c>
      <c r="G337" s="104" t="s">
        <v>191</v>
      </c>
      <c r="H337" s="111" t="s">
        <v>804</v>
      </c>
      <c r="I337" s="112" t="s">
        <v>817</v>
      </c>
      <c r="J337" s="104"/>
      <c r="K337" s="107" t="s">
        <v>406</v>
      </c>
      <c r="L337" s="106" t="s">
        <v>92</v>
      </c>
      <c r="M337" s="107"/>
      <c r="O337" s="108"/>
      <c r="P337" s="108"/>
      <c r="Q337" s="108"/>
      <c r="R337" s="108"/>
      <c r="S337" s="108"/>
      <c r="T337" s="108"/>
    </row>
    <row r="338" spans="1:20" s="28" customFormat="1" ht="20.25" customHeight="1" x14ac:dyDescent="0.15">
      <c r="A338" s="42" t="str">
        <f t="shared" si="5"/>
        <v>06122</v>
      </c>
      <c r="B338" s="93" t="s">
        <v>93</v>
      </c>
      <c r="C338" s="103" t="s">
        <v>125</v>
      </c>
      <c r="D338" s="94" t="s">
        <v>173</v>
      </c>
      <c r="E338" s="94" t="s">
        <v>30</v>
      </c>
      <c r="F338" s="96" t="s">
        <v>382</v>
      </c>
      <c r="G338" s="104" t="s">
        <v>149</v>
      </c>
      <c r="H338" s="111" t="s">
        <v>695</v>
      </c>
      <c r="I338" s="112" t="s">
        <v>578</v>
      </c>
      <c r="J338" s="104"/>
      <c r="K338" s="107" t="s">
        <v>407</v>
      </c>
      <c r="L338" s="106" t="s">
        <v>92</v>
      </c>
      <c r="M338" s="107"/>
      <c r="N338"/>
      <c r="O338" s="108"/>
      <c r="P338" s="108"/>
      <c r="Q338" s="108"/>
      <c r="R338" s="108"/>
      <c r="S338" s="108"/>
      <c r="T338" s="108"/>
    </row>
    <row r="339" spans="1:20" ht="20.25" customHeight="1" x14ac:dyDescent="0.15">
      <c r="A339" s="42" t="str">
        <f t="shared" si="5"/>
        <v>06123</v>
      </c>
      <c r="B339" s="93" t="s">
        <v>93</v>
      </c>
      <c r="C339" s="103" t="s">
        <v>126</v>
      </c>
      <c r="D339" s="94" t="s">
        <v>173</v>
      </c>
      <c r="E339" s="94" t="s">
        <v>43</v>
      </c>
      <c r="F339" s="96" t="s">
        <v>382</v>
      </c>
      <c r="G339" s="104" t="s">
        <v>149</v>
      </c>
      <c r="H339" s="111" t="s">
        <v>802</v>
      </c>
      <c r="I339" s="112" t="s">
        <v>577</v>
      </c>
      <c r="J339" s="104"/>
      <c r="K339" s="107" t="s">
        <v>408</v>
      </c>
      <c r="L339" s="106" t="s">
        <v>1300</v>
      </c>
      <c r="M339" s="107"/>
      <c r="O339" s="108"/>
      <c r="P339" s="108"/>
      <c r="Q339" s="108"/>
      <c r="R339" s="108"/>
      <c r="S339" s="108"/>
      <c r="T339" s="108"/>
    </row>
    <row r="340" spans="1:20" s="28" customFormat="1" ht="20.25" customHeight="1" x14ac:dyDescent="0.15">
      <c r="A340" s="42" t="str">
        <f t="shared" si="5"/>
        <v>06124</v>
      </c>
      <c r="B340" s="93" t="s">
        <v>93</v>
      </c>
      <c r="C340" s="103" t="s">
        <v>128</v>
      </c>
      <c r="D340" s="94" t="s">
        <v>173</v>
      </c>
      <c r="E340" s="94" t="s">
        <v>54</v>
      </c>
      <c r="F340" s="96" t="s">
        <v>382</v>
      </c>
      <c r="G340" s="104" t="s">
        <v>149</v>
      </c>
      <c r="H340" s="111" t="s">
        <v>804</v>
      </c>
      <c r="I340" s="112" t="s">
        <v>576</v>
      </c>
      <c r="J340" s="104"/>
      <c r="K340" s="107" t="s">
        <v>409</v>
      </c>
      <c r="L340" s="106" t="s">
        <v>92</v>
      </c>
      <c r="M340" s="107"/>
      <c r="N340"/>
      <c r="O340" s="108"/>
      <c r="P340" s="108"/>
      <c r="Q340" s="108"/>
      <c r="R340" s="108"/>
      <c r="S340" s="108"/>
      <c r="T340" s="108"/>
    </row>
    <row r="341" spans="1:20" ht="20.25" customHeight="1" x14ac:dyDescent="0.15">
      <c r="A341" s="42" t="str">
        <f t="shared" si="5"/>
        <v>06125</v>
      </c>
      <c r="B341" s="93" t="s">
        <v>93</v>
      </c>
      <c r="C341" s="103" t="s">
        <v>130</v>
      </c>
      <c r="D341" s="94" t="s">
        <v>173</v>
      </c>
      <c r="E341" s="94" t="s">
        <v>30</v>
      </c>
      <c r="F341" s="96" t="s">
        <v>382</v>
      </c>
      <c r="G341" s="111" t="s">
        <v>209</v>
      </c>
      <c r="H341" s="111" t="s">
        <v>761</v>
      </c>
      <c r="I341" s="112" t="s">
        <v>818</v>
      </c>
      <c r="J341" s="104"/>
      <c r="K341" s="107" t="s">
        <v>819</v>
      </c>
      <c r="L341" s="106" t="s">
        <v>92</v>
      </c>
      <c r="M341" s="107"/>
      <c r="O341" s="108"/>
      <c r="P341" s="108"/>
      <c r="Q341" s="108"/>
      <c r="R341" s="108"/>
      <c r="S341" s="108"/>
      <c r="T341" s="108"/>
    </row>
    <row r="342" spans="1:20" s="28" customFormat="1" ht="20.25" customHeight="1" x14ac:dyDescent="0.15">
      <c r="A342" s="42" t="str">
        <f t="shared" si="5"/>
        <v>06126</v>
      </c>
      <c r="B342" s="93" t="s">
        <v>93</v>
      </c>
      <c r="C342" s="103" t="s">
        <v>131</v>
      </c>
      <c r="D342" s="94" t="s">
        <v>173</v>
      </c>
      <c r="E342" s="94" t="s">
        <v>43</v>
      </c>
      <c r="F342" s="96" t="s">
        <v>382</v>
      </c>
      <c r="G342" s="111" t="s">
        <v>209</v>
      </c>
      <c r="H342" s="111" t="s">
        <v>820</v>
      </c>
      <c r="I342" s="112" t="s">
        <v>821</v>
      </c>
      <c r="J342" s="104"/>
      <c r="K342" s="107" t="s">
        <v>822</v>
      </c>
      <c r="L342" s="106" t="s">
        <v>92</v>
      </c>
      <c r="M342" s="107"/>
      <c r="N342"/>
      <c r="O342" s="108"/>
      <c r="P342" s="108"/>
      <c r="Q342" s="108"/>
      <c r="R342" s="108"/>
      <c r="S342" s="108"/>
      <c r="T342" s="108"/>
    </row>
    <row r="343" spans="1:20" ht="20.25" customHeight="1" x14ac:dyDescent="0.15">
      <c r="A343" s="42" t="str">
        <f t="shared" si="5"/>
        <v>06127</v>
      </c>
      <c r="B343" s="93" t="s">
        <v>93</v>
      </c>
      <c r="C343" s="103" t="s">
        <v>133</v>
      </c>
      <c r="D343" s="94" t="s">
        <v>173</v>
      </c>
      <c r="E343" s="94" t="s">
        <v>54</v>
      </c>
      <c r="F343" s="96" t="s">
        <v>382</v>
      </c>
      <c r="G343" s="111" t="s">
        <v>209</v>
      </c>
      <c r="H343" s="111" t="s">
        <v>823</v>
      </c>
      <c r="I343" s="112" t="s">
        <v>824</v>
      </c>
      <c r="J343" s="104"/>
      <c r="K343" s="107" t="s">
        <v>825</v>
      </c>
      <c r="L343" s="106" t="s">
        <v>92</v>
      </c>
      <c r="M343" s="107"/>
      <c r="O343" s="108"/>
      <c r="P343" s="108"/>
      <c r="Q343" s="108"/>
      <c r="R343" s="108"/>
      <c r="S343" s="108"/>
      <c r="T343" s="108"/>
    </row>
    <row r="344" spans="1:20" s="28" customFormat="1" ht="20.25" customHeight="1" x14ac:dyDescent="0.15">
      <c r="A344" s="42" t="str">
        <f t="shared" si="5"/>
        <v>08101</v>
      </c>
      <c r="B344" s="97" t="s">
        <v>826</v>
      </c>
      <c r="C344" s="103" t="s">
        <v>1182</v>
      </c>
      <c r="D344" s="96" t="s">
        <v>173</v>
      </c>
      <c r="E344" s="94" t="s">
        <v>180</v>
      </c>
      <c r="F344" s="96" t="s">
        <v>827</v>
      </c>
      <c r="G344" s="111" t="s">
        <v>185</v>
      </c>
      <c r="H344" s="111" t="s">
        <v>828</v>
      </c>
      <c r="I344" s="112" t="s">
        <v>829</v>
      </c>
      <c r="J344" s="104"/>
      <c r="K344" s="107" t="s">
        <v>830</v>
      </c>
      <c r="L344" s="106" t="s">
        <v>831</v>
      </c>
      <c r="M344" s="107"/>
      <c r="N344"/>
      <c r="O344" s="108"/>
      <c r="P344" s="108"/>
      <c r="Q344" s="108"/>
      <c r="R344" s="108"/>
      <c r="S344" s="108"/>
      <c r="T344" s="108"/>
    </row>
    <row r="345" spans="1:20" ht="20.25" customHeight="1" x14ac:dyDescent="0.15">
      <c r="A345" s="42" t="str">
        <f t="shared" si="5"/>
        <v>10401</v>
      </c>
      <c r="B345" s="93" t="s">
        <v>97</v>
      </c>
      <c r="C345" s="103" t="s">
        <v>1182</v>
      </c>
      <c r="D345" s="96" t="s">
        <v>173</v>
      </c>
      <c r="E345" s="94" t="s">
        <v>30</v>
      </c>
      <c r="F345" s="96" t="s">
        <v>98</v>
      </c>
      <c r="G345" s="111" t="s">
        <v>191</v>
      </c>
      <c r="H345" s="111" t="s">
        <v>761</v>
      </c>
      <c r="I345" s="119" t="s">
        <v>832</v>
      </c>
      <c r="J345" s="104"/>
      <c r="K345" s="107" t="s">
        <v>1301</v>
      </c>
      <c r="L345" s="106" t="s">
        <v>96</v>
      </c>
      <c r="M345" s="107" t="s">
        <v>883</v>
      </c>
      <c r="O345" s="108"/>
      <c r="P345" s="108"/>
      <c r="Q345" s="108"/>
      <c r="R345" s="108"/>
      <c r="S345" s="108"/>
      <c r="T345" s="108"/>
    </row>
    <row r="346" spans="1:20" s="28" customFormat="1" ht="20.25" customHeight="1" x14ac:dyDescent="0.15">
      <c r="A346" s="42" t="str">
        <f t="shared" si="5"/>
        <v>10402</v>
      </c>
      <c r="B346" s="93" t="s">
        <v>97</v>
      </c>
      <c r="C346" s="103" t="s">
        <v>36</v>
      </c>
      <c r="D346" s="96" t="s">
        <v>173</v>
      </c>
      <c r="E346" s="94" t="s">
        <v>30</v>
      </c>
      <c r="F346" s="96" t="s">
        <v>98</v>
      </c>
      <c r="G346" s="111" t="s">
        <v>191</v>
      </c>
      <c r="H346" s="111" t="s">
        <v>810</v>
      </c>
      <c r="I346" s="119" t="s">
        <v>833</v>
      </c>
      <c r="J346" s="104" t="s">
        <v>684</v>
      </c>
      <c r="K346" s="107" t="s">
        <v>1092</v>
      </c>
      <c r="L346" s="106" t="s">
        <v>96</v>
      </c>
      <c r="M346" s="107" t="s">
        <v>1093</v>
      </c>
      <c r="N346"/>
      <c r="O346" s="108"/>
      <c r="P346" s="108"/>
      <c r="Q346" s="108"/>
      <c r="R346" s="108"/>
      <c r="S346" s="108"/>
      <c r="T346" s="108"/>
    </row>
    <row r="347" spans="1:20" ht="20.25" customHeight="1" x14ac:dyDescent="0.15">
      <c r="A347" s="42" t="str">
        <f t="shared" si="5"/>
        <v>10403</v>
      </c>
      <c r="B347" s="93" t="s">
        <v>97</v>
      </c>
      <c r="C347" s="103" t="s">
        <v>42</v>
      </c>
      <c r="D347" s="96" t="s">
        <v>173</v>
      </c>
      <c r="E347" s="94" t="s">
        <v>43</v>
      </c>
      <c r="F347" s="96" t="s">
        <v>98</v>
      </c>
      <c r="G347" s="111" t="s">
        <v>191</v>
      </c>
      <c r="H347" s="111" t="s">
        <v>820</v>
      </c>
      <c r="I347" s="119" t="s">
        <v>834</v>
      </c>
      <c r="J347" s="104"/>
      <c r="K347" s="107" t="s">
        <v>410</v>
      </c>
      <c r="L347" s="106" t="s">
        <v>96</v>
      </c>
      <c r="M347" s="107" t="s">
        <v>884</v>
      </c>
      <c r="O347" s="108"/>
      <c r="P347" s="108"/>
      <c r="Q347" s="108"/>
      <c r="R347" s="108"/>
      <c r="S347" s="108"/>
      <c r="T347" s="108"/>
    </row>
    <row r="348" spans="1:20" s="28" customFormat="1" ht="20.25" customHeight="1" x14ac:dyDescent="0.15">
      <c r="A348" s="42" t="str">
        <f t="shared" si="5"/>
        <v>10404</v>
      </c>
      <c r="B348" s="93" t="s">
        <v>97</v>
      </c>
      <c r="C348" s="103" t="s">
        <v>47</v>
      </c>
      <c r="D348" s="96" t="s">
        <v>173</v>
      </c>
      <c r="E348" s="94" t="s">
        <v>43</v>
      </c>
      <c r="F348" s="96" t="s">
        <v>98</v>
      </c>
      <c r="G348" s="111" t="s">
        <v>191</v>
      </c>
      <c r="H348" s="111" t="s">
        <v>835</v>
      </c>
      <c r="I348" s="119" t="s">
        <v>836</v>
      </c>
      <c r="J348" s="104" t="s">
        <v>684</v>
      </c>
      <c r="K348" s="107" t="s">
        <v>1094</v>
      </c>
      <c r="L348" s="106" t="s">
        <v>96</v>
      </c>
      <c r="M348" s="107" t="s">
        <v>1095</v>
      </c>
      <c r="N348"/>
      <c r="O348" s="108"/>
      <c r="P348" s="108"/>
      <c r="Q348" s="108"/>
      <c r="R348" s="108"/>
      <c r="S348" s="108"/>
      <c r="T348" s="108"/>
    </row>
    <row r="349" spans="1:20" ht="20.25" customHeight="1" x14ac:dyDescent="0.15">
      <c r="A349" s="42" t="str">
        <f t="shared" si="5"/>
        <v>10405</v>
      </c>
      <c r="B349" s="93" t="s">
        <v>97</v>
      </c>
      <c r="C349" s="103" t="s">
        <v>53</v>
      </c>
      <c r="D349" s="96" t="s">
        <v>173</v>
      </c>
      <c r="E349" s="94" t="s">
        <v>54</v>
      </c>
      <c r="F349" s="96" t="s">
        <v>98</v>
      </c>
      <c r="G349" s="111" t="s">
        <v>191</v>
      </c>
      <c r="H349" s="111" t="s">
        <v>823</v>
      </c>
      <c r="I349" s="119" t="s">
        <v>837</v>
      </c>
      <c r="J349" s="104"/>
      <c r="K349" s="107" t="s">
        <v>1302</v>
      </c>
      <c r="L349" s="106" t="s">
        <v>96</v>
      </c>
      <c r="M349" s="107" t="s">
        <v>885</v>
      </c>
      <c r="O349" s="108"/>
      <c r="P349" s="108"/>
      <c r="Q349" s="108"/>
      <c r="R349" s="108"/>
      <c r="S349" s="108"/>
      <c r="T349" s="108"/>
    </row>
    <row r="350" spans="1:20" s="28" customFormat="1" ht="20.25" customHeight="1" x14ac:dyDescent="0.15">
      <c r="A350" s="42" t="str">
        <f t="shared" si="5"/>
        <v>10406</v>
      </c>
      <c r="B350" s="93" t="s">
        <v>97</v>
      </c>
      <c r="C350" s="103" t="s">
        <v>58</v>
      </c>
      <c r="D350" s="96" t="s">
        <v>173</v>
      </c>
      <c r="E350" s="94" t="s">
        <v>54</v>
      </c>
      <c r="F350" s="96" t="s">
        <v>98</v>
      </c>
      <c r="G350" s="111" t="s">
        <v>191</v>
      </c>
      <c r="H350" s="111" t="s">
        <v>838</v>
      </c>
      <c r="I350" s="119" t="s">
        <v>839</v>
      </c>
      <c r="J350" s="104" t="s">
        <v>684</v>
      </c>
      <c r="K350" s="107" t="s">
        <v>1096</v>
      </c>
      <c r="L350" s="106" t="s">
        <v>96</v>
      </c>
      <c r="M350" s="107" t="s">
        <v>1097</v>
      </c>
      <c r="N350"/>
      <c r="O350" s="108"/>
      <c r="P350" s="108"/>
      <c r="Q350" s="108"/>
      <c r="R350" s="108"/>
      <c r="S350" s="108"/>
      <c r="T350" s="108"/>
    </row>
    <row r="351" spans="1:20" ht="20.25" customHeight="1" x14ac:dyDescent="0.15">
      <c r="A351" s="42" t="str">
        <f t="shared" si="5"/>
        <v>11601</v>
      </c>
      <c r="B351" s="93" t="s">
        <v>102</v>
      </c>
      <c r="C351" s="103" t="s">
        <v>1182</v>
      </c>
      <c r="D351" s="94" t="s">
        <v>29</v>
      </c>
      <c r="E351" s="94" t="s">
        <v>54</v>
      </c>
      <c r="F351" s="95" t="s">
        <v>103</v>
      </c>
      <c r="G351" s="104" t="s">
        <v>109</v>
      </c>
      <c r="H351" s="105">
        <v>308</v>
      </c>
      <c r="I351" s="106" t="s">
        <v>575</v>
      </c>
      <c r="J351" s="104"/>
      <c r="K351" s="107" t="s">
        <v>1303</v>
      </c>
      <c r="L351" s="106" t="s">
        <v>101</v>
      </c>
      <c r="M351" s="107"/>
      <c r="O351" s="108"/>
      <c r="P351" s="108"/>
      <c r="Q351" s="108"/>
      <c r="R351" s="108"/>
      <c r="S351" s="108"/>
      <c r="T351" s="108"/>
    </row>
    <row r="352" spans="1:20" s="28" customFormat="1" ht="20.25" customHeight="1" x14ac:dyDescent="0.15">
      <c r="A352" s="42" t="str">
        <f t="shared" si="5"/>
        <v>11602</v>
      </c>
      <c r="B352" s="93" t="s">
        <v>102</v>
      </c>
      <c r="C352" s="103" t="s">
        <v>36</v>
      </c>
      <c r="D352" s="94" t="s">
        <v>29</v>
      </c>
      <c r="E352" s="94" t="s">
        <v>64</v>
      </c>
      <c r="F352" s="95" t="s">
        <v>103</v>
      </c>
      <c r="G352" s="104" t="s">
        <v>109</v>
      </c>
      <c r="H352" s="105">
        <v>408</v>
      </c>
      <c r="I352" s="106" t="s">
        <v>574</v>
      </c>
      <c r="J352" s="104"/>
      <c r="K352" s="107" t="s">
        <v>1304</v>
      </c>
      <c r="L352" s="106" t="s">
        <v>101</v>
      </c>
      <c r="M352" s="107"/>
      <c r="N352"/>
      <c r="O352" s="108"/>
      <c r="P352" s="108"/>
      <c r="Q352" s="108"/>
      <c r="R352" s="108"/>
      <c r="S352" s="108"/>
      <c r="T352" s="108"/>
    </row>
    <row r="353" spans="1:20" ht="20.25" customHeight="1" x14ac:dyDescent="0.15">
      <c r="A353" s="42" t="str">
        <f t="shared" si="5"/>
        <v>11603</v>
      </c>
      <c r="B353" s="93" t="s">
        <v>102</v>
      </c>
      <c r="C353" s="103" t="s">
        <v>42</v>
      </c>
      <c r="D353" s="94" t="s">
        <v>29</v>
      </c>
      <c r="E353" s="94" t="s">
        <v>74</v>
      </c>
      <c r="F353" s="95" t="s">
        <v>103</v>
      </c>
      <c r="G353" s="104" t="s">
        <v>109</v>
      </c>
      <c r="H353" s="105">
        <v>508</v>
      </c>
      <c r="I353" s="106" t="s">
        <v>573</v>
      </c>
      <c r="J353" s="104"/>
      <c r="K353" s="107" t="s">
        <v>1305</v>
      </c>
      <c r="L353" s="106" t="s">
        <v>101</v>
      </c>
      <c r="M353" s="107"/>
      <c r="O353" s="108"/>
      <c r="P353" s="108"/>
      <c r="Q353" s="108"/>
      <c r="R353" s="108"/>
      <c r="S353" s="108"/>
      <c r="T353" s="108"/>
    </row>
    <row r="354" spans="1:20" s="28" customFormat="1" ht="20.25" customHeight="1" x14ac:dyDescent="0.15">
      <c r="A354" s="42" t="str">
        <f t="shared" si="5"/>
        <v>11604</v>
      </c>
      <c r="B354" s="93" t="s">
        <v>102</v>
      </c>
      <c r="C354" s="103" t="s">
        <v>47</v>
      </c>
      <c r="D354" s="94" t="s">
        <v>29</v>
      </c>
      <c r="E354" s="94" t="s">
        <v>74</v>
      </c>
      <c r="F354" s="95" t="s">
        <v>103</v>
      </c>
      <c r="G354" s="104" t="s">
        <v>109</v>
      </c>
      <c r="H354" s="105">
        <v>608</v>
      </c>
      <c r="I354" s="106" t="s">
        <v>572</v>
      </c>
      <c r="J354" s="104"/>
      <c r="K354" s="107" t="s">
        <v>1306</v>
      </c>
      <c r="L354" s="106" t="s">
        <v>101</v>
      </c>
      <c r="M354" s="107"/>
      <c r="N354"/>
      <c r="O354" s="108"/>
      <c r="P354" s="108"/>
      <c r="Q354" s="108"/>
      <c r="R354" s="108"/>
      <c r="S354" s="108"/>
      <c r="T354" s="108"/>
    </row>
    <row r="355" spans="1:20" ht="20.25" customHeight="1" x14ac:dyDescent="0.15">
      <c r="A355" s="42" t="str">
        <f t="shared" si="5"/>
        <v>11605</v>
      </c>
      <c r="B355" s="93" t="s">
        <v>102</v>
      </c>
      <c r="C355" s="103" t="s">
        <v>53</v>
      </c>
      <c r="D355" s="94" t="s">
        <v>29</v>
      </c>
      <c r="E355" s="94" t="s">
        <v>30</v>
      </c>
      <c r="F355" s="95" t="s">
        <v>103</v>
      </c>
      <c r="G355" s="104" t="s">
        <v>129</v>
      </c>
      <c r="H355" s="105">
        <v>122</v>
      </c>
      <c r="I355" s="106" t="s">
        <v>1098</v>
      </c>
      <c r="J355" s="104" t="s">
        <v>940</v>
      </c>
      <c r="K355" s="107" t="s">
        <v>1307</v>
      </c>
      <c r="L355" s="106" t="s">
        <v>101</v>
      </c>
      <c r="M355" s="107" t="s">
        <v>1099</v>
      </c>
      <c r="O355" s="108"/>
      <c r="P355" s="108"/>
      <c r="Q355" s="108"/>
      <c r="R355" s="108"/>
      <c r="S355" s="108"/>
      <c r="T355" s="108"/>
    </row>
    <row r="356" spans="1:20" s="28" customFormat="1" ht="20.25" customHeight="1" x14ac:dyDescent="0.15">
      <c r="A356" s="42" t="str">
        <f t="shared" si="5"/>
        <v>11606</v>
      </c>
      <c r="B356" s="93" t="s">
        <v>102</v>
      </c>
      <c r="C356" s="103" t="s">
        <v>58</v>
      </c>
      <c r="D356" s="94" t="s">
        <v>29</v>
      </c>
      <c r="E356" s="94" t="s">
        <v>30</v>
      </c>
      <c r="F356" s="95" t="s">
        <v>103</v>
      </c>
      <c r="G356" s="104" t="s">
        <v>129</v>
      </c>
      <c r="H356" s="105">
        <v>123</v>
      </c>
      <c r="I356" s="106" t="s">
        <v>1100</v>
      </c>
      <c r="J356" s="104" t="s">
        <v>943</v>
      </c>
      <c r="K356" s="107" t="s">
        <v>1308</v>
      </c>
      <c r="L356" s="106" t="s">
        <v>101</v>
      </c>
      <c r="M356" s="107" t="s">
        <v>1101</v>
      </c>
      <c r="N356"/>
      <c r="O356" s="108"/>
      <c r="P356" s="108"/>
      <c r="Q356" s="108"/>
      <c r="R356" s="108"/>
      <c r="S356" s="108"/>
      <c r="T356" s="108"/>
    </row>
    <row r="357" spans="1:20" ht="20.25" customHeight="1" x14ac:dyDescent="0.15">
      <c r="A357" s="42" t="str">
        <f t="shared" si="5"/>
        <v>11607</v>
      </c>
      <c r="B357" s="93" t="s">
        <v>102</v>
      </c>
      <c r="C357" s="103" t="s">
        <v>63</v>
      </c>
      <c r="D357" s="94" t="s">
        <v>29</v>
      </c>
      <c r="E357" s="94" t="s">
        <v>43</v>
      </c>
      <c r="F357" s="95" t="s">
        <v>103</v>
      </c>
      <c r="G357" s="104" t="s">
        <v>129</v>
      </c>
      <c r="H357" s="105">
        <v>222</v>
      </c>
      <c r="I357" s="106" t="s">
        <v>1049</v>
      </c>
      <c r="J357" s="104" t="s">
        <v>32</v>
      </c>
      <c r="K357" s="107" t="s">
        <v>411</v>
      </c>
      <c r="L357" s="106" t="s">
        <v>101</v>
      </c>
      <c r="M357" s="107"/>
      <c r="O357" s="108"/>
      <c r="P357" s="108"/>
      <c r="Q357" s="108"/>
      <c r="R357" s="108"/>
      <c r="S357" s="108"/>
      <c r="T357" s="108"/>
    </row>
    <row r="358" spans="1:20" s="28" customFormat="1" ht="20.25" customHeight="1" x14ac:dyDescent="0.15">
      <c r="A358" s="42" t="str">
        <f t="shared" si="5"/>
        <v>11608</v>
      </c>
      <c r="B358" s="93" t="s">
        <v>102</v>
      </c>
      <c r="C358" s="103" t="s">
        <v>68</v>
      </c>
      <c r="D358" s="94" t="s">
        <v>29</v>
      </c>
      <c r="E358" s="94" t="s">
        <v>43</v>
      </c>
      <c r="F358" s="95" t="s">
        <v>103</v>
      </c>
      <c r="G358" s="104" t="s">
        <v>129</v>
      </c>
      <c r="H358" s="105">
        <v>223</v>
      </c>
      <c r="I358" s="106" t="s">
        <v>758</v>
      </c>
      <c r="J358" s="104" t="s">
        <v>37</v>
      </c>
      <c r="K358" s="107" t="s">
        <v>412</v>
      </c>
      <c r="L358" s="106" t="s">
        <v>101</v>
      </c>
      <c r="M358" s="107"/>
      <c r="N358"/>
      <c r="O358" s="108"/>
      <c r="P358" s="108"/>
      <c r="Q358" s="108"/>
      <c r="R358" s="108"/>
      <c r="S358" s="108"/>
      <c r="T358" s="108"/>
    </row>
    <row r="359" spans="1:20" ht="20.25" customHeight="1" x14ac:dyDescent="0.15">
      <c r="A359" s="42" t="str">
        <f t="shared" si="5"/>
        <v>11609</v>
      </c>
      <c r="B359" s="93" t="s">
        <v>102</v>
      </c>
      <c r="C359" s="103" t="s">
        <v>73</v>
      </c>
      <c r="D359" s="94" t="s">
        <v>29</v>
      </c>
      <c r="E359" s="94" t="s">
        <v>54</v>
      </c>
      <c r="F359" s="95" t="s">
        <v>103</v>
      </c>
      <c r="G359" s="104" t="s">
        <v>129</v>
      </c>
      <c r="H359" s="105">
        <v>322</v>
      </c>
      <c r="I359" s="106" t="s">
        <v>1050</v>
      </c>
      <c r="J359" s="104" t="s">
        <v>32</v>
      </c>
      <c r="K359" s="107" t="s">
        <v>413</v>
      </c>
      <c r="L359" s="106" t="s">
        <v>101</v>
      </c>
      <c r="M359" s="107"/>
      <c r="O359" s="108"/>
      <c r="P359" s="108"/>
      <c r="Q359" s="108"/>
      <c r="R359" s="108"/>
      <c r="S359" s="108"/>
      <c r="T359" s="108"/>
    </row>
    <row r="360" spans="1:20" s="28" customFormat="1" ht="20.25" customHeight="1" x14ac:dyDescent="0.15">
      <c r="A360" s="42" t="str">
        <f t="shared" si="5"/>
        <v>11610</v>
      </c>
      <c r="B360" s="93" t="s">
        <v>102</v>
      </c>
      <c r="C360" s="103" t="s">
        <v>75</v>
      </c>
      <c r="D360" s="94" t="s">
        <v>29</v>
      </c>
      <c r="E360" s="94" t="s">
        <v>54</v>
      </c>
      <c r="F360" s="95" t="s">
        <v>103</v>
      </c>
      <c r="G360" s="104" t="s">
        <v>129</v>
      </c>
      <c r="H360" s="105">
        <v>323</v>
      </c>
      <c r="I360" s="106" t="s">
        <v>759</v>
      </c>
      <c r="J360" s="104" t="s">
        <v>37</v>
      </c>
      <c r="K360" s="107" t="s">
        <v>414</v>
      </c>
      <c r="L360" s="106" t="s">
        <v>101</v>
      </c>
      <c r="M360" s="107"/>
      <c r="N360"/>
      <c r="O360" s="108"/>
      <c r="P360" s="108"/>
      <c r="Q360" s="108"/>
      <c r="R360" s="108"/>
      <c r="S360" s="108"/>
      <c r="T360" s="108"/>
    </row>
    <row r="361" spans="1:20" ht="20.25" customHeight="1" x14ac:dyDescent="0.15">
      <c r="A361" s="42" t="str">
        <f t="shared" si="5"/>
        <v>11611</v>
      </c>
      <c r="B361" s="93" t="s">
        <v>102</v>
      </c>
      <c r="C361" s="103" t="s">
        <v>80</v>
      </c>
      <c r="D361" s="94" t="s">
        <v>29</v>
      </c>
      <c r="E361" s="94" t="s">
        <v>64</v>
      </c>
      <c r="F361" s="95" t="s">
        <v>103</v>
      </c>
      <c r="G361" s="104" t="s">
        <v>129</v>
      </c>
      <c r="H361" s="105">
        <v>422</v>
      </c>
      <c r="I361" s="106" t="s">
        <v>1051</v>
      </c>
      <c r="J361" s="104" t="s">
        <v>32</v>
      </c>
      <c r="K361" s="107" t="s">
        <v>415</v>
      </c>
      <c r="L361" s="106" t="s">
        <v>101</v>
      </c>
      <c r="M361" s="107"/>
      <c r="O361" s="108"/>
      <c r="P361" s="108"/>
      <c r="Q361" s="108"/>
      <c r="R361" s="108"/>
      <c r="S361" s="108"/>
      <c r="T361" s="108"/>
    </row>
    <row r="362" spans="1:20" s="28" customFormat="1" ht="20.25" customHeight="1" x14ac:dyDescent="0.15">
      <c r="A362" s="42" t="str">
        <f t="shared" si="5"/>
        <v>11612</v>
      </c>
      <c r="B362" s="93" t="s">
        <v>102</v>
      </c>
      <c r="C362" s="103" t="s">
        <v>86</v>
      </c>
      <c r="D362" s="94" t="s">
        <v>29</v>
      </c>
      <c r="E362" s="94" t="s">
        <v>64</v>
      </c>
      <c r="F362" s="95" t="s">
        <v>103</v>
      </c>
      <c r="G362" s="104" t="s">
        <v>129</v>
      </c>
      <c r="H362" s="105">
        <v>423</v>
      </c>
      <c r="I362" s="106" t="s">
        <v>760</v>
      </c>
      <c r="J362" s="104" t="s">
        <v>37</v>
      </c>
      <c r="K362" s="107" t="s">
        <v>416</v>
      </c>
      <c r="L362" s="106" t="s">
        <v>101</v>
      </c>
      <c r="M362" s="107"/>
      <c r="N362"/>
      <c r="O362" s="108"/>
      <c r="P362" s="108"/>
      <c r="Q362" s="108"/>
      <c r="R362" s="108"/>
      <c r="S362" s="108"/>
      <c r="T362" s="108"/>
    </row>
    <row r="363" spans="1:20" ht="20.25" customHeight="1" x14ac:dyDescent="0.15">
      <c r="A363" s="42" t="str">
        <f t="shared" si="5"/>
        <v>11613</v>
      </c>
      <c r="B363" s="93" t="s">
        <v>102</v>
      </c>
      <c r="C363" s="103" t="s">
        <v>90</v>
      </c>
      <c r="D363" s="94" t="s">
        <v>29</v>
      </c>
      <c r="E363" s="94" t="s">
        <v>74</v>
      </c>
      <c r="F363" s="95" t="s">
        <v>103</v>
      </c>
      <c r="G363" s="104" t="s">
        <v>129</v>
      </c>
      <c r="H363" s="105">
        <v>522</v>
      </c>
      <c r="I363" s="106" t="s">
        <v>614</v>
      </c>
      <c r="J363" s="120"/>
      <c r="K363" s="107" t="s">
        <v>1309</v>
      </c>
      <c r="L363" s="106" t="s">
        <v>101</v>
      </c>
      <c r="M363" s="107"/>
      <c r="O363" s="108"/>
      <c r="P363" s="108"/>
      <c r="Q363" s="108"/>
      <c r="R363" s="108"/>
      <c r="S363" s="108"/>
      <c r="T363" s="108"/>
    </row>
    <row r="364" spans="1:20" ht="20.25" customHeight="1" x14ac:dyDescent="0.15">
      <c r="A364" s="42" t="str">
        <f t="shared" si="5"/>
        <v>11614</v>
      </c>
      <c r="B364" s="93" t="s">
        <v>102</v>
      </c>
      <c r="C364" s="103" t="s">
        <v>94</v>
      </c>
      <c r="D364" s="94" t="s">
        <v>29</v>
      </c>
      <c r="E364" s="94" t="s">
        <v>76</v>
      </c>
      <c r="F364" s="95" t="s">
        <v>103</v>
      </c>
      <c r="G364" s="104" t="s">
        <v>129</v>
      </c>
      <c r="H364" s="105">
        <v>622</v>
      </c>
      <c r="I364" s="106" t="s">
        <v>613</v>
      </c>
      <c r="J364" s="104"/>
      <c r="K364" s="107" t="s">
        <v>1310</v>
      </c>
      <c r="L364" s="106" t="s">
        <v>101</v>
      </c>
      <c r="M364" s="107"/>
      <c r="O364" s="108"/>
      <c r="P364" s="108"/>
      <c r="Q364" s="108"/>
      <c r="R364" s="108"/>
      <c r="S364" s="108"/>
      <c r="T364" s="108"/>
    </row>
    <row r="365" spans="1:20" s="28" customFormat="1" ht="20.25" customHeight="1" x14ac:dyDescent="0.15">
      <c r="A365" s="42" t="str">
        <f t="shared" si="5"/>
        <v>11615</v>
      </c>
      <c r="B365" s="93" t="s">
        <v>102</v>
      </c>
      <c r="C365" s="103" t="s">
        <v>99</v>
      </c>
      <c r="D365" s="94" t="s">
        <v>29</v>
      </c>
      <c r="E365" s="94" t="s">
        <v>158</v>
      </c>
      <c r="F365" s="95" t="s">
        <v>103</v>
      </c>
      <c r="G365" s="104" t="s">
        <v>224</v>
      </c>
      <c r="H365" s="105">
        <v>107</v>
      </c>
      <c r="I365" s="106" t="s">
        <v>1102</v>
      </c>
      <c r="J365" s="104" t="s">
        <v>417</v>
      </c>
      <c r="K365" s="107" t="s">
        <v>419</v>
      </c>
      <c r="L365" s="106" t="s">
        <v>101</v>
      </c>
      <c r="M365" s="107"/>
      <c r="N365"/>
      <c r="O365" s="108"/>
      <c r="P365" s="108"/>
      <c r="Q365" s="108"/>
      <c r="R365" s="108"/>
      <c r="S365" s="108"/>
      <c r="T365" s="108"/>
    </row>
    <row r="366" spans="1:20" ht="20.25" customHeight="1" x14ac:dyDescent="0.15">
      <c r="A366" s="42" t="str">
        <f t="shared" si="5"/>
        <v>11616</v>
      </c>
      <c r="B366" s="93" t="s">
        <v>102</v>
      </c>
      <c r="C366" s="103" t="s">
        <v>104</v>
      </c>
      <c r="D366" s="94" t="s">
        <v>29</v>
      </c>
      <c r="E366" s="94" t="s">
        <v>158</v>
      </c>
      <c r="F366" s="95" t="s">
        <v>103</v>
      </c>
      <c r="G366" s="104" t="s">
        <v>224</v>
      </c>
      <c r="H366" s="105">
        <v>108</v>
      </c>
      <c r="I366" s="106" t="s">
        <v>1103</v>
      </c>
      <c r="J366" s="104" t="s">
        <v>418</v>
      </c>
      <c r="K366" s="107" t="s">
        <v>420</v>
      </c>
      <c r="L366" s="106" t="s">
        <v>101</v>
      </c>
      <c r="M366" s="107"/>
      <c r="O366" s="108"/>
      <c r="P366" s="108"/>
      <c r="Q366" s="108"/>
      <c r="R366" s="108"/>
      <c r="S366" s="108"/>
      <c r="T366" s="108"/>
    </row>
    <row r="367" spans="1:20" s="28" customFormat="1" ht="20.25" customHeight="1" x14ac:dyDescent="0.15">
      <c r="A367" s="42" t="str">
        <f t="shared" si="5"/>
        <v>11617</v>
      </c>
      <c r="B367" s="93" t="s">
        <v>102</v>
      </c>
      <c r="C367" s="103" t="s">
        <v>108</v>
      </c>
      <c r="D367" s="94" t="s">
        <v>29</v>
      </c>
      <c r="E367" s="94" t="s">
        <v>960</v>
      </c>
      <c r="F367" s="95" t="s">
        <v>103</v>
      </c>
      <c r="G367" s="104" t="s">
        <v>224</v>
      </c>
      <c r="H367" s="105">
        <v>307</v>
      </c>
      <c r="I367" s="106" t="s">
        <v>1104</v>
      </c>
      <c r="J367" s="104" t="s">
        <v>417</v>
      </c>
      <c r="K367" s="107" t="s">
        <v>421</v>
      </c>
      <c r="L367" s="106" t="s">
        <v>101</v>
      </c>
      <c r="M367" s="107"/>
      <c r="N367"/>
      <c r="O367" s="108"/>
      <c r="P367" s="108"/>
      <c r="Q367" s="108"/>
      <c r="R367" s="108"/>
      <c r="S367" s="108"/>
      <c r="T367" s="108"/>
    </row>
    <row r="368" spans="1:20" ht="20.25" customHeight="1" x14ac:dyDescent="0.15">
      <c r="A368" s="42" t="str">
        <f t="shared" si="5"/>
        <v>11618</v>
      </c>
      <c r="B368" s="93" t="s">
        <v>102</v>
      </c>
      <c r="C368" s="103" t="s">
        <v>113</v>
      </c>
      <c r="D368" s="94" t="s">
        <v>29</v>
      </c>
      <c r="E368" s="94" t="s">
        <v>960</v>
      </c>
      <c r="F368" s="95" t="s">
        <v>103</v>
      </c>
      <c r="G368" s="104" t="s">
        <v>224</v>
      </c>
      <c r="H368" s="105">
        <v>308</v>
      </c>
      <c r="I368" s="106" t="s">
        <v>1105</v>
      </c>
      <c r="J368" s="104" t="s">
        <v>418</v>
      </c>
      <c r="K368" s="107" t="s">
        <v>422</v>
      </c>
      <c r="L368" s="106" t="s">
        <v>101</v>
      </c>
      <c r="M368" s="107"/>
      <c r="O368" s="108"/>
      <c r="P368" s="108"/>
      <c r="Q368" s="108"/>
      <c r="R368" s="108"/>
      <c r="S368" s="108"/>
      <c r="T368" s="108"/>
    </row>
    <row r="369" spans="1:20" s="28" customFormat="1" ht="20.25" customHeight="1" x14ac:dyDescent="0.15">
      <c r="A369" s="42" t="str">
        <f t="shared" si="5"/>
        <v>11619</v>
      </c>
      <c r="B369" s="93" t="s">
        <v>102</v>
      </c>
      <c r="C369" s="103" t="s">
        <v>116</v>
      </c>
      <c r="D369" s="94" t="s">
        <v>29</v>
      </c>
      <c r="E369" s="94" t="s">
        <v>164</v>
      </c>
      <c r="F369" s="95" t="s">
        <v>103</v>
      </c>
      <c r="G369" s="104" t="s">
        <v>224</v>
      </c>
      <c r="H369" s="105">
        <v>507</v>
      </c>
      <c r="I369" s="106" t="s">
        <v>1106</v>
      </c>
      <c r="J369" s="104" t="s">
        <v>417</v>
      </c>
      <c r="K369" s="107" t="s">
        <v>423</v>
      </c>
      <c r="L369" s="106" t="s">
        <v>101</v>
      </c>
      <c r="M369" s="107"/>
      <c r="N369"/>
      <c r="O369" s="108"/>
      <c r="P369" s="108"/>
      <c r="Q369" s="108"/>
      <c r="R369" s="108"/>
      <c r="S369" s="108"/>
      <c r="T369" s="108"/>
    </row>
    <row r="370" spans="1:20" ht="20.25" customHeight="1" x14ac:dyDescent="0.15">
      <c r="A370" s="42" t="str">
        <f t="shared" si="5"/>
        <v>11620</v>
      </c>
      <c r="B370" s="93" t="s">
        <v>102</v>
      </c>
      <c r="C370" s="103" t="s">
        <v>120</v>
      </c>
      <c r="D370" s="94" t="s">
        <v>29</v>
      </c>
      <c r="E370" s="94" t="s">
        <v>164</v>
      </c>
      <c r="F370" s="95" t="s">
        <v>103</v>
      </c>
      <c r="G370" s="104" t="s">
        <v>224</v>
      </c>
      <c r="H370" s="105">
        <v>508</v>
      </c>
      <c r="I370" s="106" t="s">
        <v>1107</v>
      </c>
      <c r="J370" s="104" t="s">
        <v>418</v>
      </c>
      <c r="K370" s="107" t="s">
        <v>424</v>
      </c>
      <c r="L370" s="106" t="s">
        <v>101</v>
      </c>
      <c r="M370" s="107"/>
      <c r="O370" s="108"/>
      <c r="P370" s="108"/>
      <c r="Q370" s="108"/>
      <c r="R370" s="108"/>
      <c r="S370" s="108"/>
      <c r="T370" s="108"/>
    </row>
    <row r="371" spans="1:20" s="28" customFormat="1" ht="20.25" customHeight="1" x14ac:dyDescent="0.15">
      <c r="A371" s="42" t="str">
        <f t="shared" si="5"/>
        <v>11621</v>
      </c>
      <c r="B371" s="93" t="s">
        <v>102</v>
      </c>
      <c r="C371" s="103" t="s">
        <v>124</v>
      </c>
      <c r="D371" s="94" t="s">
        <v>1253</v>
      </c>
      <c r="E371" s="94" t="s">
        <v>30</v>
      </c>
      <c r="F371" s="95" t="s">
        <v>103</v>
      </c>
      <c r="G371" s="104" t="s">
        <v>467</v>
      </c>
      <c r="H371" s="105">
        <v>115</v>
      </c>
      <c r="I371" s="106" t="s">
        <v>1108</v>
      </c>
      <c r="J371" s="104"/>
      <c r="K371" s="107" t="s">
        <v>1311</v>
      </c>
      <c r="L371" s="106" t="s">
        <v>101</v>
      </c>
      <c r="M371" s="107" t="s">
        <v>571</v>
      </c>
      <c r="N371"/>
      <c r="O371" s="108"/>
      <c r="P371" s="108"/>
      <c r="Q371" s="108"/>
      <c r="R371" s="108"/>
      <c r="S371" s="108"/>
      <c r="T371" s="108"/>
    </row>
    <row r="372" spans="1:20" ht="20.25" customHeight="1" x14ac:dyDescent="0.15">
      <c r="A372" s="42" t="str">
        <f t="shared" si="5"/>
        <v>11622</v>
      </c>
      <c r="B372" s="93" t="s">
        <v>102</v>
      </c>
      <c r="C372" s="103" t="s">
        <v>125</v>
      </c>
      <c r="D372" s="94" t="s">
        <v>1253</v>
      </c>
      <c r="E372" s="94" t="s">
        <v>30</v>
      </c>
      <c r="F372" s="95" t="s">
        <v>103</v>
      </c>
      <c r="G372" s="104" t="s">
        <v>467</v>
      </c>
      <c r="H372" s="105">
        <v>116</v>
      </c>
      <c r="I372" s="106" t="s">
        <v>1109</v>
      </c>
      <c r="J372" s="104" t="s">
        <v>684</v>
      </c>
      <c r="K372" s="107" t="s">
        <v>1312</v>
      </c>
      <c r="L372" s="106" t="s">
        <v>101</v>
      </c>
      <c r="M372" s="107" t="s">
        <v>570</v>
      </c>
      <c r="O372" s="108"/>
      <c r="P372" s="108"/>
      <c r="Q372" s="108"/>
      <c r="R372" s="108"/>
      <c r="S372" s="108"/>
      <c r="T372" s="108"/>
    </row>
    <row r="373" spans="1:20" s="28" customFormat="1" ht="20.25" customHeight="1" x14ac:dyDescent="0.15">
      <c r="A373" s="42" t="str">
        <f t="shared" si="5"/>
        <v>11623</v>
      </c>
      <c r="B373" s="93" t="s">
        <v>102</v>
      </c>
      <c r="C373" s="103" t="s">
        <v>126</v>
      </c>
      <c r="D373" s="94" t="s">
        <v>1253</v>
      </c>
      <c r="E373" s="94" t="s">
        <v>43</v>
      </c>
      <c r="F373" s="95" t="s">
        <v>103</v>
      </c>
      <c r="G373" s="104" t="s">
        <v>467</v>
      </c>
      <c r="H373" s="105">
        <v>215</v>
      </c>
      <c r="I373" s="106" t="s">
        <v>1110</v>
      </c>
      <c r="J373" s="104"/>
      <c r="K373" s="107" t="s">
        <v>489</v>
      </c>
      <c r="L373" s="106" t="s">
        <v>101</v>
      </c>
      <c r="M373" s="107" t="s">
        <v>569</v>
      </c>
      <c r="N373"/>
      <c r="O373" s="108"/>
      <c r="P373" s="108"/>
      <c r="Q373" s="108"/>
      <c r="R373" s="108"/>
      <c r="S373" s="108"/>
      <c r="T373" s="108"/>
    </row>
    <row r="374" spans="1:20" ht="20.25" customHeight="1" x14ac:dyDescent="0.15">
      <c r="A374" s="42" t="str">
        <f t="shared" si="5"/>
        <v>11624</v>
      </c>
      <c r="B374" s="93" t="s">
        <v>102</v>
      </c>
      <c r="C374" s="103" t="s">
        <v>128</v>
      </c>
      <c r="D374" s="94" t="s">
        <v>1253</v>
      </c>
      <c r="E374" s="94" t="s">
        <v>43</v>
      </c>
      <c r="F374" s="95" t="s">
        <v>103</v>
      </c>
      <c r="G374" s="104" t="s">
        <v>467</v>
      </c>
      <c r="H374" s="105">
        <v>216</v>
      </c>
      <c r="I374" s="106" t="s">
        <v>1111</v>
      </c>
      <c r="J374" s="104" t="s">
        <v>684</v>
      </c>
      <c r="K374" s="107" t="s">
        <v>1313</v>
      </c>
      <c r="L374" s="106" t="s">
        <v>101</v>
      </c>
      <c r="M374" s="107" t="s">
        <v>568</v>
      </c>
      <c r="O374" s="108"/>
      <c r="P374" s="108"/>
      <c r="Q374" s="108"/>
      <c r="R374" s="108"/>
      <c r="S374" s="108"/>
      <c r="T374" s="108"/>
    </row>
    <row r="375" spans="1:20" ht="20.25" customHeight="1" x14ac:dyDescent="0.15">
      <c r="A375" s="42" t="str">
        <f t="shared" si="5"/>
        <v>11625</v>
      </c>
      <c r="B375" s="93" t="s">
        <v>102</v>
      </c>
      <c r="C375" s="103" t="s">
        <v>130</v>
      </c>
      <c r="D375" s="94" t="s">
        <v>1253</v>
      </c>
      <c r="E375" s="94" t="s">
        <v>54</v>
      </c>
      <c r="F375" s="95" t="s">
        <v>103</v>
      </c>
      <c r="G375" s="104" t="s">
        <v>467</v>
      </c>
      <c r="H375" s="105">
        <v>315</v>
      </c>
      <c r="I375" s="106" t="s">
        <v>1112</v>
      </c>
      <c r="J375" s="104"/>
      <c r="K375" s="107" t="s">
        <v>490</v>
      </c>
      <c r="L375" s="106" t="s">
        <v>101</v>
      </c>
      <c r="M375" s="107" t="s">
        <v>567</v>
      </c>
      <c r="O375" s="108"/>
      <c r="P375" s="108"/>
      <c r="Q375" s="108"/>
      <c r="R375" s="108"/>
      <c r="S375" s="108"/>
      <c r="T375" s="108"/>
    </row>
    <row r="376" spans="1:20" ht="20.25" customHeight="1" x14ac:dyDescent="0.15">
      <c r="A376" s="42" t="str">
        <f t="shared" si="5"/>
        <v>11626</v>
      </c>
      <c r="B376" s="93" t="s">
        <v>102</v>
      </c>
      <c r="C376" s="103" t="s">
        <v>131</v>
      </c>
      <c r="D376" s="94" t="s">
        <v>1253</v>
      </c>
      <c r="E376" s="94" t="s">
        <v>54</v>
      </c>
      <c r="F376" s="95" t="s">
        <v>103</v>
      </c>
      <c r="G376" s="104" t="s">
        <v>467</v>
      </c>
      <c r="H376" s="105">
        <v>316</v>
      </c>
      <c r="I376" s="106" t="s">
        <v>1113</v>
      </c>
      <c r="J376" s="104" t="s">
        <v>684</v>
      </c>
      <c r="K376" s="107" t="s">
        <v>1314</v>
      </c>
      <c r="L376" s="106" t="s">
        <v>101</v>
      </c>
      <c r="M376" s="107" t="s">
        <v>566</v>
      </c>
      <c r="O376" s="108"/>
      <c r="P376" s="108"/>
      <c r="Q376" s="108"/>
      <c r="R376" s="108"/>
      <c r="S376" s="108"/>
      <c r="T376" s="108"/>
    </row>
    <row r="377" spans="1:20" ht="20.25" customHeight="1" x14ac:dyDescent="0.15">
      <c r="A377" s="42" t="str">
        <f t="shared" si="5"/>
        <v>11627</v>
      </c>
      <c r="B377" s="93" t="s">
        <v>102</v>
      </c>
      <c r="C377" s="103" t="s">
        <v>133</v>
      </c>
      <c r="D377" s="94" t="s">
        <v>1253</v>
      </c>
      <c r="E377" s="94" t="s">
        <v>64</v>
      </c>
      <c r="F377" s="95" t="s">
        <v>103</v>
      </c>
      <c r="G377" s="104" t="s">
        <v>467</v>
      </c>
      <c r="H377" s="105">
        <v>415</v>
      </c>
      <c r="I377" s="106" t="s">
        <v>565</v>
      </c>
      <c r="J377" s="104"/>
      <c r="K377" s="107" t="s">
        <v>491</v>
      </c>
      <c r="L377" s="106" t="s">
        <v>101</v>
      </c>
      <c r="M377" s="107" t="s">
        <v>564</v>
      </c>
      <c r="O377" s="108"/>
      <c r="P377" s="108"/>
      <c r="Q377" s="108"/>
      <c r="R377" s="108"/>
      <c r="S377" s="108"/>
      <c r="T377" s="108"/>
    </row>
    <row r="378" spans="1:20" ht="20.25" customHeight="1" x14ac:dyDescent="0.15">
      <c r="A378" s="42" t="str">
        <f t="shared" si="5"/>
        <v>11628</v>
      </c>
      <c r="B378" s="93" t="s">
        <v>102</v>
      </c>
      <c r="C378" s="103" t="s">
        <v>135</v>
      </c>
      <c r="D378" s="94" t="s">
        <v>1253</v>
      </c>
      <c r="E378" s="94" t="s">
        <v>64</v>
      </c>
      <c r="F378" s="95" t="s">
        <v>103</v>
      </c>
      <c r="G378" s="104" t="s">
        <v>467</v>
      </c>
      <c r="H378" s="105">
        <v>416</v>
      </c>
      <c r="I378" s="106" t="s">
        <v>1114</v>
      </c>
      <c r="J378" s="104" t="s">
        <v>684</v>
      </c>
      <c r="K378" s="107" t="s">
        <v>1315</v>
      </c>
      <c r="L378" s="106" t="s">
        <v>101</v>
      </c>
      <c r="M378" s="107" t="s">
        <v>563</v>
      </c>
      <c r="O378" s="108"/>
      <c r="P378" s="108"/>
      <c r="Q378" s="108"/>
      <c r="R378" s="108"/>
      <c r="S378" s="108"/>
      <c r="T378" s="108"/>
    </row>
    <row r="379" spans="1:20" ht="20.25" customHeight="1" x14ac:dyDescent="0.15">
      <c r="A379" s="42" t="str">
        <f t="shared" si="5"/>
        <v>11629</v>
      </c>
      <c r="B379" s="93" t="s">
        <v>102</v>
      </c>
      <c r="C379" s="103" t="s">
        <v>137</v>
      </c>
      <c r="D379" s="94" t="s">
        <v>1253</v>
      </c>
      <c r="E379" s="94" t="s">
        <v>74</v>
      </c>
      <c r="F379" s="95" t="s">
        <v>103</v>
      </c>
      <c r="G379" s="104" t="s">
        <v>467</v>
      </c>
      <c r="H379" s="105">
        <v>515</v>
      </c>
      <c r="I379" s="106" t="s">
        <v>1115</v>
      </c>
      <c r="J379" s="104"/>
      <c r="K379" s="107" t="s">
        <v>492</v>
      </c>
      <c r="L379" s="106" t="s">
        <v>101</v>
      </c>
      <c r="M379" s="107" t="s">
        <v>562</v>
      </c>
      <c r="O379" s="108"/>
      <c r="P379" s="108"/>
      <c r="Q379" s="108"/>
      <c r="R379" s="108"/>
      <c r="S379" s="108"/>
      <c r="T379" s="108"/>
    </row>
    <row r="380" spans="1:20" ht="20.25" customHeight="1" x14ac:dyDescent="0.15">
      <c r="A380" s="42" t="str">
        <f t="shared" si="5"/>
        <v>11630</v>
      </c>
      <c r="B380" s="93" t="s">
        <v>102</v>
      </c>
      <c r="C380" s="103" t="s">
        <v>139</v>
      </c>
      <c r="D380" s="94" t="s">
        <v>1253</v>
      </c>
      <c r="E380" s="94" t="s">
        <v>74</v>
      </c>
      <c r="F380" s="95" t="s">
        <v>103</v>
      </c>
      <c r="G380" s="104" t="s">
        <v>467</v>
      </c>
      <c r="H380" s="105">
        <v>516</v>
      </c>
      <c r="I380" s="106" t="s">
        <v>1116</v>
      </c>
      <c r="J380" s="104" t="s">
        <v>684</v>
      </c>
      <c r="K380" s="107" t="s">
        <v>1316</v>
      </c>
      <c r="L380" s="106" t="s">
        <v>101</v>
      </c>
      <c r="M380" s="107" t="s">
        <v>561</v>
      </c>
      <c r="O380" s="108"/>
      <c r="P380" s="108"/>
      <c r="Q380" s="108"/>
      <c r="R380" s="108"/>
      <c r="S380" s="108"/>
      <c r="T380" s="108"/>
    </row>
    <row r="381" spans="1:20" s="29" customFormat="1" ht="20.25" customHeight="1" x14ac:dyDescent="0.15">
      <c r="A381" s="42" t="str">
        <f t="shared" si="5"/>
        <v>11631</v>
      </c>
      <c r="B381" s="93" t="s">
        <v>102</v>
      </c>
      <c r="C381" s="103" t="s">
        <v>141</v>
      </c>
      <c r="D381" s="94" t="s">
        <v>1253</v>
      </c>
      <c r="E381" s="94" t="s">
        <v>76</v>
      </c>
      <c r="F381" s="95" t="s">
        <v>103</v>
      </c>
      <c r="G381" s="104" t="s">
        <v>467</v>
      </c>
      <c r="H381" s="105">
        <v>615</v>
      </c>
      <c r="I381" s="106" t="s">
        <v>493</v>
      </c>
      <c r="J381" s="104"/>
      <c r="K381" s="107" t="s">
        <v>494</v>
      </c>
      <c r="L381" s="106" t="s">
        <v>101</v>
      </c>
      <c r="M381" s="107" t="s">
        <v>560</v>
      </c>
      <c r="N381"/>
      <c r="O381" s="108"/>
      <c r="P381" s="108"/>
      <c r="Q381" s="108"/>
      <c r="R381" s="108"/>
      <c r="S381" s="108"/>
      <c r="T381" s="108"/>
    </row>
    <row r="382" spans="1:20" ht="20.25" customHeight="1" x14ac:dyDescent="0.15">
      <c r="A382" s="42" t="str">
        <f t="shared" si="5"/>
        <v>11632</v>
      </c>
      <c r="B382" s="93" t="s">
        <v>102</v>
      </c>
      <c r="C382" s="103" t="s">
        <v>143</v>
      </c>
      <c r="D382" s="94" t="s">
        <v>1253</v>
      </c>
      <c r="E382" s="94" t="s">
        <v>76</v>
      </c>
      <c r="F382" s="95" t="s">
        <v>103</v>
      </c>
      <c r="G382" s="104" t="s">
        <v>467</v>
      </c>
      <c r="H382" s="105">
        <v>616</v>
      </c>
      <c r="I382" s="106" t="s">
        <v>1117</v>
      </c>
      <c r="J382" s="104" t="s">
        <v>684</v>
      </c>
      <c r="K382" s="107" t="s">
        <v>1317</v>
      </c>
      <c r="L382" s="106" t="s">
        <v>101</v>
      </c>
      <c r="M382" s="107" t="s">
        <v>559</v>
      </c>
      <c r="O382" s="108"/>
      <c r="P382" s="108"/>
      <c r="Q382" s="108"/>
      <c r="R382" s="108"/>
      <c r="S382" s="108"/>
      <c r="T382" s="108"/>
    </row>
    <row r="383" spans="1:20" ht="20.25" customHeight="1" x14ac:dyDescent="0.15">
      <c r="A383" s="42" t="str">
        <f t="shared" si="5"/>
        <v>11633</v>
      </c>
      <c r="B383" s="93" t="s">
        <v>102</v>
      </c>
      <c r="C383" s="103" t="s">
        <v>145</v>
      </c>
      <c r="D383" s="94" t="s">
        <v>173</v>
      </c>
      <c r="E383" s="94" t="s">
        <v>158</v>
      </c>
      <c r="F383" s="95" t="s">
        <v>103</v>
      </c>
      <c r="G383" s="104" t="s">
        <v>182</v>
      </c>
      <c r="H383" s="111" t="s">
        <v>738</v>
      </c>
      <c r="I383" s="112" t="s">
        <v>425</v>
      </c>
      <c r="J383" s="104"/>
      <c r="K383" s="107" t="s">
        <v>426</v>
      </c>
      <c r="L383" s="106" t="s">
        <v>101</v>
      </c>
      <c r="M383" s="107"/>
      <c r="O383" s="108"/>
      <c r="P383" s="108"/>
      <c r="Q383" s="108"/>
      <c r="R383" s="108"/>
      <c r="S383" s="108"/>
      <c r="T383" s="108"/>
    </row>
    <row r="384" spans="1:20" ht="20.25" customHeight="1" x14ac:dyDescent="0.15">
      <c r="A384" s="42" t="str">
        <f t="shared" si="5"/>
        <v>11634</v>
      </c>
      <c r="B384" s="93" t="s">
        <v>102</v>
      </c>
      <c r="C384" s="103" t="s">
        <v>147</v>
      </c>
      <c r="D384" s="94" t="s">
        <v>173</v>
      </c>
      <c r="E384" s="94" t="s">
        <v>180</v>
      </c>
      <c r="F384" s="95" t="s">
        <v>103</v>
      </c>
      <c r="G384" s="104" t="s">
        <v>185</v>
      </c>
      <c r="H384" s="111" t="s">
        <v>840</v>
      </c>
      <c r="I384" s="112" t="s">
        <v>427</v>
      </c>
      <c r="J384" s="104"/>
      <c r="K384" s="107" t="s">
        <v>1318</v>
      </c>
      <c r="L384" s="106" t="s">
        <v>101</v>
      </c>
      <c r="M384" s="107"/>
      <c r="O384" s="108"/>
      <c r="P384" s="108"/>
      <c r="Q384" s="108"/>
      <c r="R384" s="108"/>
      <c r="S384" s="108"/>
      <c r="T384" s="108"/>
    </row>
    <row r="385" spans="1:20" ht="20.25" customHeight="1" x14ac:dyDescent="0.15">
      <c r="A385" s="42" t="str">
        <f t="shared" si="5"/>
        <v>11635</v>
      </c>
      <c r="B385" s="93" t="s">
        <v>102</v>
      </c>
      <c r="C385" s="103" t="s">
        <v>148</v>
      </c>
      <c r="D385" s="94" t="s">
        <v>173</v>
      </c>
      <c r="E385" s="94" t="s">
        <v>54</v>
      </c>
      <c r="F385" s="95" t="s">
        <v>103</v>
      </c>
      <c r="G385" s="104" t="s">
        <v>187</v>
      </c>
      <c r="H385" s="111" t="s">
        <v>765</v>
      </c>
      <c r="I385" s="112" t="s">
        <v>428</v>
      </c>
      <c r="J385" s="104"/>
      <c r="K385" s="107" t="s">
        <v>429</v>
      </c>
      <c r="L385" s="106" t="s">
        <v>101</v>
      </c>
      <c r="M385" s="107"/>
      <c r="O385" s="108"/>
      <c r="P385" s="108"/>
      <c r="Q385" s="108"/>
      <c r="R385" s="108"/>
      <c r="S385" s="108"/>
      <c r="T385" s="108"/>
    </row>
    <row r="386" spans="1:20" ht="20.25" customHeight="1" x14ac:dyDescent="0.15">
      <c r="A386" s="42" t="str">
        <f t="shared" si="5"/>
        <v>11636</v>
      </c>
      <c r="B386" s="93" t="s">
        <v>102</v>
      </c>
      <c r="C386" s="103" t="s">
        <v>151</v>
      </c>
      <c r="D386" s="94" t="s">
        <v>173</v>
      </c>
      <c r="E386" s="94" t="s">
        <v>30</v>
      </c>
      <c r="F386" s="95" t="s">
        <v>103</v>
      </c>
      <c r="G386" s="104" t="s">
        <v>191</v>
      </c>
      <c r="H386" s="111" t="s">
        <v>828</v>
      </c>
      <c r="I386" s="112" t="s">
        <v>310</v>
      </c>
      <c r="J386" s="104"/>
      <c r="K386" s="107" t="s">
        <v>430</v>
      </c>
      <c r="L386" s="106" t="s">
        <v>101</v>
      </c>
      <c r="M386" s="107"/>
      <c r="N386" s="121"/>
      <c r="O386" s="108"/>
      <c r="P386" s="108"/>
      <c r="Q386" s="108"/>
      <c r="R386" s="108"/>
      <c r="S386" s="108"/>
      <c r="T386" s="108"/>
    </row>
    <row r="387" spans="1:20" ht="20.25" customHeight="1" x14ac:dyDescent="0.15">
      <c r="A387" s="42" t="str">
        <f t="shared" si="5"/>
        <v>11637</v>
      </c>
      <c r="B387" s="93" t="s">
        <v>102</v>
      </c>
      <c r="C387" s="103" t="s">
        <v>153</v>
      </c>
      <c r="D387" s="94" t="s">
        <v>173</v>
      </c>
      <c r="E387" s="94" t="s">
        <v>43</v>
      </c>
      <c r="F387" s="95" t="s">
        <v>103</v>
      </c>
      <c r="G387" s="104" t="s">
        <v>191</v>
      </c>
      <c r="H387" s="111" t="s">
        <v>841</v>
      </c>
      <c r="I387" s="112" t="s">
        <v>312</v>
      </c>
      <c r="J387" s="104"/>
      <c r="K387" s="107" t="s">
        <v>431</v>
      </c>
      <c r="L387" s="106" t="s">
        <v>101</v>
      </c>
      <c r="M387" s="107"/>
      <c r="O387" s="108"/>
      <c r="P387" s="108"/>
      <c r="Q387" s="108"/>
      <c r="R387" s="108"/>
      <c r="S387" s="108"/>
      <c r="T387" s="108"/>
    </row>
    <row r="388" spans="1:20" ht="20.25" customHeight="1" x14ac:dyDescent="0.15">
      <c r="A388" s="42" t="str">
        <f t="shared" si="5"/>
        <v>11638</v>
      </c>
      <c r="B388" s="93" t="s">
        <v>102</v>
      </c>
      <c r="C388" s="103" t="s">
        <v>155</v>
      </c>
      <c r="D388" s="94" t="s">
        <v>173</v>
      </c>
      <c r="E388" s="94" t="s">
        <v>54</v>
      </c>
      <c r="F388" s="95" t="s">
        <v>103</v>
      </c>
      <c r="G388" s="104" t="s">
        <v>191</v>
      </c>
      <c r="H388" s="111" t="s">
        <v>842</v>
      </c>
      <c r="I388" s="112" t="s">
        <v>314</v>
      </c>
      <c r="J388" s="104"/>
      <c r="K388" s="107" t="s">
        <v>432</v>
      </c>
      <c r="L388" s="106" t="s">
        <v>101</v>
      </c>
      <c r="M388" s="107"/>
      <c r="O388" s="108"/>
      <c r="P388" s="108"/>
      <c r="Q388" s="108"/>
      <c r="R388" s="108"/>
      <c r="S388" s="108"/>
      <c r="T388" s="108"/>
    </row>
    <row r="389" spans="1:20" ht="20.25" customHeight="1" x14ac:dyDescent="0.15">
      <c r="A389" s="42" t="str">
        <f t="shared" si="5"/>
        <v>11639</v>
      </c>
      <c r="B389" s="93" t="s">
        <v>102</v>
      </c>
      <c r="C389" s="103" t="s">
        <v>157</v>
      </c>
      <c r="D389" s="94" t="s">
        <v>173</v>
      </c>
      <c r="E389" s="94" t="s">
        <v>30</v>
      </c>
      <c r="F389" s="95" t="s">
        <v>103</v>
      </c>
      <c r="G389" s="104" t="s">
        <v>229</v>
      </c>
      <c r="H389" s="111" t="s">
        <v>731</v>
      </c>
      <c r="I389" s="112" t="s">
        <v>843</v>
      </c>
      <c r="J389" s="104"/>
      <c r="K389" s="107" t="s">
        <v>433</v>
      </c>
      <c r="L389" s="106" t="s">
        <v>101</v>
      </c>
      <c r="M389" s="107"/>
      <c r="O389" s="108"/>
      <c r="P389" s="108"/>
      <c r="Q389" s="108"/>
      <c r="R389" s="108"/>
      <c r="S389" s="108"/>
      <c r="T389" s="108"/>
    </row>
    <row r="390" spans="1:20" ht="20.25" customHeight="1" x14ac:dyDescent="0.15">
      <c r="A390" s="42" t="str">
        <f t="shared" si="5"/>
        <v>11640</v>
      </c>
      <c r="B390" s="93" t="s">
        <v>102</v>
      </c>
      <c r="C390" s="103" t="s">
        <v>161</v>
      </c>
      <c r="D390" s="94" t="s">
        <v>173</v>
      </c>
      <c r="E390" s="94" t="s">
        <v>231</v>
      </c>
      <c r="F390" s="95" t="s">
        <v>103</v>
      </c>
      <c r="G390" s="104" t="s">
        <v>229</v>
      </c>
      <c r="H390" s="111" t="s">
        <v>744</v>
      </c>
      <c r="I390" s="112" t="s">
        <v>844</v>
      </c>
      <c r="J390" s="104" t="s">
        <v>417</v>
      </c>
      <c r="K390" s="107" t="s">
        <v>1319</v>
      </c>
      <c r="L390" s="106" t="s">
        <v>101</v>
      </c>
      <c r="M390" s="107"/>
      <c r="O390" s="108"/>
      <c r="P390" s="108"/>
      <c r="Q390" s="108"/>
      <c r="R390" s="108"/>
      <c r="S390" s="108"/>
      <c r="T390" s="108"/>
    </row>
    <row r="391" spans="1:20" ht="20.25" customHeight="1" x14ac:dyDescent="0.15">
      <c r="A391" s="42" t="str">
        <f t="shared" si="5"/>
        <v>11641</v>
      </c>
      <c r="B391" s="93" t="s">
        <v>102</v>
      </c>
      <c r="C391" s="103" t="s">
        <v>163</v>
      </c>
      <c r="D391" s="94" t="s">
        <v>173</v>
      </c>
      <c r="E391" s="94" t="s">
        <v>231</v>
      </c>
      <c r="F391" s="95" t="s">
        <v>103</v>
      </c>
      <c r="G391" s="104" t="s">
        <v>229</v>
      </c>
      <c r="H391" s="111" t="s">
        <v>763</v>
      </c>
      <c r="I391" s="112" t="s">
        <v>845</v>
      </c>
      <c r="J391" s="104" t="s">
        <v>418</v>
      </c>
      <c r="K391" s="107" t="s">
        <v>1320</v>
      </c>
      <c r="L391" s="106" t="s">
        <v>101</v>
      </c>
      <c r="M391" s="107"/>
      <c r="O391" s="108"/>
      <c r="P391" s="108"/>
      <c r="Q391" s="108"/>
      <c r="R391" s="108"/>
      <c r="S391" s="108"/>
      <c r="T391" s="108"/>
    </row>
    <row r="392" spans="1:20" ht="20.25" customHeight="1" x14ac:dyDescent="0.15">
      <c r="A392" s="42" t="str">
        <f t="shared" si="5"/>
        <v>11642</v>
      </c>
      <c r="B392" s="93" t="s">
        <v>102</v>
      </c>
      <c r="C392" s="103" t="s">
        <v>167</v>
      </c>
      <c r="D392" s="94" t="s">
        <v>173</v>
      </c>
      <c r="E392" s="94" t="s">
        <v>30</v>
      </c>
      <c r="F392" s="59" t="s">
        <v>103</v>
      </c>
      <c r="G392" s="59" t="s">
        <v>467</v>
      </c>
      <c r="H392" s="111" t="s">
        <v>738</v>
      </c>
      <c r="I392" s="112" t="s">
        <v>846</v>
      </c>
      <c r="J392" s="104"/>
      <c r="K392" s="107" t="s">
        <v>558</v>
      </c>
      <c r="L392" s="106" t="s">
        <v>101</v>
      </c>
      <c r="M392" s="107" t="s">
        <v>557</v>
      </c>
      <c r="O392" s="108"/>
      <c r="P392" s="108"/>
      <c r="Q392" s="108"/>
      <c r="R392" s="108"/>
      <c r="S392" s="108"/>
      <c r="T392" s="108"/>
    </row>
    <row r="393" spans="1:20" ht="20.25" customHeight="1" x14ac:dyDescent="0.15">
      <c r="A393" s="42" t="str">
        <f t="shared" ref="A393:A433" si="6">B393&amp;C393</f>
        <v>11643</v>
      </c>
      <c r="B393" s="93" t="s">
        <v>102</v>
      </c>
      <c r="C393" s="103" t="s">
        <v>170</v>
      </c>
      <c r="D393" s="94" t="s">
        <v>173</v>
      </c>
      <c r="E393" s="94" t="s">
        <v>30</v>
      </c>
      <c r="F393" s="59" t="s">
        <v>103</v>
      </c>
      <c r="G393" s="59" t="s">
        <v>467</v>
      </c>
      <c r="H393" s="111" t="s">
        <v>695</v>
      </c>
      <c r="I393" s="112" t="s">
        <v>847</v>
      </c>
      <c r="J393" s="104" t="s">
        <v>684</v>
      </c>
      <c r="K393" s="107" t="s">
        <v>550</v>
      </c>
      <c r="L393" s="106" t="s">
        <v>101</v>
      </c>
      <c r="M393" s="107" t="s">
        <v>556</v>
      </c>
      <c r="O393" s="108"/>
      <c r="P393" s="108"/>
      <c r="Q393" s="108"/>
      <c r="R393" s="108"/>
      <c r="S393" s="108"/>
      <c r="T393" s="108"/>
    </row>
    <row r="394" spans="1:20" ht="20.25" customHeight="1" x14ac:dyDescent="0.15">
      <c r="A394" s="42" t="str">
        <f t="shared" si="6"/>
        <v>11644</v>
      </c>
      <c r="B394" s="93" t="s">
        <v>102</v>
      </c>
      <c r="C394" s="103" t="s">
        <v>172</v>
      </c>
      <c r="D394" s="94" t="s">
        <v>173</v>
      </c>
      <c r="E394" s="94" t="s">
        <v>43</v>
      </c>
      <c r="F394" s="59" t="s">
        <v>103</v>
      </c>
      <c r="G394" s="59" t="s">
        <v>467</v>
      </c>
      <c r="H394" s="111" t="s">
        <v>763</v>
      </c>
      <c r="I394" s="112" t="s">
        <v>848</v>
      </c>
      <c r="J394" s="104"/>
      <c r="K394" s="107" t="s">
        <v>555</v>
      </c>
      <c r="L394" s="106" t="s">
        <v>101</v>
      </c>
      <c r="M394" s="107" t="s">
        <v>554</v>
      </c>
      <c r="O394" s="108"/>
      <c r="P394" s="108"/>
      <c r="Q394" s="108"/>
      <c r="R394" s="108"/>
      <c r="S394" s="108"/>
      <c r="T394" s="108"/>
    </row>
    <row r="395" spans="1:20" ht="20.25" customHeight="1" x14ac:dyDescent="0.15">
      <c r="A395" s="42" t="str">
        <f t="shared" si="6"/>
        <v>11645</v>
      </c>
      <c r="B395" s="93" t="s">
        <v>102</v>
      </c>
      <c r="C395" s="103" t="s">
        <v>175</v>
      </c>
      <c r="D395" s="94" t="s">
        <v>173</v>
      </c>
      <c r="E395" s="94" t="s">
        <v>43</v>
      </c>
      <c r="F395" s="59" t="s">
        <v>103</v>
      </c>
      <c r="G395" s="59" t="s">
        <v>467</v>
      </c>
      <c r="H395" s="111" t="s">
        <v>802</v>
      </c>
      <c r="I395" s="112" t="s">
        <v>849</v>
      </c>
      <c r="J395" s="104" t="s">
        <v>684</v>
      </c>
      <c r="K395" s="107" t="s">
        <v>850</v>
      </c>
      <c r="L395" s="106" t="s">
        <v>101</v>
      </c>
      <c r="M395" s="107" t="s">
        <v>553</v>
      </c>
      <c r="O395" s="108"/>
      <c r="P395" s="108"/>
      <c r="Q395" s="108"/>
      <c r="R395" s="108"/>
      <c r="S395" s="108"/>
      <c r="T395" s="108"/>
    </row>
    <row r="396" spans="1:20" ht="20.25" customHeight="1" x14ac:dyDescent="0.15">
      <c r="A396" s="42" t="str">
        <f t="shared" si="6"/>
        <v>11646</v>
      </c>
      <c r="B396" s="93" t="s">
        <v>102</v>
      </c>
      <c r="C396" s="103" t="s">
        <v>177</v>
      </c>
      <c r="D396" s="94" t="s">
        <v>173</v>
      </c>
      <c r="E396" s="94" t="s">
        <v>54</v>
      </c>
      <c r="F396" s="59" t="s">
        <v>103</v>
      </c>
      <c r="G396" s="59" t="s">
        <v>467</v>
      </c>
      <c r="H396" s="111" t="s">
        <v>765</v>
      </c>
      <c r="I396" s="112" t="s">
        <v>851</v>
      </c>
      <c r="J396" s="104"/>
      <c r="K396" s="107" t="s">
        <v>552</v>
      </c>
      <c r="L396" s="106" t="s">
        <v>101</v>
      </c>
      <c r="M396" s="107" t="s">
        <v>551</v>
      </c>
      <c r="O396" s="108"/>
      <c r="P396" s="108"/>
      <c r="Q396" s="108"/>
      <c r="R396" s="108"/>
      <c r="S396" s="108"/>
      <c r="T396" s="108"/>
    </row>
    <row r="397" spans="1:20" ht="20.25" customHeight="1" x14ac:dyDescent="0.15">
      <c r="A397" s="42" t="str">
        <f t="shared" si="6"/>
        <v>11647</v>
      </c>
      <c r="B397" s="93" t="s">
        <v>102</v>
      </c>
      <c r="C397" s="103" t="s">
        <v>179</v>
      </c>
      <c r="D397" s="94" t="s">
        <v>173</v>
      </c>
      <c r="E397" s="94" t="s">
        <v>54</v>
      </c>
      <c r="F397" s="59" t="s">
        <v>103</v>
      </c>
      <c r="G397" s="59" t="s">
        <v>467</v>
      </c>
      <c r="H397" s="111" t="s">
        <v>804</v>
      </c>
      <c r="I397" s="112" t="s">
        <v>852</v>
      </c>
      <c r="J397" s="104" t="s">
        <v>684</v>
      </c>
      <c r="K397" s="107" t="s">
        <v>853</v>
      </c>
      <c r="L397" s="106" t="s">
        <v>101</v>
      </c>
      <c r="M397" s="107" t="s">
        <v>549</v>
      </c>
      <c r="O397" s="108"/>
      <c r="P397" s="108"/>
      <c r="Q397" s="108"/>
      <c r="R397" s="108"/>
      <c r="S397" s="108"/>
      <c r="T397" s="108"/>
    </row>
    <row r="398" spans="1:20" ht="20.25" customHeight="1" x14ac:dyDescent="0.15">
      <c r="A398" s="42" t="str">
        <f t="shared" si="6"/>
        <v>20701</v>
      </c>
      <c r="B398" s="93" t="s">
        <v>107</v>
      </c>
      <c r="C398" s="103" t="s">
        <v>1182</v>
      </c>
      <c r="D398" s="94" t="s">
        <v>29</v>
      </c>
      <c r="E398" s="94" t="s">
        <v>960</v>
      </c>
      <c r="F398" s="95" t="s">
        <v>434</v>
      </c>
      <c r="G398" s="104" t="s">
        <v>168</v>
      </c>
      <c r="H398" s="105">
        <v>309</v>
      </c>
      <c r="I398" s="106" t="s">
        <v>1118</v>
      </c>
      <c r="J398" s="104"/>
      <c r="K398" s="107" t="s">
        <v>435</v>
      </c>
      <c r="L398" s="106" t="s">
        <v>106</v>
      </c>
      <c r="M398" s="107"/>
      <c r="O398" s="108"/>
      <c r="P398" s="108"/>
      <c r="Q398" s="108"/>
      <c r="R398" s="108"/>
      <c r="S398" s="108"/>
      <c r="T398" s="108"/>
    </row>
    <row r="399" spans="1:20" ht="20.25" customHeight="1" x14ac:dyDescent="0.15">
      <c r="A399" s="42" t="str">
        <f t="shared" si="6"/>
        <v>20702</v>
      </c>
      <c r="B399" s="93" t="s">
        <v>107</v>
      </c>
      <c r="C399" s="103" t="s">
        <v>36</v>
      </c>
      <c r="D399" s="94" t="s">
        <v>29</v>
      </c>
      <c r="E399" s="94" t="s">
        <v>164</v>
      </c>
      <c r="F399" s="95" t="s">
        <v>434</v>
      </c>
      <c r="G399" s="104" t="s">
        <v>168</v>
      </c>
      <c r="H399" s="105">
        <v>509</v>
      </c>
      <c r="I399" s="106" t="s">
        <v>1119</v>
      </c>
      <c r="J399" s="104"/>
      <c r="K399" s="107" t="s">
        <v>436</v>
      </c>
      <c r="L399" s="106" t="s">
        <v>106</v>
      </c>
      <c r="M399" s="107"/>
      <c r="O399" s="108"/>
      <c r="P399" s="108"/>
      <c r="Q399" s="108"/>
      <c r="R399" s="108"/>
      <c r="S399" s="108"/>
      <c r="T399" s="108"/>
    </row>
    <row r="400" spans="1:20" ht="20.25" customHeight="1" x14ac:dyDescent="0.15">
      <c r="A400" s="42" t="str">
        <f t="shared" si="6"/>
        <v>20801</v>
      </c>
      <c r="B400" s="93" t="s">
        <v>111</v>
      </c>
      <c r="C400" s="103" t="s">
        <v>1182</v>
      </c>
      <c r="D400" s="94" t="s">
        <v>29</v>
      </c>
      <c r="E400" s="94" t="s">
        <v>960</v>
      </c>
      <c r="F400" s="95" t="s">
        <v>112</v>
      </c>
      <c r="G400" s="104" t="s">
        <v>168</v>
      </c>
      <c r="H400" s="105">
        <v>310</v>
      </c>
      <c r="I400" s="106" t="s">
        <v>548</v>
      </c>
      <c r="J400" s="104"/>
      <c r="K400" s="107" t="s">
        <v>437</v>
      </c>
      <c r="L400" s="106" t="s">
        <v>110</v>
      </c>
      <c r="M400" s="107"/>
      <c r="O400" s="108"/>
      <c r="P400" s="108"/>
      <c r="Q400" s="108"/>
      <c r="R400" s="108"/>
      <c r="S400" s="108"/>
      <c r="T400" s="108"/>
    </row>
    <row r="401" spans="1:20" ht="20.25" customHeight="1" x14ac:dyDescent="0.15">
      <c r="A401" s="42" t="str">
        <f t="shared" si="6"/>
        <v>20802</v>
      </c>
      <c r="B401" s="93" t="s">
        <v>111</v>
      </c>
      <c r="C401" s="103" t="s">
        <v>36</v>
      </c>
      <c r="D401" s="94" t="s">
        <v>29</v>
      </c>
      <c r="E401" s="94" t="s">
        <v>164</v>
      </c>
      <c r="F401" s="95" t="s">
        <v>112</v>
      </c>
      <c r="G401" s="104" t="s">
        <v>168</v>
      </c>
      <c r="H401" s="105">
        <v>510</v>
      </c>
      <c r="I401" s="106" t="s">
        <v>547</v>
      </c>
      <c r="J401" s="104"/>
      <c r="K401" s="107" t="s">
        <v>438</v>
      </c>
      <c r="L401" s="106" t="s">
        <v>110</v>
      </c>
      <c r="M401" s="107"/>
      <c r="O401" s="108"/>
      <c r="P401" s="108"/>
      <c r="Q401" s="108"/>
      <c r="R401" s="108"/>
      <c r="S401" s="108"/>
      <c r="T401" s="108"/>
    </row>
    <row r="402" spans="1:20" ht="20.25" customHeight="1" x14ac:dyDescent="0.15">
      <c r="A402" s="42" t="str">
        <f t="shared" si="6"/>
        <v>20803</v>
      </c>
      <c r="B402" s="93" t="s">
        <v>111</v>
      </c>
      <c r="C402" s="103" t="s">
        <v>42</v>
      </c>
      <c r="D402" s="94" t="s">
        <v>1253</v>
      </c>
      <c r="E402" s="94" t="s">
        <v>30</v>
      </c>
      <c r="F402" s="95" t="s">
        <v>112</v>
      </c>
      <c r="G402" s="104" t="s">
        <v>467</v>
      </c>
      <c r="H402" s="105">
        <v>117</v>
      </c>
      <c r="I402" s="106" t="s">
        <v>1120</v>
      </c>
      <c r="J402" s="104"/>
      <c r="K402" s="107" t="s">
        <v>495</v>
      </c>
      <c r="L402" s="106" t="s">
        <v>110</v>
      </c>
      <c r="M402" s="107"/>
      <c r="O402" s="108"/>
      <c r="P402" s="108"/>
      <c r="Q402" s="108"/>
      <c r="R402" s="108"/>
      <c r="S402" s="108"/>
      <c r="T402" s="108"/>
    </row>
    <row r="403" spans="1:20" ht="20.25" customHeight="1" x14ac:dyDescent="0.15">
      <c r="A403" s="42" t="str">
        <f t="shared" si="6"/>
        <v>20804</v>
      </c>
      <c r="B403" s="93" t="s">
        <v>111</v>
      </c>
      <c r="C403" s="103" t="s">
        <v>47</v>
      </c>
      <c r="D403" s="94" t="s">
        <v>1253</v>
      </c>
      <c r="E403" s="94" t="s">
        <v>43</v>
      </c>
      <c r="F403" s="95" t="s">
        <v>112</v>
      </c>
      <c r="G403" s="104" t="s">
        <v>467</v>
      </c>
      <c r="H403" s="105">
        <v>217</v>
      </c>
      <c r="I403" s="106" t="s">
        <v>496</v>
      </c>
      <c r="J403" s="104"/>
      <c r="K403" s="107" t="s">
        <v>497</v>
      </c>
      <c r="L403" s="106" t="s">
        <v>110</v>
      </c>
      <c r="M403" s="107"/>
      <c r="O403" s="108"/>
      <c r="P403" s="108"/>
      <c r="Q403" s="108"/>
      <c r="R403" s="108"/>
      <c r="S403" s="108"/>
      <c r="T403" s="108"/>
    </row>
    <row r="404" spans="1:20" ht="20.25" customHeight="1" x14ac:dyDescent="0.15">
      <c r="A404" s="42" t="str">
        <f t="shared" si="6"/>
        <v>20805</v>
      </c>
      <c r="B404" s="93" t="s">
        <v>111</v>
      </c>
      <c r="C404" s="103" t="s">
        <v>53</v>
      </c>
      <c r="D404" s="94" t="s">
        <v>1253</v>
      </c>
      <c r="E404" s="94" t="s">
        <v>54</v>
      </c>
      <c r="F404" s="95" t="s">
        <v>112</v>
      </c>
      <c r="G404" s="104" t="s">
        <v>467</v>
      </c>
      <c r="H404" s="105">
        <v>317</v>
      </c>
      <c r="I404" s="106" t="s">
        <v>1121</v>
      </c>
      <c r="J404" s="104"/>
      <c r="K404" s="107" t="s">
        <v>498</v>
      </c>
      <c r="L404" s="106" t="s">
        <v>110</v>
      </c>
      <c r="M404" s="107"/>
      <c r="O404" s="108"/>
      <c r="P404" s="108"/>
      <c r="Q404" s="108"/>
      <c r="R404" s="108"/>
      <c r="S404" s="108"/>
      <c r="T404" s="108"/>
    </row>
    <row r="405" spans="1:20" ht="20.25" customHeight="1" x14ac:dyDescent="0.15">
      <c r="A405" s="42" t="str">
        <f t="shared" si="6"/>
        <v>20806</v>
      </c>
      <c r="B405" s="93" t="s">
        <v>111</v>
      </c>
      <c r="C405" s="103" t="s">
        <v>58</v>
      </c>
      <c r="D405" s="94" t="s">
        <v>1253</v>
      </c>
      <c r="E405" s="94" t="s">
        <v>64</v>
      </c>
      <c r="F405" s="95" t="s">
        <v>112</v>
      </c>
      <c r="G405" s="104" t="s">
        <v>467</v>
      </c>
      <c r="H405" s="105">
        <v>417</v>
      </c>
      <c r="I405" s="106" t="s">
        <v>1122</v>
      </c>
      <c r="J405" s="104"/>
      <c r="K405" s="107" t="s">
        <v>499</v>
      </c>
      <c r="L405" s="106" t="s">
        <v>110</v>
      </c>
      <c r="M405" s="107"/>
      <c r="O405" s="108"/>
      <c r="P405" s="108"/>
      <c r="Q405" s="108"/>
      <c r="R405" s="108"/>
      <c r="S405" s="108"/>
      <c r="T405" s="108"/>
    </row>
    <row r="406" spans="1:20" ht="20.25" customHeight="1" x14ac:dyDescent="0.15">
      <c r="A406" s="42" t="str">
        <f t="shared" si="6"/>
        <v>20807</v>
      </c>
      <c r="B406" s="93" t="s">
        <v>111</v>
      </c>
      <c r="C406" s="103" t="s">
        <v>63</v>
      </c>
      <c r="D406" s="94" t="s">
        <v>1253</v>
      </c>
      <c r="E406" s="94" t="s">
        <v>74</v>
      </c>
      <c r="F406" s="95" t="s">
        <v>112</v>
      </c>
      <c r="G406" s="104" t="s">
        <v>467</v>
      </c>
      <c r="H406" s="105">
        <v>517</v>
      </c>
      <c r="I406" s="106" t="s">
        <v>1123</v>
      </c>
      <c r="J406" s="104"/>
      <c r="K406" s="107" t="s">
        <v>500</v>
      </c>
      <c r="L406" s="106" t="s">
        <v>110</v>
      </c>
      <c r="M406" s="107"/>
      <c r="O406" s="108"/>
      <c r="P406" s="108"/>
      <c r="Q406" s="108"/>
      <c r="R406" s="108"/>
      <c r="S406" s="108"/>
      <c r="T406" s="108"/>
    </row>
    <row r="407" spans="1:20" ht="20.25" customHeight="1" x14ac:dyDescent="0.15">
      <c r="A407" s="42" t="str">
        <f t="shared" si="6"/>
        <v>20808</v>
      </c>
      <c r="B407" s="93" t="s">
        <v>111</v>
      </c>
      <c r="C407" s="103" t="s">
        <v>68</v>
      </c>
      <c r="D407" s="94" t="s">
        <v>1253</v>
      </c>
      <c r="E407" s="94" t="s">
        <v>76</v>
      </c>
      <c r="F407" s="95" t="s">
        <v>112</v>
      </c>
      <c r="G407" s="104" t="s">
        <v>467</v>
      </c>
      <c r="H407" s="105">
        <v>617</v>
      </c>
      <c r="I407" s="106" t="s">
        <v>501</v>
      </c>
      <c r="J407" s="104"/>
      <c r="K407" s="107" t="s">
        <v>502</v>
      </c>
      <c r="L407" s="106" t="s">
        <v>110</v>
      </c>
      <c r="M407" s="107"/>
      <c r="O407" s="108"/>
      <c r="P407" s="108"/>
      <c r="Q407" s="108"/>
      <c r="R407" s="108"/>
      <c r="S407" s="108"/>
      <c r="T407" s="108"/>
    </row>
    <row r="408" spans="1:20" ht="20.25" customHeight="1" x14ac:dyDescent="0.15">
      <c r="A408" s="42" t="str">
        <f t="shared" si="6"/>
        <v>22401</v>
      </c>
      <c r="B408" s="93" t="s">
        <v>114</v>
      </c>
      <c r="C408" s="103" t="s">
        <v>1182</v>
      </c>
      <c r="D408" s="94" t="s">
        <v>29</v>
      </c>
      <c r="E408" s="94" t="s">
        <v>960</v>
      </c>
      <c r="F408" s="95" t="s">
        <v>115</v>
      </c>
      <c r="G408" s="104" t="s">
        <v>168</v>
      </c>
      <c r="H408" s="105">
        <v>311</v>
      </c>
      <c r="I408" s="106" t="s">
        <v>1124</v>
      </c>
      <c r="J408" s="104"/>
      <c r="K408" s="107" t="s">
        <v>439</v>
      </c>
      <c r="L408" s="106" t="s">
        <v>1321</v>
      </c>
      <c r="M408" s="107"/>
      <c r="O408" s="108"/>
      <c r="P408" s="108"/>
      <c r="Q408" s="108"/>
      <c r="R408" s="108"/>
      <c r="S408" s="108"/>
      <c r="T408" s="108"/>
    </row>
    <row r="409" spans="1:20" ht="20.25" customHeight="1" x14ac:dyDescent="0.15">
      <c r="A409" s="42" t="str">
        <f t="shared" si="6"/>
        <v>22402</v>
      </c>
      <c r="B409" s="93" t="s">
        <v>114</v>
      </c>
      <c r="C409" s="103" t="s">
        <v>36</v>
      </c>
      <c r="D409" s="94" t="s">
        <v>29</v>
      </c>
      <c r="E409" s="94" t="s">
        <v>164</v>
      </c>
      <c r="F409" s="95" t="s">
        <v>115</v>
      </c>
      <c r="G409" s="104" t="s">
        <v>168</v>
      </c>
      <c r="H409" s="105">
        <v>511</v>
      </c>
      <c r="I409" s="106" t="s">
        <v>1125</v>
      </c>
      <c r="J409" s="104"/>
      <c r="K409" s="107" t="s">
        <v>440</v>
      </c>
      <c r="L409" s="106" t="s">
        <v>1321</v>
      </c>
      <c r="M409" s="107"/>
      <c r="O409" s="108"/>
      <c r="P409" s="108"/>
      <c r="Q409" s="108"/>
      <c r="R409" s="108"/>
      <c r="S409" s="108"/>
      <c r="T409" s="108"/>
    </row>
    <row r="410" spans="1:20" ht="20.25" customHeight="1" x14ac:dyDescent="0.15">
      <c r="A410" s="42" t="str">
        <f t="shared" si="6"/>
        <v>22403</v>
      </c>
      <c r="B410" s="93" t="s">
        <v>114</v>
      </c>
      <c r="C410" s="103" t="s">
        <v>42</v>
      </c>
      <c r="D410" s="94" t="s">
        <v>1253</v>
      </c>
      <c r="E410" s="94" t="s">
        <v>30</v>
      </c>
      <c r="F410" s="95" t="s">
        <v>115</v>
      </c>
      <c r="G410" s="104" t="s">
        <v>467</v>
      </c>
      <c r="H410" s="105">
        <v>118</v>
      </c>
      <c r="I410" s="106" t="s">
        <v>1126</v>
      </c>
      <c r="J410" s="104"/>
      <c r="K410" s="107" t="s">
        <v>503</v>
      </c>
      <c r="L410" s="106" t="s">
        <v>878</v>
      </c>
      <c r="M410" s="107"/>
      <c r="O410" s="108"/>
      <c r="P410" s="108"/>
      <c r="Q410" s="108"/>
      <c r="R410" s="108"/>
      <c r="S410" s="108"/>
      <c r="T410" s="108"/>
    </row>
    <row r="411" spans="1:20" ht="20.25" customHeight="1" x14ac:dyDescent="0.15">
      <c r="A411" s="42" t="str">
        <f t="shared" si="6"/>
        <v>22404</v>
      </c>
      <c r="B411" s="93" t="s">
        <v>114</v>
      </c>
      <c r="C411" s="103" t="s">
        <v>47</v>
      </c>
      <c r="D411" s="94" t="s">
        <v>1253</v>
      </c>
      <c r="E411" s="94" t="s">
        <v>43</v>
      </c>
      <c r="F411" s="95" t="s">
        <v>115</v>
      </c>
      <c r="G411" s="104" t="s">
        <v>467</v>
      </c>
      <c r="H411" s="105">
        <v>218</v>
      </c>
      <c r="I411" s="106" t="s">
        <v>1127</v>
      </c>
      <c r="J411" s="104"/>
      <c r="K411" s="107" t="s">
        <v>504</v>
      </c>
      <c r="L411" s="106" t="s">
        <v>878</v>
      </c>
      <c r="M411" s="107"/>
      <c r="O411" s="108"/>
      <c r="P411" s="108"/>
      <c r="Q411" s="108"/>
      <c r="R411" s="108"/>
      <c r="S411" s="108"/>
      <c r="T411" s="108"/>
    </row>
    <row r="412" spans="1:20" ht="20.25" customHeight="1" x14ac:dyDescent="0.15">
      <c r="A412" s="42" t="str">
        <f t="shared" si="6"/>
        <v>22405</v>
      </c>
      <c r="B412" s="93" t="s">
        <v>114</v>
      </c>
      <c r="C412" s="103" t="s">
        <v>53</v>
      </c>
      <c r="D412" s="94" t="s">
        <v>1253</v>
      </c>
      <c r="E412" s="94" t="s">
        <v>54</v>
      </c>
      <c r="F412" s="95" t="s">
        <v>115</v>
      </c>
      <c r="G412" s="104" t="s">
        <v>467</v>
      </c>
      <c r="H412" s="105">
        <v>318</v>
      </c>
      <c r="I412" s="106" t="s">
        <v>1128</v>
      </c>
      <c r="J412" s="104"/>
      <c r="K412" s="107" t="s">
        <v>505</v>
      </c>
      <c r="L412" s="106" t="s">
        <v>878</v>
      </c>
      <c r="M412" s="107"/>
      <c r="O412" s="108"/>
      <c r="P412" s="108"/>
      <c r="Q412" s="108"/>
      <c r="R412" s="108"/>
      <c r="S412" s="108"/>
      <c r="T412" s="108"/>
    </row>
    <row r="413" spans="1:20" ht="20.25" customHeight="1" x14ac:dyDescent="0.15">
      <c r="A413" s="42" t="str">
        <f t="shared" si="6"/>
        <v>22406</v>
      </c>
      <c r="B413" s="93" t="s">
        <v>114</v>
      </c>
      <c r="C413" s="103" t="s">
        <v>58</v>
      </c>
      <c r="D413" s="94" t="s">
        <v>1253</v>
      </c>
      <c r="E413" s="94" t="s">
        <v>64</v>
      </c>
      <c r="F413" s="95" t="s">
        <v>115</v>
      </c>
      <c r="G413" s="104" t="s">
        <v>467</v>
      </c>
      <c r="H413" s="105">
        <v>418</v>
      </c>
      <c r="I413" s="106" t="s">
        <v>1129</v>
      </c>
      <c r="J413" s="104"/>
      <c r="K413" s="107" t="s">
        <v>506</v>
      </c>
      <c r="L413" s="106" t="s">
        <v>878</v>
      </c>
      <c r="M413" s="107"/>
      <c r="O413" s="108"/>
      <c r="P413" s="108"/>
      <c r="Q413" s="108"/>
      <c r="R413" s="108"/>
      <c r="S413" s="108"/>
      <c r="T413" s="108"/>
    </row>
    <row r="414" spans="1:20" ht="20.25" customHeight="1" x14ac:dyDescent="0.15">
      <c r="A414" s="42" t="str">
        <f t="shared" si="6"/>
        <v>22407</v>
      </c>
      <c r="B414" s="93" t="s">
        <v>114</v>
      </c>
      <c r="C414" s="103" t="s">
        <v>63</v>
      </c>
      <c r="D414" s="94" t="s">
        <v>1253</v>
      </c>
      <c r="E414" s="94" t="s">
        <v>74</v>
      </c>
      <c r="F414" s="95" t="s">
        <v>115</v>
      </c>
      <c r="G414" s="104" t="s">
        <v>467</v>
      </c>
      <c r="H414" s="105">
        <v>518</v>
      </c>
      <c r="I414" s="106" t="s">
        <v>1130</v>
      </c>
      <c r="J414" s="104"/>
      <c r="K414" s="107" t="s">
        <v>507</v>
      </c>
      <c r="L414" s="106" t="s">
        <v>878</v>
      </c>
      <c r="M414" s="107"/>
      <c r="O414" s="108"/>
      <c r="P414" s="108"/>
      <c r="Q414" s="108"/>
      <c r="R414" s="108"/>
      <c r="S414" s="108"/>
      <c r="T414" s="108"/>
    </row>
    <row r="415" spans="1:20" ht="20.25" customHeight="1" x14ac:dyDescent="0.15">
      <c r="A415" s="42" t="str">
        <f t="shared" si="6"/>
        <v>22408</v>
      </c>
      <c r="B415" s="93" t="s">
        <v>114</v>
      </c>
      <c r="C415" s="103" t="s">
        <v>68</v>
      </c>
      <c r="D415" s="94" t="s">
        <v>1253</v>
      </c>
      <c r="E415" s="94" t="s">
        <v>76</v>
      </c>
      <c r="F415" s="95" t="s">
        <v>115</v>
      </c>
      <c r="G415" s="104" t="s">
        <v>467</v>
      </c>
      <c r="H415" s="105">
        <v>618</v>
      </c>
      <c r="I415" s="106" t="s">
        <v>1131</v>
      </c>
      <c r="J415" s="104"/>
      <c r="K415" s="107" t="s">
        <v>508</v>
      </c>
      <c r="L415" s="106" t="s">
        <v>878</v>
      </c>
      <c r="M415" s="107"/>
      <c r="O415" s="108"/>
      <c r="P415" s="108"/>
      <c r="Q415" s="108"/>
      <c r="R415" s="108"/>
      <c r="S415" s="108"/>
      <c r="T415" s="108"/>
    </row>
    <row r="416" spans="1:20" ht="19.5" customHeight="1" x14ac:dyDescent="0.15">
      <c r="A416" s="42" t="str">
        <f t="shared" si="6"/>
        <v>22409</v>
      </c>
      <c r="B416" s="93" t="s">
        <v>114</v>
      </c>
      <c r="C416" s="103" t="s">
        <v>73</v>
      </c>
      <c r="D416" s="94" t="s">
        <v>173</v>
      </c>
      <c r="E416" s="94" t="s">
        <v>180</v>
      </c>
      <c r="F416" s="95" t="s">
        <v>115</v>
      </c>
      <c r="G416" s="104" t="s">
        <v>204</v>
      </c>
      <c r="H416" s="111" t="s">
        <v>738</v>
      </c>
      <c r="I416" s="112" t="s">
        <v>854</v>
      </c>
      <c r="J416" s="104"/>
      <c r="K416" s="107" t="s">
        <v>1322</v>
      </c>
      <c r="L416" s="106" t="s">
        <v>878</v>
      </c>
      <c r="M416" s="107"/>
      <c r="O416" s="108"/>
      <c r="P416" s="108"/>
      <c r="Q416" s="108"/>
      <c r="R416" s="108"/>
      <c r="S416" s="108"/>
      <c r="T416" s="108"/>
    </row>
    <row r="417" spans="1:20" ht="19.5" customHeight="1" x14ac:dyDescent="0.15">
      <c r="A417" s="42" t="str">
        <f t="shared" si="6"/>
        <v>22410</v>
      </c>
      <c r="B417" s="93" t="s">
        <v>114</v>
      </c>
      <c r="C417" s="103" t="s">
        <v>75</v>
      </c>
      <c r="D417" s="94" t="s">
        <v>173</v>
      </c>
      <c r="E417" s="94" t="s">
        <v>30</v>
      </c>
      <c r="F417" s="59" t="s">
        <v>115</v>
      </c>
      <c r="G417" s="59" t="s">
        <v>467</v>
      </c>
      <c r="H417" s="111" t="s">
        <v>761</v>
      </c>
      <c r="I417" s="112" t="s">
        <v>855</v>
      </c>
      <c r="J417" s="104"/>
      <c r="K417" s="107" t="s">
        <v>517</v>
      </c>
      <c r="L417" s="106" t="s">
        <v>878</v>
      </c>
      <c r="M417" s="107"/>
      <c r="O417" s="108"/>
      <c r="P417" s="108"/>
      <c r="Q417" s="108"/>
      <c r="R417" s="108"/>
      <c r="S417" s="108"/>
      <c r="T417" s="108"/>
    </row>
    <row r="418" spans="1:20" ht="19.5" customHeight="1" x14ac:dyDescent="0.15">
      <c r="A418" s="42" t="str">
        <f t="shared" si="6"/>
        <v>22411</v>
      </c>
      <c r="B418" s="93" t="s">
        <v>114</v>
      </c>
      <c r="C418" s="103" t="s">
        <v>80</v>
      </c>
      <c r="D418" s="94" t="s">
        <v>173</v>
      </c>
      <c r="E418" s="94" t="s">
        <v>43</v>
      </c>
      <c r="F418" s="59" t="s">
        <v>115</v>
      </c>
      <c r="G418" s="59" t="s">
        <v>467</v>
      </c>
      <c r="H418" s="111" t="s">
        <v>820</v>
      </c>
      <c r="I418" s="112" t="s">
        <v>856</v>
      </c>
      <c r="J418" s="104"/>
      <c r="K418" s="107" t="s">
        <v>518</v>
      </c>
      <c r="L418" s="106" t="s">
        <v>878</v>
      </c>
      <c r="M418" s="107"/>
      <c r="O418" s="108"/>
      <c r="P418" s="108"/>
      <c r="Q418" s="108"/>
      <c r="R418" s="108"/>
      <c r="S418" s="108"/>
      <c r="T418" s="108"/>
    </row>
    <row r="419" spans="1:20" ht="19.5" customHeight="1" x14ac:dyDescent="0.15">
      <c r="A419" s="42" t="str">
        <f t="shared" si="6"/>
        <v>22412</v>
      </c>
      <c r="B419" s="93" t="s">
        <v>114</v>
      </c>
      <c r="C419" s="103" t="s">
        <v>86</v>
      </c>
      <c r="D419" s="94" t="s">
        <v>173</v>
      </c>
      <c r="E419" s="94" t="s">
        <v>54</v>
      </c>
      <c r="F419" s="59" t="s">
        <v>115</v>
      </c>
      <c r="G419" s="59" t="s">
        <v>467</v>
      </c>
      <c r="H419" s="111" t="s">
        <v>823</v>
      </c>
      <c r="I419" s="112" t="s">
        <v>857</v>
      </c>
      <c r="J419" s="104"/>
      <c r="K419" s="107" t="s">
        <v>519</v>
      </c>
      <c r="L419" s="106" t="s">
        <v>878</v>
      </c>
      <c r="M419" s="107"/>
      <c r="O419" s="108"/>
      <c r="P419" s="108"/>
      <c r="Q419" s="108"/>
      <c r="R419" s="108"/>
      <c r="S419" s="108"/>
      <c r="T419" s="108"/>
    </row>
    <row r="420" spans="1:20" ht="20.25" customHeight="1" x14ac:dyDescent="0.15">
      <c r="A420" s="42" t="str">
        <f t="shared" si="6"/>
        <v>22501</v>
      </c>
      <c r="B420" s="93" t="s">
        <v>119</v>
      </c>
      <c r="C420" s="103" t="s">
        <v>1182</v>
      </c>
      <c r="D420" s="94" t="s">
        <v>173</v>
      </c>
      <c r="E420" s="94" t="s">
        <v>180</v>
      </c>
      <c r="F420" s="95" t="s">
        <v>441</v>
      </c>
      <c r="G420" s="104" t="s">
        <v>1323</v>
      </c>
      <c r="H420" s="111">
        <v>712</v>
      </c>
      <c r="I420" s="112" t="s">
        <v>886</v>
      </c>
      <c r="J420" s="104"/>
      <c r="K420" s="107" t="s">
        <v>887</v>
      </c>
      <c r="L420" s="106" t="s">
        <v>118</v>
      </c>
      <c r="M420" s="107"/>
      <c r="O420" s="108"/>
      <c r="P420" s="108"/>
      <c r="Q420" s="108"/>
      <c r="R420" s="108"/>
      <c r="S420" s="108"/>
      <c r="T420" s="108"/>
    </row>
    <row r="421" spans="1:20" ht="20.25" customHeight="1" x14ac:dyDescent="0.15">
      <c r="A421" s="42" t="str">
        <f t="shared" si="6"/>
        <v>22502</v>
      </c>
      <c r="B421" s="93" t="s">
        <v>119</v>
      </c>
      <c r="C421" s="103" t="s">
        <v>36</v>
      </c>
      <c r="D421" s="94" t="s">
        <v>173</v>
      </c>
      <c r="E421" s="94" t="s">
        <v>54</v>
      </c>
      <c r="F421" s="95" t="s">
        <v>441</v>
      </c>
      <c r="G421" s="104" t="s">
        <v>187</v>
      </c>
      <c r="H421" s="111" t="s">
        <v>804</v>
      </c>
      <c r="I421" s="112" t="s">
        <v>442</v>
      </c>
      <c r="J421" s="104"/>
      <c r="K421" s="107" t="s">
        <v>443</v>
      </c>
      <c r="L421" s="106" t="s">
        <v>118</v>
      </c>
      <c r="M421" s="107"/>
      <c r="O421" s="108"/>
      <c r="P421" s="108"/>
      <c r="Q421" s="108"/>
      <c r="R421" s="108"/>
      <c r="S421" s="108"/>
      <c r="T421" s="108"/>
    </row>
    <row r="422" spans="1:20" ht="20.25" customHeight="1" x14ac:dyDescent="0.15">
      <c r="A422" s="42" t="str">
        <f t="shared" si="6"/>
        <v>22701</v>
      </c>
      <c r="B422" s="93" t="s">
        <v>123</v>
      </c>
      <c r="C422" s="103" t="s">
        <v>1182</v>
      </c>
      <c r="D422" s="94" t="s">
        <v>173</v>
      </c>
      <c r="E422" s="94" t="s">
        <v>180</v>
      </c>
      <c r="F422" s="95" t="s">
        <v>879</v>
      </c>
      <c r="G422" s="104" t="s">
        <v>185</v>
      </c>
      <c r="H422" s="111" t="s">
        <v>858</v>
      </c>
      <c r="I422" s="112" t="s">
        <v>859</v>
      </c>
      <c r="J422" s="104"/>
      <c r="K422" s="107" t="s">
        <v>546</v>
      </c>
      <c r="L422" s="106" t="s">
        <v>122</v>
      </c>
      <c r="M422" s="107"/>
      <c r="O422" s="108"/>
      <c r="P422" s="108"/>
      <c r="Q422" s="108"/>
      <c r="R422" s="108"/>
      <c r="S422" s="108"/>
      <c r="T422" s="108"/>
    </row>
    <row r="423" spans="1:20" ht="20.25" customHeight="1" x14ac:dyDescent="0.15">
      <c r="A423" s="42" t="str">
        <f t="shared" si="6"/>
        <v>22702</v>
      </c>
      <c r="B423" s="93" t="s">
        <v>123</v>
      </c>
      <c r="C423" s="103" t="s">
        <v>36</v>
      </c>
      <c r="D423" s="94" t="s">
        <v>173</v>
      </c>
      <c r="E423" s="94" t="s">
        <v>54</v>
      </c>
      <c r="F423" s="95" t="s">
        <v>879</v>
      </c>
      <c r="G423" s="104" t="s">
        <v>187</v>
      </c>
      <c r="H423" s="111" t="s">
        <v>823</v>
      </c>
      <c r="I423" s="112" t="s">
        <v>860</v>
      </c>
      <c r="J423" s="104"/>
      <c r="K423" s="107" t="s">
        <v>444</v>
      </c>
      <c r="L423" s="106" t="s">
        <v>122</v>
      </c>
      <c r="M423" s="107"/>
      <c r="O423" s="108"/>
      <c r="P423" s="108"/>
      <c r="Q423" s="108"/>
      <c r="R423" s="108"/>
      <c r="S423" s="108"/>
      <c r="T423" s="108"/>
    </row>
    <row r="424" spans="1:20" ht="20.25" customHeight="1" x14ac:dyDescent="0.15">
      <c r="A424" s="42" t="str">
        <f t="shared" si="6"/>
        <v>22901</v>
      </c>
      <c r="B424" s="93" t="s">
        <v>1324</v>
      </c>
      <c r="C424" s="103" t="s">
        <v>1182</v>
      </c>
      <c r="D424" s="94" t="s">
        <v>173</v>
      </c>
      <c r="E424" s="94" t="s">
        <v>180</v>
      </c>
      <c r="F424" s="95" t="s">
        <v>882</v>
      </c>
      <c r="G424" s="104" t="s">
        <v>185</v>
      </c>
      <c r="H424" s="111" t="s">
        <v>861</v>
      </c>
      <c r="I424" s="112" t="s">
        <v>461</v>
      </c>
      <c r="J424" s="104"/>
      <c r="K424" s="107" t="s">
        <v>545</v>
      </c>
      <c r="L424" s="106" t="s">
        <v>544</v>
      </c>
      <c r="M424" s="107"/>
      <c r="O424" s="108"/>
      <c r="P424" s="108"/>
      <c r="Q424" s="108"/>
      <c r="R424" s="108"/>
      <c r="S424" s="108"/>
      <c r="T424" s="108"/>
    </row>
    <row r="425" spans="1:20" ht="20.25" customHeight="1" x14ac:dyDescent="0.15">
      <c r="A425" s="42" t="str">
        <f t="shared" si="6"/>
        <v>23201</v>
      </c>
      <c r="B425" s="93" t="s">
        <v>1325</v>
      </c>
      <c r="C425" s="103" t="s">
        <v>1182</v>
      </c>
      <c r="D425" s="94" t="s">
        <v>173</v>
      </c>
      <c r="E425" s="94" t="s">
        <v>1260</v>
      </c>
      <c r="F425" s="95" t="s">
        <v>876</v>
      </c>
      <c r="G425" s="104" t="s">
        <v>467</v>
      </c>
      <c r="H425" s="111" t="s">
        <v>810</v>
      </c>
      <c r="I425" s="112" t="s">
        <v>862</v>
      </c>
      <c r="J425" s="104"/>
      <c r="K425" s="107" t="s">
        <v>889</v>
      </c>
      <c r="L425" s="106" t="s">
        <v>888</v>
      </c>
      <c r="M425" s="107" t="s">
        <v>890</v>
      </c>
      <c r="O425" s="108"/>
    </row>
    <row r="426" spans="1:20" ht="20.25" customHeight="1" x14ac:dyDescent="0.15">
      <c r="A426" s="42" t="str">
        <f t="shared" si="6"/>
        <v>23202</v>
      </c>
      <c r="B426" s="93" t="s">
        <v>1325</v>
      </c>
      <c r="C426" s="103" t="s">
        <v>36</v>
      </c>
      <c r="D426" s="94" t="s">
        <v>173</v>
      </c>
      <c r="E426" s="94" t="s">
        <v>1260</v>
      </c>
      <c r="F426" s="95" t="s">
        <v>876</v>
      </c>
      <c r="G426" s="104" t="s">
        <v>467</v>
      </c>
      <c r="H426" s="111" t="s">
        <v>828</v>
      </c>
      <c r="I426" s="112" t="s">
        <v>863</v>
      </c>
      <c r="J426" s="104" t="s">
        <v>684</v>
      </c>
      <c r="K426" s="107" t="s">
        <v>891</v>
      </c>
      <c r="L426" s="106" t="s">
        <v>888</v>
      </c>
      <c r="M426" s="107" t="s">
        <v>892</v>
      </c>
      <c r="O426" s="108"/>
    </row>
    <row r="427" spans="1:20" ht="20.25" customHeight="1" x14ac:dyDescent="0.15">
      <c r="A427" s="42" t="str">
        <f t="shared" si="6"/>
        <v>23203</v>
      </c>
      <c r="B427" s="93" t="s">
        <v>1325</v>
      </c>
      <c r="C427" s="103" t="s">
        <v>42</v>
      </c>
      <c r="D427" s="94" t="s">
        <v>173</v>
      </c>
      <c r="E427" s="94" t="s">
        <v>43</v>
      </c>
      <c r="F427" s="95" t="s">
        <v>876</v>
      </c>
      <c r="G427" s="104" t="s">
        <v>467</v>
      </c>
      <c r="H427" s="111" t="s">
        <v>835</v>
      </c>
      <c r="I427" s="112" t="s">
        <v>864</v>
      </c>
      <c r="J427" s="104"/>
      <c r="K427" s="107" t="s">
        <v>893</v>
      </c>
      <c r="L427" s="106" t="s">
        <v>888</v>
      </c>
      <c r="M427" s="107" t="s">
        <v>894</v>
      </c>
      <c r="O427" s="108"/>
    </row>
    <row r="428" spans="1:20" ht="20.25" customHeight="1" x14ac:dyDescent="0.15">
      <c r="A428" s="42" t="str">
        <f t="shared" si="6"/>
        <v>23204</v>
      </c>
      <c r="B428" s="93" t="s">
        <v>1325</v>
      </c>
      <c r="C428" s="103" t="s">
        <v>47</v>
      </c>
      <c r="D428" s="94" t="s">
        <v>173</v>
      </c>
      <c r="E428" s="94" t="s">
        <v>43</v>
      </c>
      <c r="F428" s="95" t="s">
        <v>876</v>
      </c>
      <c r="G428" s="104" t="s">
        <v>467</v>
      </c>
      <c r="H428" s="111" t="s">
        <v>841</v>
      </c>
      <c r="I428" s="112" t="s">
        <v>865</v>
      </c>
      <c r="J428" s="104" t="s">
        <v>684</v>
      </c>
      <c r="K428" s="107" t="s">
        <v>895</v>
      </c>
      <c r="L428" s="106" t="s">
        <v>888</v>
      </c>
      <c r="M428" s="107" t="s">
        <v>896</v>
      </c>
      <c r="O428" s="108"/>
    </row>
    <row r="429" spans="1:20" ht="20.25" customHeight="1" x14ac:dyDescent="0.15">
      <c r="A429" s="42" t="str">
        <f t="shared" si="6"/>
        <v>23205</v>
      </c>
      <c r="B429" s="93" t="s">
        <v>1325</v>
      </c>
      <c r="C429" s="103" t="s">
        <v>53</v>
      </c>
      <c r="D429" s="94" t="s">
        <v>173</v>
      </c>
      <c r="E429" s="94" t="s">
        <v>54</v>
      </c>
      <c r="F429" s="95" t="s">
        <v>876</v>
      </c>
      <c r="G429" s="104" t="s">
        <v>467</v>
      </c>
      <c r="H429" s="111" t="s">
        <v>838</v>
      </c>
      <c r="I429" s="112" t="s">
        <v>866</v>
      </c>
      <c r="J429" s="104"/>
      <c r="K429" s="107" t="s">
        <v>897</v>
      </c>
      <c r="L429" s="106" t="s">
        <v>888</v>
      </c>
      <c r="M429" s="107" t="s">
        <v>898</v>
      </c>
      <c r="O429" s="108"/>
    </row>
    <row r="430" spans="1:20" ht="20.25" customHeight="1" x14ac:dyDescent="0.15">
      <c r="A430" s="42" t="str">
        <f t="shared" si="6"/>
        <v>23206</v>
      </c>
      <c r="B430" s="93" t="s">
        <v>1325</v>
      </c>
      <c r="C430" s="103" t="s">
        <v>58</v>
      </c>
      <c r="D430" s="94" t="s">
        <v>173</v>
      </c>
      <c r="E430" s="94" t="s">
        <v>54</v>
      </c>
      <c r="F430" s="95" t="s">
        <v>876</v>
      </c>
      <c r="G430" s="104" t="s">
        <v>467</v>
      </c>
      <c r="H430" s="111" t="s">
        <v>842</v>
      </c>
      <c r="I430" s="112" t="s">
        <v>543</v>
      </c>
      <c r="J430" s="104" t="s">
        <v>684</v>
      </c>
      <c r="K430" s="107" t="s">
        <v>899</v>
      </c>
      <c r="L430" s="106" t="s">
        <v>888</v>
      </c>
      <c r="M430" s="107" t="s">
        <v>900</v>
      </c>
      <c r="O430" s="108"/>
    </row>
    <row r="431" spans="1:20" ht="20.25" customHeight="1" x14ac:dyDescent="0.15">
      <c r="A431" s="42" t="str">
        <f t="shared" si="6"/>
        <v>23301</v>
      </c>
      <c r="B431" s="103" t="s">
        <v>214</v>
      </c>
      <c r="C431" s="103" t="s">
        <v>1182</v>
      </c>
      <c r="D431" s="59" t="s">
        <v>173</v>
      </c>
      <c r="E431" s="94" t="s">
        <v>1260</v>
      </c>
      <c r="F431" s="59" t="s">
        <v>510</v>
      </c>
      <c r="G431" s="59" t="s">
        <v>467</v>
      </c>
      <c r="H431" s="111" t="s">
        <v>840</v>
      </c>
      <c r="I431" s="112" t="s">
        <v>867</v>
      </c>
      <c r="J431" s="104"/>
      <c r="K431" s="107" t="s">
        <v>542</v>
      </c>
      <c r="L431" s="106" t="s">
        <v>539</v>
      </c>
      <c r="M431" s="107"/>
      <c r="O431" s="108"/>
    </row>
    <row r="432" spans="1:20" ht="20.25" customHeight="1" x14ac:dyDescent="0.15">
      <c r="A432" s="42" t="str">
        <f t="shared" si="6"/>
        <v>23302</v>
      </c>
      <c r="B432" s="103" t="s">
        <v>214</v>
      </c>
      <c r="C432" s="103" t="s">
        <v>36</v>
      </c>
      <c r="D432" s="59" t="s">
        <v>173</v>
      </c>
      <c r="E432" s="94" t="s">
        <v>43</v>
      </c>
      <c r="F432" s="59" t="s">
        <v>510</v>
      </c>
      <c r="G432" s="59" t="s">
        <v>467</v>
      </c>
      <c r="H432" s="111" t="s">
        <v>868</v>
      </c>
      <c r="I432" s="112" t="s">
        <v>869</v>
      </c>
      <c r="J432" s="104"/>
      <c r="K432" s="107" t="s">
        <v>541</v>
      </c>
      <c r="L432" s="106" t="s">
        <v>539</v>
      </c>
      <c r="M432" s="107"/>
      <c r="O432" s="108"/>
    </row>
    <row r="433" spans="1:15" ht="20.25" customHeight="1" x14ac:dyDescent="0.15">
      <c r="A433" s="42" t="str">
        <f t="shared" si="6"/>
        <v>23303</v>
      </c>
      <c r="B433" s="103" t="s">
        <v>214</v>
      </c>
      <c r="C433" s="103" t="s">
        <v>42</v>
      </c>
      <c r="D433" s="59" t="s">
        <v>173</v>
      </c>
      <c r="E433" s="94" t="s">
        <v>54</v>
      </c>
      <c r="F433" s="59" t="s">
        <v>510</v>
      </c>
      <c r="G433" s="59" t="s">
        <v>467</v>
      </c>
      <c r="H433" s="111" t="s">
        <v>870</v>
      </c>
      <c r="I433" s="112" t="s">
        <v>871</v>
      </c>
      <c r="J433" s="104"/>
      <c r="K433" s="107" t="s">
        <v>540</v>
      </c>
      <c r="L433" s="106" t="s">
        <v>539</v>
      </c>
      <c r="M433" s="107"/>
      <c r="O433" s="108"/>
    </row>
    <row r="434" spans="1:15" ht="20.25" customHeight="1" x14ac:dyDescent="0.15">
      <c r="A434" s="42"/>
      <c r="B434" s="122"/>
      <c r="C434" s="123"/>
      <c r="D434" s="124"/>
      <c r="E434" s="124"/>
      <c r="F434" s="125"/>
      <c r="G434" s="125"/>
      <c r="H434" s="126"/>
      <c r="I434" s="127"/>
      <c r="J434" s="128"/>
      <c r="K434" s="129">
        <f>SUBTOTAL(3,K3:K433)</f>
        <v>431</v>
      </c>
      <c r="L434" s="130"/>
      <c r="M434" s="129"/>
    </row>
  </sheetData>
  <sheetProtection autoFilter="0"/>
  <mergeCells count="1">
    <mergeCell ref="B1:G1"/>
  </mergeCells>
  <phoneticPr fontId="2"/>
  <printOptions horizontalCentered="1"/>
  <pageMargins left="0.7" right="0.7" top="0.75" bottom="0.75" header="0.3" footer="0.3"/>
  <pageSetup paperSize="9" scale="40"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3</vt:lpstr>
      <vt:lpstr>3 (手入力様式)</vt:lpstr>
      <vt:lpstr>ボランティア一覧</vt:lpstr>
      <vt:lpstr>ボランティア図書マスタ </vt:lpstr>
      <vt:lpstr>'3'!Print_Area</vt:lpstr>
      <vt:lpstr>'3 (手入力様式)'!Print_Area</vt:lpstr>
      <vt:lpstr>ボランティア一覧!Print_Area</vt:lpstr>
      <vt:lpstr>'ボランティア図書マスタ '!Print_Area</vt:lpstr>
      <vt:lpstr>ボランティア一覧!Print_Titles</vt:lpstr>
      <vt:lpstr>'ボランティア図書マスタ '!Print_Titles</vt:lpstr>
      <vt:lpstr>ボランティア一覧!ボランティア名</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miwa-n</dc:creator>
  <cp:lastModifiedBy>谷口実孔</cp:lastModifiedBy>
  <cp:lastPrinted>2022-02-04T01:17:22Z</cp:lastPrinted>
  <dcterms:created xsi:type="dcterms:W3CDTF">2004-02-10T12:41:23Z</dcterms:created>
  <dcterms:modified xsi:type="dcterms:W3CDTF">2025-02-07T04:30:55Z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2022-02-03T01:00:27Z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89d40446-97ab-40a9-a51f-6cd954fdc725</vt:lpwstr>
  </property>
  <property fmtid="{D5CDD505-2E9C-101B-9397-08002B2CF9AE}" pid="8" name="MSIP_Label_d899a617-f30e-4fb8-b81c-fb6d0b94ac5b_ContentBits">
    <vt:lpwstr>0</vt:lpwstr>
  </property>
</Properties>
</file>