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S5-FILE02D\user2$\A00756\デスクトップ\"/>
    </mc:Choice>
  </mc:AlternateContent>
  <xr:revisionPtr revIDLastSave="0" documentId="13_ncr:1_{364694B1-2C30-4507-8470-65D533346850}" xr6:coauthVersionLast="47" xr6:coauthVersionMax="47" xr10:uidLastSave="{00000000-0000-0000-0000-000000000000}"/>
  <workbookProtection workbookAlgorithmName="SHA-512" workbookHashValue="r4HCSrLyJpBFar+Q4hOydKq+wY7ti6ok5I4lEikSWJmwCsylfI/twc/QvZqQrY8/JUmWfs9gaT94HXbO027/kA==" workbookSaltValue="j+OrtiLXcegMCxg4AV1O2A==" workbookSpinCount="100000" lockStructure="1"/>
  <bookViews>
    <workbookView xWindow="2685" yWindow="765" windowWidth="20625" windowHeight="14790" xr2:uid="{00000000-000D-0000-FFFF-FFFF00000000}"/>
  </bookViews>
  <sheets>
    <sheet name="入力方法" sheetId="19" r:id="rId1"/>
    <sheet name="別記第11号様式（第２第４項、第３第３項関係）" sheetId="1" r:id="rId2"/>
    <sheet name="学校名" sheetId="17" state="hidden" r:id="rId3"/>
    <sheet name="学科名_校舎_コース等" sheetId="4" state="hidden" r:id="rId4"/>
    <sheet name="課程" sheetId="9" state="hidden" r:id="rId5"/>
    <sheet name="出願区分" sheetId="10" state="hidden" r:id="rId6"/>
    <sheet name="スポーツ推薦" sheetId="8" state="hidden" r:id="rId7"/>
    <sheet name="全国枠" sheetId="18" state="hidden" r:id="rId8"/>
    <sheet name="条件付き書式用マスタ" sheetId="15" state="hidden" r:id="rId9"/>
    <sheet name="競技スポーツ" sheetId="20" state="hidden" r:id="rId10"/>
  </sheets>
  <definedNames>
    <definedName name="_xlnm.Print_Area" localSheetId="0">入力方法!$A$1:$H$318</definedName>
    <definedName name="_xlnm.Print_Area" localSheetId="1">'別記第11号様式（第２第４項、第３第３項関係）'!$A$1:$H$323</definedName>
    <definedName name="_xlnm.Print_Titles" localSheetId="0">入力方法!$1:$15</definedName>
    <definedName name="_xlnm.Print_Titles" localSheetId="1">'別記第11号様式（第２第４項、第３第３項関係）'!$1:$20</definedName>
    <definedName name="きのくに青雲高等学校">学科名_校舎_コース等!$AH$2:$AH$4</definedName>
    <definedName name="きのくに青雲高等学校2">課程!$AH$2:$AH$2</definedName>
    <definedName name="きのくに青雲高等学校3">出願区分!$AH$2:$AH$2</definedName>
    <definedName name="きのくに青雲高等学校4">スポーツ推薦!$AH$2:$AH$2</definedName>
    <definedName name="きのくに青雲高等学校5">全国枠!$AH$2:$AH$2</definedName>
    <definedName name="伊都中央高等学校">学科名_校舎_コース等!$AI$2:$AI$3</definedName>
    <definedName name="伊都中央高等学校2">課程!$AI$2:$AI$2</definedName>
    <definedName name="伊都中央高等学校3">出願区分!$AI$2:$AI$2</definedName>
    <definedName name="伊都中央高等学校4">スポーツ推薦!$AI$2:$AI$2</definedName>
    <definedName name="伊都中央高等学校5">全国枠!$AI$2:$AI$2</definedName>
    <definedName name="海南高等学校">学科名_校舎_コース等!$P$2:$P$3</definedName>
    <definedName name="海南高等学校2">課程!$P$2:$P$2</definedName>
    <definedName name="海南高等学校3">出願区分!$P$2:$P$2</definedName>
    <definedName name="海南高等学校4">スポーツ推薦!$P$2:$P$2</definedName>
    <definedName name="海南高等学校5">全国枠!$P$2:$P$2</definedName>
    <definedName name="海南高等学校美里分校">学科名_校舎_コース等!$Q$2:$Q$2</definedName>
    <definedName name="海南高等学校美里分校2">課程!$Q$2:$Q$2</definedName>
    <definedName name="海南高等学校美里分校3">出願区分!$Q$2:$Q$2</definedName>
    <definedName name="海南高等学校美里分校4">スポーツ推薦!$Q$2:$Q$2</definedName>
    <definedName name="海南高等学校美里分校5">全国枠!$Q$2:$Q$2</definedName>
    <definedName name="笠田高等学校">学科名_校舎_コース等!$D$2:$D$3</definedName>
    <definedName name="笠田高等学校2">課程!$D$2:$D$2</definedName>
    <definedName name="笠田高等学校3">出願区分!$D$2:$D$2</definedName>
    <definedName name="笠田高等学校4">スポーツ推薦!$D$2:$D$2</definedName>
    <definedName name="笠田高等学校5">全国枠!$D$2:$D$2</definedName>
    <definedName name="紀央館高等学校">学科名_校舎_コース等!$X$2:$X$3</definedName>
    <definedName name="紀央館高等学校2">課程!$X$2:$X$2</definedName>
    <definedName name="紀央館高等学校3">出願区分!$X$2:$X$3</definedName>
    <definedName name="紀央館高等学校4">スポーツ推薦!$X$2:$X$3</definedName>
    <definedName name="紀央館高等学校5">全国枠!$X$2:$X$2</definedName>
    <definedName name="紀北工業高等学校">学科名_校舎_コース等!$B$2:$B$4</definedName>
    <definedName name="紀北工業高等学校2">課程!$B$2:$B$2</definedName>
    <definedName name="紀北工業高等学校3">出願区分!$B$2:$B$3</definedName>
    <definedName name="紀北工業高等学校4">スポーツ推薦!$B$2:$B$2</definedName>
    <definedName name="紀北工業高等学校5">全国枠!$B$2:$B$2</definedName>
    <definedName name="紀北農芸高等学校">学科名_校舎_コース等!$C$2:$C$4</definedName>
    <definedName name="紀北農芸高等学校2">課程!$C$2:$C$2</definedName>
    <definedName name="紀北農芸高等学校3">出願区分!$C$2:$C$3</definedName>
    <definedName name="紀北農芸高等学校4">スポーツ推薦!$C$2:$C$2</definedName>
    <definedName name="紀北農芸高等学校5">全国枠!$C$2:$C$2</definedName>
    <definedName name="貴志川高等学校">学科名_校舎_コース等!$G$2:$G$2</definedName>
    <definedName name="貴志川高等学校2">課程!$G$2:$G$2</definedName>
    <definedName name="貴志川高等学校3">出願区分!$G$2:$G$2</definedName>
    <definedName name="貴志川高等学校4">スポーツ推薦!$G$2:$G$2</definedName>
    <definedName name="貴志川高等学校5">全国枠!$G$2:$G$2</definedName>
    <definedName name="競技スポーツ">競技スポーツ!$A$1:$B$19</definedName>
    <definedName name="橋本高等学校">学科名_校舎_コース等!$A$2:$A$2</definedName>
    <definedName name="橋本高等学校2">課程!$A$2:$A$2</definedName>
    <definedName name="橋本高等学校3">出願区分!$A$2:$A$2</definedName>
    <definedName name="橋本高等学校4">スポーツ推薦!$A$2:$A$2</definedName>
    <definedName name="橋本高等学校5">全国枠!$A$2:$A$2</definedName>
    <definedName name="桐蔭高等学校">学科名_校舎_コース等!$K$2:$K$2</definedName>
    <definedName name="桐蔭高等学校2">課程!$K$2:$K$2</definedName>
    <definedName name="桐蔭高等学校3">出願区分!$K$2:$K$2</definedName>
    <definedName name="桐蔭高等学校4">スポーツ推薦!$K$2:$K$2</definedName>
    <definedName name="桐蔭高等学校5">全国枠!$K$2:$K$2</definedName>
    <definedName name="串本古座高等学校">学科名_校舎_コース等!$AE$2:$AE$3</definedName>
    <definedName name="串本古座高等学校2">課程!$AE$2:$AE$2</definedName>
    <definedName name="串本古座高等学校3">出願区分!$AE$2:$AE$2</definedName>
    <definedName name="串本古座高等学校4">スポーツ推薦!$AE$2:$AE$3</definedName>
    <definedName name="串本古座高等学校5">全国枠!$AE$2:$AE$2</definedName>
    <definedName name="熊野高等学校">学科名_校舎_コース等!$AD$2:$AD$3</definedName>
    <definedName name="熊野高等学校2">課程!$AD$2:$AD$2</definedName>
    <definedName name="熊野高等学校3">出願区分!$AD$2:$AD$3</definedName>
    <definedName name="熊野高等学校4">スポーツ推薦!$AD$2:$AD$5</definedName>
    <definedName name="熊野高等学校5">全国枠!$AD$2:$AD$2</definedName>
    <definedName name="向陽高等学校">学科名_校舎_コース等!$J$2:$J$2</definedName>
    <definedName name="向陽高等学校2">課程!$J$2:$J$2</definedName>
    <definedName name="向陽高等学校3">出願区分!$J$2:$J$2</definedName>
    <definedName name="向陽高等学校4">スポーツ推薦!$J$2:$J$2</definedName>
    <definedName name="向陽高等学校5">全国枠!$J$2:$J$2</definedName>
    <definedName name="所属学科コード">条件付き書式用マスタ!$F$1:$H$78</definedName>
    <definedName name="新宮高等学校">学科名_校舎_コース等!$AF$2:$AF$6</definedName>
    <definedName name="新宮高等学校2">課程!$AF$2:$AF$3</definedName>
    <definedName name="新宮高等学校3">出願区分!$AF$2:$AF$2</definedName>
    <definedName name="新宮高等学校4">スポーツ推薦!$AF$2:$AF$2</definedName>
    <definedName name="新宮高等学校5">全国枠!$AF$2:$AF$2</definedName>
    <definedName name="神島高等学校">学科名_校舎_コース等!$AC$2:$AC$3</definedName>
    <definedName name="神島高等学校2">課程!$AC$2:$AC$2</definedName>
    <definedName name="神島高等学校3">出願区分!$AC$2:$AC$2</definedName>
    <definedName name="神島高等学校4">スポーツ推薦!$AC$2:$AC$2</definedName>
    <definedName name="神島高等学校5">全国枠!$AC$2:$AC$2</definedName>
    <definedName name="星林高等学校">学科名_校舎_コース等!$M$2:$M$3</definedName>
    <definedName name="星林高等学校2">課程!$M$2:$M$2</definedName>
    <definedName name="星林高等学校3">出願区分!$M$2:$M$2</definedName>
    <definedName name="星林高等学校4">スポーツ推薦!$M$2:$M$2</definedName>
    <definedName name="星林高等学校5">全国枠!$M$2:$M$2</definedName>
    <definedName name="耐久高等学校">学科名_校舎_コース等!$U$2:$U$3</definedName>
    <definedName name="耐久高等学校2">課程!$U$2:$U$3</definedName>
    <definedName name="耐久高等学校3">出願区分!$U$2:$U$2</definedName>
    <definedName name="耐久高等学校4">スポーツ推薦!$U$2:$U$2</definedName>
    <definedName name="耐久高等学校5">全国枠!$U$2:$U$2</definedName>
    <definedName name="田辺工業高等学校">学科名_校舎_コース等!$AB$2:$AB$4</definedName>
    <definedName name="田辺工業高等学校2">課程!$AB$2:$AB$2</definedName>
    <definedName name="田辺工業高等学校3">出願区分!$AB$2:$AB$2</definedName>
    <definedName name="田辺工業高等学校4">スポーツ推薦!$AB$2:$AB$2</definedName>
    <definedName name="田辺工業高等学校5">全国枠!$AB$2:$AB$2</definedName>
    <definedName name="田辺高等学校">学科名_校舎_コース等!$AA$2:$AA$2</definedName>
    <definedName name="田辺高等学校2">課程!$AA$2:$AA$2</definedName>
    <definedName name="田辺高等学校3">出願区分!$AA$2:$AA$2</definedName>
    <definedName name="田辺高等学校4">スポーツ推薦!$AA$2:$AA$2</definedName>
    <definedName name="田辺高等学校5">全国枠!$AA$2:$AA$2</definedName>
    <definedName name="那賀高等学校">学科名_校舎_コース等!$F$2:$F$3</definedName>
    <definedName name="那賀高等学校2">課程!$F$2:$F$2</definedName>
    <definedName name="那賀高等学校3">出願区分!$F$2:$F$2</definedName>
    <definedName name="那賀高等学校4">スポーツ推薦!$F$2:$F$2</definedName>
    <definedName name="那賀高等学校5">全国枠!$F$2:$F$2</definedName>
    <definedName name="南紀高等学校">学科名_校舎_コース等!$AG$2:$AG$3</definedName>
    <definedName name="南紀高等学校2">課程!$AG$2:$AG$2</definedName>
    <definedName name="南紀高等学校3">出願区分!$AG$2:$AG$2</definedName>
    <definedName name="南紀高等学校4">スポーツ推薦!$AG$2:$AG$2</definedName>
    <definedName name="南紀高等学校5">全国枠!$AG$2:$AG$2</definedName>
    <definedName name="南部高等学校">学科名_校舎_コース等!$Y$2:$Y$4</definedName>
    <definedName name="南部高等学校2">課程!$Y$2:$Y$2</definedName>
    <definedName name="南部高等学校3">出願区分!$Y$2:$Y$2</definedName>
    <definedName name="南部高等学校4">スポーツ推薦!$Y$2:$Y$2</definedName>
    <definedName name="南部高等学校5">全国枠!$Y$2:$Y$2</definedName>
    <definedName name="南部高等学校龍神分校">学科名_校舎_コース等!$Z$2:$Z$2</definedName>
    <definedName name="南部高等学校龍神分校2">課程!$Z$2:$Z$2</definedName>
    <definedName name="南部高等学校龍神分校3">出願区分!$Z$2:$Z$2</definedName>
    <definedName name="南部高等学校龍神分校4">スポーツ推薦!$Z$2:$Z$2</definedName>
    <definedName name="南部高等学校龍神分校5">全国枠!$Z$2:$Z$2</definedName>
    <definedName name="日高高等学校">学科名_校舎_コース等!$V$2:$V$3</definedName>
    <definedName name="日高高等学校2">課程!$V$2:$V$3</definedName>
    <definedName name="日高高等学校3">出願区分!$V$2:$V$2</definedName>
    <definedName name="日高高等学校4">スポーツ推薦!$V$2:$V$2</definedName>
    <definedName name="日高高等学校5">全国枠!$V$2:$V$2</definedName>
    <definedName name="日高高等学校中津分校">学科名_校舎_コース等!$W$2:$W$2</definedName>
    <definedName name="日高高等学校中津分校2">課程!$W$2:$W$2</definedName>
    <definedName name="日高高等学校中津分校3">出願区分!$W$2:$W$2</definedName>
    <definedName name="日高高等学校中津分校4">スポーツ推薦!$W$2:$W$2</definedName>
    <definedName name="日高高等学校中津分校5">全国枠!$W$2:$W$2</definedName>
    <definedName name="粉河高等学校">学科名_校舎_コース等!$E$2:$E$2</definedName>
    <definedName name="粉河高等学校2">課程!$E$2:$E$2</definedName>
    <definedName name="粉河高等学校3">出願区分!$E$2:$E$3</definedName>
    <definedName name="粉河高等学校4">スポーツ推薦!$E$2:$E$3</definedName>
    <definedName name="粉河高等学校5">全国枠!$E$2:$E$2</definedName>
    <definedName name="箕島高等学校">学科名_校舎_コース等!$R$2:$R$3</definedName>
    <definedName name="箕島高等学校2">課程!$R$2:$R$2</definedName>
    <definedName name="箕島高等学校3">出願区分!$R$2:$R$3</definedName>
    <definedName name="箕島高等学校4">スポーツ推薦!$R$2:$R$4</definedName>
    <definedName name="箕島高等学校5">全国枠!$R$2:$R$2</definedName>
    <definedName name="有田中央高等学校">学科名_校舎_コース等!$S$2:$S$3</definedName>
    <definedName name="有田中央高等学校2">課程!$S$2:$S$2</definedName>
    <definedName name="有田中央高等学校3">出願区分!$S$2:$S$2</definedName>
    <definedName name="有田中央高等学校4">スポーツ推薦!$S$2:$S$2</definedName>
    <definedName name="有田中央高等学校5">全国枠!$S$2:$S$2</definedName>
    <definedName name="有田中央高等学校清水分校">学科名_校舎_コース等!$T$2:$T$2</definedName>
    <definedName name="有田中央高等学校清水分校2">課程!$T$2:$T$2</definedName>
    <definedName name="有田中央高等学校清水分校3">出願区分!$T$2:$T$2</definedName>
    <definedName name="有田中央高等学校清水分校4">スポーツ推薦!$T$2:$T$2</definedName>
    <definedName name="有田中央高等学校清水分校5">全国枠!$T$2:$T$2</definedName>
    <definedName name="和歌山工業高等学校">学科名_校舎_コース等!$N$2:$N$10</definedName>
    <definedName name="和歌山工業高等学校2">課程!$N$2:$N$3</definedName>
    <definedName name="和歌山工業高等学校3">出願区分!$N$2:$N$3</definedName>
    <definedName name="和歌山工業高等学校4">スポーツ推薦!$N$2:$N$8</definedName>
    <definedName name="和歌山工業高等学校5">全国枠!$N$2:$N$2</definedName>
    <definedName name="和歌山高等学校">学科名_校舎_コース等!$I$2:$I$7</definedName>
    <definedName name="和歌山高等学校2">課程!$I$2:$I$3</definedName>
    <definedName name="和歌山高等学校3">出願区分!$I$2:$I$3</definedName>
    <definedName name="和歌山高等学校4">スポーツ推薦!$I$2:$I$4</definedName>
    <definedName name="和歌山高等学校5">全国枠!$I$2:$I$2</definedName>
    <definedName name="和歌山商業高等学校">学科名_校舎_コース等!$O$2:$O$2</definedName>
    <definedName name="和歌山商業高等学校2">課程!$O$2:$O$2</definedName>
    <definedName name="和歌山商業高等学校3">出願区分!$O$2:$O$3</definedName>
    <definedName name="和歌山商業高等学校4">スポーツ推薦!$O$2:$O$4</definedName>
    <definedName name="和歌山商業高等学校5">全国枠!$O$2:$O$2</definedName>
    <definedName name="和歌山東高等学校">学科名_校舎_コース等!$L$2:$L$2</definedName>
    <definedName name="和歌山東高等学校2">課程!$L$2:$L$2</definedName>
    <definedName name="和歌山東高等学校3">出願区分!$L$2:$L$2</definedName>
    <definedName name="和歌山東高等学校4">スポーツ推薦!$L$2:$L$2</definedName>
    <definedName name="和歌山東高等学校5">全国枠!$L$2:$L$2</definedName>
    <definedName name="和歌山北高等学校">学科名_校舎_コース等!$H$2:$H$4</definedName>
    <definedName name="和歌山北高等学校2">課程!$H$2:$H$2</definedName>
    <definedName name="和歌山北高等学校3">出願区分!$H$2:$H$3</definedName>
    <definedName name="和歌山北高等学校4">スポーツ推薦!$H$2:$H$7</definedName>
    <definedName name="和歌山北高等学校5">全国枠!$H$2:$H$2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5" l="1"/>
  <c r="F78" i="15"/>
  <c r="F77" i="15"/>
  <c r="F76" i="15"/>
  <c r="F75" i="15"/>
  <c r="F74" i="15"/>
  <c r="I323" i="1" l="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G16" i="19" l="1"/>
  <c r="T318" i="19" l="1"/>
  <c r="S318" i="19"/>
  <c r="R318" i="19"/>
  <c r="Q318" i="19"/>
  <c r="P318" i="19"/>
  <c r="T317" i="19"/>
  <c r="S317" i="19"/>
  <c r="R317" i="19"/>
  <c r="Q317" i="19"/>
  <c r="P317" i="19"/>
  <c r="T316" i="19"/>
  <c r="S316" i="19"/>
  <c r="R316" i="19"/>
  <c r="Q316" i="19"/>
  <c r="P316" i="19"/>
  <c r="T315" i="19"/>
  <c r="S315" i="19"/>
  <c r="R315" i="19"/>
  <c r="Q315" i="19"/>
  <c r="P315" i="19"/>
  <c r="T314" i="19"/>
  <c r="S314" i="19"/>
  <c r="R314" i="19"/>
  <c r="Q314" i="19"/>
  <c r="P314" i="19"/>
  <c r="T313" i="19"/>
  <c r="S313" i="19"/>
  <c r="R313" i="19"/>
  <c r="Q313" i="19"/>
  <c r="P313" i="19"/>
  <c r="T312" i="19"/>
  <c r="S312" i="19"/>
  <c r="R312" i="19"/>
  <c r="Q312" i="19"/>
  <c r="P312" i="19"/>
  <c r="T311" i="19"/>
  <c r="S311" i="19"/>
  <c r="R311" i="19"/>
  <c r="Q311" i="19"/>
  <c r="P311" i="19"/>
  <c r="T310" i="19"/>
  <c r="S310" i="19"/>
  <c r="R310" i="19"/>
  <c r="Q310" i="19"/>
  <c r="P310" i="19"/>
  <c r="T309" i="19"/>
  <c r="S309" i="19"/>
  <c r="R309" i="19"/>
  <c r="Q309" i="19"/>
  <c r="P309" i="19"/>
  <c r="T308" i="19"/>
  <c r="S308" i="19"/>
  <c r="R308" i="19"/>
  <c r="Q308" i="19"/>
  <c r="P308" i="19"/>
  <c r="T307" i="19"/>
  <c r="S307" i="19"/>
  <c r="R307" i="19"/>
  <c r="Q307" i="19"/>
  <c r="P307" i="19"/>
  <c r="T306" i="19"/>
  <c r="S306" i="19"/>
  <c r="R306" i="19"/>
  <c r="Q306" i="19"/>
  <c r="P306" i="19"/>
  <c r="T305" i="19"/>
  <c r="S305" i="19"/>
  <c r="R305" i="19"/>
  <c r="Q305" i="19"/>
  <c r="P305" i="19"/>
  <c r="T304" i="19"/>
  <c r="S304" i="19"/>
  <c r="R304" i="19"/>
  <c r="Q304" i="19"/>
  <c r="P304" i="19"/>
  <c r="T303" i="19"/>
  <c r="S303" i="19"/>
  <c r="R303" i="19"/>
  <c r="Q303" i="19"/>
  <c r="P303" i="19"/>
  <c r="T302" i="19"/>
  <c r="S302" i="19"/>
  <c r="R302" i="19"/>
  <c r="Q302" i="19"/>
  <c r="P302" i="19"/>
  <c r="T301" i="19"/>
  <c r="S301" i="19"/>
  <c r="R301" i="19"/>
  <c r="Q301" i="19"/>
  <c r="P301" i="19"/>
  <c r="T300" i="19"/>
  <c r="S300" i="19"/>
  <c r="R300" i="19"/>
  <c r="Q300" i="19"/>
  <c r="P300" i="19"/>
  <c r="T299" i="19"/>
  <c r="S299" i="19"/>
  <c r="R299" i="19"/>
  <c r="Q299" i="19"/>
  <c r="P299" i="19"/>
  <c r="T298" i="19"/>
  <c r="S298" i="19"/>
  <c r="R298" i="19"/>
  <c r="Q298" i="19"/>
  <c r="P298" i="19"/>
  <c r="T297" i="19"/>
  <c r="S297" i="19"/>
  <c r="R297" i="19"/>
  <c r="Q297" i="19"/>
  <c r="P297" i="19"/>
  <c r="T296" i="19"/>
  <c r="S296" i="19"/>
  <c r="R296" i="19"/>
  <c r="Q296" i="19"/>
  <c r="P296" i="19"/>
  <c r="T295" i="19"/>
  <c r="S295" i="19"/>
  <c r="R295" i="19"/>
  <c r="Q295" i="19"/>
  <c r="P295" i="19"/>
  <c r="T294" i="19"/>
  <c r="S294" i="19"/>
  <c r="R294" i="19"/>
  <c r="Q294" i="19"/>
  <c r="P294" i="19"/>
  <c r="T293" i="19"/>
  <c r="S293" i="19"/>
  <c r="R293" i="19"/>
  <c r="Q293" i="19"/>
  <c r="P293" i="19"/>
  <c r="T292" i="19"/>
  <c r="S292" i="19"/>
  <c r="R292" i="19"/>
  <c r="Q292" i="19"/>
  <c r="P292" i="19"/>
  <c r="T291" i="19"/>
  <c r="S291" i="19"/>
  <c r="R291" i="19"/>
  <c r="Q291" i="19"/>
  <c r="P291" i="19"/>
  <c r="T290" i="19"/>
  <c r="S290" i="19"/>
  <c r="R290" i="19"/>
  <c r="Q290" i="19"/>
  <c r="P290" i="19"/>
  <c r="T289" i="19"/>
  <c r="S289" i="19"/>
  <c r="R289" i="19"/>
  <c r="Q289" i="19"/>
  <c r="P289" i="19"/>
  <c r="T288" i="19"/>
  <c r="S288" i="19"/>
  <c r="R288" i="19"/>
  <c r="Q288" i="19"/>
  <c r="P288" i="19"/>
  <c r="T287" i="19"/>
  <c r="S287" i="19"/>
  <c r="R287" i="19"/>
  <c r="Q287" i="19"/>
  <c r="P287" i="19"/>
  <c r="T286" i="19"/>
  <c r="S286" i="19"/>
  <c r="R286" i="19"/>
  <c r="Q286" i="19"/>
  <c r="P286" i="19"/>
  <c r="T285" i="19"/>
  <c r="S285" i="19"/>
  <c r="R285" i="19"/>
  <c r="Q285" i="19"/>
  <c r="P285" i="19"/>
  <c r="T284" i="19"/>
  <c r="S284" i="19"/>
  <c r="R284" i="19"/>
  <c r="Q284" i="19"/>
  <c r="P284" i="19"/>
  <c r="T283" i="19"/>
  <c r="S283" i="19"/>
  <c r="R283" i="19"/>
  <c r="Q283" i="19"/>
  <c r="P283" i="19"/>
  <c r="T282" i="19"/>
  <c r="S282" i="19"/>
  <c r="R282" i="19"/>
  <c r="Q282" i="19"/>
  <c r="P282" i="19"/>
  <c r="T281" i="19"/>
  <c r="S281" i="19"/>
  <c r="R281" i="19"/>
  <c r="Q281" i="19"/>
  <c r="P281" i="19"/>
  <c r="T280" i="19"/>
  <c r="S280" i="19"/>
  <c r="R280" i="19"/>
  <c r="Q280" i="19"/>
  <c r="P280" i="19"/>
  <c r="T279" i="19"/>
  <c r="S279" i="19"/>
  <c r="R279" i="19"/>
  <c r="Q279" i="19"/>
  <c r="P279" i="19"/>
  <c r="T278" i="19"/>
  <c r="S278" i="19"/>
  <c r="R278" i="19"/>
  <c r="Q278" i="19"/>
  <c r="P278" i="19"/>
  <c r="T277" i="19"/>
  <c r="S277" i="19"/>
  <c r="R277" i="19"/>
  <c r="Q277" i="19"/>
  <c r="P277" i="19"/>
  <c r="T276" i="19"/>
  <c r="S276" i="19"/>
  <c r="R276" i="19"/>
  <c r="Q276" i="19"/>
  <c r="P276" i="19"/>
  <c r="T275" i="19"/>
  <c r="S275" i="19"/>
  <c r="R275" i="19"/>
  <c r="Q275" i="19"/>
  <c r="P275" i="19"/>
  <c r="T274" i="19"/>
  <c r="S274" i="19"/>
  <c r="R274" i="19"/>
  <c r="Q274" i="19"/>
  <c r="P274" i="19"/>
  <c r="T273" i="19"/>
  <c r="S273" i="19"/>
  <c r="R273" i="19"/>
  <c r="Q273" i="19"/>
  <c r="P273" i="19"/>
  <c r="T272" i="19"/>
  <c r="S272" i="19"/>
  <c r="R272" i="19"/>
  <c r="Q272" i="19"/>
  <c r="P272" i="19"/>
  <c r="T271" i="19"/>
  <c r="S271" i="19"/>
  <c r="R271" i="19"/>
  <c r="Q271" i="19"/>
  <c r="P271" i="19"/>
  <c r="T270" i="19"/>
  <c r="S270" i="19"/>
  <c r="R270" i="19"/>
  <c r="Q270" i="19"/>
  <c r="P270" i="19"/>
  <c r="T269" i="19"/>
  <c r="S269" i="19"/>
  <c r="R269" i="19"/>
  <c r="Q269" i="19"/>
  <c r="P269" i="19"/>
  <c r="T268" i="19"/>
  <c r="S268" i="19"/>
  <c r="R268" i="19"/>
  <c r="Q268" i="19"/>
  <c r="P268" i="19"/>
  <c r="T267" i="19"/>
  <c r="S267" i="19"/>
  <c r="R267" i="19"/>
  <c r="Q267" i="19"/>
  <c r="P267" i="19"/>
  <c r="T266" i="19"/>
  <c r="S266" i="19"/>
  <c r="R266" i="19"/>
  <c r="Q266" i="19"/>
  <c r="P266" i="19"/>
  <c r="T265" i="19"/>
  <c r="S265" i="19"/>
  <c r="R265" i="19"/>
  <c r="Q265" i="19"/>
  <c r="P265" i="19"/>
  <c r="T264" i="19"/>
  <c r="S264" i="19"/>
  <c r="R264" i="19"/>
  <c r="Q264" i="19"/>
  <c r="P264" i="19"/>
  <c r="T263" i="19"/>
  <c r="S263" i="19"/>
  <c r="R263" i="19"/>
  <c r="Q263" i="19"/>
  <c r="P263" i="19"/>
  <c r="T262" i="19"/>
  <c r="S262" i="19"/>
  <c r="R262" i="19"/>
  <c r="Q262" i="19"/>
  <c r="P262" i="19"/>
  <c r="T261" i="19"/>
  <c r="S261" i="19"/>
  <c r="R261" i="19"/>
  <c r="Q261" i="19"/>
  <c r="P261" i="19"/>
  <c r="T260" i="19"/>
  <c r="S260" i="19"/>
  <c r="R260" i="19"/>
  <c r="Q260" i="19"/>
  <c r="P260" i="19"/>
  <c r="T259" i="19"/>
  <c r="S259" i="19"/>
  <c r="R259" i="19"/>
  <c r="Q259" i="19"/>
  <c r="P259" i="19"/>
  <c r="T258" i="19"/>
  <c r="S258" i="19"/>
  <c r="R258" i="19"/>
  <c r="Q258" i="19"/>
  <c r="P258" i="19"/>
  <c r="T257" i="19"/>
  <c r="S257" i="19"/>
  <c r="R257" i="19"/>
  <c r="Q257" i="19"/>
  <c r="P257" i="19"/>
  <c r="T256" i="19"/>
  <c r="S256" i="19"/>
  <c r="R256" i="19"/>
  <c r="Q256" i="19"/>
  <c r="P256" i="19"/>
  <c r="T255" i="19"/>
  <c r="S255" i="19"/>
  <c r="R255" i="19"/>
  <c r="Q255" i="19"/>
  <c r="P255" i="19"/>
  <c r="T254" i="19"/>
  <c r="S254" i="19"/>
  <c r="R254" i="19"/>
  <c r="Q254" i="19"/>
  <c r="P254" i="19"/>
  <c r="T253" i="19"/>
  <c r="S253" i="19"/>
  <c r="R253" i="19"/>
  <c r="Q253" i="19"/>
  <c r="P253" i="19"/>
  <c r="T252" i="19"/>
  <c r="S252" i="19"/>
  <c r="R252" i="19"/>
  <c r="Q252" i="19"/>
  <c r="P252" i="19"/>
  <c r="T251" i="19"/>
  <c r="S251" i="19"/>
  <c r="R251" i="19"/>
  <c r="Q251" i="19"/>
  <c r="P251" i="19"/>
  <c r="T250" i="19"/>
  <c r="S250" i="19"/>
  <c r="R250" i="19"/>
  <c r="Q250" i="19"/>
  <c r="P250" i="19"/>
  <c r="T249" i="19"/>
  <c r="S249" i="19"/>
  <c r="R249" i="19"/>
  <c r="Q249" i="19"/>
  <c r="P249" i="19"/>
  <c r="T248" i="19"/>
  <c r="S248" i="19"/>
  <c r="R248" i="19"/>
  <c r="Q248" i="19"/>
  <c r="P248" i="19"/>
  <c r="T247" i="19"/>
  <c r="S247" i="19"/>
  <c r="R247" i="19"/>
  <c r="Q247" i="19"/>
  <c r="P247" i="19"/>
  <c r="T246" i="19"/>
  <c r="S246" i="19"/>
  <c r="R246" i="19"/>
  <c r="Q246" i="19"/>
  <c r="P246" i="19"/>
  <c r="T245" i="19"/>
  <c r="S245" i="19"/>
  <c r="R245" i="19"/>
  <c r="Q245" i="19"/>
  <c r="P245" i="19"/>
  <c r="T244" i="19"/>
  <c r="S244" i="19"/>
  <c r="R244" i="19"/>
  <c r="Q244" i="19"/>
  <c r="P244" i="19"/>
  <c r="T243" i="19"/>
  <c r="S243" i="19"/>
  <c r="R243" i="19"/>
  <c r="Q243" i="19"/>
  <c r="P243" i="19"/>
  <c r="T242" i="19"/>
  <c r="S242" i="19"/>
  <c r="R242" i="19"/>
  <c r="Q242" i="19"/>
  <c r="P242" i="19"/>
  <c r="T241" i="19"/>
  <c r="S241" i="19"/>
  <c r="R241" i="19"/>
  <c r="Q241" i="19"/>
  <c r="P241" i="19"/>
  <c r="T240" i="19"/>
  <c r="S240" i="19"/>
  <c r="R240" i="19"/>
  <c r="Q240" i="19"/>
  <c r="P240" i="19"/>
  <c r="T239" i="19"/>
  <c r="S239" i="19"/>
  <c r="R239" i="19"/>
  <c r="Q239" i="19"/>
  <c r="P239" i="19"/>
  <c r="T238" i="19"/>
  <c r="S238" i="19"/>
  <c r="R238" i="19"/>
  <c r="Q238" i="19"/>
  <c r="P238" i="19"/>
  <c r="T237" i="19"/>
  <c r="S237" i="19"/>
  <c r="R237" i="19"/>
  <c r="Q237" i="19"/>
  <c r="P237" i="19"/>
  <c r="T236" i="19"/>
  <c r="S236" i="19"/>
  <c r="R236" i="19"/>
  <c r="Q236" i="19"/>
  <c r="P236" i="19"/>
  <c r="T235" i="19"/>
  <c r="S235" i="19"/>
  <c r="R235" i="19"/>
  <c r="Q235" i="19"/>
  <c r="P235" i="19"/>
  <c r="T234" i="19"/>
  <c r="S234" i="19"/>
  <c r="R234" i="19"/>
  <c r="Q234" i="19"/>
  <c r="P234" i="19"/>
  <c r="T233" i="19"/>
  <c r="S233" i="19"/>
  <c r="R233" i="19"/>
  <c r="Q233" i="19"/>
  <c r="P233" i="19"/>
  <c r="T232" i="19"/>
  <c r="S232" i="19"/>
  <c r="R232" i="19"/>
  <c r="Q232" i="19"/>
  <c r="P232" i="19"/>
  <c r="T231" i="19"/>
  <c r="S231" i="19"/>
  <c r="R231" i="19"/>
  <c r="Q231" i="19"/>
  <c r="P231" i="19"/>
  <c r="T230" i="19"/>
  <c r="S230" i="19"/>
  <c r="R230" i="19"/>
  <c r="Q230" i="19"/>
  <c r="P230" i="19"/>
  <c r="T229" i="19"/>
  <c r="S229" i="19"/>
  <c r="R229" i="19"/>
  <c r="Q229" i="19"/>
  <c r="P229" i="19"/>
  <c r="T228" i="19"/>
  <c r="S228" i="19"/>
  <c r="R228" i="19"/>
  <c r="Q228" i="19"/>
  <c r="P228" i="19"/>
  <c r="T227" i="19"/>
  <c r="S227" i="19"/>
  <c r="R227" i="19"/>
  <c r="Q227" i="19"/>
  <c r="P227" i="19"/>
  <c r="T226" i="19"/>
  <c r="S226" i="19"/>
  <c r="R226" i="19"/>
  <c r="Q226" i="19"/>
  <c r="P226" i="19"/>
  <c r="T225" i="19"/>
  <c r="S225" i="19"/>
  <c r="R225" i="19"/>
  <c r="Q225" i="19"/>
  <c r="P225" i="19"/>
  <c r="T224" i="19"/>
  <c r="S224" i="19"/>
  <c r="R224" i="19"/>
  <c r="Q224" i="19"/>
  <c r="P224" i="19"/>
  <c r="T223" i="19"/>
  <c r="S223" i="19"/>
  <c r="R223" i="19"/>
  <c r="Q223" i="19"/>
  <c r="P223" i="19"/>
  <c r="T222" i="19"/>
  <c r="S222" i="19"/>
  <c r="R222" i="19"/>
  <c r="Q222" i="19"/>
  <c r="P222" i="19"/>
  <c r="T221" i="19"/>
  <c r="S221" i="19"/>
  <c r="R221" i="19"/>
  <c r="Q221" i="19"/>
  <c r="P221" i="19"/>
  <c r="T220" i="19"/>
  <c r="S220" i="19"/>
  <c r="R220" i="19"/>
  <c r="Q220" i="19"/>
  <c r="P220" i="19"/>
  <c r="T219" i="19"/>
  <c r="S219" i="19"/>
  <c r="R219" i="19"/>
  <c r="Q219" i="19"/>
  <c r="P219" i="19"/>
  <c r="T218" i="19"/>
  <c r="S218" i="19"/>
  <c r="R218" i="19"/>
  <c r="Q218" i="19"/>
  <c r="P218" i="19"/>
  <c r="T217" i="19"/>
  <c r="S217" i="19"/>
  <c r="R217" i="19"/>
  <c r="Q217" i="19"/>
  <c r="P217" i="19"/>
  <c r="T216" i="19"/>
  <c r="S216" i="19"/>
  <c r="R216" i="19"/>
  <c r="Q216" i="19"/>
  <c r="P216" i="19"/>
  <c r="T215" i="19"/>
  <c r="S215" i="19"/>
  <c r="R215" i="19"/>
  <c r="Q215" i="19"/>
  <c r="P215" i="19"/>
  <c r="T214" i="19"/>
  <c r="S214" i="19"/>
  <c r="R214" i="19"/>
  <c r="Q214" i="19"/>
  <c r="P214" i="19"/>
  <c r="T213" i="19"/>
  <c r="S213" i="19"/>
  <c r="R213" i="19"/>
  <c r="Q213" i="19"/>
  <c r="P213" i="19"/>
  <c r="T212" i="19"/>
  <c r="S212" i="19"/>
  <c r="R212" i="19"/>
  <c r="Q212" i="19"/>
  <c r="P212" i="19"/>
  <c r="T211" i="19"/>
  <c r="S211" i="19"/>
  <c r="R211" i="19"/>
  <c r="Q211" i="19"/>
  <c r="P211" i="19"/>
  <c r="T210" i="19"/>
  <c r="S210" i="19"/>
  <c r="R210" i="19"/>
  <c r="Q210" i="19"/>
  <c r="P210" i="19"/>
  <c r="T209" i="19"/>
  <c r="S209" i="19"/>
  <c r="R209" i="19"/>
  <c r="Q209" i="19"/>
  <c r="P209" i="19"/>
  <c r="T208" i="19"/>
  <c r="S208" i="19"/>
  <c r="R208" i="19"/>
  <c r="Q208" i="19"/>
  <c r="P208" i="19"/>
  <c r="T207" i="19"/>
  <c r="S207" i="19"/>
  <c r="R207" i="19"/>
  <c r="Q207" i="19"/>
  <c r="P207" i="19"/>
  <c r="T206" i="19"/>
  <c r="S206" i="19"/>
  <c r="R206" i="19"/>
  <c r="Q206" i="19"/>
  <c r="P206" i="19"/>
  <c r="T205" i="19"/>
  <c r="S205" i="19"/>
  <c r="R205" i="19"/>
  <c r="Q205" i="19"/>
  <c r="P205" i="19"/>
  <c r="T204" i="19"/>
  <c r="S204" i="19"/>
  <c r="R204" i="19"/>
  <c r="Q204" i="19"/>
  <c r="P204" i="19"/>
  <c r="T203" i="19"/>
  <c r="S203" i="19"/>
  <c r="R203" i="19"/>
  <c r="Q203" i="19"/>
  <c r="P203" i="19"/>
  <c r="T202" i="19"/>
  <c r="S202" i="19"/>
  <c r="R202" i="19"/>
  <c r="Q202" i="19"/>
  <c r="P202" i="19"/>
  <c r="T201" i="19"/>
  <c r="S201" i="19"/>
  <c r="R201" i="19"/>
  <c r="Q201" i="19"/>
  <c r="P201" i="19"/>
  <c r="T200" i="19"/>
  <c r="S200" i="19"/>
  <c r="R200" i="19"/>
  <c r="Q200" i="19"/>
  <c r="P200" i="19"/>
  <c r="T199" i="19"/>
  <c r="S199" i="19"/>
  <c r="R199" i="19"/>
  <c r="Q199" i="19"/>
  <c r="P199" i="19"/>
  <c r="T198" i="19"/>
  <c r="S198" i="19"/>
  <c r="R198" i="19"/>
  <c r="Q198" i="19"/>
  <c r="P198" i="19"/>
  <c r="T197" i="19"/>
  <c r="S197" i="19"/>
  <c r="R197" i="19"/>
  <c r="Q197" i="19"/>
  <c r="P197" i="19"/>
  <c r="T196" i="19"/>
  <c r="S196" i="19"/>
  <c r="R196" i="19"/>
  <c r="Q196" i="19"/>
  <c r="P196" i="19"/>
  <c r="T195" i="19"/>
  <c r="S195" i="19"/>
  <c r="R195" i="19"/>
  <c r="Q195" i="19"/>
  <c r="P195" i="19"/>
  <c r="T194" i="19"/>
  <c r="S194" i="19"/>
  <c r="R194" i="19"/>
  <c r="Q194" i="19"/>
  <c r="P194" i="19"/>
  <c r="T193" i="19"/>
  <c r="S193" i="19"/>
  <c r="R193" i="19"/>
  <c r="Q193" i="19"/>
  <c r="P193" i="19"/>
  <c r="T192" i="19"/>
  <c r="S192" i="19"/>
  <c r="R192" i="19"/>
  <c r="Q192" i="19"/>
  <c r="P192" i="19"/>
  <c r="T191" i="19"/>
  <c r="S191" i="19"/>
  <c r="R191" i="19"/>
  <c r="Q191" i="19"/>
  <c r="P191" i="19"/>
  <c r="T190" i="19"/>
  <c r="S190" i="19"/>
  <c r="R190" i="19"/>
  <c r="Q190" i="19"/>
  <c r="P190" i="19"/>
  <c r="T189" i="19"/>
  <c r="S189" i="19"/>
  <c r="R189" i="19"/>
  <c r="Q189" i="19"/>
  <c r="P189" i="19"/>
  <c r="T188" i="19"/>
  <c r="S188" i="19"/>
  <c r="R188" i="19"/>
  <c r="Q188" i="19"/>
  <c r="P188" i="19"/>
  <c r="T187" i="19"/>
  <c r="S187" i="19"/>
  <c r="R187" i="19"/>
  <c r="Q187" i="19"/>
  <c r="P187" i="19"/>
  <c r="T186" i="19"/>
  <c r="S186" i="19"/>
  <c r="R186" i="19"/>
  <c r="Q186" i="19"/>
  <c r="P186" i="19"/>
  <c r="T185" i="19"/>
  <c r="S185" i="19"/>
  <c r="R185" i="19"/>
  <c r="Q185" i="19"/>
  <c r="P185" i="19"/>
  <c r="T184" i="19"/>
  <c r="S184" i="19"/>
  <c r="R184" i="19"/>
  <c r="Q184" i="19"/>
  <c r="P184" i="19"/>
  <c r="T183" i="19"/>
  <c r="S183" i="19"/>
  <c r="R183" i="19"/>
  <c r="Q183" i="19"/>
  <c r="P183" i="19"/>
  <c r="T182" i="19"/>
  <c r="S182" i="19"/>
  <c r="R182" i="19"/>
  <c r="Q182" i="19"/>
  <c r="P182" i="19"/>
  <c r="T181" i="19"/>
  <c r="S181" i="19"/>
  <c r="R181" i="19"/>
  <c r="Q181" i="19"/>
  <c r="P181" i="19"/>
  <c r="T180" i="19"/>
  <c r="S180" i="19"/>
  <c r="R180" i="19"/>
  <c r="Q180" i="19"/>
  <c r="P180" i="19"/>
  <c r="T179" i="19"/>
  <c r="S179" i="19"/>
  <c r="R179" i="19"/>
  <c r="Q179" i="19"/>
  <c r="P179" i="19"/>
  <c r="T178" i="19"/>
  <c r="S178" i="19"/>
  <c r="R178" i="19"/>
  <c r="Q178" i="19"/>
  <c r="P178" i="19"/>
  <c r="T177" i="19"/>
  <c r="S177" i="19"/>
  <c r="R177" i="19"/>
  <c r="Q177" i="19"/>
  <c r="P177" i="19"/>
  <c r="T176" i="19"/>
  <c r="S176" i="19"/>
  <c r="R176" i="19"/>
  <c r="Q176" i="19"/>
  <c r="P176" i="19"/>
  <c r="T175" i="19"/>
  <c r="S175" i="19"/>
  <c r="R175" i="19"/>
  <c r="Q175" i="19"/>
  <c r="P175" i="19"/>
  <c r="T174" i="19"/>
  <c r="S174" i="19"/>
  <c r="R174" i="19"/>
  <c r="Q174" i="19"/>
  <c r="P174" i="19"/>
  <c r="T173" i="19"/>
  <c r="S173" i="19"/>
  <c r="R173" i="19"/>
  <c r="Q173" i="19"/>
  <c r="P173" i="19"/>
  <c r="T172" i="19"/>
  <c r="S172" i="19"/>
  <c r="R172" i="19"/>
  <c r="Q172" i="19"/>
  <c r="P172" i="19"/>
  <c r="T171" i="19"/>
  <c r="S171" i="19"/>
  <c r="R171" i="19"/>
  <c r="Q171" i="19"/>
  <c r="P171" i="19"/>
  <c r="T170" i="19"/>
  <c r="S170" i="19"/>
  <c r="R170" i="19"/>
  <c r="Q170" i="19"/>
  <c r="P170" i="19"/>
  <c r="T169" i="19"/>
  <c r="S169" i="19"/>
  <c r="R169" i="19"/>
  <c r="Q169" i="19"/>
  <c r="P169" i="19"/>
  <c r="T168" i="19"/>
  <c r="S168" i="19"/>
  <c r="R168" i="19"/>
  <c r="Q168" i="19"/>
  <c r="P168" i="19"/>
  <c r="T167" i="19"/>
  <c r="S167" i="19"/>
  <c r="R167" i="19"/>
  <c r="Q167" i="19"/>
  <c r="P167" i="19"/>
  <c r="T166" i="19"/>
  <c r="S166" i="19"/>
  <c r="R166" i="19"/>
  <c r="Q166" i="19"/>
  <c r="P166" i="19"/>
  <c r="T165" i="19"/>
  <c r="S165" i="19"/>
  <c r="R165" i="19"/>
  <c r="Q165" i="19"/>
  <c r="P165" i="19"/>
  <c r="T164" i="19"/>
  <c r="S164" i="19"/>
  <c r="R164" i="19"/>
  <c r="Q164" i="19"/>
  <c r="P164" i="19"/>
  <c r="T163" i="19"/>
  <c r="S163" i="19"/>
  <c r="R163" i="19"/>
  <c r="Q163" i="19"/>
  <c r="P163" i="19"/>
  <c r="T162" i="19"/>
  <c r="S162" i="19"/>
  <c r="R162" i="19"/>
  <c r="Q162" i="19"/>
  <c r="P162" i="19"/>
  <c r="T161" i="19"/>
  <c r="S161" i="19"/>
  <c r="R161" i="19"/>
  <c r="Q161" i="19"/>
  <c r="P161" i="19"/>
  <c r="T160" i="19"/>
  <c r="S160" i="19"/>
  <c r="R160" i="19"/>
  <c r="Q160" i="19"/>
  <c r="P160" i="19"/>
  <c r="T159" i="19"/>
  <c r="S159" i="19"/>
  <c r="R159" i="19"/>
  <c r="Q159" i="19"/>
  <c r="P159" i="19"/>
  <c r="T158" i="19"/>
  <c r="S158" i="19"/>
  <c r="R158" i="19"/>
  <c r="Q158" i="19"/>
  <c r="P158" i="19"/>
  <c r="T157" i="19"/>
  <c r="S157" i="19"/>
  <c r="R157" i="19"/>
  <c r="Q157" i="19"/>
  <c r="P157" i="19"/>
  <c r="T156" i="19"/>
  <c r="S156" i="19"/>
  <c r="R156" i="19"/>
  <c r="Q156" i="19"/>
  <c r="P156" i="19"/>
  <c r="T155" i="19"/>
  <c r="S155" i="19"/>
  <c r="R155" i="19"/>
  <c r="Q155" i="19"/>
  <c r="P155" i="19"/>
  <c r="T154" i="19"/>
  <c r="S154" i="19"/>
  <c r="R154" i="19"/>
  <c r="Q154" i="19"/>
  <c r="P154" i="19"/>
  <c r="T153" i="19"/>
  <c r="S153" i="19"/>
  <c r="R153" i="19"/>
  <c r="Q153" i="19"/>
  <c r="P153" i="19"/>
  <c r="T152" i="19"/>
  <c r="S152" i="19"/>
  <c r="R152" i="19"/>
  <c r="Q152" i="19"/>
  <c r="P152" i="19"/>
  <c r="T151" i="19"/>
  <c r="S151" i="19"/>
  <c r="R151" i="19"/>
  <c r="Q151" i="19"/>
  <c r="P151" i="19"/>
  <c r="T150" i="19"/>
  <c r="S150" i="19"/>
  <c r="R150" i="19"/>
  <c r="Q150" i="19"/>
  <c r="P150" i="19"/>
  <c r="T149" i="19"/>
  <c r="S149" i="19"/>
  <c r="R149" i="19"/>
  <c r="Q149" i="19"/>
  <c r="P149" i="19"/>
  <c r="T148" i="19"/>
  <c r="S148" i="19"/>
  <c r="R148" i="19"/>
  <c r="Q148" i="19"/>
  <c r="P148" i="19"/>
  <c r="T147" i="19"/>
  <c r="S147" i="19"/>
  <c r="R147" i="19"/>
  <c r="Q147" i="19"/>
  <c r="P147" i="19"/>
  <c r="T146" i="19"/>
  <c r="S146" i="19"/>
  <c r="R146" i="19"/>
  <c r="Q146" i="19"/>
  <c r="P146" i="19"/>
  <c r="T145" i="19"/>
  <c r="S145" i="19"/>
  <c r="R145" i="19"/>
  <c r="Q145" i="19"/>
  <c r="P145" i="19"/>
  <c r="T144" i="19"/>
  <c r="S144" i="19"/>
  <c r="R144" i="19"/>
  <c r="Q144" i="19"/>
  <c r="P144" i="19"/>
  <c r="T143" i="19"/>
  <c r="S143" i="19"/>
  <c r="R143" i="19"/>
  <c r="Q143" i="19"/>
  <c r="P143" i="19"/>
  <c r="T142" i="19"/>
  <c r="S142" i="19"/>
  <c r="R142" i="19"/>
  <c r="Q142" i="19"/>
  <c r="P142" i="19"/>
  <c r="T141" i="19"/>
  <c r="S141" i="19"/>
  <c r="R141" i="19"/>
  <c r="Q141" i="19"/>
  <c r="P141" i="19"/>
  <c r="T140" i="19"/>
  <c r="S140" i="19"/>
  <c r="R140" i="19"/>
  <c r="Q140" i="19"/>
  <c r="P140" i="19"/>
  <c r="T139" i="19"/>
  <c r="S139" i="19"/>
  <c r="R139" i="19"/>
  <c r="Q139" i="19"/>
  <c r="P139" i="19"/>
  <c r="T138" i="19"/>
  <c r="S138" i="19"/>
  <c r="R138" i="19"/>
  <c r="Q138" i="19"/>
  <c r="P138" i="19"/>
  <c r="T137" i="19"/>
  <c r="S137" i="19"/>
  <c r="R137" i="19"/>
  <c r="Q137" i="19"/>
  <c r="P137" i="19"/>
  <c r="T136" i="19"/>
  <c r="S136" i="19"/>
  <c r="R136" i="19"/>
  <c r="Q136" i="19"/>
  <c r="P136" i="19"/>
  <c r="T135" i="19"/>
  <c r="S135" i="19"/>
  <c r="R135" i="19"/>
  <c r="Q135" i="19"/>
  <c r="P135" i="19"/>
  <c r="T134" i="19"/>
  <c r="S134" i="19"/>
  <c r="R134" i="19"/>
  <c r="Q134" i="19"/>
  <c r="P134" i="19"/>
  <c r="T133" i="19"/>
  <c r="S133" i="19"/>
  <c r="R133" i="19"/>
  <c r="Q133" i="19"/>
  <c r="P133" i="19"/>
  <c r="T132" i="19"/>
  <c r="S132" i="19"/>
  <c r="R132" i="19"/>
  <c r="Q132" i="19"/>
  <c r="P132" i="19"/>
  <c r="T131" i="19"/>
  <c r="S131" i="19"/>
  <c r="R131" i="19"/>
  <c r="Q131" i="19"/>
  <c r="P131" i="19"/>
  <c r="T130" i="19"/>
  <c r="S130" i="19"/>
  <c r="R130" i="19"/>
  <c r="Q130" i="19"/>
  <c r="P130" i="19"/>
  <c r="T129" i="19"/>
  <c r="S129" i="19"/>
  <c r="R129" i="19"/>
  <c r="Q129" i="19"/>
  <c r="P129" i="19"/>
  <c r="T128" i="19"/>
  <c r="S128" i="19"/>
  <c r="R128" i="19"/>
  <c r="Q128" i="19"/>
  <c r="P128" i="19"/>
  <c r="T127" i="19"/>
  <c r="S127" i="19"/>
  <c r="R127" i="19"/>
  <c r="Q127" i="19"/>
  <c r="P127" i="19"/>
  <c r="T126" i="19"/>
  <c r="S126" i="19"/>
  <c r="R126" i="19"/>
  <c r="Q126" i="19"/>
  <c r="P126" i="19"/>
  <c r="T125" i="19"/>
  <c r="S125" i="19"/>
  <c r="R125" i="19"/>
  <c r="Q125" i="19"/>
  <c r="P125" i="19"/>
  <c r="T124" i="19"/>
  <c r="S124" i="19"/>
  <c r="R124" i="19"/>
  <c r="Q124" i="19"/>
  <c r="P124" i="19"/>
  <c r="T123" i="19"/>
  <c r="S123" i="19"/>
  <c r="R123" i="19"/>
  <c r="Q123" i="19"/>
  <c r="P123" i="19"/>
  <c r="T122" i="19"/>
  <c r="S122" i="19"/>
  <c r="R122" i="19"/>
  <c r="Q122" i="19"/>
  <c r="P122" i="19"/>
  <c r="T121" i="19"/>
  <c r="S121" i="19"/>
  <c r="R121" i="19"/>
  <c r="Q121" i="19"/>
  <c r="P121" i="19"/>
  <c r="T120" i="19"/>
  <c r="S120" i="19"/>
  <c r="R120" i="19"/>
  <c r="Q120" i="19"/>
  <c r="P120" i="19"/>
  <c r="T119" i="19"/>
  <c r="S119" i="19"/>
  <c r="R119" i="19"/>
  <c r="Q119" i="19"/>
  <c r="P119" i="19"/>
  <c r="T118" i="19"/>
  <c r="S118" i="19"/>
  <c r="R118" i="19"/>
  <c r="Q118" i="19"/>
  <c r="P118" i="19"/>
  <c r="T117" i="19"/>
  <c r="S117" i="19"/>
  <c r="R117" i="19"/>
  <c r="Q117" i="19"/>
  <c r="P117" i="19"/>
  <c r="T116" i="19"/>
  <c r="S116" i="19"/>
  <c r="R116" i="19"/>
  <c r="Q116" i="19"/>
  <c r="P116" i="19"/>
  <c r="T115" i="19"/>
  <c r="S115" i="19"/>
  <c r="R115" i="19"/>
  <c r="Q115" i="19"/>
  <c r="P115" i="19"/>
  <c r="T114" i="19"/>
  <c r="S114" i="19"/>
  <c r="R114" i="19"/>
  <c r="Q114" i="19"/>
  <c r="P114" i="19"/>
  <c r="T113" i="19"/>
  <c r="S113" i="19"/>
  <c r="R113" i="19"/>
  <c r="Q113" i="19"/>
  <c r="P113" i="19"/>
  <c r="T112" i="19"/>
  <c r="S112" i="19"/>
  <c r="R112" i="19"/>
  <c r="Q112" i="19"/>
  <c r="P112" i="19"/>
  <c r="T111" i="19"/>
  <c r="S111" i="19"/>
  <c r="R111" i="19"/>
  <c r="Q111" i="19"/>
  <c r="P111" i="19"/>
  <c r="T110" i="19"/>
  <c r="S110" i="19"/>
  <c r="R110" i="19"/>
  <c r="Q110" i="19"/>
  <c r="P110" i="19"/>
  <c r="T109" i="19"/>
  <c r="S109" i="19"/>
  <c r="R109" i="19"/>
  <c r="Q109" i="19"/>
  <c r="P109" i="19"/>
  <c r="T108" i="19"/>
  <c r="S108" i="19"/>
  <c r="R108" i="19"/>
  <c r="Q108" i="19"/>
  <c r="P108" i="19"/>
  <c r="T107" i="19"/>
  <c r="S107" i="19"/>
  <c r="R107" i="19"/>
  <c r="Q107" i="19"/>
  <c r="P107" i="19"/>
  <c r="T106" i="19"/>
  <c r="S106" i="19"/>
  <c r="R106" i="19"/>
  <c r="Q106" i="19"/>
  <c r="P106" i="19"/>
  <c r="T105" i="19"/>
  <c r="S105" i="19"/>
  <c r="R105" i="19"/>
  <c r="Q105" i="19"/>
  <c r="P105" i="19"/>
  <c r="T104" i="19"/>
  <c r="S104" i="19"/>
  <c r="R104" i="19"/>
  <c r="Q104" i="19"/>
  <c r="P104" i="19"/>
  <c r="T103" i="19"/>
  <c r="S103" i="19"/>
  <c r="R103" i="19"/>
  <c r="Q103" i="19"/>
  <c r="P103" i="19"/>
  <c r="T102" i="19"/>
  <c r="S102" i="19"/>
  <c r="R102" i="19"/>
  <c r="Q102" i="19"/>
  <c r="P102" i="19"/>
  <c r="T101" i="19"/>
  <c r="S101" i="19"/>
  <c r="R101" i="19"/>
  <c r="Q101" i="19"/>
  <c r="P101" i="19"/>
  <c r="T100" i="19"/>
  <c r="S100" i="19"/>
  <c r="R100" i="19"/>
  <c r="Q100" i="19"/>
  <c r="P100" i="19"/>
  <c r="T99" i="19"/>
  <c r="S99" i="19"/>
  <c r="R99" i="19"/>
  <c r="Q99" i="19"/>
  <c r="P99" i="19"/>
  <c r="T98" i="19"/>
  <c r="S98" i="19"/>
  <c r="R98" i="19"/>
  <c r="Q98" i="19"/>
  <c r="P98" i="19"/>
  <c r="T97" i="19"/>
  <c r="S97" i="19"/>
  <c r="R97" i="19"/>
  <c r="Q97" i="19"/>
  <c r="P97" i="19"/>
  <c r="T96" i="19"/>
  <c r="S96" i="19"/>
  <c r="R96" i="19"/>
  <c r="Q96" i="19"/>
  <c r="P96" i="19"/>
  <c r="T95" i="19"/>
  <c r="S95" i="19"/>
  <c r="R95" i="19"/>
  <c r="Q95" i="19"/>
  <c r="P95" i="19"/>
  <c r="T94" i="19"/>
  <c r="S94" i="19"/>
  <c r="R94" i="19"/>
  <c r="Q94" i="19"/>
  <c r="P94" i="19"/>
  <c r="T93" i="19"/>
  <c r="S93" i="19"/>
  <c r="R93" i="19"/>
  <c r="Q93" i="19"/>
  <c r="P93" i="19"/>
  <c r="T92" i="19"/>
  <c r="S92" i="19"/>
  <c r="R92" i="19"/>
  <c r="Q92" i="19"/>
  <c r="P92" i="19"/>
  <c r="T91" i="19"/>
  <c r="S91" i="19"/>
  <c r="R91" i="19"/>
  <c r="Q91" i="19"/>
  <c r="P91" i="19"/>
  <c r="T90" i="19"/>
  <c r="S90" i="19"/>
  <c r="R90" i="19"/>
  <c r="Q90" i="19"/>
  <c r="P90" i="19"/>
  <c r="T89" i="19"/>
  <c r="S89" i="19"/>
  <c r="R89" i="19"/>
  <c r="Q89" i="19"/>
  <c r="P89" i="19"/>
  <c r="T88" i="19"/>
  <c r="S88" i="19"/>
  <c r="R88" i="19"/>
  <c r="Q88" i="19"/>
  <c r="P88" i="19"/>
  <c r="T87" i="19"/>
  <c r="S87" i="19"/>
  <c r="R87" i="19"/>
  <c r="Q87" i="19"/>
  <c r="P87" i="19"/>
  <c r="T86" i="19"/>
  <c r="S86" i="19"/>
  <c r="R86" i="19"/>
  <c r="Q86" i="19"/>
  <c r="P86" i="19"/>
  <c r="T85" i="19"/>
  <c r="S85" i="19"/>
  <c r="R85" i="19"/>
  <c r="Q85" i="19"/>
  <c r="P85" i="19"/>
  <c r="T84" i="19"/>
  <c r="S84" i="19"/>
  <c r="R84" i="19"/>
  <c r="Q84" i="19"/>
  <c r="P84" i="19"/>
  <c r="T83" i="19"/>
  <c r="S83" i="19"/>
  <c r="R83" i="19"/>
  <c r="Q83" i="19"/>
  <c r="P83" i="19"/>
  <c r="T82" i="19"/>
  <c r="S82" i="19"/>
  <c r="R82" i="19"/>
  <c r="Q82" i="19"/>
  <c r="P82" i="19"/>
  <c r="T81" i="19"/>
  <c r="S81" i="19"/>
  <c r="R81" i="19"/>
  <c r="Q81" i="19"/>
  <c r="P81" i="19"/>
  <c r="T80" i="19"/>
  <c r="S80" i="19"/>
  <c r="R80" i="19"/>
  <c r="Q80" i="19"/>
  <c r="P80" i="19"/>
  <c r="T79" i="19"/>
  <c r="S79" i="19"/>
  <c r="R79" i="19"/>
  <c r="Q79" i="19"/>
  <c r="P79" i="19"/>
  <c r="T78" i="19"/>
  <c r="S78" i="19"/>
  <c r="R78" i="19"/>
  <c r="Q78" i="19"/>
  <c r="P78" i="19"/>
  <c r="T77" i="19"/>
  <c r="S77" i="19"/>
  <c r="R77" i="19"/>
  <c r="Q77" i="19"/>
  <c r="P77" i="19"/>
  <c r="T76" i="19"/>
  <c r="S76" i="19"/>
  <c r="R76" i="19"/>
  <c r="Q76" i="19"/>
  <c r="P76" i="19"/>
  <c r="T75" i="19"/>
  <c r="S75" i="19"/>
  <c r="R75" i="19"/>
  <c r="Q75" i="19"/>
  <c r="P75" i="19"/>
  <c r="T74" i="19"/>
  <c r="S74" i="19"/>
  <c r="R74" i="19"/>
  <c r="Q74" i="19"/>
  <c r="P74" i="19"/>
  <c r="T73" i="19"/>
  <c r="S73" i="19"/>
  <c r="R73" i="19"/>
  <c r="Q73" i="19"/>
  <c r="P73" i="19"/>
  <c r="T72" i="19"/>
  <c r="S72" i="19"/>
  <c r="R72" i="19"/>
  <c r="Q72" i="19"/>
  <c r="P72" i="19"/>
  <c r="T71" i="19"/>
  <c r="S71" i="19"/>
  <c r="R71" i="19"/>
  <c r="Q71" i="19"/>
  <c r="P71" i="19"/>
  <c r="T70" i="19"/>
  <c r="S70" i="19"/>
  <c r="R70" i="19"/>
  <c r="Q70" i="19"/>
  <c r="P70" i="19"/>
  <c r="T69" i="19"/>
  <c r="S69" i="19"/>
  <c r="R69" i="19"/>
  <c r="Q69" i="19"/>
  <c r="P69" i="19"/>
  <c r="T68" i="19"/>
  <c r="S68" i="19"/>
  <c r="R68" i="19"/>
  <c r="Q68" i="19"/>
  <c r="P68" i="19"/>
  <c r="T67" i="19"/>
  <c r="S67" i="19"/>
  <c r="R67" i="19"/>
  <c r="Q67" i="19"/>
  <c r="P67" i="19"/>
  <c r="T66" i="19"/>
  <c r="S66" i="19"/>
  <c r="R66" i="19"/>
  <c r="Q66" i="19"/>
  <c r="P66" i="19"/>
  <c r="T65" i="19"/>
  <c r="S65" i="19"/>
  <c r="R65" i="19"/>
  <c r="Q65" i="19"/>
  <c r="P65" i="19"/>
  <c r="T64" i="19"/>
  <c r="S64" i="19"/>
  <c r="R64" i="19"/>
  <c r="Q64" i="19"/>
  <c r="P64" i="19"/>
  <c r="T63" i="19"/>
  <c r="S63" i="19"/>
  <c r="R63" i="19"/>
  <c r="Q63" i="19"/>
  <c r="P63" i="19"/>
  <c r="T62" i="19"/>
  <c r="S62" i="19"/>
  <c r="R62" i="19"/>
  <c r="Q62" i="19"/>
  <c r="P62" i="19"/>
  <c r="T61" i="19"/>
  <c r="S61" i="19"/>
  <c r="R61" i="19"/>
  <c r="Q61" i="19"/>
  <c r="P61" i="19"/>
  <c r="T60" i="19"/>
  <c r="S60" i="19"/>
  <c r="R60" i="19"/>
  <c r="Q60" i="19"/>
  <c r="P60" i="19"/>
  <c r="T59" i="19"/>
  <c r="S59" i="19"/>
  <c r="R59" i="19"/>
  <c r="Q59" i="19"/>
  <c r="P59" i="19"/>
  <c r="T58" i="19"/>
  <c r="S58" i="19"/>
  <c r="R58" i="19"/>
  <c r="Q58" i="19"/>
  <c r="P58" i="19"/>
  <c r="T57" i="19"/>
  <c r="S57" i="19"/>
  <c r="R57" i="19"/>
  <c r="Q57" i="19"/>
  <c r="P57" i="19"/>
  <c r="T56" i="19"/>
  <c r="S56" i="19"/>
  <c r="R56" i="19"/>
  <c r="Q56" i="19"/>
  <c r="P56" i="19"/>
  <c r="T55" i="19"/>
  <c r="S55" i="19"/>
  <c r="R55" i="19"/>
  <c r="Q55" i="19"/>
  <c r="P55" i="19"/>
  <c r="T54" i="19"/>
  <c r="S54" i="19"/>
  <c r="R54" i="19"/>
  <c r="Q54" i="19"/>
  <c r="P54" i="19"/>
  <c r="T53" i="19"/>
  <c r="S53" i="19"/>
  <c r="R53" i="19"/>
  <c r="Q53" i="19"/>
  <c r="P53" i="19"/>
  <c r="T52" i="19"/>
  <c r="S52" i="19"/>
  <c r="R52" i="19"/>
  <c r="Q52" i="19"/>
  <c r="P52" i="19"/>
  <c r="T51" i="19"/>
  <c r="S51" i="19"/>
  <c r="R51" i="19"/>
  <c r="Q51" i="19"/>
  <c r="P51" i="19"/>
  <c r="T50" i="19"/>
  <c r="S50" i="19"/>
  <c r="R50" i="19"/>
  <c r="Q50" i="19"/>
  <c r="P50" i="19"/>
  <c r="T49" i="19"/>
  <c r="S49" i="19"/>
  <c r="R49" i="19"/>
  <c r="Q49" i="19"/>
  <c r="P49" i="19"/>
  <c r="T48" i="19"/>
  <c r="S48" i="19"/>
  <c r="R48" i="19"/>
  <c r="Q48" i="19"/>
  <c r="P48" i="19"/>
  <c r="T47" i="19"/>
  <c r="S47" i="19"/>
  <c r="R47" i="19"/>
  <c r="Q47" i="19"/>
  <c r="P47" i="19"/>
  <c r="T46" i="19"/>
  <c r="S46" i="19"/>
  <c r="R46" i="19"/>
  <c r="Q46" i="19"/>
  <c r="P46" i="19"/>
  <c r="T45" i="19"/>
  <c r="S45" i="19"/>
  <c r="R45" i="19"/>
  <c r="Q45" i="19"/>
  <c r="P45" i="19"/>
  <c r="T44" i="19"/>
  <c r="S44" i="19"/>
  <c r="R44" i="19"/>
  <c r="Q44" i="19"/>
  <c r="P44" i="19"/>
  <c r="T43" i="19"/>
  <c r="S43" i="19"/>
  <c r="R43" i="19"/>
  <c r="Q43" i="19"/>
  <c r="P43" i="19"/>
  <c r="T42" i="19"/>
  <c r="S42" i="19"/>
  <c r="R42" i="19"/>
  <c r="Q42" i="19"/>
  <c r="P42" i="19"/>
  <c r="T41" i="19"/>
  <c r="S41" i="19"/>
  <c r="R41" i="19"/>
  <c r="Q41" i="19"/>
  <c r="P41" i="19"/>
  <c r="T40" i="19"/>
  <c r="S40" i="19"/>
  <c r="R40" i="19"/>
  <c r="Q40" i="19"/>
  <c r="P40" i="19"/>
  <c r="T39" i="19"/>
  <c r="S39" i="19"/>
  <c r="R39" i="19"/>
  <c r="Q39" i="19"/>
  <c r="P39" i="19"/>
  <c r="T38" i="19"/>
  <c r="S38" i="19"/>
  <c r="R38" i="19"/>
  <c r="Q38" i="19"/>
  <c r="P38" i="19"/>
  <c r="T37" i="19"/>
  <c r="S37" i="19"/>
  <c r="R37" i="19"/>
  <c r="Q37" i="19"/>
  <c r="P37" i="19"/>
  <c r="T36" i="19"/>
  <c r="S36" i="19"/>
  <c r="R36" i="19"/>
  <c r="Q36" i="19"/>
  <c r="P36" i="19"/>
  <c r="T35" i="19"/>
  <c r="S35" i="19"/>
  <c r="R35" i="19"/>
  <c r="Q35" i="19"/>
  <c r="P35" i="19"/>
  <c r="T34" i="19"/>
  <c r="S34" i="19"/>
  <c r="R34" i="19"/>
  <c r="Q34" i="19"/>
  <c r="P34" i="19"/>
  <c r="T33" i="19"/>
  <c r="S33" i="19"/>
  <c r="R33" i="19"/>
  <c r="Q33" i="19"/>
  <c r="P33" i="19"/>
  <c r="T32" i="19"/>
  <c r="S32" i="19"/>
  <c r="R32" i="19"/>
  <c r="Q32" i="19"/>
  <c r="P32" i="19"/>
  <c r="T31" i="19"/>
  <c r="S31" i="19"/>
  <c r="R31" i="19"/>
  <c r="Q31" i="19"/>
  <c r="P31" i="19"/>
  <c r="T30" i="19"/>
  <c r="S30" i="19"/>
  <c r="R30" i="19"/>
  <c r="Q30" i="19"/>
  <c r="P30" i="19"/>
  <c r="T29" i="19"/>
  <c r="S29" i="19"/>
  <c r="R29" i="19"/>
  <c r="Q29" i="19"/>
  <c r="P29" i="19"/>
  <c r="T28" i="19"/>
  <c r="S28" i="19"/>
  <c r="R28" i="19"/>
  <c r="Q28" i="19"/>
  <c r="P28" i="19"/>
  <c r="T27" i="19"/>
  <c r="S27" i="19"/>
  <c r="R27" i="19"/>
  <c r="Q27" i="19"/>
  <c r="P27" i="19"/>
  <c r="T26" i="19"/>
  <c r="S26" i="19"/>
  <c r="R26" i="19"/>
  <c r="Q26" i="19"/>
  <c r="P26" i="19"/>
  <c r="T25" i="19"/>
  <c r="S25" i="19"/>
  <c r="R25" i="19"/>
  <c r="Q25" i="19"/>
  <c r="P25" i="19"/>
  <c r="T24" i="19"/>
  <c r="S24" i="19"/>
  <c r="R24" i="19"/>
  <c r="Q24" i="19"/>
  <c r="P24" i="19"/>
  <c r="T23" i="19"/>
  <c r="S23" i="19"/>
  <c r="R23" i="19"/>
  <c r="Q23" i="19"/>
  <c r="P23" i="19"/>
  <c r="T22" i="19"/>
  <c r="S22" i="19"/>
  <c r="R22" i="19"/>
  <c r="Q22" i="19"/>
  <c r="P22" i="19"/>
  <c r="T21" i="19"/>
  <c r="S21" i="19"/>
  <c r="R21" i="19"/>
  <c r="Q21" i="19"/>
  <c r="P21" i="19"/>
  <c r="T20" i="19"/>
  <c r="S20" i="19"/>
  <c r="R20" i="19"/>
  <c r="Q20" i="19"/>
  <c r="P20" i="19"/>
  <c r="T19" i="19"/>
  <c r="S19" i="19"/>
  <c r="R19" i="19"/>
  <c r="Q19" i="19"/>
  <c r="P19" i="19"/>
  <c r="R24" i="1"/>
  <c r="R25" i="1"/>
  <c r="S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24" i="1"/>
  <c r="V311" i="19" l="1"/>
  <c r="V303" i="19"/>
  <c r="V295" i="19"/>
  <c r="V287" i="19"/>
  <c r="V279" i="19"/>
  <c r="V271" i="19"/>
  <c r="V263" i="19"/>
  <c r="V255" i="19"/>
  <c r="V247" i="19"/>
  <c r="V239" i="19"/>
  <c r="V231" i="19"/>
  <c r="V223" i="19"/>
  <c r="V215" i="19"/>
  <c r="V207" i="19"/>
  <c r="V199" i="19"/>
  <c r="V191" i="19"/>
  <c r="V183" i="19"/>
  <c r="V175" i="19"/>
  <c r="V167" i="19"/>
  <c r="V159" i="19"/>
  <c r="V151" i="19"/>
  <c r="V143" i="19"/>
  <c r="V135" i="19"/>
  <c r="V127" i="19"/>
  <c r="V119" i="19"/>
  <c r="V111" i="19"/>
  <c r="V103" i="19"/>
  <c r="V95" i="19"/>
  <c r="V87" i="19"/>
  <c r="V79" i="19"/>
  <c r="V71" i="19"/>
  <c r="V63" i="19"/>
  <c r="V55" i="19"/>
  <c r="V47" i="19"/>
  <c r="V39" i="19"/>
  <c r="V31" i="19"/>
  <c r="V23" i="19"/>
  <c r="G21" i="1"/>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O22" i="15"/>
  <c r="F22" i="15"/>
  <c r="O21" i="15"/>
  <c r="F21" i="15"/>
  <c r="O20" i="15"/>
  <c r="F20" i="15"/>
  <c r="O19" i="15"/>
  <c r="F19" i="15"/>
  <c r="O18" i="15"/>
  <c r="F18" i="15"/>
  <c r="O17" i="15"/>
  <c r="F17" i="15"/>
  <c r="O16" i="15"/>
  <c r="F16" i="15"/>
  <c r="O15" i="15"/>
  <c r="F15" i="15"/>
  <c r="O14" i="15"/>
  <c r="F14" i="15"/>
  <c r="O13" i="15"/>
  <c r="F13" i="15"/>
  <c r="O12" i="15"/>
  <c r="F12" i="15"/>
  <c r="O11" i="15"/>
  <c r="F11" i="15"/>
  <c r="O10" i="15"/>
  <c r="F10" i="15"/>
  <c r="O9" i="15"/>
  <c r="F9" i="15"/>
  <c r="O8" i="15"/>
  <c r="F8" i="15"/>
  <c r="O7" i="15"/>
  <c r="F7" i="15"/>
  <c r="O6" i="15"/>
  <c r="F6" i="15"/>
  <c r="O5" i="15"/>
  <c r="F5" i="15"/>
  <c r="O4" i="15"/>
  <c r="F4" i="15"/>
  <c r="O3" i="15"/>
  <c r="F3" i="15"/>
  <c r="O2" i="15"/>
  <c r="F2" i="15"/>
  <c r="O1" i="15"/>
  <c r="V315" i="19" s="1"/>
  <c r="F1" i="15"/>
  <c r="V24" i="19" l="1"/>
  <c r="V32" i="19"/>
  <c r="V40" i="19"/>
  <c r="V48" i="19"/>
  <c r="V56" i="19"/>
  <c r="V64" i="19"/>
  <c r="V72" i="19"/>
  <c r="V80" i="19"/>
  <c r="V88" i="19"/>
  <c r="V96" i="19"/>
  <c r="V104" i="19"/>
  <c r="V112" i="19"/>
  <c r="V120" i="19"/>
  <c r="V128" i="19"/>
  <c r="V136" i="19"/>
  <c r="V144" i="19"/>
  <c r="V152" i="19"/>
  <c r="V160" i="19"/>
  <c r="V168" i="19"/>
  <c r="V176" i="19"/>
  <c r="V184" i="19"/>
  <c r="V192" i="19"/>
  <c r="V200" i="19"/>
  <c r="V208" i="19"/>
  <c r="V216" i="19"/>
  <c r="V224" i="19"/>
  <c r="V232" i="19"/>
  <c r="V240" i="19"/>
  <c r="V248" i="19"/>
  <c r="V256" i="19"/>
  <c r="V264" i="19"/>
  <c r="V272" i="19"/>
  <c r="V280" i="19"/>
  <c r="V288" i="19"/>
  <c r="V296" i="19"/>
  <c r="V304" i="19"/>
  <c r="V312" i="19"/>
  <c r="V25" i="19"/>
  <c r="V33" i="19"/>
  <c r="V41" i="19"/>
  <c r="V49" i="19"/>
  <c r="V57" i="19"/>
  <c r="V65" i="19"/>
  <c r="V73" i="19"/>
  <c r="V81" i="19"/>
  <c r="V89" i="19"/>
  <c r="V97" i="19"/>
  <c r="V105" i="19"/>
  <c r="V113" i="19"/>
  <c r="V121" i="19"/>
  <c r="V129" i="19"/>
  <c r="V137" i="19"/>
  <c r="V145" i="19"/>
  <c r="V153" i="19"/>
  <c r="V161" i="19"/>
  <c r="V169" i="19"/>
  <c r="V177" i="19"/>
  <c r="V185" i="19"/>
  <c r="V193" i="19"/>
  <c r="V201" i="19"/>
  <c r="V209" i="19"/>
  <c r="V217" i="19"/>
  <c r="V225" i="19"/>
  <c r="V233" i="19"/>
  <c r="V241" i="19"/>
  <c r="V249" i="19"/>
  <c r="V257" i="19"/>
  <c r="V265" i="19"/>
  <c r="V273" i="19"/>
  <c r="V281" i="19"/>
  <c r="V289" i="19"/>
  <c r="V297" i="19"/>
  <c r="V305" i="19"/>
  <c r="V313" i="19"/>
  <c r="V26" i="19"/>
  <c r="V34" i="19"/>
  <c r="V42" i="19"/>
  <c r="V50" i="19"/>
  <c r="V58" i="19"/>
  <c r="V66" i="19"/>
  <c r="V74" i="19"/>
  <c r="V82" i="19"/>
  <c r="V90" i="19"/>
  <c r="V98" i="19"/>
  <c r="V106" i="19"/>
  <c r="V114" i="19"/>
  <c r="V122" i="19"/>
  <c r="V130" i="19"/>
  <c r="V138" i="19"/>
  <c r="V146" i="19"/>
  <c r="V154" i="19"/>
  <c r="V162" i="19"/>
  <c r="V170" i="19"/>
  <c r="V178" i="19"/>
  <c r="V186" i="19"/>
  <c r="V194" i="19"/>
  <c r="V202" i="19"/>
  <c r="V210" i="19"/>
  <c r="V218" i="19"/>
  <c r="V226" i="19"/>
  <c r="V234" i="19"/>
  <c r="V242" i="19"/>
  <c r="V250" i="19"/>
  <c r="V258" i="19"/>
  <c r="V266" i="19"/>
  <c r="V274" i="19"/>
  <c r="V282" i="19"/>
  <c r="V290" i="19"/>
  <c r="V298" i="19"/>
  <c r="V306" i="19"/>
  <c r="V314" i="19"/>
  <c r="K323" i="1"/>
  <c r="K315" i="1"/>
  <c r="K307" i="1"/>
  <c r="K299" i="1"/>
  <c r="K291" i="1"/>
  <c r="K283" i="1"/>
  <c r="K275" i="1"/>
  <c r="K267" i="1"/>
  <c r="K259" i="1"/>
  <c r="K251" i="1"/>
  <c r="U323" i="1"/>
  <c r="U319" i="1"/>
  <c r="U315" i="1"/>
  <c r="U311" i="1"/>
  <c r="U307" i="1"/>
  <c r="U303" i="1"/>
  <c r="U299" i="1"/>
  <c r="U295" i="1"/>
  <c r="U291" i="1"/>
  <c r="U287" i="1"/>
  <c r="U283" i="1"/>
  <c r="U279" i="1"/>
  <c r="U275" i="1"/>
  <c r="U271" i="1"/>
  <c r="U267" i="1"/>
  <c r="U263" i="1"/>
  <c r="U259" i="1"/>
  <c r="U255" i="1"/>
  <c r="U251" i="1"/>
  <c r="U247" i="1"/>
  <c r="U243" i="1"/>
  <c r="U239" i="1"/>
  <c r="U235" i="1"/>
  <c r="U231" i="1"/>
  <c r="U227" i="1"/>
  <c r="U223" i="1"/>
  <c r="U219" i="1"/>
  <c r="U215" i="1"/>
  <c r="U211" i="1"/>
  <c r="U207" i="1"/>
  <c r="U203" i="1"/>
  <c r="U199" i="1"/>
  <c r="U195" i="1"/>
  <c r="U191" i="1"/>
  <c r="U187" i="1"/>
  <c r="U183" i="1"/>
  <c r="U179" i="1"/>
  <c r="U175" i="1"/>
  <c r="U171" i="1"/>
  <c r="U167" i="1"/>
  <c r="U163" i="1"/>
  <c r="U159" i="1"/>
  <c r="U155" i="1"/>
  <c r="U151" i="1"/>
  <c r="U147" i="1"/>
  <c r="U143" i="1"/>
  <c r="U139" i="1"/>
  <c r="U135" i="1"/>
  <c r="U131" i="1"/>
  <c r="U127" i="1"/>
  <c r="U123" i="1"/>
  <c r="U119" i="1"/>
  <c r="U115" i="1"/>
  <c r="U111" i="1"/>
  <c r="U107" i="1"/>
  <c r="U103" i="1"/>
  <c r="U99" i="1"/>
  <c r="U95" i="1"/>
  <c r="U91" i="1"/>
  <c r="U87" i="1"/>
  <c r="U83" i="1"/>
  <c r="U79" i="1"/>
  <c r="U75" i="1"/>
  <c r="U71" i="1"/>
  <c r="U67" i="1"/>
  <c r="U63" i="1"/>
  <c r="U59" i="1"/>
  <c r="U55" i="1"/>
  <c r="U51" i="1"/>
  <c r="U47" i="1"/>
  <c r="U43" i="1"/>
  <c r="U39" i="1"/>
  <c r="U35" i="1"/>
  <c r="U31" i="1"/>
  <c r="U27" i="1"/>
  <c r="K322" i="1"/>
  <c r="K314" i="1"/>
  <c r="K306" i="1"/>
  <c r="K298" i="1"/>
  <c r="K290" i="1"/>
  <c r="K282" i="1"/>
  <c r="K274" i="1"/>
  <c r="K266" i="1"/>
  <c r="K258" i="1"/>
  <c r="K250" i="1"/>
  <c r="K321" i="1"/>
  <c r="K313" i="1"/>
  <c r="K305" i="1"/>
  <c r="U322" i="1"/>
  <c r="U318" i="1"/>
  <c r="U314" i="1"/>
  <c r="U310" i="1"/>
  <c r="U306" i="1"/>
  <c r="U302" i="1"/>
  <c r="U298" i="1"/>
  <c r="U294" i="1"/>
  <c r="U290" i="1"/>
  <c r="U286" i="1"/>
  <c r="U282" i="1"/>
  <c r="U278" i="1"/>
  <c r="U274" i="1"/>
  <c r="U270" i="1"/>
  <c r="U266" i="1"/>
  <c r="U262" i="1"/>
  <c r="U258" i="1"/>
  <c r="U254" i="1"/>
  <c r="U250" i="1"/>
  <c r="U246" i="1"/>
  <c r="U242" i="1"/>
  <c r="U238" i="1"/>
  <c r="U234" i="1"/>
  <c r="U230" i="1"/>
  <c r="U226" i="1"/>
  <c r="U222" i="1"/>
  <c r="U218" i="1"/>
  <c r="U214" i="1"/>
  <c r="U210" i="1"/>
  <c r="U206" i="1"/>
  <c r="U202" i="1"/>
  <c r="U198" i="1"/>
  <c r="U194" i="1"/>
  <c r="U190" i="1"/>
  <c r="U186" i="1"/>
  <c r="U182" i="1"/>
  <c r="U178" i="1"/>
  <c r="U174" i="1"/>
  <c r="U170" i="1"/>
  <c r="U166" i="1"/>
  <c r="U162" i="1"/>
  <c r="U158" i="1"/>
  <c r="U154" i="1"/>
  <c r="U150" i="1"/>
  <c r="U146" i="1"/>
  <c r="U142" i="1"/>
  <c r="U138" i="1"/>
  <c r="U134" i="1"/>
  <c r="U130" i="1"/>
  <c r="U126" i="1"/>
  <c r="U122" i="1"/>
  <c r="U118" i="1"/>
  <c r="U114" i="1"/>
  <c r="U110" i="1"/>
  <c r="U106" i="1"/>
  <c r="U102" i="1"/>
  <c r="U98" i="1"/>
  <c r="U94" i="1"/>
  <c r="U90" i="1"/>
  <c r="U86" i="1"/>
  <c r="U82" i="1"/>
  <c r="U78" i="1"/>
  <c r="U74" i="1"/>
  <c r="U70" i="1"/>
  <c r="U66" i="1"/>
  <c r="U62" i="1"/>
  <c r="U58" i="1"/>
  <c r="U54" i="1"/>
  <c r="U50" i="1"/>
  <c r="U46" i="1"/>
  <c r="U42" i="1"/>
  <c r="U38" i="1"/>
  <c r="U34" i="1"/>
  <c r="U30" i="1"/>
  <c r="U26" i="1"/>
  <c r="K320" i="1"/>
  <c r="K312" i="1"/>
  <c r="K304" i="1"/>
  <c r="K296" i="1"/>
  <c r="K288" i="1"/>
  <c r="K280" i="1"/>
  <c r="K272" i="1"/>
  <c r="K264" i="1"/>
  <c r="K256" i="1"/>
  <c r="K248" i="1"/>
  <c r="K319" i="1"/>
  <c r="K311" i="1"/>
  <c r="K303" i="1"/>
  <c r="K295" i="1"/>
  <c r="K287" i="1"/>
  <c r="K279" i="1"/>
  <c r="K271" i="1"/>
  <c r="K263" i="1"/>
  <c r="K255" i="1"/>
  <c r="K247" i="1"/>
  <c r="U321" i="1"/>
  <c r="K317" i="1"/>
  <c r="K309" i="1"/>
  <c r="K301" i="1"/>
  <c r="K293" i="1"/>
  <c r="K285" i="1"/>
  <c r="K277" i="1"/>
  <c r="K269" i="1"/>
  <c r="K261" i="1"/>
  <c r="K253" i="1"/>
  <c r="K245" i="1"/>
  <c r="U320" i="1"/>
  <c r="U317" i="1"/>
  <c r="U301" i="1"/>
  <c r="U285" i="1"/>
  <c r="U269" i="1"/>
  <c r="U253" i="1"/>
  <c r="U237" i="1"/>
  <c r="U221" i="1"/>
  <c r="U205" i="1"/>
  <c r="U189" i="1"/>
  <c r="U173" i="1"/>
  <c r="U157" i="1"/>
  <c r="U141" i="1"/>
  <c r="U125" i="1"/>
  <c r="U109" i="1"/>
  <c r="U93" i="1"/>
  <c r="U77" i="1"/>
  <c r="U61" i="1"/>
  <c r="U45" i="1"/>
  <c r="U29" i="1"/>
  <c r="K302" i="1"/>
  <c r="K281" i="1"/>
  <c r="K260" i="1"/>
  <c r="K242" i="1"/>
  <c r="K234" i="1"/>
  <c r="K226" i="1"/>
  <c r="K218" i="1"/>
  <c r="K210" i="1"/>
  <c r="K202" i="1"/>
  <c r="K194" i="1"/>
  <c r="K186" i="1"/>
  <c r="K178" i="1"/>
  <c r="K170" i="1"/>
  <c r="K162" i="1"/>
  <c r="K154" i="1"/>
  <c r="K146" i="1"/>
  <c r="K138" i="1"/>
  <c r="K130" i="1"/>
  <c r="K122" i="1"/>
  <c r="K114" i="1"/>
  <c r="K106" i="1"/>
  <c r="K98" i="1"/>
  <c r="K90" i="1"/>
  <c r="K82" i="1"/>
  <c r="K74" i="1"/>
  <c r="K66" i="1"/>
  <c r="K58" i="1"/>
  <c r="K50" i="1"/>
  <c r="K42" i="1"/>
  <c r="K34" i="1"/>
  <c r="K26" i="1"/>
  <c r="U64" i="1"/>
  <c r="K227" i="1"/>
  <c r="K187" i="1"/>
  <c r="K147" i="1"/>
  <c r="K99" i="1"/>
  <c r="K43" i="1"/>
  <c r="U316" i="1"/>
  <c r="U300" i="1"/>
  <c r="U284" i="1"/>
  <c r="U268" i="1"/>
  <c r="U252" i="1"/>
  <c r="U236" i="1"/>
  <c r="U220" i="1"/>
  <c r="U204" i="1"/>
  <c r="U188" i="1"/>
  <c r="U172" i="1"/>
  <c r="U156" i="1"/>
  <c r="U140" i="1"/>
  <c r="U124" i="1"/>
  <c r="U108" i="1"/>
  <c r="U92" i="1"/>
  <c r="U76" i="1"/>
  <c r="U60" i="1"/>
  <c r="U44" i="1"/>
  <c r="U28" i="1"/>
  <c r="K300" i="1"/>
  <c r="K278" i="1"/>
  <c r="K257" i="1"/>
  <c r="K241" i="1"/>
  <c r="K233" i="1"/>
  <c r="K225" i="1"/>
  <c r="K217" i="1"/>
  <c r="K209" i="1"/>
  <c r="K201" i="1"/>
  <c r="K193" i="1"/>
  <c r="K185" i="1"/>
  <c r="K177" i="1"/>
  <c r="K169" i="1"/>
  <c r="K161" i="1"/>
  <c r="K153" i="1"/>
  <c r="K145" i="1"/>
  <c r="K137" i="1"/>
  <c r="K129" i="1"/>
  <c r="K121" i="1"/>
  <c r="K113" i="1"/>
  <c r="K105" i="1"/>
  <c r="K97" i="1"/>
  <c r="K89" i="1"/>
  <c r="K81" i="1"/>
  <c r="K73" i="1"/>
  <c r="K65" i="1"/>
  <c r="K57" i="1"/>
  <c r="K49" i="1"/>
  <c r="K41" i="1"/>
  <c r="K33" i="1"/>
  <c r="K25" i="1"/>
  <c r="U144" i="1"/>
  <c r="K171" i="1"/>
  <c r="K107" i="1"/>
  <c r="K51" i="1"/>
  <c r="U313" i="1"/>
  <c r="U297" i="1"/>
  <c r="U281" i="1"/>
  <c r="U265" i="1"/>
  <c r="U249" i="1"/>
  <c r="U233" i="1"/>
  <c r="U217" i="1"/>
  <c r="U201" i="1"/>
  <c r="U185" i="1"/>
  <c r="U169" i="1"/>
  <c r="U153" i="1"/>
  <c r="U137" i="1"/>
  <c r="U121" i="1"/>
  <c r="U105" i="1"/>
  <c r="U89" i="1"/>
  <c r="U73" i="1"/>
  <c r="U57" i="1"/>
  <c r="U41" i="1"/>
  <c r="U25" i="1"/>
  <c r="K297" i="1"/>
  <c r="K276" i="1"/>
  <c r="K254" i="1"/>
  <c r="K240" i="1"/>
  <c r="K232" i="1"/>
  <c r="K224" i="1"/>
  <c r="K216" i="1"/>
  <c r="K208" i="1"/>
  <c r="K200" i="1"/>
  <c r="K192" i="1"/>
  <c r="K184" i="1"/>
  <c r="K176" i="1"/>
  <c r="K168" i="1"/>
  <c r="K160" i="1"/>
  <c r="K152" i="1"/>
  <c r="K144" i="1"/>
  <c r="K136" i="1"/>
  <c r="K128" i="1"/>
  <c r="K120" i="1"/>
  <c r="K112" i="1"/>
  <c r="K104" i="1"/>
  <c r="K96" i="1"/>
  <c r="K88" i="1"/>
  <c r="K80" i="1"/>
  <c r="K72" i="1"/>
  <c r="K64" i="1"/>
  <c r="K56" i="1"/>
  <c r="K48" i="1"/>
  <c r="K40" i="1"/>
  <c r="K32" i="1"/>
  <c r="K24" i="1"/>
  <c r="U96" i="1"/>
  <c r="K179" i="1"/>
  <c r="K115" i="1"/>
  <c r="K59" i="1"/>
  <c r="U312" i="1"/>
  <c r="U296" i="1"/>
  <c r="U280" i="1"/>
  <c r="U264" i="1"/>
  <c r="U248" i="1"/>
  <c r="U232" i="1"/>
  <c r="U216" i="1"/>
  <c r="U200" i="1"/>
  <c r="U184" i="1"/>
  <c r="U168" i="1"/>
  <c r="U152" i="1"/>
  <c r="U136" i="1"/>
  <c r="U120" i="1"/>
  <c r="U104" i="1"/>
  <c r="U88" i="1"/>
  <c r="U72" i="1"/>
  <c r="U56" i="1"/>
  <c r="U40" i="1"/>
  <c r="U24" i="1"/>
  <c r="K294" i="1"/>
  <c r="K273" i="1"/>
  <c r="K252" i="1"/>
  <c r="K239" i="1"/>
  <c r="K231" i="1"/>
  <c r="K223" i="1"/>
  <c r="K215" i="1"/>
  <c r="K207" i="1"/>
  <c r="K199" i="1"/>
  <c r="K191" i="1"/>
  <c r="K183" i="1"/>
  <c r="K175" i="1"/>
  <c r="K167" i="1"/>
  <c r="K159" i="1"/>
  <c r="K151" i="1"/>
  <c r="K143" i="1"/>
  <c r="K135" i="1"/>
  <c r="K127" i="1"/>
  <c r="K119" i="1"/>
  <c r="K111" i="1"/>
  <c r="K103" i="1"/>
  <c r="K95" i="1"/>
  <c r="K87" i="1"/>
  <c r="K79" i="1"/>
  <c r="K71" i="1"/>
  <c r="K63" i="1"/>
  <c r="K55" i="1"/>
  <c r="K47" i="1"/>
  <c r="K39" i="1"/>
  <c r="K31" i="1"/>
  <c r="U48" i="1"/>
  <c r="K235" i="1"/>
  <c r="K203" i="1"/>
  <c r="K139" i="1"/>
  <c r="K91" i="1"/>
  <c r="K35" i="1"/>
  <c r="U309" i="1"/>
  <c r="U293" i="1"/>
  <c r="U277" i="1"/>
  <c r="U261" i="1"/>
  <c r="U245" i="1"/>
  <c r="U229" i="1"/>
  <c r="U213" i="1"/>
  <c r="U197" i="1"/>
  <c r="U181" i="1"/>
  <c r="U165" i="1"/>
  <c r="U149" i="1"/>
  <c r="U133" i="1"/>
  <c r="U117" i="1"/>
  <c r="U101" i="1"/>
  <c r="U85" i="1"/>
  <c r="U69" i="1"/>
  <c r="U53" i="1"/>
  <c r="U37" i="1"/>
  <c r="K318" i="1"/>
  <c r="K292" i="1"/>
  <c r="K270" i="1"/>
  <c r="K249" i="1"/>
  <c r="K238" i="1"/>
  <c r="K230" i="1"/>
  <c r="K222" i="1"/>
  <c r="K214" i="1"/>
  <c r="K206" i="1"/>
  <c r="K198" i="1"/>
  <c r="K190" i="1"/>
  <c r="K182" i="1"/>
  <c r="K174" i="1"/>
  <c r="K166" i="1"/>
  <c r="K158" i="1"/>
  <c r="K150" i="1"/>
  <c r="K142" i="1"/>
  <c r="K134" i="1"/>
  <c r="K126" i="1"/>
  <c r="K118" i="1"/>
  <c r="K110" i="1"/>
  <c r="K102" i="1"/>
  <c r="K94" i="1"/>
  <c r="K86" i="1"/>
  <c r="K78" i="1"/>
  <c r="K70" i="1"/>
  <c r="K62" i="1"/>
  <c r="K54" i="1"/>
  <c r="K46" i="1"/>
  <c r="K38" i="1"/>
  <c r="K30" i="1"/>
  <c r="U80" i="1"/>
  <c r="K195" i="1"/>
  <c r="K123" i="1"/>
  <c r="K67" i="1"/>
  <c r="U308" i="1"/>
  <c r="U292" i="1"/>
  <c r="U276" i="1"/>
  <c r="U260" i="1"/>
  <c r="U244" i="1"/>
  <c r="U228" i="1"/>
  <c r="U212" i="1"/>
  <c r="U196" i="1"/>
  <c r="U180" i="1"/>
  <c r="U164" i="1"/>
  <c r="U148" i="1"/>
  <c r="U132" i="1"/>
  <c r="U116" i="1"/>
  <c r="U100" i="1"/>
  <c r="U84" i="1"/>
  <c r="U68" i="1"/>
  <c r="U52" i="1"/>
  <c r="U36" i="1"/>
  <c r="K316" i="1"/>
  <c r="K289" i="1"/>
  <c r="K268" i="1"/>
  <c r="K246" i="1"/>
  <c r="K237" i="1"/>
  <c r="K229" i="1"/>
  <c r="K221" i="1"/>
  <c r="K213" i="1"/>
  <c r="K205" i="1"/>
  <c r="K197" i="1"/>
  <c r="K189" i="1"/>
  <c r="K181" i="1"/>
  <c r="K173" i="1"/>
  <c r="K165" i="1"/>
  <c r="K157" i="1"/>
  <c r="K149" i="1"/>
  <c r="K141" i="1"/>
  <c r="K133" i="1"/>
  <c r="K125" i="1"/>
  <c r="K117" i="1"/>
  <c r="K109" i="1"/>
  <c r="K101" i="1"/>
  <c r="K93" i="1"/>
  <c r="K85" i="1"/>
  <c r="K77" i="1"/>
  <c r="K69" i="1"/>
  <c r="K61" i="1"/>
  <c r="K53" i="1"/>
  <c r="K45" i="1"/>
  <c r="K37" i="1"/>
  <c r="K29" i="1"/>
  <c r="U112" i="1"/>
  <c r="K211" i="1"/>
  <c r="K155" i="1"/>
  <c r="K83" i="1"/>
  <c r="U305" i="1"/>
  <c r="U289" i="1"/>
  <c r="U273" i="1"/>
  <c r="U257" i="1"/>
  <c r="U241" i="1"/>
  <c r="U225" i="1"/>
  <c r="U209" i="1"/>
  <c r="U193" i="1"/>
  <c r="U177" i="1"/>
  <c r="U161" i="1"/>
  <c r="U145" i="1"/>
  <c r="U129" i="1"/>
  <c r="U113" i="1"/>
  <c r="U97" i="1"/>
  <c r="U81" i="1"/>
  <c r="U65" i="1"/>
  <c r="U49" i="1"/>
  <c r="U33" i="1"/>
  <c r="K310" i="1"/>
  <c r="K286" i="1"/>
  <c r="K265" i="1"/>
  <c r="K244" i="1"/>
  <c r="K236" i="1"/>
  <c r="K228" i="1"/>
  <c r="K220" i="1"/>
  <c r="K212" i="1"/>
  <c r="K204" i="1"/>
  <c r="K196" i="1"/>
  <c r="K188" i="1"/>
  <c r="K180" i="1"/>
  <c r="K172" i="1"/>
  <c r="K164" i="1"/>
  <c r="K156" i="1"/>
  <c r="K148" i="1"/>
  <c r="K140" i="1"/>
  <c r="K132" i="1"/>
  <c r="K124" i="1"/>
  <c r="K116" i="1"/>
  <c r="K108" i="1"/>
  <c r="K100" i="1"/>
  <c r="K92" i="1"/>
  <c r="K84" i="1"/>
  <c r="K76" i="1"/>
  <c r="K68" i="1"/>
  <c r="K60" i="1"/>
  <c r="K52" i="1"/>
  <c r="K44" i="1"/>
  <c r="K36" i="1"/>
  <c r="K28" i="1"/>
  <c r="U304" i="1"/>
  <c r="U288" i="1"/>
  <c r="U272" i="1"/>
  <c r="U256" i="1"/>
  <c r="U240" i="1"/>
  <c r="U224" i="1"/>
  <c r="U208" i="1"/>
  <c r="U192" i="1"/>
  <c r="U176" i="1"/>
  <c r="U160" i="1"/>
  <c r="U128" i="1"/>
  <c r="U32" i="1"/>
  <c r="K308" i="1"/>
  <c r="K284" i="1"/>
  <c r="K262" i="1"/>
  <c r="K243" i="1"/>
  <c r="K219" i="1"/>
  <c r="K163" i="1"/>
  <c r="K131" i="1"/>
  <c r="K75" i="1"/>
  <c r="K27" i="1"/>
  <c r="J239" i="1"/>
  <c r="J262" i="1"/>
  <c r="J181" i="1"/>
  <c r="J207" i="1"/>
  <c r="J38" i="1"/>
  <c r="J150" i="1"/>
  <c r="J101" i="1"/>
  <c r="J133" i="1"/>
  <c r="J293" i="1"/>
  <c r="J295" i="1"/>
  <c r="J174" i="1"/>
  <c r="J206" i="1"/>
  <c r="J177" i="1"/>
  <c r="J135" i="1"/>
  <c r="J315" i="1"/>
  <c r="J94" i="1"/>
  <c r="J56" i="1"/>
  <c r="J200" i="1"/>
  <c r="J77" i="1"/>
  <c r="J208" i="1"/>
  <c r="J196" i="1"/>
  <c r="J197" i="1"/>
  <c r="J27" i="1"/>
  <c r="J141" i="1"/>
  <c r="J311" i="1"/>
  <c r="J75" i="1"/>
  <c r="J301" i="1"/>
  <c r="J113" i="1"/>
  <c r="J223" i="1"/>
  <c r="J231" i="1"/>
  <c r="J187" i="1"/>
  <c r="J220" i="1"/>
  <c r="J302" i="1"/>
  <c r="J292" i="1"/>
  <c r="J82" i="1"/>
  <c r="J253" i="1"/>
  <c r="J120" i="1"/>
  <c r="J158" i="1"/>
  <c r="U314" i="19"/>
  <c r="U306" i="19"/>
  <c r="U298" i="19"/>
  <c r="U290" i="19"/>
  <c r="U282" i="19"/>
  <c r="U274" i="19"/>
  <c r="U266" i="19"/>
  <c r="U258" i="19"/>
  <c r="U250" i="19"/>
  <c r="U242" i="19"/>
  <c r="U234" i="19"/>
  <c r="U226" i="19"/>
  <c r="U218" i="19"/>
  <c r="U210" i="19"/>
  <c r="U202" i="19"/>
  <c r="U194" i="19"/>
  <c r="U186" i="19"/>
  <c r="U178" i="19"/>
  <c r="U170" i="19"/>
  <c r="U162" i="19"/>
  <c r="U154" i="19"/>
  <c r="U146" i="19"/>
  <c r="U138" i="19"/>
  <c r="U130" i="19"/>
  <c r="U122" i="19"/>
  <c r="U114" i="19"/>
  <c r="U106" i="19"/>
  <c r="U98" i="19"/>
  <c r="U90" i="19"/>
  <c r="U82" i="19"/>
  <c r="U74" i="19"/>
  <c r="U66" i="19"/>
  <c r="U58" i="19"/>
  <c r="U50" i="19"/>
  <c r="U42" i="19"/>
  <c r="U34" i="19"/>
  <c r="U26" i="19"/>
  <c r="U297" i="19"/>
  <c r="U273" i="19"/>
  <c r="U265" i="19"/>
  <c r="U249" i="19"/>
  <c r="U233" i="19"/>
  <c r="U217" i="19"/>
  <c r="U201" i="19"/>
  <c r="U185" i="19"/>
  <c r="U177" i="19"/>
  <c r="U161" i="19"/>
  <c r="U145" i="19"/>
  <c r="U129" i="19"/>
  <c r="U113" i="19"/>
  <c r="U97" i="19"/>
  <c r="U89" i="19"/>
  <c r="U73" i="19"/>
  <c r="U57" i="19"/>
  <c r="U41" i="19"/>
  <c r="U25" i="19"/>
  <c r="U176" i="19"/>
  <c r="U152" i="19"/>
  <c r="U120" i="19"/>
  <c r="U104" i="19"/>
  <c r="U80" i="19"/>
  <c r="U56" i="19"/>
  <c r="U32" i="19"/>
  <c r="J212" i="1"/>
  <c r="U287" i="19"/>
  <c r="U247" i="19"/>
  <c r="U207" i="19"/>
  <c r="U183" i="19"/>
  <c r="U151" i="19"/>
  <c r="U127" i="19"/>
  <c r="U95" i="19"/>
  <c r="U63" i="19"/>
  <c r="U31" i="19"/>
  <c r="J55" i="1"/>
  <c r="J248" i="1"/>
  <c r="J127" i="1"/>
  <c r="J149" i="1"/>
  <c r="J175" i="1"/>
  <c r="J95" i="1"/>
  <c r="J109" i="1"/>
  <c r="J261" i="1"/>
  <c r="J323" i="1"/>
  <c r="J318" i="1"/>
  <c r="J24" i="1"/>
  <c r="J146" i="1"/>
  <c r="J322" i="1"/>
  <c r="J291" i="1"/>
  <c r="J65" i="1"/>
  <c r="J171" i="1"/>
  <c r="J278" i="1"/>
  <c r="J57" i="1"/>
  <c r="J244" i="1"/>
  <c r="J111" i="1"/>
  <c r="J185" i="1"/>
  <c r="J313" i="1"/>
  <c r="J277" i="1"/>
  <c r="J52" i="1"/>
  <c r="J164" i="1"/>
  <c r="J161" i="1"/>
  <c r="J100" i="1"/>
  <c r="J104" i="1"/>
  <c r="J116" i="1"/>
  <c r="J260" i="1"/>
  <c r="J107" i="1"/>
  <c r="J224" i="1"/>
  <c r="J47" i="1"/>
  <c r="J119" i="1"/>
  <c r="J84" i="1"/>
  <c r="J316" i="1"/>
  <c r="J296" i="1"/>
  <c r="J229" i="1"/>
  <c r="J117" i="1"/>
  <c r="J218" i="1"/>
  <c r="U313" i="19"/>
  <c r="U305" i="19"/>
  <c r="U289" i="19"/>
  <c r="U281" i="19"/>
  <c r="U257" i="19"/>
  <c r="U241" i="19"/>
  <c r="U225" i="19"/>
  <c r="U209" i="19"/>
  <c r="U193" i="19"/>
  <c r="U169" i="19"/>
  <c r="U153" i="19"/>
  <c r="U137" i="19"/>
  <c r="U121" i="19"/>
  <c r="U105" i="19"/>
  <c r="U81" i="19"/>
  <c r="U65" i="19"/>
  <c r="U49" i="19"/>
  <c r="U33" i="19"/>
  <c r="U192" i="19"/>
  <c r="U160" i="19"/>
  <c r="U128" i="19"/>
  <c r="U96" i="19"/>
  <c r="U72" i="19"/>
  <c r="U48" i="19"/>
  <c r="U24" i="19"/>
  <c r="J172" i="1"/>
  <c r="U295" i="19"/>
  <c r="U279" i="19"/>
  <c r="U271" i="19"/>
  <c r="U255" i="19"/>
  <c r="U231" i="19"/>
  <c r="U199" i="19"/>
  <c r="U175" i="19"/>
  <c r="U143" i="19"/>
  <c r="U111" i="19"/>
  <c r="U87" i="19"/>
  <c r="U47" i="19"/>
  <c r="J289" i="1"/>
  <c r="J238" i="1"/>
  <c r="J259" i="1"/>
  <c r="J211" i="1"/>
  <c r="J281" i="1"/>
  <c r="J235" i="1"/>
  <c r="J37" i="1"/>
  <c r="J249" i="1"/>
  <c r="J154" i="1"/>
  <c r="J62" i="1"/>
  <c r="J294" i="1"/>
  <c r="J173" i="1"/>
  <c r="J179" i="1"/>
  <c r="J25" i="1"/>
  <c r="J317" i="1"/>
  <c r="J241" i="1"/>
  <c r="J169" i="1"/>
  <c r="J140" i="1"/>
  <c r="J312" i="1"/>
  <c r="J106" i="1"/>
  <c r="J233" i="1"/>
  <c r="J240" i="1"/>
  <c r="J168" i="1"/>
  <c r="J189" i="1"/>
  <c r="J79" i="1"/>
  <c r="J81" i="1"/>
  <c r="J242" i="1"/>
  <c r="J89" i="1"/>
  <c r="J309" i="1"/>
  <c r="J60" i="1"/>
  <c r="J184" i="1"/>
  <c r="J108" i="1"/>
  <c r="J148" i="1"/>
  <c r="J90" i="1"/>
  <c r="J201" i="1"/>
  <c r="J64" i="1"/>
  <c r="J152" i="1"/>
  <c r="J102" i="1"/>
  <c r="J112" i="1"/>
  <c r="U312" i="19"/>
  <c r="U304" i="19"/>
  <c r="U296" i="19"/>
  <c r="U288" i="19"/>
  <c r="U280" i="19"/>
  <c r="U272" i="19"/>
  <c r="U264" i="19"/>
  <c r="U256" i="19"/>
  <c r="U248" i="19"/>
  <c r="U240" i="19"/>
  <c r="U232" i="19"/>
  <c r="U224" i="19"/>
  <c r="U216" i="19"/>
  <c r="U208" i="19"/>
  <c r="U200" i="19"/>
  <c r="U184" i="19"/>
  <c r="U168" i="19"/>
  <c r="U144" i="19"/>
  <c r="U136" i="19"/>
  <c r="U112" i="19"/>
  <c r="U88" i="19"/>
  <c r="U64" i="19"/>
  <c r="U40" i="19"/>
  <c r="J40" i="1"/>
  <c r="U303" i="19"/>
  <c r="U263" i="19"/>
  <c r="U239" i="19"/>
  <c r="U223" i="19"/>
  <c r="U191" i="19"/>
  <c r="U167" i="19"/>
  <c r="U135" i="19"/>
  <c r="U103" i="19"/>
  <c r="U71" i="19"/>
  <c r="U55" i="19"/>
  <c r="U23" i="19"/>
  <c r="J276" i="1"/>
  <c r="J126" i="1"/>
  <c r="J110" i="1"/>
  <c r="J210" i="1"/>
  <c r="J243" i="1"/>
  <c r="J123" i="1"/>
  <c r="J221" i="1"/>
  <c r="J99" i="1"/>
  <c r="J153" i="1"/>
  <c r="J247" i="1"/>
  <c r="J182" i="1"/>
  <c r="J283" i="1"/>
  <c r="J67" i="1"/>
  <c r="J287" i="1"/>
  <c r="J279" i="1"/>
  <c r="J203" i="1"/>
  <c r="J45" i="1"/>
  <c r="J252" i="1"/>
  <c r="J230" i="1"/>
  <c r="J96" i="1"/>
  <c r="J122" i="1"/>
  <c r="J270" i="1"/>
  <c r="J308" i="1"/>
  <c r="J92" i="1"/>
  <c r="J225" i="1"/>
  <c r="J214" i="1"/>
  <c r="J186" i="1"/>
  <c r="J269" i="1"/>
  <c r="J314" i="1"/>
  <c r="J83" i="1"/>
  <c r="J180" i="1"/>
  <c r="J28" i="1"/>
  <c r="J215" i="1"/>
  <c r="J280" i="1"/>
  <c r="J216" i="1"/>
  <c r="J300" i="1"/>
  <c r="U311" i="19"/>
  <c r="U215" i="19"/>
  <c r="U159" i="19"/>
  <c r="U119" i="19"/>
  <c r="U79" i="19"/>
  <c r="U39" i="19"/>
  <c r="J137" i="1"/>
  <c r="J267" i="1"/>
  <c r="J35" i="1"/>
  <c r="J321" i="1"/>
  <c r="J131" i="1"/>
  <c r="J43" i="1"/>
  <c r="J71" i="1"/>
  <c r="J285" i="1"/>
  <c r="J222" i="1"/>
  <c r="J61" i="1"/>
  <c r="J255" i="1"/>
  <c r="J97" i="1"/>
  <c r="J290" i="1"/>
  <c r="J250" i="1"/>
  <c r="J205" i="1"/>
  <c r="J166" i="1"/>
  <c r="J306" i="1"/>
  <c r="J190" i="1"/>
  <c r="J176" i="1"/>
  <c r="J272" i="1"/>
  <c r="J73" i="1"/>
  <c r="J139" i="1"/>
  <c r="J198" i="1"/>
  <c r="J195" i="1"/>
  <c r="J254" i="1"/>
  <c r="J193" i="1"/>
  <c r="J50" i="1"/>
  <c r="J192" i="1"/>
  <c r="J26" i="1"/>
  <c r="J275" i="1"/>
  <c r="J78" i="1"/>
  <c r="J163" i="1"/>
  <c r="J251" i="1"/>
  <c r="J199" i="1"/>
  <c r="J297" i="1"/>
  <c r="J234" i="1"/>
  <c r="J191" i="1"/>
  <c r="J156" i="1"/>
  <c r="U318" i="19"/>
  <c r="U310" i="19"/>
  <c r="U302" i="19"/>
  <c r="U294" i="19"/>
  <c r="U286" i="19"/>
  <c r="U278" i="19"/>
  <c r="U270" i="19"/>
  <c r="U262" i="19"/>
  <c r="U254" i="19"/>
  <c r="U246" i="19"/>
  <c r="U238" i="19"/>
  <c r="U230" i="19"/>
  <c r="U222" i="19"/>
  <c r="U214" i="19"/>
  <c r="U206" i="19"/>
  <c r="U198" i="19"/>
  <c r="U190" i="19"/>
  <c r="U182" i="19"/>
  <c r="U174" i="19"/>
  <c r="U166" i="19"/>
  <c r="U158" i="19"/>
  <c r="U150" i="19"/>
  <c r="U142" i="19"/>
  <c r="U134" i="19"/>
  <c r="U126" i="19"/>
  <c r="U118" i="19"/>
  <c r="U110" i="19"/>
  <c r="U102" i="19"/>
  <c r="U94" i="19"/>
  <c r="U86" i="19"/>
  <c r="U78" i="19"/>
  <c r="U70" i="19"/>
  <c r="U62" i="19"/>
  <c r="U54" i="19"/>
  <c r="U46" i="19"/>
  <c r="U38" i="19"/>
  <c r="U30" i="19"/>
  <c r="U22" i="19"/>
  <c r="U37" i="19"/>
  <c r="U21" i="19"/>
  <c r="U84" i="19"/>
  <c r="U60" i="19"/>
  <c r="U36" i="19"/>
  <c r="J263" i="1"/>
  <c r="J31" i="1"/>
  <c r="J147" i="1"/>
  <c r="J54" i="1"/>
  <c r="J273" i="1"/>
  <c r="J256" i="1"/>
  <c r="J124" i="1"/>
  <c r="J266" i="1"/>
  <c r="J183" i="1"/>
  <c r="J246" i="1"/>
  <c r="J237" i="1"/>
  <c r="J42" i="1"/>
  <c r="J70" i="1"/>
  <c r="J98" i="1"/>
  <c r="J258" i="1"/>
  <c r="J209" i="1"/>
  <c r="J69" i="1"/>
  <c r="J282" i="1"/>
  <c r="J178" i="1"/>
  <c r="J213" i="1"/>
  <c r="J167" i="1"/>
  <c r="J129" i="1"/>
  <c r="J49" i="1"/>
  <c r="J103" i="1"/>
  <c r="J307" i="1"/>
  <c r="J30" i="1"/>
  <c r="J320" i="1"/>
  <c r="J74" i="1"/>
  <c r="J88" i="1"/>
  <c r="J298" i="1"/>
  <c r="J87" i="1"/>
  <c r="J36" i="1"/>
  <c r="J86" i="1"/>
  <c r="J162" i="1"/>
  <c r="J226" i="1"/>
  <c r="J72" i="1"/>
  <c r="J132" i="1"/>
  <c r="J284" i="1"/>
  <c r="J304" i="1"/>
  <c r="J219" i="1"/>
  <c r="J46" i="1"/>
  <c r="J29" i="1"/>
  <c r="J144" i="1"/>
  <c r="J159" i="1"/>
  <c r="U317" i="19"/>
  <c r="U309" i="19"/>
  <c r="U301" i="19"/>
  <c r="U293" i="19"/>
  <c r="U285" i="19"/>
  <c r="U277" i="19"/>
  <c r="U269" i="19"/>
  <c r="U261" i="19"/>
  <c r="U253" i="19"/>
  <c r="U245" i="19"/>
  <c r="U237" i="19"/>
  <c r="U229" i="19"/>
  <c r="U221" i="19"/>
  <c r="U213" i="19"/>
  <c r="U205" i="19"/>
  <c r="U197" i="19"/>
  <c r="U189" i="19"/>
  <c r="U181" i="19"/>
  <c r="U173" i="19"/>
  <c r="U165" i="19"/>
  <c r="U157" i="19"/>
  <c r="U149" i="19"/>
  <c r="U141" i="19"/>
  <c r="U133" i="19"/>
  <c r="U125" i="19"/>
  <c r="U117" i="19"/>
  <c r="U109" i="19"/>
  <c r="U101" i="19"/>
  <c r="U93" i="19"/>
  <c r="U85" i="19"/>
  <c r="U77" i="19"/>
  <c r="U69" i="19"/>
  <c r="U61" i="19"/>
  <c r="U53" i="19"/>
  <c r="U45" i="19"/>
  <c r="U29" i="19"/>
  <c r="U100" i="19"/>
  <c r="U76" i="19"/>
  <c r="U52" i="19"/>
  <c r="U28" i="19"/>
  <c r="J33" i="1"/>
  <c r="J39" i="1"/>
  <c r="J145" i="1"/>
  <c r="J58" i="1"/>
  <c r="J299" i="1"/>
  <c r="J165" i="1"/>
  <c r="J136" i="1"/>
  <c r="J268" i="1"/>
  <c r="J265" i="1"/>
  <c r="J257" i="1"/>
  <c r="J59" i="1"/>
  <c r="J125" i="1"/>
  <c r="J151" i="1"/>
  <c r="J143" i="1"/>
  <c r="J134" i="1"/>
  <c r="J34" i="1"/>
  <c r="J155" i="1"/>
  <c r="J138" i="1"/>
  <c r="J170" i="1"/>
  <c r="J66" i="1"/>
  <c r="J63" i="1"/>
  <c r="J93" i="1"/>
  <c r="J91" i="1"/>
  <c r="J85" i="1"/>
  <c r="J310" i="1"/>
  <c r="J288" i="1"/>
  <c r="J142" i="1"/>
  <c r="J128" i="1"/>
  <c r="J157" i="1"/>
  <c r="J51" i="1"/>
  <c r="J121" i="1"/>
  <c r="J236" i="1"/>
  <c r="J305" i="1"/>
  <c r="J80" i="1"/>
  <c r="J274" i="1"/>
  <c r="J115" i="1"/>
  <c r="J53" i="1"/>
  <c r="J48" i="1"/>
  <c r="J118" i="1"/>
  <c r="J114" i="1"/>
  <c r="J44" i="1"/>
  <c r="J232" i="1"/>
  <c r="J68" i="1"/>
  <c r="J227" i="1"/>
  <c r="J228" i="1"/>
  <c r="U316" i="19"/>
  <c r="U308" i="19"/>
  <c r="U300" i="19"/>
  <c r="U292" i="19"/>
  <c r="U284" i="19"/>
  <c r="U276" i="19"/>
  <c r="U268" i="19"/>
  <c r="U260" i="19"/>
  <c r="U252" i="19"/>
  <c r="U244" i="19"/>
  <c r="U236" i="19"/>
  <c r="U228" i="19"/>
  <c r="U220" i="19"/>
  <c r="U212" i="19"/>
  <c r="U204" i="19"/>
  <c r="U196" i="19"/>
  <c r="U188" i="19"/>
  <c r="U180" i="19"/>
  <c r="U172" i="19"/>
  <c r="U164" i="19"/>
  <c r="U156" i="19"/>
  <c r="U148" i="19"/>
  <c r="U140" i="19"/>
  <c r="U132" i="19"/>
  <c r="U124" i="19"/>
  <c r="U116" i="19"/>
  <c r="U108" i="19"/>
  <c r="U92" i="19"/>
  <c r="U68" i="19"/>
  <c r="U44" i="19"/>
  <c r="U20" i="19"/>
  <c r="J319" i="1"/>
  <c r="J41" i="1"/>
  <c r="J245" i="1"/>
  <c r="J286" i="1"/>
  <c r="J188" i="1"/>
  <c r="J202" i="1"/>
  <c r="J217" i="1"/>
  <c r="J32" i="1"/>
  <c r="J160" i="1"/>
  <c r="J105" i="1"/>
  <c r="U259" i="19"/>
  <c r="U195" i="19"/>
  <c r="U131" i="19"/>
  <c r="U67" i="19"/>
  <c r="J194" i="1"/>
  <c r="U315" i="19"/>
  <c r="U251" i="19"/>
  <c r="U123" i="19"/>
  <c r="U59" i="19"/>
  <c r="U307" i="19"/>
  <c r="U243" i="19"/>
  <c r="U115" i="19"/>
  <c r="U51" i="19"/>
  <c r="J271" i="1"/>
  <c r="U299" i="19"/>
  <c r="U171" i="19"/>
  <c r="U291" i="19"/>
  <c r="U163" i="19"/>
  <c r="U35" i="19"/>
  <c r="U155" i="19"/>
  <c r="J76" i="1"/>
  <c r="U83" i="19"/>
  <c r="U187" i="19"/>
  <c r="U235" i="19"/>
  <c r="J303" i="1"/>
  <c r="U219" i="19"/>
  <c r="U211" i="19"/>
  <c r="J264" i="1"/>
  <c r="J130" i="1"/>
  <c r="U179" i="19"/>
  <c r="U107" i="19"/>
  <c r="U227" i="19"/>
  <c r="U99" i="19"/>
  <c r="J204" i="1"/>
  <c r="U27" i="19"/>
  <c r="U139" i="19"/>
  <c r="U43" i="19"/>
  <c r="U283" i="19"/>
  <c r="U91" i="19"/>
  <c r="U147" i="19"/>
  <c r="U19" i="19"/>
  <c r="U203" i="19"/>
  <c r="U75" i="19"/>
  <c r="U267" i="19"/>
  <c r="U275" i="19"/>
  <c r="V19" i="19"/>
  <c r="V27" i="19"/>
  <c r="V35" i="19"/>
  <c r="V43" i="19"/>
  <c r="V51" i="19"/>
  <c r="V59" i="19"/>
  <c r="V67" i="19"/>
  <c r="V75" i="19"/>
  <c r="V83" i="19"/>
  <c r="V91" i="19"/>
  <c r="V99" i="19"/>
  <c r="V107" i="19"/>
  <c r="V115" i="19"/>
  <c r="V123" i="19"/>
  <c r="V131" i="19"/>
  <c r="V139" i="19"/>
  <c r="V147" i="19"/>
  <c r="V155" i="19"/>
  <c r="V163" i="19"/>
  <c r="V171" i="19"/>
  <c r="V179" i="19"/>
  <c r="V187" i="19"/>
  <c r="V195" i="19"/>
  <c r="V203" i="19"/>
  <c r="V211" i="19"/>
  <c r="V219" i="19"/>
  <c r="V227" i="19"/>
  <c r="V235" i="19"/>
  <c r="V243" i="19"/>
  <c r="V251" i="19"/>
  <c r="V259" i="19"/>
  <c r="V267" i="19"/>
  <c r="V275" i="19"/>
  <c r="V283" i="19"/>
  <c r="V291" i="19"/>
  <c r="V299" i="19"/>
  <c r="V307" i="19"/>
  <c r="V323" i="1"/>
  <c r="V319" i="1"/>
  <c r="V315" i="1"/>
  <c r="V311" i="1"/>
  <c r="V307" i="1"/>
  <c r="V303" i="1"/>
  <c r="V299" i="1"/>
  <c r="V295" i="1"/>
  <c r="V291" i="1"/>
  <c r="V287" i="1"/>
  <c r="V283" i="1"/>
  <c r="V279" i="1"/>
  <c r="V275" i="1"/>
  <c r="V271" i="1"/>
  <c r="V267" i="1"/>
  <c r="V263" i="1"/>
  <c r="V259" i="1"/>
  <c r="V255" i="1"/>
  <c r="V251" i="1"/>
  <c r="V247" i="1"/>
  <c r="V243" i="1"/>
  <c r="V239" i="1"/>
  <c r="V235" i="1"/>
  <c r="V231" i="1"/>
  <c r="V227" i="1"/>
  <c r="V223" i="1"/>
  <c r="V219" i="1"/>
  <c r="V215" i="1"/>
  <c r="V211" i="1"/>
  <c r="V207" i="1"/>
  <c r="V203" i="1"/>
  <c r="V199" i="1"/>
  <c r="V195" i="1"/>
  <c r="V191" i="1"/>
  <c r="V187" i="1"/>
  <c r="V183" i="1"/>
  <c r="V179" i="1"/>
  <c r="V175" i="1"/>
  <c r="V171" i="1"/>
  <c r="V167" i="1"/>
  <c r="V163" i="1"/>
  <c r="V159" i="1"/>
  <c r="V155" i="1"/>
  <c r="V151" i="1"/>
  <c r="V147" i="1"/>
  <c r="V143" i="1"/>
  <c r="V139" i="1"/>
  <c r="V135" i="1"/>
  <c r="V131" i="1"/>
  <c r="V127" i="1"/>
  <c r="V123" i="1"/>
  <c r="V119" i="1"/>
  <c r="V115" i="1"/>
  <c r="V111" i="1"/>
  <c r="V107" i="1"/>
  <c r="V103" i="1"/>
  <c r="V99" i="1"/>
  <c r="V95" i="1"/>
  <c r="V91" i="1"/>
  <c r="V87" i="1"/>
  <c r="V83" i="1"/>
  <c r="V79" i="1"/>
  <c r="V75" i="1"/>
  <c r="V71" i="1"/>
  <c r="V67" i="1"/>
  <c r="V63" i="1"/>
  <c r="V59" i="1"/>
  <c r="V55" i="1"/>
  <c r="V51" i="1"/>
  <c r="V47" i="1"/>
  <c r="V43" i="1"/>
  <c r="V39" i="1"/>
  <c r="V35" i="1"/>
  <c r="V31" i="1"/>
  <c r="V27" i="1"/>
  <c r="V322" i="1"/>
  <c r="V318" i="1"/>
  <c r="V314" i="1"/>
  <c r="V310" i="1"/>
  <c r="V306" i="1"/>
  <c r="V302" i="1"/>
  <c r="V298" i="1"/>
  <c r="V294" i="1"/>
  <c r="V290" i="1"/>
  <c r="V286" i="1"/>
  <c r="V282" i="1"/>
  <c r="V278" i="1"/>
  <c r="V274" i="1"/>
  <c r="V270" i="1"/>
  <c r="V266" i="1"/>
  <c r="V262" i="1"/>
  <c r="V258" i="1"/>
  <c r="V254" i="1"/>
  <c r="V250" i="1"/>
  <c r="V246" i="1"/>
  <c r="V242" i="1"/>
  <c r="V238" i="1"/>
  <c r="V234" i="1"/>
  <c r="V230" i="1"/>
  <c r="V226" i="1"/>
  <c r="V222" i="1"/>
  <c r="V218" i="1"/>
  <c r="V214" i="1"/>
  <c r="V210" i="1"/>
  <c r="V206" i="1"/>
  <c r="V202" i="1"/>
  <c r="V198" i="1"/>
  <c r="V194" i="1"/>
  <c r="V190" i="1"/>
  <c r="V186" i="1"/>
  <c r="V182" i="1"/>
  <c r="V178" i="1"/>
  <c r="V174" i="1"/>
  <c r="V170" i="1"/>
  <c r="V166" i="1"/>
  <c r="V162" i="1"/>
  <c r="V158" i="1"/>
  <c r="V154" i="1"/>
  <c r="V150" i="1"/>
  <c r="V146" i="1"/>
  <c r="V142" i="1"/>
  <c r="V138" i="1"/>
  <c r="V134" i="1"/>
  <c r="V130" i="1"/>
  <c r="V126" i="1"/>
  <c r="V122" i="1"/>
  <c r="V118" i="1"/>
  <c r="V114" i="1"/>
  <c r="V110" i="1"/>
  <c r="V106" i="1"/>
  <c r="V102" i="1"/>
  <c r="V98" i="1"/>
  <c r="V94" i="1"/>
  <c r="V90" i="1"/>
  <c r="V86" i="1"/>
  <c r="V82" i="1"/>
  <c r="V78" i="1"/>
  <c r="V74" i="1"/>
  <c r="V70" i="1"/>
  <c r="V66" i="1"/>
  <c r="V62" i="1"/>
  <c r="V58" i="1"/>
  <c r="V54" i="1"/>
  <c r="V50" i="1"/>
  <c r="V46" i="1"/>
  <c r="V42" i="1"/>
  <c r="V38" i="1"/>
  <c r="V34" i="1"/>
  <c r="V30" i="1"/>
  <c r="V26" i="1"/>
  <c r="V321" i="1"/>
  <c r="V317" i="1"/>
  <c r="V313" i="1"/>
  <c r="V309" i="1"/>
  <c r="V305" i="1"/>
  <c r="V301" i="1"/>
  <c r="V297" i="1"/>
  <c r="V293" i="1"/>
  <c r="V289" i="1"/>
  <c r="V285" i="1"/>
  <c r="V281" i="1"/>
  <c r="V277" i="1"/>
  <c r="V273" i="1"/>
  <c r="V269" i="1"/>
  <c r="V265" i="1"/>
  <c r="V261" i="1"/>
  <c r="V257" i="1"/>
  <c r="V253" i="1"/>
  <c r="V249" i="1"/>
  <c r="V245" i="1"/>
  <c r="V241" i="1"/>
  <c r="V237" i="1"/>
  <c r="V233" i="1"/>
  <c r="V229" i="1"/>
  <c r="V225" i="1"/>
  <c r="V221" i="1"/>
  <c r="V217" i="1"/>
  <c r="V213" i="1"/>
  <c r="V209" i="1"/>
  <c r="V205" i="1"/>
  <c r="V201" i="1"/>
  <c r="V197" i="1"/>
  <c r="V193" i="1"/>
  <c r="V189" i="1"/>
  <c r="V185" i="1"/>
  <c r="V181" i="1"/>
  <c r="V177" i="1"/>
  <c r="V173" i="1"/>
  <c r="V169" i="1"/>
  <c r="V165" i="1"/>
  <c r="V161" i="1"/>
  <c r="V157" i="1"/>
  <c r="V153" i="1"/>
  <c r="V149" i="1"/>
  <c r="V145" i="1"/>
  <c r="V141" i="1"/>
  <c r="V137" i="1"/>
  <c r="V133" i="1"/>
  <c r="V129" i="1"/>
  <c r="V125" i="1"/>
  <c r="V121" i="1"/>
  <c r="V117" i="1"/>
  <c r="V113" i="1"/>
  <c r="V109" i="1"/>
  <c r="V105" i="1"/>
  <c r="V101" i="1"/>
  <c r="V97" i="1"/>
  <c r="V93" i="1"/>
  <c r="V89" i="1"/>
  <c r="V85" i="1"/>
  <c r="V81" i="1"/>
  <c r="V77" i="1"/>
  <c r="V73" i="1"/>
  <c r="V69" i="1"/>
  <c r="V65" i="1"/>
  <c r="V61" i="1"/>
  <c r="V57" i="1"/>
  <c r="V53" i="1"/>
  <c r="V49" i="1"/>
  <c r="V45" i="1"/>
  <c r="V41" i="1"/>
  <c r="V37" i="1"/>
  <c r="V33" i="1"/>
  <c r="V29" i="1"/>
  <c r="V25" i="1"/>
  <c r="V320" i="1"/>
  <c r="V316" i="1"/>
  <c r="V312" i="1"/>
  <c r="V308" i="1"/>
  <c r="V304" i="1"/>
  <c r="V300" i="1"/>
  <c r="V296" i="1"/>
  <c r="V292" i="1"/>
  <c r="V288" i="1"/>
  <c r="V284" i="1"/>
  <c r="V280" i="1"/>
  <c r="V276" i="1"/>
  <c r="V272" i="1"/>
  <c r="V268" i="1"/>
  <c r="V264" i="1"/>
  <c r="V260" i="1"/>
  <c r="V256" i="1"/>
  <c r="V252" i="1"/>
  <c r="V248" i="1"/>
  <c r="V244" i="1"/>
  <c r="V240" i="1"/>
  <c r="V236" i="1"/>
  <c r="V232" i="1"/>
  <c r="V228" i="1"/>
  <c r="V224" i="1"/>
  <c r="V220" i="1"/>
  <c r="V216" i="1"/>
  <c r="V212" i="1"/>
  <c r="V208" i="1"/>
  <c r="V204" i="1"/>
  <c r="V200" i="1"/>
  <c r="V196" i="1"/>
  <c r="V192" i="1"/>
  <c r="V188" i="1"/>
  <c r="V184" i="1"/>
  <c r="V180" i="1"/>
  <c r="V176" i="1"/>
  <c r="V172" i="1"/>
  <c r="V168" i="1"/>
  <c r="V164" i="1"/>
  <c r="V160" i="1"/>
  <c r="V156" i="1"/>
  <c r="V152" i="1"/>
  <c r="V148" i="1"/>
  <c r="V144" i="1"/>
  <c r="V140" i="1"/>
  <c r="V136" i="1"/>
  <c r="V132" i="1"/>
  <c r="V128" i="1"/>
  <c r="V124" i="1"/>
  <c r="V120" i="1"/>
  <c r="V116" i="1"/>
  <c r="V112" i="1"/>
  <c r="V108" i="1"/>
  <c r="V104" i="1"/>
  <c r="V100" i="1"/>
  <c r="V96" i="1"/>
  <c r="V92" i="1"/>
  <c r="V88" i="1"/>
  <c r="V84" i="1"/>
  <c r="V80" i="1"/>
  <c r="V76" i="1"/>
  <c r="V72" i="1"/>
  <c r="V68" i="1"/>
  <c r="V64" i="1"/>
  <c r="V60" i="1"/>
  <c r="V56" i="1"/>
  <c r="V52" i="1"/>
  <c r="V48" i="1"/>
  <c r="V44" i="1"/>
  <c r="V40" i="1"/>
  <c r="V36" i="1"/>
  <c r="V32" i="1"/>
  <c r="V28" i="1"/>
  <c r="V24" i="1"/>
  <c r="V20" i="19"/>
  <c r="V28" i="19"/>
  <c r="V36" i="19"/>
  <c r="V44" i="19"/>
  <c r="V52" i="19"/>
  <c r="V60" i="19"/>
  <c r="V68" i="19"/>
  <c r="V76" i="19"/>
  <c r="V84" i="19"/>
  <c r="V92" i="19"/>
  <c r="V100" i="19"/>
  <c r="V108" i="19"/>
  <c r="V116" i="19"/>
  <c r="V124" i="19"/>
  <c r="V132" i="19"/>
  <c r="V140" i="19"/>
  <c r="V148" i="19"/>
  <c r="V156" i="19"/>
  <c r="V164" i="19"/>
  <c r="V172" i="19"/>
  <c r="V180" i="19"/>
  <c r="V188" i="19"/>
  <c r="V196" i="19"/>
  <c r="V204" i="19"/>
  <c r="V212" i="19"/>
  <c r="V220" i="19"/>
  <c r="V228" i="19"/>
  <c r="V236" i="19"/>
  <c r="V244" i="19"/>
  <c r="V252" i="19"/>
  <c r="V260" i="19"/>
  <c r="V268" i="19"/>
  <c r="V276" i="19"/>
  <c r="V284" i="19"/>
  <c r="V292" i="19"/>
  <c r="V300" i="19"/>
  <c r="V308" i="19"/>
  <c r="V316" i="19"/>
  <c r="V21" i="19"/>
  <c r="V29" i="19"/>
  <c r="V37" i="19"/>
  <c r="V45" i="19"/>
  <c r="V53" i="19"/>
  <c r="V61" i="19"/>
  <c r="V69" i="19"/>
  <c r="V77" i="19"/>
  <c r="V85" i="19"/>
  <c r="V93" i="19"/>
  <c r="V101" i="19"/>
  <c r="V109" i="19"/>
  <c r="V117" i="19"/>
  <c r="V125" i="19"/>
  <c r="V133" i="19"/>
  <c r="V141" i="19"/>
  <c r="V149" i="19"/>
  <c r="V157" i="19"/>
  <c r="V165" i="19"/>
  <c r="V173" i="19"/>
  <c r="V181" i="19"/>
  <c r="V189" i="19"/>
  <c r="V197" i="19"/>
  <c r="V205" i="19"/>
  <c r="V213" i="19"/>
  <c r="V221" i="19"/>
  <c r="V229" i="19"/>
  <c r="V237" i="19"/>
  <c r="V245" i="19"/>
  <c r="V253" i="19"/>
  <c r="V261" i="19"/>
  <c r="V269" i="19"/>
  <c r="V277" i="19"/>
  <c r="V285" i="19"/>
  <c r="V293" i="19"/>
  <c r="V301" i="19"/>
  <c r="V309" i="19"/>
  <c r="V317" i="19"/>
  <c r="V22" i="19"/>
  <c r="V30" i="19"/>
  <c r="V38" i="19"/>
  <c r="V46" i="19"/>
  <c r="V54" i="19"/>
  <c r="V62" i="19"/>
  <c r="V70" i="19"/>
  <c r="V78" i="19"/>
  <c r="V86" i="19"/>
  <c r="V94" i="19"/>
  <c r="V102" i="19"/>
  <c r="V110" i="19"/>
  <c r="V118" i="19"/>
  <c r="V126" i="19"/>
  <c r="V134" i="19"/>
  <c r="V142" i="19"/>
  <c r="V150" i="19"/>
  <c r="V158" i="19"/>
  <c r="V166" i="19"/>
  <c r="V174" i="19"/>
  <c r="V182" i="19"/>
  <c r="V190" i="19"/>
  <c r="V198" i="19"/>
  <c r="V206" i="19"/>
  <c r="V214" i="19"/>
  <c r="V222" i="19"/>
  <c r="V230" i="19"/>
  <c r="V238" i="19"/>
  <c r="V246" i="19"/>
  <c r="V254" i="19"/>
  <c r="V262" i="19"/>
  <c r="V270" i="19"/>
  <c r="V278" i="19"/>
  <c r="V286" i="19"/>
  <c r="V294" i="19"/>
  <c r="V302" i="19"/>
  <c r="V310" i="19"/>
  <c r="V3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学校指導課</author>
    <author>A00094</author>
  </authors>
  <commentList>
    <comment ref="G16" authorId="0" shapeId="0" xr:uid="{00000000-0006-0000-0000-000001000000}">
      <text>
        <r>
          <rPr>
            <b/>
            <sz val="9"/>
            <color indexed="81"/>
            <rFont val="MS P ゴシック"/>
            <family val="3"/>
            <charset val="128"/>
          </rPr>
          <t>出願者の合計人数が自動で出力されますので入力は不要です。</t>
        </r>
      </text>
    </comment>
    <comment ref="B19" authorId="1" shapeId="0" xr:uid="{00000000-0006-0000-0000-000002000000}">
      <text>
        <r>
          <rPr>
            <b/>
            <sz val="9"/>
            <color indexed="81"/>
            <rFont val="MS P ゴシック"/>
            <family val="3"/>
            <charset val="128"/>
          </rPr>
          <t>　出願する当該生徒の氏名を、入学願、調査書、受検票と一致した表記で記入してください。
　姓と名の間は全角で１マス開けてください。
　外字等、対応していない文字については、当該漢字部分のみ「カタカナ」で表記してください。</t>
        </r>
      </text>
    </comment>
    <comment ref="C19" authorId="1" shapeId="0" xr:uid="{00000000-0006-0000-0000-000003000000}">
      <text>
        <r>
          <rPr>
            <b/>
            <sz val="9"/>
            <color indexed="81"/>
            <rFont val="MS P ゴシック"/>
            <family val="3"/>
            <charset val="128"/>
          </rPr>
          <t>　当該生徒が出願する高等学校名を入力します。
　セル右下のリストボタンから選択して入力してください。</t>
        </r>
      </text>
    </comment>
    <comment ref="D19" authorId="1" shapeId="0" xr:uid="{00000000-0006-0000-0000-000004000000}">
      <text>
        <r>
          <rPr>
            <b/>
            <sz val="9"/>
            <color indexed="81"/>
            <rFont val="MS P ゴシック"/>
            <family val="3"/>
            <charset val="128"/>
          </rPr>
          <t>　当該生徒が出願する学科名・校舎・コース等を入力します。
　セル右下のリストボタンから選択して入力してください。
　当該セルは、高等学校名ごとに対応した学科名・校舎・コース等がリストに反映されます。したがって、高等学校名が未記入もしくは正しくない場合は、リストが表示されません。</t>
        </r>
      </text>
    </comment>
    <comment ref="E19" authorId="1" shapeId="0" xr:uid="{00000000-0006-0000-0000-000005000000}">
      <text>
        <r>
          <rPr>
            <b/>
            <sz val="9"/>
            <color indexed="81"/>
            <rFont val="MS P ゴシック"/>
            <family val="3"/>
            <charset val="128"/>
          </rPr>
          <t>　当該生徒が出願する課程を入力します。
　セル右下のリストボタンから選択して入力してください。
　当該セルは、高等学校名ごとに対応した課程がリストに反映されます。また、高等学校名と学科名・校舎・コース等の組み合わせとして適切ではない課程が入力されている場合、セルに色が付きますので修正してください。</t>
        </r>
      </text>
    </comment>
    <comment ref="F19" authorId="1" shapeId="0" xr:uid="{00000000-0006-0000-0000-000006000000}">
      <text>
        <r>
          <rPr>
            <b/>
            <sz val="9"/>
            <color indexed="81"/>
            <rFont val="MS P ゴシック"/>
            <family val="3"/>
            <charset val="128"/>
          </rPr>
          <t>　当該生徒が出願する出願区分を入力します。
　「一般出願」か「スポーツ推薦」のみの入力となります。
　「一般出願」と入力した場合は、右の「スポーツ名」は空欄となります。
　「スポーツ推薦」と入力した場合は、必ず右の「スポーツ名」セルのリストから選択してください。
　また、高等学校名、学科名・校舎・コース等、課程と出願区分の組み合わせが適切ではない場合、セルに色が付きますので修正してください。</t>
        </r>
      </text>
    </comment>
    <comment ref="G19" authorId="1" shapeId="0" xr:uid="{00000000-0006-0000-0000-000007000000}">
      <text>
        <r>
          <rPr>
            <b/>
            <sz val="9"/>
            <color indexed="81"/>
            <rFont val="MS P ゴシック"/>
            <family val="3"/>
            <charset val="128"/>
          </rPr>
          <t>　左の「出願区分」で「スポーツ推薦」と入力した場合のみ、リストから選択して入力してください。
　左の「出願区分」で「一般選抜」を選択したにも関わらず「スポーツ名」が入力されると色が付きます。また、左の「出願区分」で「スポーツ推薦」を選択したにも関わらず「スポーツ名」が空欄の場合も色が付きますので修正してください。</t>
        </r>
      </text>
    </comment>
    <comment ref="H19" authorId="1" shapeId="0" xr:uid="{00000000-0006-0000-0000-000008000000}">
      <text>
        <r>
          <rPr>
            <b/>
            <sz val="9"/>
            <color indexed="81"/>
            <rFont val="MS P ゴシック"/>
            <family val="3"/>
            <charset val="128"/>
          </rPr>
          <t>　当該生徒が全国枠での出願かどうかを入力します。
　当該生徒が、県外に居住し、分校に出願する場合のみ「○」を入力してください。</t>
        </r>
      </text>
    </comment>
  </commentList>
</comments>
</file>

<file path=xl/sharedStrings.xml><?xml version="1.0" encoding="utf-8"?>
<sst xmlns="http://schemas.openxmlformats.org/spreadsheetml/2006/main" count="995" uniqueCount="343">
  <si>
    <t>別記第11号様式（第２第４項、第３第３項関係）</t>
    <rPh sb="0" eb="2">
      <t>ベッキ</t>
    </rPh>
    <rPh sb="2" eb="3">
      <t>ダイ</t>
    </rPh>
    <rPh sb="5" eb="6">
      <t>ゴウ</t>
    </rPh>
    <rPh sb="6" eb="8">
      <t>ヨウシキ</t>
    </rPh>
    <rPh sb="9" eb="10">
      <t>ダイ</t>
    </rPh>
    <rPh sb="11" eb="12">
      <t>ダイ</t>
    </rPh>
    <rPh sb="13" eb="14">
      <t>コウ</t>
    </rPh>
    <rPh sb="15" eb="16">
      <t>ダイ</t>
    </rPh>
    <rPh sb="17" eb="18">
      <t>ダイ</t>
    </rPh>
    <rPh sb="19" eb="20">
      <t>コウ</t>
    </rPh>
    <rPh sb="20" eb="22">
      <t>カンケイ</t>
    </rPh>
    <phoneticPr fontId="1"/>
  </si>
  <si>
    <t>一般出願者報告書</t>
    <rPh sb="0" eb="2">
      <t>イッパン</t>
    </rPh>
    <rPh sb="2" eb="5">
      <t>シュツガンシャ</t>
    </rPh>
    <rPh sb="5" eb="8">
      <t>ホウコクショ</t>
    </rPh>
    <phoneticPr fontId="1"/>
  </si>
  <si>
    <t>（一般選抜・スポーツ推薦）</t>
    <rPh sb="1" eb="3">
      <t>イッパン</t>
    </rPh>
    <rPh sb="3" eb="5">
      <t>センバツ</t>
    </rPh>
    <rPh sb="10" eb="12">
      <t>スイセン</t>
    </rPh>
    <phoneticPr fontId="1"/>
  </si>
  <si>
    <t>令和　年　　月　　日</t>
    <rPh sb="0" eb="2">
      <t>レイワ</t>
    </rPh>
    <rPh sb="3" eb="4">
      <t>ネン</t>
    </rPh>
    <rPh sb="6" eb="7">
      <t>ツキ</t>
    </rPh>
    <rPh sb="9" eb="10">
      <t>ヒ</t>
    </rPh>
    <phoneticPr fontId="1"/>
  </si>
  <si>
    <t>和歌山県教育庁学校教育局県立学校教育課長　様</t>
    <rPh sb="0" eb="4">
      <t>ワカヤマケン</t>
    </rPh>
    <rPh sb="4" eb="7">
      <t>キョウイクチョウ</t>
    </rPh>
    <rPh sb="7" eb="9">
      <t>ガッコウ</t>
    </rPh>
    <rPh sb="9" eb="11">
      <t>キョウイク</t>
    </rPh>
    <rPh sb="11" eb="12">
      <t>キョク</t>
    </rPh>
    <rPh sb="12" eb="14">
      <t>ケンリツ</t>
    </rPh>
    <rPh sb="14" eb="16">
      <t>ガッコウ</t>
    </rPh>
    <rPh sb="16" eb="18">
      <t>キョウイク</t>
    </rPh>
    <rPh sb="18" eb="20">
      <t>カチョウ</t>
    </rPh>
    <rPh sb="21" eb="22">
      <t>サマ</t>
    </rPh>
    <phoneticPr fontId="1"/>
  </si>
  <si>
    <t>学校名</t>
    <rPh sb="0" eb="3">
      <t>ガッコウメイ</t>
    </rPh>
    <phoneticPr fontId="1"/>
  </si>
  <si>
    <t>校長氏名</t>
    <rPh sb="0" eb="2">
      <t>コウチョウ</t>
    </rPh>
    <rPh sb="2" eb="4">
      <t>シメイ</t>
    </rPh>
    <phoneticPr fontId="1"/>
  </si>
  <si>
    <t>一般出願者を下記のとおり報告します。</t>
    <rPh sb="0" eb="2">
      <t>イッパン</t>
    </rPh>
    <rPh sb="2" eb="5">
      <t>シュツガンシャ</t>
    </rPh>
    <rPh sb="6" eb="8">
      <t>カキ</t>
    </rPh>
    <rPh sb="12" eb="14">
      <t>ホウコク</t>
    </rPh>
    <phoneticPr fontId="1"/>
  </si>
  <si>
    <t>合計人数</t>
    <rPh sb="0" eb="2">
      <t>ゴウケイ</t>
    </rPh>
    <rPh sb="2" eb="4">
      <t>ニンズウ</t>
    </rPh>
    <phoneticPr fontId="1"/>
  </si>
  <si>
    <t>番号</t>
    <rPh sb="0" eb="2">
      <t>バンゴウ</t>
    </rPh>
    <phoneticPr fontId="1"/>
  </si>
  <si>
    <t>出願者氏名</t>
    <rPh sb="0" eb="3">
      <t>シュツガンシャ</t>
    </rPh>
    <rPh sb="3" eb="5">
      <t>シメイ</t>
    </rPh>
    <phoneticPr fontId="1"/>
  </si>
  <si>
    <t>出願先の高等学校</t>
    <rPh sb="0" eb="2">
      <t>シュツガン</t>
    </rPh>
    <rPh sb="2" eb="3">
      <t>サキ</t>
    </rPh>
    <rPh sb="4" eb="6">
      <t>コウトウ</t>
    </rPh>
    <rPh sb="6" eb="8">
      <t>ガッコウ</t>
    </rPh>
    <phoneticPr fontId="1"/>
  </si>
  <si>
    <t>学科名（コース等）</t>
    <rPh sb="0" eb="2">
      <t>ガッカ</t>
    </rPh>
    <rPh sb="2" eb="3">
      <t>メイ</t>
    </rPh>
    <rPh sb="7" eb="8">
      <t>トウ</t>
    </rPh>
    <phoneticPr fontId="1"/>
  </si>
  <si>
    <t>課程</t>
    <rPh sb="0" eb="2">
      <t>カテイ</t>
    </rPh>
    <phoneticPr fontId="1"/>
  </si>
  <si>
    <t>選抜方法</t>
    <rPh sb="0" eb="2">
      <t>センバツ</t>
    </rPh>
    <rPh sb="2" eb="4">
      <t>ホウホウ</t>
    </rPh>
    <phoneticPr fontId="1"/>
  </si>
  <si>
    <t>競技スポーツ名</t>
    <rPh sb="0" eb="2">
      <t>キョウギ</t>
    </rPh>
    <rPh sb="6" eb="7">
      <t>メイ</t>
    </rPh>
    <phoneticPr fontId="1"/>
  </si>
  <si>
    <t>全国募集枠</t>
    <rPh sb="0" eb="2">
      <t>ゼンコク</t>
    </rPh>
    <rPh sb="2" eb="4">
      <t>ボシュウ</t>
    </rPh>
    <rPh sb="4" eb="5">
      <t>ワク</t>
    </rPh>
    <phoneticPr fontId="1"/>
  </si>
  <si>
    <t>F列条件付き用</t>
    <rPh sb="1" eb="2">
      <t>レツ</t>
    </rPh>
    <rPh sb="2" eb="5">
      <t>ジョウケンツ</t>
    </rPh>
    <rPh sb="6" eb="7">
      <t>ヨウ</t>
    </rPh>
    <phoneticPr fontId="1"/>
  </si>
  <si>
    <t>G列条件付き用</t>
    <rPh sb="1" eb="2">
      <t>レツ</t>
    </rPh>
    <rPh sb="2" eb="5">
      <t>ジョウケンツ</t>
    </rPh>
    <rPh sb="6" eb="7">
      <t>ヨウ</t>
    </rPh>
    <phoneticPr fontId="1"/>
  </si>
  <si>
    <t>一 般 出 願 者 報 告 書</t>
    <rPh sb="0" eb="1">
      <t>イチ</t>
    </rPh>
    <rPh sb="2" eb="3">
      <t>ハン</t>
    </rPh>
    <rPh sb="4" eb="5">
      <t>デ</t>
    </rPh>
    <rPh sb="6" eb="7">
      <t>ガン</t>
    </rPh>
    <rPh sb="8" eb="9">
      <t>モノ</t>
    </rPh>
    <rPh sb="10" eb="11">
      <t>ホウ</t>
    </rPh>
    <rPh sb="12" eb="13">
      <t>コク</t>
    </rPh>
    <rPh sb="14" eb="15">
      <t>ショ</t>
    </rPh>
    <phoneticPr fontId="1"/>
  </si>
  <si>
    <t>令和　　年　　月　　日</t>
    <rPh sb="0" eb="2">
      <t>レイワ</t>
    </rPh>
    <rPh sb="4" eb="5">
      <t>ネン</t>
    </rPh>
    <rPh sb="7" eb="8">
      <t>ツキ</t>
    </rPh>
    <rPh sb="10" eb="11">
      <t>ヒ</t>
    </rPh>
    <phoneticPr fontId="1"/>
  </si>
  <si>
    <t>学 校 名</t>
    <rPh sb="0" eb="1">
      <t>ガク</t>
    </rPh>
    <rPh sb="2" eb="3">
      <t>コウ</t>
    </rPh>
    <rPh sb="4" eb="5">
      <t>メイ</t>
    </rPh>
    <phoneticPr fontId="1"/>
  </si>
  <si>
    <t>記</t>
    <rPh sb="0" eb="1">
      <t>キ</t>
    </rPh>
    <phoneticPr fontId="1"/>
  </si>
  <si>
    <t>橋本高等学校</t>
  </si>
  <si>
    <t>紀北工業高等学校</t>
  </si>
  <si>
    <t>紀北農芸高等学校</t>
  </si>
  <si>
    <t>笠田高等学校</t>
  </si>
  <si>
    <t>粉河高等学校</t>
  </si>
  <si>
    <t>那賀高等学校</t>
  </si>
  <si>
    <t>貴志川高等学校</t>
  </si>
  <si>
    <t>和歌山北高等学校</t>
  </si>
  <si>
    <t>和歌山高等学校</t>
  </si>
  <si>
    <t>向陽高等学校</t>
  </si>
  <si>
    <t>桐蔭高等学校</t>
  </si>
  <si>
    <t>和歌山東高等学校</t>
  </si>
  <si>
    <t>星林高等学校</t>
  </si>
  <si>
    <t>和歌山工業高等学校</t>
  </si>
  <si>
    <t>和歌山商業高等学校</t>
  </si>
  <si>
    <t>海南高等学校</t>
  </si>
  <si>
    <t>海南高等学校美里分校</t>
  </si>
  <si>
    <t>箕島高等学校</t>
  </si>
  <si>
    <t>有田中央高等学校</t>
  </si>
  <si>
    <t>有田中央高等学校清水分校</t>
  </si>
  <si>
    <t>耐久高等学校</t>
  </si>
  <si>
    <t>日高高等学校</t>
  </si>
  <si>
    <t>日高高等学校中津分校</t>
  </si>
  <si>
    <t>紀央館高等学校</t>
  </si>
  <si>
    <t>南部高等学校</t>
  </si>
  <si>
    <t>南部高等学校龍神分校</t>
  </si>
  <si>
    <t>田辺高等学校</t>
  </si>
  <si>
    <t>田辺工業高等学校</t>
  </si>
  <si>
    <t>神島高等学校</t>
  </si>
  <si>
    <t>熊野高等学校</t>
  </si>
  <si>
    <t>串本古座高等学校</t>
  </si>
  <si>
    <t>新宮高等学校</t>
  </si>
  <si>
    <t>南紀高等学校</t>
  </si>
  <si>
    <t>きのくに青雲高等学校</t>
  </si>
  <si>
    <t>伊都中央高等学校</t>
  </si>
  <si>
    <t>探究科</t>
  </si>
  <si>
    <t>機械科</t>
  </si>
  <si>
    <t>電気科</t>
  </si>
  <si>
    <t>システム化学科</t>
  </si>
  <si>
    <t>生産流通科</t>
  </si>
  <si>
    <t>施設園芸科</t>
  </si>
  <si>
    <t>環境工学科</t>
  </si>
  <si>
    <t>普通科</t>
  </si>
  <si>
    <t>商業科系</t>
  </si>
  <si>
    <t>普通科系</t>
  </si>
  <si>
    <t>国際科</t>
  </si>
  <si>
    <t>普通科（北校舎）</t>
  </si>
  <si>
    <t>普通科（西校舎）</t>
  </si>
  <si>
    <t>スポーツ健康科学科</t>
  </si>
  <si>
    <t>総合学科</t>
  </si>
  <si>
    <t>国際交流科</t>
  </si>
  <si>
    <t>化学技術科</t>
  </si>
  <si>
    <t>建築科</t>
  </si>
  <si>
    <t>土木科</t>
  </si>
  <si>
    <t>産業デザイン科</t>
  </si>
  <si>
    <t>創造技術科</t>
  </si>
  <si>
    <t>機械電気科（夜間）</t>
  </si>
  <si>
    <t>建築科（夜間）</t>
  </si>
  <si>
    <t>ビジネス創造科</t>
  </si>
  <si>
    <t>普通科系（海南校舎）</t>
  </si>
  <si>
    <t>普通科（大成校舎）</t>
  </si>
  <si>
    <t>普通科・情報経営科系</t>
  </si>
  <si>
    <t>総合学科（総合）</t>
  </si>
  <si>
    <t>総合学科（福祉）</t>
  </si>
  <si>
    <t>普通科（夜間）</t>
  </si>
  <si>
    <t>工業技術科</t>
  </si>
  <si>
    <t>食と農園科（園芸・加工流通）</t>
  </si>
  <si>
    <t>食と農園科（調理）</t>
  </si>
  <si>
    <t>電気電子科</t>
  </si>
  <si>
    <t>情報システム科</t>
  </si>
  <si>
    <t>経営科学科</t>
  </si>
  <si>
    <t>看護科</t>
  </si>
  <si>
    <t>未来創造学科（宇宙探究）</t>
  </si>
  <si>
    <t>未来創造学科（地域探究・文理探究）</t>
  </si>
  <si>
    <t>学彩探究科</t>
  </si>
  <si>
    <t>普通科（昼間）（新翔校舎）</t>
  </si>
  <si>
    <t>普通科（夜間）（新宮校舎）</t>
  </si>
  <si>
    <t>普通科（昼間）</t>
  </si>
  <si>
    <t>情報会計科（夜間）</t>
  </si>
  <si>
    <t>橋本高等学校2</t>
  </si>
  <si>
    <t>全日</t>
  </si>
  <si>
    <t>紀北工業高等学校2</t>
  </si>
  <si>
    <t>紀北農芸高等学校2</t>
  </si>
  <si>
    <t>笠田高等学校2</t>
  </si>
  <si>
    <t>粉河高等学校2</t>
  </si>
  <si>
    <t>那賀高等学校2</t>
  </si>
  <si>
    <t>貴志川高等学校2</t>
  </si>
  <si>
    <t>和歌山北高等学校2</t>
  </si>
  <si>
    <t>和歌山高等学校2</t>
  </si>
  <si>
    <t>向陽高等学校2</t>
  </si>
  <si>
    <t>桐蔭高等学校2</t>
  </si>
  <si>
    <t>和歌山東高等学校2</t>
  </si>
  <si>
    <t>星林高等学校2</t>
  </si>
  <si>
    <t>和歌山工業高等学校2</t>
  </si>
  <si>
    <t>定時</t>
  </si>
  <si>
    <t>和歌山商業高等学校2</t>
  </si>
  <si>
    <t>海南高等学校2</t>
  </si>
  <si>
    <t>海南高等学校美里分校2</t>
  </si>
  <si>
    <t>箕島高等学校2</t>
  </si>
  <si>
    <t>有田中央高等学校2</t>
  </si>
  <si>
    <t>有田中央高等学校清水分校2</t>
  </si>
  <si>
    <t>耐久高等学校2</t>
  </si>
  <si>
    <t>日高高等学校2</t>
  </si>
  <si>
    <t>日高高等学校中津分校2</t>
  </si>
  <si>
    <t>紀央館高等学校2</t>
  </si>
  <si>
    <t>南部高等学校2</t>
  </si>
  <si>
    <t>南部高等学校龍神分校2</t>
  </si>
  <si>
    <t>田辺高等学校2</t>
  </si>
  <si>
    <t>田辺工業高等学校2</t>
  </si>
  <si>
    <t>神島高等学校2</t>
  </si>
  <si>
    <t>熊野高等学校2</t>
  </si>
  <si>
    <t>串本古座高等学校2</t>
  </si>
  <si>
    <t>新宮高等学校2</t>
  </si>
  <si>
    <t>南紀高等学校2</t>
  </si>
  <si>
    <t>きのくに青雲高等学校2</t>
  </si>
  <si>
    <t>伊都中央高等学校2</t>
  </si>
  <si>
    <t>橋本高等学校3</t>
  </si>
  <si>
    <t>一般選抜</t>
  </si>
  <si>
    <t>紀北工業高等学校3</t>
  </si>
  <si>
    <t>スポーツ推薦</t>
  </si>
  <si>
    <t>紀北農芸高等学校3</t>
  </si>
  <si>
    <t>笠田高等学校3</t>
  </si>
  <si>
    <t>粉河高等学校3</t>
  </si>
  <si>
    <t>那賀高等学校3</t>
  </si>
  <si>
    <t>貴志川高等学校3</t>
  </si>
  <si>
    <t>和歌山北高等学校3</t>
  </si>
  <si>
    <t>和歌山高等学校3</t>
  </si>
  <si>
    <t>向陽高等学校3</t>
  </si>
  <si>
    <t>桐蔭高等学校3</t>
  </si>
  <si>
    <t>和歌山東高等学校3</t>
  </si>
  <si>
    <t>星林高等学校3</t>
  </si>
  <si>
    <t>和歌山工業高等学校3</t>
  </si>
  <si>
    <t>和歌山商業高等学校3</t>
  </si>
  <si>
    <t>海南高等学校3</t>
  </si>
  <si>
    <t>海南高等学校美里分校3</t>
  </si>
  <si>
    <t>箕島高等学校3</t>
  </si>
  <si>
    <t>有田中央高等学校3</t>
  </si>
  <si>
    <t>有田中央高等学校清水分校3</t>
  </si>
  <si>
    <t>耐久高等学校3</t>
  </si>
  <si>
    <t>日高高等学校3</t>
  </si>
  <si>
    <t>日高高等学校中津分校3</t>
  </si>
  <si>
    <t>紀央館高等学校3</t>
  </si>
  <si>
    <t>南部高等学校3</t>
  </si>
  <si>
    <t>南部高等学校龍神分校3</t>
  </si>
  <si>
    <t>田辺高等学校3</t>
  </si>
  <si>
    <t>田辺工業高等学校3</t>
  </si>
  <si>
    <t>神島高等学校3</t>
  </si>
  <si>
    <t>熊野高等学校3</t>
  </si>
  <si>
    <t>串本古座高等学校3</t>
  </si>
  <si>
    <t>新宮高等学校3</t>
  </si>
  <si>
    <t>南紀高等学校3</t>
  </si>
  <si>
    <t>きのくに青雲高等学校3</t>
  </si>
  <si>
    <t>伊都中央高等学校3</t>
  </si>
  <si>
    <t>橋本高等学校4</t>
  </si>
  <si>
    <t>紀北工業高等学校4</t>
  </si>
  <si>
    <t>レスリング</t>
  </si>
  <si>
    <t>紀北農芸高等学校4</t>
  </si>
  <si>
    <t>ハンドボール</t>
  </si>
  <si>
    <t>笠田高等学校4</t>
  </si>
  <si>
    <t>ソフトボール</t>
  </si>
  <si>
    <t>粉河高等学校4</t>
  </si>
  <si>
    <t>卓球</t>
  </si>
  <si>
    <t>那賀高等学校4</t>
  </si>
  <si>
    <t>貴志川高等学校4</t>
  </si>
  <si>
    <t>和歌山北高等学校4</t>
  </si>
  <si>
    <t>バレーボール</t>
  </si>
  <si>
    <t>ソフトテニス</t>
  </si>
  <si>
    <t>サッカー</t>
  </si>
  <si>
    <t>フェンシング</t>
  </si>
  <si>
    <t>ボート</t>
  </si>
  <si>
    <t>柔道</t>
  </si>
  <si>
    <t>和歌山高等学校4</t>
  </si>
  <si>
    <t>向陽高等学校4</t>
  </si>
  <si>
    <t>桐蔭高等学校4</t>
  </si>
  <si>
    <t>和歌山東高等学校4</t>
  </si>
  <si>
    <t>星林高等学校4</t>
  </si>
  <si>
    <t>ヨット</t>
  </si>
  <si>
    <t>和歌山工業高等学校4</t>
  </si>
  <si>
    <t>陸上競技</t>
  </si>
  <si>
    <t>バスケットボール</t>
  </si>
  <si>
    <t>ラグビーフットボール</t>
  </si>
  <si>
    <t>剣道</t>
  </si>
  <si>
    <t>和歌山商業高等学校4</t>
  </si>
  <si>
    <t>相撲</t>
  </si>
  <si>
    <t>海南高等学校4</t>
  </si>
  <si>
    <t>海南高等学校美里分校4</t>
  </si>
  <si>
    <t>箕島高等学校4</t>
  </si>
  <si>
    <t>空手道</t>
  </si>
  <si>
    <t>有田中央高等学校4</t>
  </si>
  <si>
    <t>有田中央高等学校清水分校4</t>
  </si>
  <si>
    <t>耐久高等学校4</t>
  </si>
  <si>
    <t>日高高等学校4</t>
  </si>
  <si>
    <t>日高高等学校中津分校4</t>
  </si>
  <si>
    <t>紀央館高等学校4</t>
  </si>
  <si>
    <t>ホッケー</t>
  </si>
  <si>
    <t>南部高等学校4</t>
  </si>
  <si>
    <t>南部高等学校龍神分校4</t>
  </si>
  <si>
    <t>田辺高等学校4</t>
  </si>
  <si>
    <t>田辺工業高等学校4</t>
  </si>
  <si>
    <t>神島高等学校4</t>
  </si>
  <si>
    <t>熊野高等学校4</t>
  </si>
  <si>
    <t>串本古座高等学校4</t>
  </si>
  <si>
    <t>新宮高等学校4</t>
  </si>
  <si>
    <t>南紀高等学校4</t>
  </si>
  <si>
    <t>きのくに青雲高等学校4</t>
  </si>
  <si>
    <t>伊都中央高等学校4</t>
  </si>
  <si>
    <t>橋本高等学校5</t>
  </si>
  <si>
    <t>紀北工業高等学校5</t>
  </si>
  <si>
    <t>紀北農芸高等学校5</t>
  </si>
  <si>
    <t>笠田高等学校5</t>
  </si>
  <si>
    <t>粉河高等学校5</t>
  </si>
  <si>
    <t>那賀高等学校5</t>
  </si>
  <si>
    <t>貴志川高等学校5</t>
  </si>
  <si>
    <t>和歌山北高等学校5</t>
  </si>
  <si>
    <t>和歌山高等学校5</t>
  </si>
  <si>
    <t>向陽高等学校5</t>
  </si>
  <si>
    <t>桐蔭高等学校5</t>
  </si>
  <si>
    <t>和歌山東高等学校5</t>
  </si>
  <si>
    <t>星林高等学校5</t>
  </si>
  <si>
    <t>和歌山工業高等学校5</t>
  </si>
  <si>
    <t>和歌山商業高等学校5</t>
  </si>
  <si>
    <t>海南高等学校5</t>
  </si>
  <si>
    <t>海南高等学校美里分校5</t>
  </si>
  <si>
    <t>〇</t>
  </si>
  <si>
    <t>箕島高等学校5</t>
  </si>
  <si>
    <t>有田中央高等学校5</t>
  </si>
  <si>
    <t>有田中央高等学校清水分校5</t>
  </si>
  <si>
    <t>耐久高等学校5</t>
  </si>
  <si>
    <t>日高高等学校5</t>
  </si>
  <si>
    <t>日高高等学校中津分校5</t>
  </si>
  <si>
    <t>紀央館高等学校5</t>
  </si>
  <si>
    <t>南部高等学校5</t>
  </si>
  <si>
    <t>南部高等学校龍神分校5</t>
  </si>
  <si>
    <t>田辺高等学校5</t>
  </si>
  <si>
    <t>田辺工業高等学校5</t>
  </si>
  <si>
    <t>神島高等学校5</t>
  </si>
  <si>
    <t>熊野高等学校5</t>
  </si>
  <si>
    <t>串本古座高等学校5</t>
  </si>
  <si>
    <t>新宮高等学校5</t>
  </si>
  <si>
    <t>南紀高等学校5</t>
  </si>
  <si>
    <t>きのくに青雲高等学校5</t>
  </si>
  <si>
    <t>伊都中央高等学校5</t>
  </si>
  <si>
    <t>和歌山県立</t>
  </si>
  <si>
    <t>510100</t>
  </si>
  <si>
    <t>2610030</t>
  </si>
  <si>
    <t>510200</t>
  </si>
  <si>
    <t>2610010</t>
  </si>
  <si>
    <t>2610020</t>
  </si>
  <si>
    <t>513300</t>
  </si>
  <si>
    <t>510400</t>
  </si>
  <si>
    <t>2610040</t>
  </si>
  <si>
    <t>510500</t>
  </si>
  <si>
    <t>510600</t>
  </si>
  <si>
    <t>510700</t>
  </si>
  <si>
    <t>510800</t>
  </si>
  <si>
    <t>510900</t>
  </si>
  <si>
    <t>511000</t>
  </si>
  <si>
    <t>511100</t>
  </si>
  <si>
    <t>511200</t>
  </si>
  <si>
    <t>511300</t>
  </si>
  <si>
    <t>511400</t>
  </si>
  <si>
    <t>2610050</t>
  </si>
  <si>
    <t>2610060</t>
  </si>
  <si>
    <t>2610070</t>
  </si>
  <si>
    <t>511500</t>
  </si>
  <si>
    <t>511600</t>
  </si>
  <si>
    <t>2610025</t>
  </si>
  <si>
    <t>511601</t>
  </si>
  <si>
    <t>511800</t>
  </si>
  <si>
    <t>511900</t>
  </si>
  <si>
    <t>511901</t>
  </si>
  <si>
    <t>512000</t>
  </si>
  <si>
    <t>512100</t>
  </si>
  <si>
    <t>512101</t>
  </si>
  <si>
    <t>512200</t>
  </si>
  <si>
    <t>512300</t>
  </si>
  <si>
    <t>512301</t>
  </si>
  <si>
    <t>512400</t>
  </si>
  <si>
    <t>512500</t>
  </si>
  <si>
    <t>512600</t>
  </si>
  <si>
    <t>512700</t>
  </si>
  <si>
    <t>513500</t>
  </si>
  <si>
    <t>513000</t>
  </si>
  <si>
    <t>521400</t>
  </si>
  <si>
    <t>522000</t>
  </si>
  <si>
    <t>522100</t>
  </si>
  <si>
    <t>523400</t>
  </si>
  <si>
    <t>523000</t>
  </si>
  <si>
    <t>526300</t>
  </si>
  <si>
    <t>526600</t>
  </si>
  <si>
    <t>261000</t>
  </si>
  <si>
    <t>261060</t>
  </si>
  <si>
    <t>261070</t>
  </si>
  <si>
    <t>261080</t>
  </si>
  <si>
    <t>261090</t>
  </si>
  <si>
    <t>261100</t>
  </si>
  <si>
    <t>261110</t>
  </si>
  <si>
    <t>261120</t>
  </si>
  <si>
    <t>261140</t>
  </si>
  <si>
    <t>261150</t>
  </si>
  <si>
    <t>261160</t>
  </si>
  <si>
    <t>261190</t>
  </si>
  <si>
    <t>261200</t>
  </si>
  <si>
    <t>261210</t>
  </si>
  <si>
    <t>261270</t>
  </si>
  <si>
    <t>261300</t>
  </si>
  <si>
    <t>261310</t>
  </si>
  <si>
    <t>261360</t>
  </si>
  <si>
    <t>総合ビジネス科</t>
    <rPh sb="6" eb="7">
      <t>カ</t>
    </rPh>
    <phoneticPr fontId="1"/>
  </si>
  <si>
    <t>デザイン表現科</t>
    <rPh sb="4" eb="6">
      <t>ヒョウゲン</t>
    </rPh>
    <rPh sb="6" eb="7">
      <t>カ</t>
    </rPh>
    <phoneticPr fontId="1"/>
  </si>
  <si>
    <t>普通科</t>
    <rPh sb="0" eb="3">
      <t>フツウカ</t>
    </rPh>
    <phoneticPr fontId="1"/>
  </si>
  <si>
    <t>ビジネス実践科</t>
    <rPh sb="4" eb="6">
      <t>ジッセン</t>
    </rPh>
    <rPh sb="6" eb="7">
      <t>カ</t>
    </rPh>
    <phoneticPr fontId="1"/>
  </si>
  <si>
    <t>ビジネス情報科</t>
    <rPh sb="4" eb="6">
      <t>ジョウホウ</t>
    </rPh>
    <rPh sb="6" eb="7">
      <t>カ</t>
    </rPh>
    <phoneticPr fontId="1"/>
  </si>
  <si>
    <t>定時</t>
    <rPh sb="0" eb="2">
      <t>テイジ</t>
    </rPh>
    <phoneticPr fontId="1"/>
  </si>
  <si>
    <t>和歌山市立</t>
    <rPh sb="0" eb="5">
      <t>ワカヤマシリツ</t>
    </rPh>
    <phoneticPr fontId="1"/>
  </si>
  <si>
    <t>和歌山高等学校</t>
    <phoneticPr fontId="1"/>
  </si>
  <si>
    <t>硬式野球</t>
    <rPh sb="0" eb="4">
      <t>コウシキヤキュウ</t>
    </rPh>
    <phoneticPr fontId="1"/>
  </si>
  <si>
    <t>ソフトボール</t>
    <phoneticPr fontId="1"/>
  </si>
  <si>
    <t>バスケットボール</t>
    <phoneticPr fontId="1"/>
  </si>
  <si>
    <t>和歌山高等学校</t>
    <rPh sb="0" eb="7">
      <t>ワカヤマコウトウガッコウ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</si>
</sst>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9"/>
      <color indexed="81"/>
      <name val="MS P ゴシック"/>
      <family val="3"/>
      <charset val="128"/>
    </font>
    <font>
      <sz val="17"/>
      <color theme="1"/>
      <name val="ＭＳ 明朝"/>
      <family val="1"/>
      <charset val="128"/>
    </font>
    <font>
      <sz val="11"/>
      <color theme="1"/>
      <name val="游ゴシック"/>
      <family val="3"/>
      <charset val="128"/>
      <scheme val="minor"/>
    </font>
    <font>
      <sz val="11"/>
      <color theme="1"/>
      <name val="ＭＳ 明朝"/>
      <family val="1"/>
      <charset val="128"/>
    </font>
    <font>
      <sz val="16"/>
      <color theme="1"/>
      <name val="ＭＳ 明朝"/>
      <family val="1"/>
      <charset val="128"/>
    </font>
    <font>
      <sz val="18"/>
      <color theme="1"/>
      <name val="ＭＳ 明朝"/>
      <family val="1"/>
      <charset val="128"/>
    </font>
    <font>
      <sz val="12"/>
      <color theme="1"/>
      <name val="ＭＳ 明朝"/>
      <family val="1"/>
      <charset val="128"/>
    </font>
    <font>
      <b/>
      <sz val="11"/>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pplyAlignment="1">
      <alignment vertical="center" shrinkToFit="1"/>
    </xf>
    <xf numFmtId="0" fontId="3" fillId="0" borderId="0" xfId="0" applyFont="1">
      <alignment vertical="center"/>
    </xf>
    <xf numFmtId="0" fontId="0" fillId="0" borderId="1" xfId="0" applyBorder="1">
      <alignment vertical="center"/>
    </xf>
    <xf numFmtId="0" fontId="2" fillId="0" borderId="0" xfId="0" applyFont="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xf>
    <xf numFmtId="0" fontId="0" fillId="2" borderId="0" xfId="0" applyFill="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0" xfId="0" applyAlignment="1">
      <alignment horizontal="left" vertical="center"/>
    </xf>
    <xf numFmtId="0" fontId="0" fillId="0" borderId="8" xfId="0" applyBorder="1" applyAlignment="1">
      <alignment vertical="center" shrinkToFit="1"/>
    </xf>
    <xf numFmtId="0" fontId="0" fillId="2" borderId="1" xfId="0" applyFill="1" applyBorder="1">
      <alignment vertical="center"/>
    </xf>
    <xf numFmtId="0" fontId="7" fillId="0" borderId="0" xfId="0" applyFont="1">
      <alignment vertical="center"/>
    </xf>
    <xf numFmtId="0" fontId="7" fillId="2" borderId="0" xfId="0" applyFont="1" applyFill="1">
      <alignment vertical="center"/>
    </xf>
    <xf numFmtId="0" fontId="8" fillId="0" borderId="0" xfId="0" applyFont="1" applyAlignment="1">
      <alignment horizontal="center" vertical="center"/>
    </xf>
    <xf numFmtId="0" fontId="8"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0" xfId="0" applyFont="1" applyAlignment="1">
      <alignment vertical="center" shrinkToFit="1"/>
    </xf>
    <xf numFmtId="0" fontId="7" fillId="0" borderId="1" xfId="0" applyFont="1" applyBorder="1" applyAlignment="1">
      <alignment horizontal="center" vertical="center"/>
    </xf>
    <xf numFmtId="0" fontId="7" fillId="0" borderId="5" xfId="0" applyFont="1" applyBorder="1" applyAlignment="1">
      <alignment vertical="center" shrinkToFit="1"/>
    </xf>
    <xf numFmtId="0" fontId="7" fillId="0" borderId="8" xfId="0" applyFont="1" applyBorder="1" applyAlignment="1">
      <alignment vertical="center" shrinkToFit="1"/>
    </xf>
    <xf numFmtId="0" fontId="7" fillId="2" borderId="1" xfId="0" applyFont="1" applyFill="1" applyBorder="1">
      <alignmen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lignment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8" xfId="0" applyBorder="1">
      <alignment vertical="center"/>
    </xf>
    <xf numFmtId="0" fontId="0" fillId="0" borderId="5" xfId="0" applyBorder="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6" fillId="0" borderId="0" xfId="0" applyFont="1">
      <alignment vertical="center"/>
    </xf>
    <xf numFmtId="0" fontId="11" fillId="0" borderId="0" xfId="0" applyFont="1">
      <alignment vertical="center"/>
    </xf>
    <xf numFmtId="0" fontId="7" fillId="0" borderId="1" xfId="0" applyFont="1" applyBorder="1" applyAlignment="1" applyProtection="1">
      <alignment vertical="center" shrinkToFit="1"/>
      <protection locked="0"/>
    </xf>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cellXfs>
  <cellStyles count="1">
    <cellStyle name="標準" xfId="0" builtinId="0"/>
  </cellStyles>
  <dxfs count="8">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505240</xdr:colOff>
      <xdr:row>0</xdr:row>
      <xdr:rowOff>182217</xdr:rowOff>
    </xdr:from>
    <xdr:to>
      <xdr:col>6</xdr:col>
      <xdr:colOff>744007</xdr:colOff>
      <xdr:row>8</xdr:row>
      <xdr:rowOff>190499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61392" y="182217"/>
          <a:ext cx="5879224" cy="2095499"/>
        </a:xfrm>
        <a:prstGeom prst="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各セルにおける、入力時の共通注意事項</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・各中学校における、公立高等学校に出願する生徒全員分のデータを入力してください。</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・セルや列の挿入は行わないでください。</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・基本的には、出願者１名ずつ左側のセルから順番に各セル右下のリストより選択して入力してください。（生徒氏名は直接入力してください。）</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・他のファイルからコピーして貼り付ける場合においては、必ず「値」として貼り付けてください。その際は、リストを開いて完全一致するかを必ず確認してください。</a:t>
          </a:r>
          <a:endParaRPr kumimoji="1" lang="en-US" altLang="ja-JP" sz="1100">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　＊リストと異なるフォントで入力した場合、正しく集計できません。</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ファイル名について</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ファイル名は</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（和歌山県）○○立△△中学校</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とし、○部分には市町村名、△部分には中学校名を記入してください。</a:t>
          </a:r>
          <a:endParaRPr kumimoji="1" lang="en-US" altLang="ja-JP" sz="11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318"/>
  <sheetViews>
    <sheetView tabSelected="1" zoomScale="115" zoomScaleNormal="115" zoomScaleSheetLayoutView="115" workbookViewId="0"/>
  </sheetViews>
  <sheetFormatPr defaultRowHeight="18.75"/>
  <cols>
    <col min="1" max="1" width="4.625" customWidth="1"/>
    <col min="2" max="2" width="15.75" customWidth="1"/>
    <col min="3" max="3" width="22.375" customWidth="1"/>
    <col min="4" max="4" width="21.625" customWidth="1"/>
    <col min="5" max="5" width="5.25" bestFit="1" customWidth="1"/>
    <col min="6" max="6" width="9" bestFit="1" customWidth="1"/>
    <col min="7" max="7" width="14.5" customWidth="1"/>
    <col min="8" max="8" width="7.125" bestFit="1" customWidth="1"/>
    <col min="9" max="14" width="7.125" customWidth="1"/>
    <col min="15" max="15" width="7.125" hidden="1" customWidth="1"/>
    <col min="16" max="16" width="26.625" hidden="1" customWidth="1"/>
    <col min="17" max="17" width="22.5" hidden="1" customWidth="1"/>
    <col min="18" max="20" width="30.75" hidden="1" customWidth="1"/>
    <col min="21" max="21" width="9" style="8" hidden="1" customWidth="1"/>
    <col min="22" max="23" width="9" hidden="1" customWidth="1"/>
  </cols>
  <sheetData>
    <row r="1" spans="1:17">
      <c r="A1" t="s">
        <v>0</v>
      </c>
    </row>
    <row r="2" spans="1:17" ht="25.5">
      <c r="A2" s="43" t="s">
        <v>1</v>
      </c>
      <c r="B2" s="43"/>
      <c r="C2" s="43"/>
      <c r="D2" s="43"/>
      <c r="E2" s="43"/>
      <c r="F2" s="43"/>
      <c r="G2" s="43"/>
      <c r="H2" s="43"/>
      <c r="I2" s="37"/>
      <c r="J2" s="37"/>
      <c r="K2" s="37"/>
      <c r="L2" s="37"/>
      <c r="M2" s="37"/>
      <c r="N2" s="37"/>
      <c r="O2" s="37"/>
      <c r="P2" s="4"/>
      <c r="Q2" s="2"/>
    </row>
    <row r="3" spans="1:17" ht="25.5">
      <c r="A3" s="44" t="s">
        <v>2</v>
      </c>
      <c r="B3" s="44"/>
      <c r="C3" s="44"/>
      <c r="D3" s="44"/>
      <c r="E3" s="44"/>
      <c r="F3" s="44"/>
      <c r="G3" s="44"/>
      <c r="H3" s="44"/>
      <c r="I3" s="38"/>
      <c r="J3" s="38"/>
      <c r="K3" s="38"/>
      <c r="L3" s="38"/>
      <c r="M3" s="38"/>
      <c r="N3" s="38"/>
      <c r="O3" s="38"/>
      <c r="P3" s="4"/>
      <c r="Q3" s="2"/>
    </row>
    <row r="5" spans="1:17">
      <c r="F5" s="45" t="s">
        <v>3</v>
      </c>
      <c r="G5" s="45"/>
      <c r="H5" s="45"/>
      <c r="I5" s="39"/>
      <c r="J5" s="39"/>
      <c r="K5" s="39"/>
      <c r="L5" s="39"/>
      <c r="M5" s="39"/>
      <c r="N5" s="39"/>
      <c r="O5" s="39"/>
    </row>
    <row r="8" spans="1:17">
      <c r="A8" t="s">
        <v>4</v>
      </c>
    </row>
    <row r="11" spans="1:17">
      <c r="F11" s="9" t="s">
        <v>5</v>
      </c>
      <c r="G11" s="46"/>
      <c r="H11" s="46"/>
      <c r="I11" s="13"/>
      <c r="J11" s="13"/>
      <c r="K11" s="13"/>
      <c r="L11" s="13"/>
      <c r="M11" s="13"/>
      <c r="N11" s="13"/>
      <c r="O11" s="13"/>
    </row>
    <row r="12" spans="1:17">
      <c r="F12" s="10" t="s">
        <v>6</v>
      </c>
      <c r="G12" s="47"/>
      <c r="H12" s="47"/>
      <c r="I12" s="13"/>
      <c r="J12" s="13"/>
      <c r="K12" s="13"/>
      <c r="L12" s="13"/>
      <c r="M12" s="13"/>
      <c r="N12" s="13"/>
      <c r="O12" s="13"/>
    </row>
    <row r="14" spans="1:17">
      <c r="A14" t="s">
        <v>7</v>
      </c>
    </row>
    <row r="15" spans="1:17" ht="12" customHeight="1" thickBot="1"/>
    <row r="16" spans="1:17" ht="35.25" customHeight="1" thickBot="1">
      <c r="F16" s="11" t="s">
        <v>8</v>
      </c>
      <c r="G16" s="12">
        <f>COUNTA(B19:B318)</f>
        <v>0</v>
      </c>
    </row>
    <row r="17" spans="1:22" ht="6" customHeight="1">
      <c r="F17" s="35"/>
      <c r="G17" s="36"/>
    </row>
    <row r="18" spans="1:22">
      <c r="A18" s="7" t="s">
        <v>9</v>
      </c>
      <c r="B18" s="33" t="s">
        <v>10</v>
      </c>
      <c r="C18" s="33" t="s">
        <v>11</v>
      </c>
      <c r="D18" s="33" t="s">
        <v>12</v>
      </c>
      <c r="E18" s="33" t="s">
        <v>13</v>
      </c>
      <c r="F18" s="34" t="s">
        <v>14</v>
      </c>
      <c r="G18" s="34" t="s">
        <v>15</v>
      </c>
      <c r="H18" s="33" t="s">
        <v>16</v>
      </c>
      <c r="I18" s="6"/>
      <c r="J18" s="6"/>
      <c r="K18" s="6"/>
      <c r="L18" s="6"/>
      <c r="M18" s="6"/>
      <c r="N18" s="6"/>
      <c r="O18" s="6"/>
      <c r="P18" s="6"/>
      <c r="U18" s="8" t="s">
        <v>17</v>
      </c>
      <c r="V18" t="s">
        <v>18</v>
      </c>
    </row>
    <row r="19" spans="1:22">
      <c r="A19" s="7">
        <v>1</v>
      </c>
      <c r="B19" s="1"/>
      <c r="C19" s="1"/>
      <c r="D19" s="1"/>
      <c r="E19" s="1"/>
      <c r="F19" s="1"/>
      <c r="G19" s="1"/>
      <c r="H19" s="1"/>
      <c r="I19" s="5"/>
      <c r="J19" s="6"/>
      <c r="K19" s="6"/>
      <c r="L19" s="6"/>
      <c r="M19" s="6"/>
      <c r="N19" s="6"/>
      <c r="O19" s="14"/>
      <c r="P19" s="3" t="str">
        <f>C19&amp;1</f>
        <v>1</v>
      </c>
      <c r="Q19" s="3" t="str">
        <f>C19&amp;2</f>
        <v>2</v>
      </c>
      <c r="R19" s="3" t="str">
        <f>CONCATENATE(C19)&amp;3</f>
        <v>3</v>
      </c>
      <c r="S19" s="3" t="str">
        <f>C19&amp;4</f>
        <v>4</v>
      </c>
      <c r="T19" s="3" t="str">
        <f>CONCATENATE(C19)&amp;5</f>
        <v>5</v>
      </c>
      <c r="U19" s="15">
        <f>COUNTIF(条件付き書式用マスタ!$F:$F,CONCATENATE(C19,D19,E19))</f>
        <v>1048498</v>
      </c>
      <c r="V19" s="3">
        <f>COUNTIF(条件付き書式用マスタ!$O:$O,CONCATENATE(C19,D19))</f>
        <v>1048553</v>
      </c>
    </row>
    <row r="20" spans="1:22">
      <c r="A20" s="7">
        <v>2</v>
      </c>
      <c r="B20" s="1"/>
      <c r="C20" s="1"/>
      <c r="D20" s="1"/>
      <c r="E20" s="1"/>
      <c r="F20" s="1"/>
      <c r="G20" s="1"/>
      <c r="H20" s="1"/>
      <c r="I20" s="5"/>
      <c r="J20" s="6"/>
      <c r="K20" s="6"/>
      <c r="L20" s="6"/>
      <c r="M20" s="6"/>
      <c r="N20" s="6"/>
      <c r="O20" s="14"/>
      <c r="P20" s="3" t="str">
        <f t="shared" ref="P20:P83" si="0">C20&amp;1</f>
        <v>1</v>
      </c>
      <c r="Q20" s="3" t="str">
        <f t="shared" ref="Q20:Q83" si="1">C20&amp;2</f>
        <v>2</v>
      </c>
      <c r="R20" s="3" t="str">
        <f>CONCATENATE(C20)&amp;3</f>
        <v>3</v>
      </c>
      <c r="S20" s="3" t="str">
        <f t="shared" ref="S20:S83" si="2">CONCATENATE(C20)&amp;4</f>
        <v>4</v>
      </c>
      <c r="T20" s="3" t="str">
        <f t="shared" ref="T20:T83" si="3">CONCATENATE(C20)&amp;5</f>
        <v>5</v>
      </c>
      <c r="U20" s="15">
        <f>COUNTIF(条件付き書式用マスタ!$F:$F,CONCATENATE(C20,D20,E20))</f>
        <v>1048498</v>
      </c>
      <c r="V20" s="3">
        <f>COUNTIF(条件付き書式用マスタ!$O:$O,CONCATENATE(C20,D20))</f>
        <v>1048553</v>
      </c>
    </row>
    <row r="21" spans="1:22">
      <c r="A21" s="7">
        <v>3</v>
      </c>
      <c r="B21" s="1"/>
      <c r="C21" s="1"/>
      <c r="D21" s="1"/>
      <c r="E21" s="1"/>
      <c r="F21" s="1"/>
      <c r="G21" s="1"/>
      <c r="H21" s="1"/>
      <c r="I21" s="5"/>
      <c r="J21" s="6"/>
      <c r="K21" s="6"/>
      <c r="L21" s="6"/>
      <c r="M21" s="6"/>
      <c r="N21" s="6"/>
      <c r="O21" s="14"/>
      <c r="P21" s="3" t="str">
        <f t="shared" si="0"/>
        <v>1</v>
      </c>
      <c r="Q21" s="3" t="str">
        <f t="shared" si="1"/>
        <v>2</v>
      </c>
      <c r="R21" s="3" t="str">
        <f t="shared" ref="R21:R84" si="4">CONCATENATE(C21)&amp;3</f>
        <v>3</v>
      </c>
      <c r="S21" s="3" t="str">
        <f t="shared" si="2"/>
        <v>4</v>
      </c>
      <c r="T21" s="3" t="str">
        <f t="shared" si="3"/>
        <v>5</v>
      </c>
      <c r="U21" s="15">
        <f>COUNTIF(条件付き書式用マスタ!$F:$F,CONCATENATE(C21,D21,E21))</f>
        <v>1048498</v>
      </c>
      <c r="V21" s="3">
        <f>COUNTIF(条件付き書式用マスタ!$O:$O,CONCATENATE(C21,D21))</f>
        <v>1048553</v>
      </c>
    </row>
    <row r="22" spans="1:22">
      <c r="A22" s="7">
        <v>4</v>
      </c>
      <c r="B22" s="1"/>
      <c r="C22" s="1"/>
      <c r="D22" s="1"/>
      <c r="E22" s="1"/>
      <c r="F22" s="1"/>
      <c r="G22" s="1"/>
      <c r="H22" s="1"/>
      <c r="I22" s="5"/>
      <c r="J22" s="6"/>
      <c r="K22" s="6"/>
      <c r="L22" s="6"/>
      <c r="M22" s="6"/>
      <c r="N22" s="6"/>
      <c r="O22" s="14"/>
      <c r="P22" s="3" t="str">
        <f t="shared" si="0"/>
        <v>1</v>
      </c>
      <c r="Q22" s="3" t="str">
        <f t="shared" si="1"/>
        <v>2</v>
      </c>
      <c r="R22" s="3" t="str">
        <f t="shared" si="4"/>
        <v>3</v>
      </c>
      <c r="S22" s="3" t="str">
        <f t="shared" si="2"/>
        <v>4</v>
      </c>
      <c r="T22" s="3" t="str">
        <f t="shared" si="3"/>
        <v>5</v>
      </c>
      <c r="U22" s="15">
        <f>COUNTIF(条件付き書式用マスタ!$F:$F,CONCATENATE(C22,D22,E22))</f>
        <v>1048498</v>
      </c>
      <c r="V22" s="3">
        <f>COUNTIF(条件付き書式用マスタ!$O:$O,CONCATENATE(C22,D22))</f>
        <v>1048553</v>
      </c>
    </row>
    <row r="23" spans="1:22">
      <c r="A23" s="7">
        <v>5</v>
      </c>
      <c r="B23" s="1"/>
      <c r="C23" s="1"/>
      <c r="D23" s="1"/>
      <c r="E23" s="1"/>
      <c r="F23" s="1"/>
      <c r="G23" s="1"/>
      <c r="H23" s="1"/>
      <c r="I23" s="5"/>
      <c r="J23" s="6"/>
      <c r="K23" s="6"/>
      <c r="L23" s="6"/>
      <c r="M23" s="6"/>
      <c r="N23" s="6"/>
      <c r="O23" s="14"/>
      <c r="P23" s="3" t="str">
        <f t="shared" si="0"/>
        <v>1</v>
      </c>
      <c r="Q23" s="3" t="str">
        <f t="shared" si="1"/>
        <v>2</v>
      </c>
      <c r="R23" s="3" t="str">
        <f t="shared" si="4"/>
        <v>3</v>
      </c>
      <c r="S23" s="3" t="str">
        <f t="shared" si="2"/>
        <v>4</v>
      </c>
      <c r="T23" s="3" t="str">
        <f t="shared" si="3"/>
        <v>5</v>
      </c>
      <c r="U23" s="15">
        <f>COUNTIF(条件付き書式用マスタ!$F:$F,CONCATENATE(C23,D23,E23))</f>
        <v>1048498</v>
      </c>
      <c r="V23" s="3">
        <f>COUNTIF(条件付き書式用マスタ!$O:$O,CONCATENATE(C23,D23))</f>
        <v>1048553</v>
      </c>
    </row>
    <row r="24" spans="1:22">
      <c r="A24" s="7">
        <v>6</v>
      </c>
      <c r="B24" s="1"/>
      <c r="C24" s="1"/>
      <c r="D24" s="1"/>
      <c r="E24" s="1"/>
      <c r="F24" s="1"/>
      <c r="G24" s="1"/>
      <c r="H24" s="1"/>
      <c r="I24" s="5"/>
      <c r="J24" s="6"/>
      <c r="K24" s="6"/>
      <c r="L24" s="6"/>
      <c r="M24" s="6"/>
      <c r="N24" s="6"/>
      <c r="O24" s="14"/>
      <c r="P24" s="3" t="str">
        <f t="shared" si="0"/>
        <v>1</v>
      </c>
      <c r="Q24" s="3" t="str">
        <f t="shared" si="1"/>
        <v>2</v>
      </c>
      <c r="R24" s="3" t="str">
        <f t="shared" si="4"/>
        <v>3</v>
      </c>
      <c r="S24" s="3" t="str">
        <f t="shared" si="2"/>
        <v>4</v>
      </c>
      <c r="T24" s="3" t="str">
        <f t="shared" si="3"/>
        <v>5</v>
      </c>
      <c r="U24" s="15">
        <f>COUNTIF(条件付き書式用マスタ!$F:$F,CONCATENATE(C24,D24,E24))</f>
        <v>1048498</v>
      </c>
      <c r="V24" s="3">
        <f>COUNTIF(条件付き書式用マスタ!$O:$O,CONCATENATE(C24,D24))</f>
        <v>1048553</v>
      </c>
    </row>
    <row r="25" spans="1:22">
      <c r="A25" s="7">
        <v>7</v>
      </c>
      <c r="B25" s="1"/>
      <c r="C25" s="1"/>
      <c r="D25" s="1"/>
      <c r="E25" s="1"/>
      <c r="F25" s="1"/>
      <c r="G25" s="1"/>
      <c r="H25" s="1"/>
      <c r="I25" s="5"/>
      <c r="J25" s="6"/>
      <c r="K25" s="6"/>
      <c r="L25" s="6"/>
      <c r="M25" s="6"/>
      <c r="N25" s="6"/>
      <c r="O25" s="14"/>
      <c r="P25" s="3" t="str">
        <f t="shared" si="0"/>
        <v>1</v>
      </c>
      <c r="Q25" s="3" t="str">
        <f t="shared" si="1"/>
        <v>2</v>
      </c>
      <c r="R25" s="3" t="str">
        <f t="shared" si="4"/>
        <v>3</v>
      </c>
      <c r="S25" s="3" t="str">
        <f t="shared" si="2"/>
        <v>4</v>
      </c>
      <c r="T25" s="3" t="str">
        <f t="shared" si="3"/>
        <v>5</v>
      </c>
      <c r="U25" s="15">
        <f>COUNTIF(条件付き書式用マスタ!$F:$F,CONCATENATE(C25,D25,E25))</f>
        <v>1048498</v>
      </c>
      <c r="V25" s="3">
        <f>COUNTIF(条件付き書式用マスタ!$O:$O,CONCATENATE(C25,D25))</f>
        <v>1048553</v>
      </c>
    </row>
    <row r="26" spans="1:22">
      <c r="A26" s="7">
        <v>8</v>
      </c>
      <c r="B26" s="1"/>
      <c r="C26" s="1"/>
      <c r="D26" s="1"/>
      <c r="E26" s="1"/>
      <c r="F26" s="1"/>
      <c r="G26" s="1"/>
      <c r="H26" s="1"/>
      <c r="I26" s="5"/>
      <c r="J26" s="6"/>
      <c r="K26" s="6"/>
      <c r="L26" s="6"/>
      <c r="M26" s="6"/>
      <c r="N26" s="6"/>
      <c r="O26" s="14"/>
      <c r="P26" s="3" t="str">
        <f t="shared" si="0"/>
        <v>1</v>
      </c>
      <c r="Q26" s="3" t="str">
        <f t="shared" si="1"/>
        <v>2</v>
      </c>
      <c r="R26" s="3" t="str">
        <f t="shared" si="4"/>
        <v>3</v>
      </c>
      <c r="S26" s="3" t="str">
        <f t="shared" si="2"/>
        <v>4</v>
      </c>
      <c r="T26" s="3" t="str">
        <f t="shared" si="3"/>
        <v>5</v>
      </c>
      <c r="U26" s="15">
        <f>COUNTIF(条件付き書式用マスタ!$F:$F,CONCATENATE(C26,D26,E26))</f>
        <v>1048498</v>
      </c>
      <c r="V26" s="3">
        <f>COUNTIF(条件付き書式用マスタ!$O:$O,CONCATENATE(C26,D26))</f>
        <v>1048553</v>
      </c>
    </row>
    <row r="27" spans="1:22">
      <c r="A27" s="7">
        <v>9</v>
      </c>
      <c r="B27" s="1"/>
      <c r="C27" s="1"/>
      <c r="D27" s="1"/>
      <c r="E27" s="1"/>
      <c r="F27" s="1"/>
      <c r="G27" s="1"/>
      <c r="H27" s="1"/>
      <c r="I27" s="5"/>
      <c r="J27" s="6"/>
      <c r="K27" s="6"/>
      <c r="L27" s="6"/>
      <c r="M27" s="6"/>
      <c r="N27" s="6"/>
      <c r="O27" s="14"/>
      <c r="P27" s="3" t="str">
        <f t="shared" si="0"/>
        <v>1</v>
      </c>
      <c r="Q27" s="3" t="str">
        <f t="shared" si="1"/>
        <v>2</v>
      </c>
      <c r="R27" s="3" t="str">
        <f t="shared" si="4"/>
        <v>3</v>
      </c>
      <c r="S27" s="3" t="str">
        <f t="shared" si="2"/>
        <v>4</v>
      </c>
      <c r="T27" s="3" t="str">
        <f t="shared" si="3"/>
        <v>5</v>
      </c>
      <c r="U27" s="15">
        <f>COUNTIF(条件付き書式用マスタ!$F:$F,CONCATENATE(C27,D27,E27))</f>
        <v>1048498</v>
      </c>
      <c r="V27" s="3">
        <f>COUNTIF(条件付き書式用マスタ!$O:$O,CONCATENATE(C27,D27))</f>
        <v>1048553</v>
      </c>
    </row>
    <row r="28" spans="1:22">
      <c r="A28" s="7">
        <v>10</v>
      </c>
      <c r="B28" s="1"/>
      <c r="C28" s="1"/>
      <c r="D28" s="1"/>
      <c r="E28" s="1"/>
      <c r="F28" s="1"/>
      <c r="G28" s="1"/>
      <c r="H28" s="1"/>
      <c r="I28" s="5"/>
      <c r="J28" s="6"/>
      <c r="K28" s="6"/>
      <c r="L28" s="6"/>
      <c r="M28" s="6"/>
      <c r="N28" s="6"/>
      <c r="O28" s="14"/>
      <c r="P28" s="3" t="str">
        <f t="shared" si="0"/>
        <v>1</v>
      </c>
      <c r="Q28" s="3" t="str">
        <f t="shared" si="1"/>
        <v>2</v>
      </c>
      <c r="R28" s="3" t="str">
        <f t="shared" si="4"/>
        <v>3</v>
      </c>
      <c r="S28" s="3" t="str">
        <f t="shared" si="2"/>
        <v>4</v>
      </c>
      <c r="T28" s="3" t="str">
        <f t="shared" si="3"/>
        <v>5</v>
      </c>
      <c r="U28" s="15">
        <f>COUNTIF(条件付き書式用マスタ!$F:$F,CONCATENATE(C28,D28,E28))</f>
        <v>1048498</v>
      </c>
      <c r="V28" s="3">
        <f>COUNTIF(条件付き書式用マスタ!$O:$O,CONCATENATE(C28,D28))</f>
        <v>1048553</v>
      </c>
    </row>
    <row r="29" spans="1:22">
      <c r="A29" s="7">
        <v>11</v>
      </c>
      <c r="B29" s="1"/>
      <c r="C29" s="1"/>
      <c r="D29" s="1"/>
      <c r="E29" s="1"/>
      <c r="F29" s="1"/>
      <c r="G29" s="1"/>
      <c r="H29" s="1"/>
      <c r="I29" s="5"/>
      <c r="J29" s="6"/>
      <c r="K29" s="6"/>
      <c r="L29" s="6"/>
      <c r="M29" s="6"/>
      <c r="N29" s="6"/>
      <c r="O29" s="14"/>
      <c r="P29" s="3" t="str">
        <f t="shared" si="0"/>
        <v>1</v>
      </c>
      <c r="Q29" s="3" t="str">
        <f t="shared" si="1"/>
        <v>2</v>
      </c>
      <c r="R29" s="3" t="str">
        <f t="shared" si="4"/>
        <v>3</v>
      </c>
      <c r="S29" s="3" t="str">
        <f t="shared" si="2"/>
        <v>4</v>
      </c>
      <c r="T29" s="3" t="str">
        <f t="shared" si="3"/>
        <v>5</v>
      </c>
      <c r="U29" s="15">
        <f>COUNTIF(条件付き書式用マスタ!$F:$F,CONCATENATE(C29,D29,E29))</f>
        <v>1048498</v>
      </c>
      <c r="V29" s="3">
        <f>COUNTIF(条件付き書式用マスタ!$O:$O,CONCATENATE(C29,D29))</f>
        <v>1048553</v>
      </c>
    </row>
    <row r="30" spans="1:22">
      <c r="A30" s="7">
        <v>12</v>
      </c>
      <c r="B30" s="1"/>
      <c r="C30" s="1"/>
      <c r="D30" s="1"/>
      <c r="E30" s="1"/>
      <c r="F30" s="1"/>
      <c r="G30" s="1"/>
      <c r="H30" s="1"/>
      <c r="I30" s="5"/>
      <c r="J30" s="6"/>
      <c r="K30" s="6"/>
      <c r="L30" s="6"/>
      <c r="M30" s="6"/>
      <c r="N30" s="6"/>
      <c r="O30" s="14"/>
      <c r="P30" s="3" t="str">
        <f t="shared" si="0"/>
        <v>1</v>
      </c>
      <c r="Q30" s="3" t="str">
        <f t="shared" si="1"/>
        <v>2</v>
      </c>
      <c r="R30" s="3" t="str">
        <f t="shared" si="4"/>
        <v>3</v>
      </c>
      <c r="S30" s="3" t="str">
        <f t="shared" si="2"/>
        <v>4</v>
      </c>
      <c r="T30" s="3" t="str">
        <f t="shared" si="3"/>
        <v>5</v>
      </c>
      <c r="U30" s="15">
        <f>COUNTIF(条件付き書式用マスタ!$F:$F,CONCATENATE(C30,D30,E30))</f>
        <v>1048498</v>
      </c>
      <c r="V30" s="3">
        <f>COUNTIF(条件付き書式用マスタ!$O:$O,CONCATENATE(C30,D30))</f>
        <v>1048553</v>
      </c>
    </row>
    <row r="31" spans="1:22">
      <c r="A31" s="7">
        <v>13</v>
      </c>
      <c r="B31" s="1"/>
      <c r="C31" s="1"/>
      <c r="D31" s="1"/>
      <c r="E31" s="1"/>
      <c r="F31" s="1"/>
      <c r="G31" s="1"/>
      <c r="H31" s="1"/>
      <c r="I31" s="5"/>
      <c r="J31" s="6"/>
      <c r="K31" s="6"/>
      <c r="L31" s="6"/>
      <c r="M31" s="6"/>
      <c r="N31" s="6"/>
      <c r="O31" s="14"/>
      <c r="P31" s="3" t="str">
        <f t="shared" si="0"/>
        <v>1</v>
      </c>
      <c r="Q31" s="3" t="str">
        <f t="shared" si="1"/>
        <v>2</v>
      </c>
      <c r="R31" s="3" t="str">
        <f t="shared" si="4"/>
        <v>3</v>
      </c>
      <c r="S31" s="3" t="str">
        <f t="shared" si="2"/>
        <v>4</v>
      </c>
      <c r="T31" s="3" t="str">
        <f t="shared" si="3"/>
        <v>5</v>
      </c>
      <c r="U31" s="15">
        <f>COUNTIF(条件付き書式用マスタ!$F:$F,CONCATENATE(C31,D31,E31))</f>
        <v>1048498</v>
      </c>
      <c r="V31" s="3">
        <f>COUNTIF(条件付き書式用マスタ!$O:$O,CONCATENATE(C31,D31))</f>
        <v>1048553</v>
      </c>
    </row>
    <row r="32" spans="1:22">
      <c r="A32" s="7">
        <v>14</v>
      </c>
      <c r="B32" s="1"/>
      <c r="C32" s="1"/>
      <c r="D32" s="1"/>
      <c r="E32" s="1"/>
      <c r="F32" s="1"/>
      <c r="G32" s="1"/>
      <c r="H32" s="1"/>
      <c r="I32" s="5"/>
      <c r="J32" s="6"/>
      <c r="K32" s="6"/>
      <c r="L32" s="6"/>
      <c r="M32" s="6"/>
      <c r="N32" s="6"/>
      <c r="O32" s="14"/>
      <c r="P32" s="3" t="str">
        <f t="shared" si="0"/>
        <v>1</v>
      </c>
      <c r="Q32" s="3" t="str">
        <f t="shared" si="1"/>
        <v>2</v>
      </c>
      <c r="R32" s="3" t="str">
        <f t="shared" si="4"/>
        <v>3</v>
      </c>
      <c r="S32" s="3" t="str">
        <f t="shared" si="2"/>
        <v>4</v>
      </c>
      <c r="T32" s="3" t="str">
        <f t="shared" si="3"/>
        <v>5</v>
      </c>
      <c r="U32" s="15">
        <f>COUNTIF(条件付き書式用マスタ!$F:$F,CONCATENATE(C32,D32,E32))</f>
        <v>1048498</v>
      </c>
      <c r="V32" s="3">
        <f>COUNTIF(条件付き書式用マスタ!$O:$O,CONCATENATE(C32,D32))</f>
        <v>1048553</v>
      </c>
    </row>
    <row r="33" spans="1:22">
      <c r="A33" s="7">
        <v>15</v>
      </c>
      <c r="B33" s="1"/>
      <c r="C33" s="1"/>
      <c r="D33" s="1"/>
      <c r="E33" s="1"/>
      <c r="F33" s="1"/>
      <c r="G33" s="1"/>
      <c r="H33" s="1"/>
      <c r="I33" s="5"/>
      <c r="J33" s="6"/>
      <c r="K33" s="6"/>
      <c r="L33" s="6"/>
      <c r="M33" s="6"/>
      <c r="N33" s="6"/>
      <c r="O33" s="14"/>
      <c r="P33" s="3" t="str">
        <f t="shared" si="0"/>
        <v>1</v>
      </c>
      <c r="Q33" s="3" t="str">
        <f t="shared" si="1"/>
        <v>2</v>
      </c>
      <c r="R33" s="3" t="str">
        <f t="shared" si="4"/>
        <v>3</v>
      </c>
      <c r="S33" s="3" t="str">
        <f t="shared" si="2"/>
        <v>4</v>
      </c>
      <c r="T33" s="3" t="str">
        <f t="shared" si="3"/>
        <v>5</v>
      </c>
      <c r="U33" s="15">
        <f>COUNTIF(条件付き書式用マスタ!$F:$F,CONCATENATE(C33,D33,E33))</f>
        <v>1048498</v>
      </c>
      <c r="V33" s="3">
        <f>COUNTIF(条件付き書式用マスタ!$O:$O,CONCATENATE(C33,D33))</f>
        <v>1048553</v>
      </c>
    </row>
    <row r="34" spans="1:22">
      <c r="A34" s="7">
        <v>16</v>
      </c>
      <c r="B34" s="1"/>
      <c r="C34" s="1"/>
      <c r="D34" s="1"/>
      <c r="E34" s="1"/>
      <c r="F34" s="1"/>
      <c r="G34" s="1"/>
      <c r="H34" s="1"/>
      <c r="I34" s="5"/>
      <c r="J34" s="6"/>
      <c r="K34" s="6"/>
      <c r="L34" s="6"/>
      <c r="M34" s="6"/>
      <c r="N34" s="6"/>
      <c r="O34" s="14"/>
      <c r="P34" s="3" t="str">
        <f t="shared" si="0"/>
        <v>1</v>
      </c>
      <c r="Q34" s="3" t="str">
        <f t="shared" si="1"/>
        <v>2</v>
      </c>
      <c r="R34" s="3" t="str">
        <f t="shared" si="4"/>
        <v>3</v>
      </c>
      <c r="S34" s="3" t="str">
        <f t="shared" si="2"/>
        <v>4</v>
      </c>
      <c r="T34" s="3" t="str">
        <f t="shared" si="3"/>
        <v>5</v>
      </c>
      <c r="U34" s="15">
        <f>COUNTIF(条件付き書式用マスタ!$F:$F,CONCATENATE(C34,D34,E34))</f>
        <v>1048498</v>
      </c>
      <c r="V34" s="3">
        <f>COUNTIF(条件付き書式用マスタ!$O:$O,CONCATENATE(C34,D34))</f>
        <v>1048553</v>
      </c>
    </row>
    <row r="35" spans="1:22">
      <c r="A35" s="7">
        <v>17</v>
      </c>
      <c r="B35" s="1"/>
      <c r="C35" s="1"/>
      <c r="D35" s="1"/>
      <c r="E35" s="1"/>
      <c r="F35" s="1"/>
      <c r="G35" s="1"/>
      <c r="H35" s="1"/>
      <c r="I35" s="5"/>
      <c r="J35" s="6"/>
      <c r="K35" s="6"/>
      <c r="L35" s="6"/>
      <c r="M35" s="6"/>
      <c r="N35" s="6"/>
      <c r="O35" s="14"/>
      <c r="P35" s="3" t="str">
        <f t="shared" si="0"/>
        <v>1</v>
      </c>
      <c r="Q35" s="3" t="str">
        <f t="shared" si="1"/>
        <v>2</v>
      </c>
      <c r="R35" s="3" t="str">
        <f t="shared" si="4"/>
        <v>3</v>
      </c>
      <c r="S35" s="3" t="str">
        <f t="shared" si="2"/>
        <v>4</v>
      </c>
      <c r="T35" s="3" t="str">
        <f t="shared" si="3"/>
        <v>5</v>
      </c>
      <c r="U35" s="15">
        <f>COUNTIF(条件付き書式用マスタ!$F:$F,CONCATENATE(C35,D35,E35))</f>
        <v>1048498</v>
      </c>
      <c r="V35" s="3">
        <f>COUNTIF(条件付き書式用マスタ!$O:$O,CONCATENATE(C35,D35))</f>
        <v>1048553</v>
      </c>
    </row>
    <row r="36" spans="1:22">
      <c r="A36" s="7">
        <v>18</v>
      </c>
      <c r="B36" s="1"/>
      <c r="C36" s="1"/>
      <c r="D36" s="1"/>
      <c r="E36" s="1"/>
      <c r="F36" s="1"/>
      <c r="G36" s="1"/>
      <c r="H36" s="1"/>
      <c r="I36" s="5"/>
      <c r="J36" s="6"/>
      <c r="K36" s="6"/>
      <c r="L36" s="6"/>
      <c r="M36" s="6"/>
      <c r="N36" s="6"/>
      <c r="O36" s="14"/>
      <c r="P36" s="3" t="str">
        <f t="shared" si="0"/>
        <v>1</v>
      </c>
      <c r="Q36" s="3" t="str">
        <f t="shared" si="1"/>
        <v>2</v>
      </c>
      <c r="R36" s="3" t="str">
        <f t="shared" si="4"/>
        <v>3</v>
      </c>
      <c r="S36" s="3" t="str">
        <f t="shared" si="2"/>
        <v>4</v>
      </c>
      <c r="T36" s="3" t="str">
        <f t="shared" si="3"/>
        <v>5</v>
      </c>
      <c r="U36" s="15">
        <f>COUNTIF(条件付き書式用マスタ!$F:$F,CONCATENATE(C36,D36,E36))</f>
        <v>1048498</v>
      </c>
      <c r="V36" s="3">
        <f>COUNTIF(条件付き書式用マスタ!$O:$O,CONCATENATE(C36,D36))</f>
        <v>1048553</v>
      </c>
    </row>
    <row r="37" spans="1:22">
      <c r="A37" s="7">
        <v>19</v>
      </c>
      <c r="B37" s="1"/>
      <c r="C37" s="1"/>
      <c r="D37" s="1"/>
      <c r="E37" s="1"/>
      <c r="F37" s="1"/>
      <c r="G37" s="1"/>
      <c r="H37" s="1"/>
      <c r="I37" s="5"/>
      <c r="J37" s="6"/>
      <c r="K37" s="6"/>
      <c r="L37" s="6"/>
      <c r="M37" s="6"/>
      <c r="N37" s="6"/>
      <c r="O37" s="14"/>
      <c r="P37" s="3" t="str">
        <f t="shared" si="0"/>
        <v>1</v>
      </c>
      <c r="Q37" s="3" t="str">
        <f t="shared" si="1"/>
        <v>2</v>
      </c>
      <c r="R37" s="3" t="str">
        <f t="shared" si="4"/>
        <v>3</v>
      </c>
      <c r="S37" s="3" t="str">
        <f t="shared" si="2"/>
        <v>4</v>
      </c>
      <c r="T37" s="3" t="str">
        <f t="shared" si="3"/>
        <v>5</v>
      </c>
      <c r="U37" s="15">
        <f>COUNTIF(条件付き書式用マスタ!$F:$F,CONCATENATE(C37,D37,E37))</f>
        <v>1048498</v>
      </c>
      <c r="V37" s="3">
        <f>COUNTIF(条件付き書式用マスタ!$O:$O,CONCATENATE(C37,D37))</f>
        <v>1048553</v>
      </c>
    </row>
    <row r="38" spans="1:22">
      <c r="A38" s="7">
        <v>20</v>
      </c>
      <c r="B38" s="1"/>
      <c r="C38" s="1"/>
      <c r="D38" s="1"/>
      <c r="E38" s="1"/>
      <c r="F38" s="1"/>
      <c r="G38" s="1"/>
      <c r="H38" s="1"/>
      <c r="I38" s="5"/>
      <c r="J38" s="6"/>
      <c r="K38" s="6"/>
      <c r="L38" s="6"/>
      <c r="M38" s="6"/>
      <c r="N38" s="6"/>
      <c r="O38" s="14"/>
      <c r="P38" s="3" t="str">
        <f t="shared" si="0"/>
        <v>1</v>
      </c>
      <c r="Q38" s="3" t="str">
        <f t="shared" si="1"/>
        <v>2</v>
      </c>
      <c r="R38" s="3" t="str">
        <f t="shared" si="4"/>
        <v>3</v>
      </c>
      <c r="S38" s="3" t="str">
        <f t="shared" si="2"/>
        <v>4</v>
      </c>
      <c r="T38" s="3" t="str">
        <f t="shared" si="3"/>
        <v>5</v>
      </c>
      <c r="U38" s="15">
        <f>COUNTIF(条件付き書式用マスタ!$F:$F,CONCATENATE(C38,D38,E38))</f>
        <v>1048498</v>
      </c>
      <c r="V38" s="3">
        <f>COUNTIF(条件付き書式用マスタ!$O:$O,CONCATENATE(C38,D38))</f>
        <v>1048553</v>
      </c>
    </row>
    <row r="39" spans="1:22">
      <c r="A39" s="7">
        <v>21</v>
      </c>
      <c r="B39" s="1"/>
      <c r="C39" s="1"/>
      <c r="D39" s="1"/>
      <c r="E39" s="1"/>
      <c r="F39" s="1"/>
      <c r="G39" s="1"/>
      <c r="H39" s="1"/>
      <c r="I39" s="5"/>
      <c r="J39" s="6"/>
      <c r="K39" s="6"/>
      <c r="L39" s="6"/>
      <c r="M39" s="6"/>
      <c r="N39" s="6"/>
      <c r="O39" s="14"/>
      <c r="P39" s="3" t="str">
        <f t="shared" si="0"/>
        <v>1</v>
      </c>
      <c r="Q39" s="3" t="str">
        <f t="shared" si="1"/>
        <v>2</v>
      </c>
      <c r="R39" s="3" t="str">
        <f t="shared" si="4"/>
        <v>3</v>
      </c>
      <c r="S39" s="3" t="str">
        <f t="shared" si="2"/>
        <v>4</v>
      </c>
      <c r="T39" s="3" t="str">
        <f t="shared" si="3"/>
        <v>5</v>
      </c>
      <c r="U39" s="15">
        <f>COUNTIF(条件付き書式用マスタ!$F:$F,CONCATENATE(C39,D39,E39))</f>
        <v>1048498</v>
      </c>
      <c r="V39" s="3">
        <f>COUNTIF(条件付き書式用マスタ!$O:$O,CONCATENATE(C39,D39))</f>
        <v>1048553</v>
      </c>
    </row>
    <row r="40" spans="1:22">
      <c r="A40" s="7">
        <v>22</v>
      </c>
      <c r="B40" s="1"/>
      <c r="C40" s="1"/>
      <c r="D40" s="1"/>
      <c r="E40" s="1"/>
      <c r="F40" s="1"/>
      <c r="G40" s="1"/>
      <c r="H40" s="1"/>
      <c r="I40" s="5"/>
      <c r="J40" s="6"/>
      <c r="K40" s="6"/>
      <c r="L40" s="6"/>
      <c r="M40" s="6"/>
      <c r="N40" s="6"/>
      <c r="O40" s="14"/>
      <c r="P40" s="3" t="str">
        <f t="shared" si="0"/>
        <v>1</v>
      </c>
      <c r="Q40" s="3" t="str">
        <f t="shared" si="1"/>
        <v>2</v>
      </c>
      <c r="R40" s="3" t="str">
        <f t="shared" si="4"/>
        <v>3</v>
      </c>
      <c r="S40" s="3" t="str">
        <f t="shared" si="2"/>
        <v>4</v>
      </c>
      <c r="T40" s="3" t="str">
        <f t="shared" si="3"/>
        <v>5</v>
      </c>
      <c r="U40" s="15">
        <f>COUNTIF(条件付き書式用マスタ!$F:$F,CONCATENATE(C40,D40,E40))</f>
        <v>1048498</v>
      </c>
      <c r="V40" s="3">
        <f>COUNTIF(条件付き書式用マスタ!$O:$O,CONCATENATE(C40,D40))</f>
        <v>1048553</v>
      </c>
    </row>
    <row r="41" spans="1:22">
      <c r="A41" s="7">
        <v>23</v>
      </c>
      <c r="B41" s="1"/>
      <c r="C41" s="1"/>
      <c r="D41" s="1"/>
      <c r="E41" s="1"/>
      <c r="F41" s="1"/>
      <c r="G41" s="1"/>
      <c r="H41" s="1"/>
      <c r="I41" s="5"/>
      <c r="J41" s="6"/>
      <c r="K41" s="6"/>
      <c r="L41" s="6"/>
      <c r="M41" s="6"/>
      <c r="N41" s="6"/>
      <c r="O41" s="14"/>
      <c r="P41" s="3" t="str">
        <f t="shared" si="0"/>
        <v>1</v>
      </c>
      <c r="Q41" s="3" t="str">
        <f t="shared" si="1"/>
        <v>2</v>
      </c>
      <c r="R41" s="3" t="str">
        <f t="shared" si="4"/>
        <v>3</v>
      </c>
      <c r="S41" s="3" t="str">
        <f t="shared" si="2"/>
        <v>4</v>
      </c>
      <c r="T41" s="3" t="str">
        <f t="shared" si="3"/>
        <v>5</v>
      </c>
      <c r="U41" s="15">
        <f>COUNTIF(条件付き書式用マスタ!$F:$F,CONCATENATE(C41,D41,E41))</f>
        <v>1048498</v>
      </c>
      <c r="V41" s="3">
        <f>COUNTIF(条件付き書式用マスタ!$O:$O,CONCATENATE(C41,D41))</f>
        <v>1048553</v>
      </c>
    </row>
    <row r="42" spans="1:22">
      <c r="A42" s="7">
        <v>24</v>
      </c>
      <c r="B42" s="1"/>
      <c r="C42" s="1"/>
      <c r="D42" s="1"/>
      <c r="E42" s="1"/>
      <c r="F42" s="1"/>
      <c r="G42" s="1"/>
      <c r="H42" s="1"/>
      <c r="I42" s="5"/>
      <c r="J42" s="6"/>
      <c r="K42" s="6"/>
      <c r="L42" s="6"/>
      <c r="M42" s="6"/>
      <c r="N42" s="6"/>
      <c r="O42" s="14"/>
      <c r="P42" s="3" t="str">
        <f t="shared" si="0"/>
        <v>1</v>
      </c>
      <c r="Q42" s="3" t="str">
        <f t="shared" si="1"/>
        <v>2</v>
      </c>
      <c r="R42" s="3" t="str">
        <f t="shared" si="4"/>
        <v>3</v>
      </c>
      <c r="S42" s="3" t="str">
        <f t="shared" si="2"/>
        <v>4</v>
      </c>
      <c r="T42" s="3" t="str">
        <f t="shared" si="3"/>
        <v>5</v>
      </c>
      <c r="U42" s="15">
        <f>COUNTIF(条件付き書式用マスタ!$F:$F,CONCATENATE(C42,D42,E42))</f>
        <v>1048498</v>
      </c>
      <c r="V42" s="3">
        <f>COUNTIF(条件付き書式用マスタ!$O:$O,CONCATENATE(C42,D42))</f>
        <v>1048553</v>
      </c>
    </row>
    <row r="43" spans="1:22">
      <c r="A43" s="7">
        <v>25</v>
      </c>
      <c r="B43" s="1"/>
      <c r="C43" s="1"/>
      <c r="D43" s="1"/>
      <c r="E43" s="1"/>
      <c r="F43" s="1"/>
      <c r="G43" s="1"/>
      <c r="H43" s="1"/>
      <c r="I43" s="5"/>
      <c r="J43" s="6"/>
      <c r="K43" s="6"/>
      <c r="L43" s="6"/>
      <c r="M43" s="6"/>
      <c r="N43" s="6"/>
      <c r="O43" s="14"/>
      <c r="P43" s="3" t="str">
        <f t="shared" si="0"/>
        <v>1</v>
      </c>
      <c r="Q43" s="3" t="str">
        <f t="shared" si="1"/>
        <v>2</v>
      </c>
      <c r="R43" s="3" t="str">
        <f t="shared" si="4"/>
        <v>3</v>
      </c>
      <c r="S43" s="3" t="str">
        <f t="shared" si="2"/>
        <v>4</v>
      </c>
      <c r="T43" s="3" t="str">
        <f t="shared" si="3"/>
        <v>5</v>
      </c>
      <c r="U43" s="15">
        <f>COUNTIF(条件付き書式用マスタ!$F:$F,CONCATENATE(C43,D43,E43))</f>
        <v>1048498</v>
      </c>
      <c r="V43" s="3">
        <f>COUNTIF(条件付き書式用マスタ!$O:$O,CONCATENATE(C43,D43))</f>
        <v>1048553</v>
      </c>
    </row>
    <row r="44" spans="1:22">
      <c r="A44" s="7">
        <v>26</v>
      </c>
      <c r="B44" s="1"/>
      <c r="C44" s="1"/>
      <c r="D44" s="1"/>
      <c r="E44" s="1"/>
      <c r="F44" s="1"/>
      <c r="G44" s="1"/>
      <c r="H44" s="1"/>
      <c r="I44" s="5"/>
      <c r="J44" s="6"/>
      <c r="K44" s="6"/>
      <c r="L44" s="6"/>
      <c r="M44" s="6"/>
      <c r="N44" s="6"/>
      <c r="O44" s="14"/>
      <c r="P44" s="3" t="str">
        <f t="shared" si="0"/>
        <v>1</v>
      </c>
      <c r="Q44" s="3" t="str">
        <f t="shared" si="1"/>
        <v>2</v>
      </c>
      <c r="R44" s="3" t="str">
        <f t="shared" si="4"/>
        <v>3</v>
      </c>
      <c r="S44" s="3" t="str">
        <f t="shared" si="2"/>
        <v>4</v>
      </c>
      <c r="T44" s="3" t="str">
        <f t="shared" si="3"/>
        <v>5</v>
      </c>
      <c r="U44" s="15">
        <f>COUNTIF(条件付き書式用マスタ!$F:$F,CONCATENATE(C44,D44,E44))</f>
        <v>1048498</v>
      </c>
      <c r="V44" s="3">
        <f>COUNTIF(条件付き書式用マスタ!$O:$O,CONCATENATE(C44,D44))</f>
        <v>1048553</v>
      </c>
    </row>
    <row r="45" spans="1:22">
      <c r="A45" s="7">
        <v>27</v>
      </c>
      <c r="B45" s="1"/>
      <c r="C45" s="1"/>
      <c r="D45" s="1"/>
      <c r="E45" s="1"/>
      <c r="F45" s="1"/>
      <c r="G45" s="1"/>
      <c r="H45" s="1"/>
      <c r="I45" s="5"/>
      <c r="J45" s="6"/>
      <c r="K45" s="6"/>
      <c r="L45" s="6"/>
      <c r="M45" s="6"/>
      <c r="N45" s="6"/>
      <c r="O45" s="14"/>
      <c r="P45" s="3" t="str">
        <f t="shared" si="0"/>
        <v>1</v>
      </c>
      <c r="Q45" s="3" t="str">
        <f t="shared" si="1"/>
        <v>2</v>
      </c>
      <c r="R45" s="3" t="str">
        <f t="shared" si="4"/>
        <v>3</v>
      </c>
      <c r="S45" s="3" t="str">
        <f t="shared" si="2"/>
        <v>4</v>
      </c>
      <c r="T45" s="3" t="str">
        <f t="shared" si="3"/>
        <v>5</v>
      </c>
      <c r="U45" s="15">
        <f>COUNTIF(条件付き書式用マスタ!$F:$F,CONCATENATE(C45,D45,E45))</f>
        <v>1048498</v>
      </c>
      <c r="V45" s="3">
        <f>COUNTIF(条件付き書式用マスタ!$O:$O,CONCATENATE(C45,D45))</f>
        <v>1048553</v>
      </c>
    </row>
    <row r="46" spans="1:22">
      <c r="A46" s="7">
        <v>28</v>
      </c>
      <c r="B46" s="1"/>
      <c r="C46" s="1"/>
      <c r="D46" s="1"/>
      <c r="E46" s="1"/>
      <c r="F46" s="1"/>
      <c r="G46" s="1"/>
      <c r="H46" s="1"/>
      <c r="I46" s="5"/>
      <c r="J46" s="6"/>
      <c r="K46" s="6"/>
      <c r="L46" s="6"/>
      <c r="M46" s="6"/>
      <c r="N46" s="6"/>
      <c r="O46" s="14"/>
      <c r="P46" s="3" t="str">
        <f t="shared" si="0"/>
        <v>1</v>
      </c>
      <c r="Q46" s="3" t="str">
        <f t="shared" si="1"/>
        <v>2</v>
      </c>
      <c r="R46" s="3" t="str">
        <f t="shared" si="4"/>
        <v>3</v>
      </c>
      <c r="S46" s="3" t="str">
        <f t="shared" si="2"/>
        <v>4</v>
      </c>
      <c r="T46" s="3" t="str">
        <f t="shared" si="3"/>
        <v>5</v>
      </c>
      <c r="U46" s="15">
        <f>COUNTIF(条件付き書式用マスタ!$F:$F,CONCATENATE(C46,D46,E46))</f>
        <v>1048498</v>
      </c>
      <c r="V46" s="3">
        <f>COUNTIF(条件付き書式用マスタ!$O:$O,CONCATENATE(C46,D46))</f>
        <v>1048553</v>
      </c>
    </row>
    <row r="47" spans="1:22">
      <c r="A47" s="7">
        <v>29</v>
      </c>
      <c r="B47" s="1"/>
      <c r="C47" s="1"/>
      <c r="D47" s="1"/>
      <c r="E47" s="1"/>
      <c r="F47" s="1"/>
      <c r="G47" s="1"/>
      <c r="H47" s="1"/>
      <c r="I47" s="5"/>
      <c r="J47" s="6"/>
      <c r="K47" s="6"/>
      <c r="L47" s="6"/>
      <c r="M47" s="6"/>
      <c r="N47" s="6"/>
      <c r="O47" s="14"/>
      <c r="P47" s="3" t="str">
        <f t="shared" si="0"/>
        <v>1</v>
      </c>
      <c r="Q47" s="3" t="str">
        <f t="shared" si="1"/>
        <v>2</v>
      </c>
      <c r="R47" s="3" t="str">
        <f t="shared" si="4"/>
        <v>3</v>
      </c>
      <c r="S47" s="3" t="str">
        <f t="shared" si="2"/>
        <v>4</v>
      </c>
      <c r="T47" s="3" t="str">
        <f t="shared" si="3"/>
        <v>5</v>
      </c>
      <c r="U47" s="15">
        <f>COUNTIF(条件付き書式用マスタ!$F:$F,CONCATENATE(C47,D47,E47))</f>
        <v>1048498</v>
      </c>
      <c r="V47" s="3">
        <f>COUNTIF(条件付き書式用マスタ!$O:$O,CONCATENATE(C47,D47))</f>
        <v>1048553</v>
      </c>
    </row>
    <row r="48" spans="1:22">
      <c r="A48" s="7">
        <v>30</v>
      </c>
      <c r="B48" s="1"/>
      <c r="C48" s="1"/>
      <c r="D48" s="1"/>
      <c r="E48" s="1"/>
      <c r="F48" s="1"/>
      <c r="G48" s="1"/>
      <c r="H48" s="1"/>
      <c r="I48" s="5"/>
      <c r="J48" s="6"/>
      <c r="K48" s="6"/>
      <c r="L48" s="6"/>
      <c r="M48" s="6"/>
      <c r="N48" s="6"/>
      <c r="O48" s="14"/>
      <c r="P48" s="3" t="str">
        <f t="shared" si="0"/>
        <v>1</v>
      </c>
      <c r="Q48" s="3" t="str">
        <f t="shared" si="1"/>
        <v>2</v>
      </c>
      <c r="R48" s="3" t="str">
        <f t="shared" si="4"/>
        <v>3</v>
      </c>
      <c r="S48" s="3" t="str">
        <f t="shared" si="2"/>
        <v>4</v>
      </c>
      <c r="T48" s="3" t="str">
        <f t="shared" si="3"/>
        <v>5</v>
      </c>
      <c r="U48" s="15">
        <f>COUNTIF(条件付き書式用マスタ!$F:$F,CONCATENATE(C48,D48,E48))</f>
        <v>1048498</v>
      </c>
      <c r="V48" s="3">
        <f>COUNTIF(条件付き書式用マスタ!$O:$O,CONCATENATE(C48,D48))</f>
        <v>1048553</v>
      </c>
    </row>
    <row r="49" spans="1:22">
      <c r="A49" s="7">
        <v>31</v>
      </c>
      <c r="B49" s="1"/>
      <c r="C49" s="1"/>
      <c r="D49" s="1"/>
      <c r="E49" s="1"/>
      <c r="F49" s="1"/>
      <c r="G49" s="1"/>
      <c r="H49" s="1"/>
      <c r="I49" s="5"/>
      <c r="J49" s="6"/>
      <c r="K49" s="6"/>
      <c r="L49" s="6"/>
      <c r="M49" s="6"/>
      <c r="N49" s="6"/>
      <c r="O49" s="14"/>
      <c r="P49" s="3" t="str">
        <f t="shared" si="0"/>
        <v>1</v>
      </c>
      <c r="Q49" s="3" t="str">
        <f t="shared" si="1"/>
        <v>2</v>
      </c>
      <c r="R49" s="3" t="str">
        <f t="shared" si="4"/>
        <v>3</v>
      </c>
      <c r="S49" s="3" t="str">
        <f t="shared" si="2"/>
        <v>4</v>
      </c>
      <c r="T49" s="3" t="str">
        <f t="shared" si="3"/>
        <v>5</v>
      </c>
      <c r="U49" s="15">
        <f>COUNTIF(条件付き書式用マスタ!$F:$F,CONCATENATE(C49,D49,E49))</f>
        <v>1048498</v>
      </c>
      <c r="V49" s="3">
        <f>COUNTIF(条件付き書式用マスタ!$O:$O,CONCATENATE(C49,D49))</f>
        <v>1048553</v>
      </c>
    </row>
    <row r="50" spans="1:22">
      <c r="A50" s="7">
        <v>32</v>
      </c>
      <c r="B50" s="1"/>
      <c r="C50" s="1"/>
      <c r="D50" s="1"/>
      <c r="E50" s="1"/>
      <c r="F50" s="1"/>
      <c r="G50" s="1"/>
      <c r="H50" s="1"/>
      <c r="I50" s="5"/>
      <c r="J50" s="6"/>
      <c r="K50" s="6"/>
      <c r="L50" s="6"/>
      <c r="M50" s="6"/>
      <c r="N50" s="6"/>
      <c r="O50" s="14"/>
      <c r="P50" s="3" t="str">
        <f t="shared" si="0"/>
        <v>1</v>
      </c>
      <c r="Q50" s="3" t="str">
        <f t="shared" si="1"/>
        <v>2</v>
      </c>
      <c r="R50" s="3" t="str">
        <f t="shared" si="4"/>
        <v>3</v>
      </c>
      <c r="S50" s="3" t="str">
        <f t="shared" si="2"/>
        <v>4</v>
      </c>
      <c r="T50" s="3" t="str">
        <f t="shared" si="3"/>
        <v>5</v>
      </c>
      <c r="U50" s="15">
        <f>COUNTIF(条件付き書式用マスタ!$F:$F,CONCATENATE(C50,D50,E50))</f>
        <v>1048498</v>
      </c>
      <c r="V50" s="3">
        <f>COUNTIF(条件付き書式用マスタ!$O:$O,CONCATENATE(C50,D50))</f>
        <v>1048553</v>
      </c>
    </row>
    <row r="51" spans="1:22">
      <c r="A51" s="7">
        <v>33</v>
      </c>
      <c r="B51" s="1"/>
      <c r="C51" s="1"/>
      <c r="D51" s="1"/>
      <c r="E51" s="1"/>
      <c r="F51" s="1"/>
      <c r="G51" s="1"/>
      <c r="H51" s="1"/>
      <c r="I51" s="5"/>
      <c r="J51" s="6"/>
      <c r="K51" s="6"/>
      <c r="L51" s="6"/>
      <c r="M51" s="6"/>
      <c r="N51" s="6"/>
      <c r="O51" s="14"/>
      <c r="P51" s="3" t="str">
        <f t="shared" si="0"/>
        <v>1</v>
      </c>
      <c r="Q51" s="3" t="str">
        <f t="shared" si="1"/>
        <v>2</v>
      </c>
      <c r="R51" s="3" t="str">
        <f t="shared" si="4"/>
        <v>3</v>
      </c>
      <c r="S51" s="3" t="str">
        <f t="shared" si="2"/>
        <v>4</v>
      </c>
      <c r="T51" s="3" t="str">
        <f t="shared" si="3"/>
        <v>5</v>
      </c>
      <c r="U51" s="15">
        <f>COUNTIF(条件付き書式用マスタ!$F:$F,CONCATENATE(C51,D51,E51))</f>
        <v>1048498</v>
      </c>
      <c r="V51" s="3">
        <f>COUNTIF(条件付き書式用マスタ!$O:$O,CONCATENATE(C51,D51))</f>
        <v>1048553</v>
      </c>
    </row>
    <row r="52" spans="1:22">
      <c r="A52" s="7">
        <v>34</v>
      </c>
      <c r="B52" s="1"/>
      <c r="C52" s="1"/>
      <c r="D52" s="1"/>
      <c r="E52" s="1"/>
      <c r="F52" s="1"/>
      <c r="G52" s="1"/>
      <c r="H52" s="1"/>
      <c r="I52" s="5"/>
      <c r="J52" s="6"/>
      <c r="K52" s="6"/>
      <c r="L52" s="6"/>
      <c r="M52" s="6"/>
      <c r="N52" s="6"/>
      <c r="O52" s="14"/>
      <c r="P52" s="3" t="str">
        <f t="shared" si="0"/>
        <v>1</v>
      </c>
      <c r="Q52" s="3" t="str">
        <f t="shared" si="1"/>
        <v>2</v>
      </c>
      <c r="R52" s="3" t="str">
        <f t="shared" si="4"/>
        <v>3</v>
      </c>
      <c r="S52" s="3" t="str">
        <f t="shared" si="2"/>
        <v>4</v>
      </c>
      <c r="T52" s="3" t="str">
        <f t="shared" si="3"/>
        <v>5</v>
      </c>
      <c r="U52" s="15">
        <f>COUNTIF(条件付き書式用マスタ!$F:$F,CONCATENATE(C52,D52,E52))</f>
        <v>1048498</v>
      </c>
      <c r="V52" s="3">
        <f>COUNTIF(条件付き書式用マスタ!$O:$O,CONCATENATE(C52,D52))</f>
        <v>1048553</v>
      </c>
    </row>
    <row r="53" spans="1:22">
      <c r="A53" s="7">
        <v>35</v>
      </c>
      <c r="B53" s="1"/>
      <c r="C53" s="1"/>
      <c r="D53" s="1"/>
      <c r="E53" s="1"/>
      <c r="F53" s="1"/>
      <c r="G53" s="1"/>
      <c r="H53" s="1"/>
      <c r="I53" s="5"/>
      <c r="J53" s="6"/>
      <c r="K53" s="6"/>
      <c r="L53" s="6"/>
      <c r="M53" s="6"/>
      <c r="N53" s="6"/>
      <c r="O53" s="14"/>
      <c r="P53" s="3" t="str">
        <f t="shared" si="0"/>
        <v>1</v>
      </c>
      <c r="Q53" s="3" t="str">
        <f t="shared" si="1"/>
        <v>2</v>
      </c>
      <c r="R53" s="3" t="str">
        <f t="shared" si="4"/>
        <v>3</v>
      </c>
      <c r="S53" s="3" t="str">
        <f t="shared" si="2"/>
        <v>4</v>
      </c>
      <c r="T53" s="3" t="str">
        <f t="shared" si="3"/>
        <v>5</v>
      </c>
      <c r="U53" s="15">
        <f>COUNTIF(条件付き書式用マスタ!$F:$F,CONCATENATE(C53,D53,E53))</f>
        <v>1048498</v>
      </c>
      <c r="V53" s="3">
        <f>COUNTIF(条件付き書式用マスタ!$O:$O,CONCATENATE(C53,D53))</f>
        <v>1048553</v>
      </c>
    </row>
    <row r="54" spans="1:22">
      <c r="A54" s="7">
        <v>36</v>
      </c>
      <c r="B54" s="1"/>
      <c r="C54" s="1"/>
      <c r="D54" s="1"/>
      <c r="E54" s="1"/>
      <c r="F54" s="1"/>
      <c r="G54" s="1"/>
      <c r="H54" s="1"/>
      <c r="I54" s="5"/>
      <c r="J54" s="6"/>
      <c r="K54" s="6"/>
      <c r="L54" s="6"/>
      <c r="M54" s="6"/>
      <c r="N54" s="6"/>
      <c r="O54" s="14"/>
      <c r="P54" s="3" t="str">
        <f t="shared" si="0"/>
        <v>1</v>
      </c>
      <c r="Q54" s="3" t="str">
        <f t="shared" si="1"/>
        <v>2</v>
      </c>
      <c r="R54" s="3" t="str">
        <f t="shared" si="4"/>
        <v>3</v>
      </c>
      <c r="S54" s="3" t="str">
        <f t="shared" si="2"/>
        <v>4</v>
      </c>
      <c r="T54" s="3" t="str">
        <f t="shared" si="3"/>
        <v>5</v>
      </c>
      <c r="U54" s="15">
        <f>COUNTIF(条件付き書式用マスタ!$F:$F,CONCATENATE(C54,D54,E54))</f>
        <v>1048498</v>
      </c>
      <c r="V54" s="3">
        <f>COUNTIF(条件付き書式用マスタ!$O:$O,CONCATENATE(C54,D54))</f>
        <v>1048553</v>
      </c>
    </row>
    <row r="55" spans="1:22">
      <c r="A55" s="7">
        <v>37</v>
      </c>
      <c r="B55" s="1"/>
      <c r="C55" s="1"/>
      <c r="D55" s="1"/>
      <c r="E55" s="1"/>
      <c r="F55" s="1"/>
      <c r="G55" s="1"/>
      <c r="H55" s="1"/>
      <c r="I55" s="5"/>
      <c r="J55" s="6"/>
      <c r="K55" s="6"/>
      <c r="L55" s="6"/>
      <c r="M55" s="6"/>
      <c r="N55" s="6"/>
      <c r="O55" s="14"/>
      <c r="P55" s="3" t="str">
        <f t="shared" si="0"/>
        <v>1</v>
      </c>
      <c r="Q55" s="3" t="str">
        <f t="shared" si="1"/>
        <v>2</v>
      </c>
      <c r="R55" s="3" t="str">
        <f t="shared" si="4"/>
        <v>3</v>
      </c>
      <c r="S55" s="3" t="str">
        <f t="shared" si="2"/>
        <v>4</v>
      </c>
      <c r="T55" s="3" t="str">
        <f t="shared" si="3"/>
        <v>5</v>
      </c>
      <c r="U55" s="15">
        <f>COUNTIF(条件付き書式用マスタ!$F:$F,CONCATENATE(C55,D55,E55))</f>
        <v>1048498</v>
      </c>
      <c r="V55" s="3">
        <f>COUNTIF(条件付き書式用マスタ!$O:$O,CONCATENATE(C55,D55))</f>
        <v>1048553</v>
      </c>
    </row>
    <row r="56" spans="1:22">
      <c r="A56" s="7">
        <v>38</v>
      </c>
      <c r="B56" s="1"/>
      <c r="C56" s="1"/>
      <c r="D56" s="1"/>
      <c r="E56" s="1"/>
      <c r="F56" s="1"/>
      <c r="G56" s="1"/>
      <c r="H56" s="1"/>
      <c r="I56" s="5"/>
      <c r="J56" s="6"/>
      <c r="K56" s="6"/>
      <c r="L56" s="6"/>
      <c r="M56" s="6"/>
      <c r="N56" s="6"/>
      <c r="O56" s="14"/>
      <c r="P56" s="3" t="str">
        <f t="shared" si="0"/>
        <v>1</v>
      </c>
      <c r="Q56" s="3" t="str">
        <f t="shared" si="1"/>
        <v>2</v>
      </c>
      <c r="R56" s="3" t="str">
        <f t="shared" si="4"/>
        <v>3</v>
      </c>
      <c r="S56" s="3" t="str">
        <f t="shared" si="2"/>
        <v>4</v>
      </c>
      <c r="T56" s="3" t="str">
        <f t="shared" si="3"/>
        <v>5</v>
      </c>
      <c r="U56" s="15">
        <f>COUNTIF(条件付き書式用マスタ!$F:$F,CONCATENATE(C56,D56,E56))</f>
        <v>1048498</v>
      </c>
      <c r="V56" s="3">
        <f>COUNTIF(条件付き書式用マスタ!$O:$O,CONCATENATE(C56,D56))</f>
        <v>1048553</v>
      </c>
    </row>
    <row r="57" spans="1:22">
      <c r="A57" s="7">
        <v>39</v>
      </c>
      <c r="B57" s="1"/>
      <c r="C57" s="1"/>
      <c r="D57" s="1"/>
      <c r="E57" s="1"/>
      <c r="F57" s="1"/>
      <c r="G57" s="1"/>
      <c r="H57" s="1"/>
      <c r="I57" s="5"/>
      <c r="J57" s="6"/>
      <c r="K57" s="6"/>
      <c r="L57" s="6"/>
      <c r="M57" s="6"/>
      <c r="N57" s="6"/>
      <c r="O57" s="14"/>
      <c r="P57" s="3" t="str">
        <f t="shared" si="0"/>
        <v>1</v>
      </c>
      <c r="Q57" s="3" t="str">
        <f t="shared" si="1"/>
        <v>2</v>
      </c>
      <c r="R57" s="3" t="str">
        <f t="shared" si="4"/>
        <v>3</v>
      </c>
      <c r="S57" s="3" t="str">
        <f t="shared" si="2"/>
        <v>4</v>
      </c>
      <c r="T57" s="3" t="str">
        <f t="shared" si="3"/>
        <v>5</v>
      </c>
      <c r="U57" s="15">
        <f>COUNTIF(条件付き書式用マスタ!$F:$F,CONCATENATE(C57,D57,E57))</f>
        <v>1048498</v>
      </c>
      <c r="V57" s="3">
        <f>COUNTIF(条件付き書式用マスタ!$O:$O,CONCATENATE(C57,D57))</f>
        <v>1048553</v>
      </c>
    </row>
    <row r="58" spans="1:22">
      <c r="A58" s="7">
        <v>40</v>
      </c>
      <c r="B58" s="1"/>
      <c r="C58" s="1"/>
      <c r="D58" s="1"/>
      <c r="E58" s="1"/>
      <c r="F58" s="1"/>
      <c r="G58" s="1"/>
      <c r="H58" s="1"/>
      <c r="I58" s="5"/>
      <c r="J58" s="6"/>
      <c r="K58" s="6"/>
      <c r="L58" s="6"/>
      <c r="M58" s="6"/>
      <c r="N58" s="6"/>
      <c r="O58" s="14"/>
      <c r="P58" s="3" t="str">
        <f t="shared" si="0"/>
        <v>1</v>
      </c>
      <c r="Q58" s="3" t="str">
        <f t="shared" si="1"/>
        <v>2</v>
      </c>
      <c r="R58" s="3" t="str">
        <f t="shared" si="4"/>
        <v>3</v>
      </c>
      <c r="S58" s="3" t="str">
        <f t="shared" si="2"/>
        <v>4</v>
      </c>
      <c r="T58" s="3" t="str">
        <f t="shared" si="3"/>
        <v>5</v>
      </c>
      <c r="U58" s="15">
        <f>COUNTIF(条件付き書式用マスタ!$F:$F,CONCATENATE(C58,D58,E58))</f>
        <v>1048498</v>
      </c>
      <c r="V58" s="3">
        <f>COUNTIF(条件付き書式用マスタ!$O:$O,CONCATENATE(C58,D58))</f>
        <v>1048553</v>
      </c>
    </row>
    <row r="59" spans="1:22">
      <c r="A59" s="7">
        <v>41</v>
      </c>
      <c r="B59" s="1"/>
      <c r="C59" s="1"/>
      <c r="D59" s="1"/>
      <c r="E59" s="1"/>
      <c r="F59" s="1"/>
      <c r="G59" s="1"/>
      <c r="H59" s="1"/>
      <c r="I59" s="5"/>
      <c r="J59" s="6"/>
      <c r="K59" s="6"/>
      <c r="L59" s="6"/>
      <c r="M59" s="6"/>
      <c r="N59" s="6"/>
      <c r="O59" s="14"/>
      <c r="P59" s="3" t="str">
        <f t="shared" si="0"/>
        <v>1</v>
      </c>
      <c r="Q59" s="3" t="str">
        <f t="shared" si="1"/>
        <v>2</v>
      </c>
      <c r="R59" s="3" t="str">
        <f t="shared" si="4"/>
        <v>3</v>
      </c>
      <c r="S59" s="3" t="str">
        <f t="shared" si="2"/>
        <v>4</v>
      </c>
      <c r="T59" s="3" t="str">
        <f t="shared" si="3"/>
        <v>5</v>
      </c>
      <c r="U59" s="15">
        <f>COUNTIF(条件付き書式用マスタ!$F:$F,CONCATENATE(C59,D59,E59))</f>
        <v>1048498</v>
      </c>
      <c r="V59" s="3">
        <f>COUNTIF(条件付き書式用マスタ!$O:$O,CONCATENATE(C59,D59))</f>
        <v>1048553</v>
      </c>
    </row>
    <row r="60" spans="1:22">
      <c r="A60" s="7">
        <v>42</v>
      </c>
      <c r="B60" s="1"/>
      <c r="C60" s="1"/>
      <c r="D60" s="1"/>
      <c r="E60" s="1"/>
      <c r="F60" s="1"/>
      <c r="G60" s="1"/>
      <c r="H60" s="1"/>
      <c r="I60" s="5"/>
      <c r="J60" s="6"/>
      <c r="K60" s="6"/>
      <c r="L60" s="6"/>
      <c r="M60" s="6"/>
      <c r="N60" s="6"/>
      <c r="O60" s="14"/>
      <c r="P60" s="3" t="str">
        <f t="shared" si="0"/>
        <v>1</v>
      </c>
      <c r="Q60" s="3" t="str">
        <f t="shared" si="1"/>
        <v>2</v>
      </c>
      <c r="R60" s="3" t="str">
        <f t="shared" si="4"/>
        <v>3</v>
      </c>
      <c r="S60" s="3" t="str">
        <f t="shared" si="2"/>
        <v>4</v>
      </c>
      <c r="T60" s="3" t="str">
        <f t="shared" si="3"/>
        <v>5</v>
      </c>
      <c r="U60" s="15">
        <f>COUNTIF(条件付き書式用マスタ!$F:$F,CONCATENATE(C60,D60,E60))</f>
        <v>1048498</v>
      </c>
      <c r="V60" s="3">
        <f>COUNTIF(条件付き書式用マスタ!$O:$O,CONCATENATE(C60,D60))</f>
        <v>1048553</v>
      </c>
    </row>
    <row r="61" spans="1:22">
      <c r="A61" s="7">
        <v>43</v>
      </c>
      <c r="B61" s="1"/>
      <c r="C61" s="1"/>
      <c r="D61" s="1"/>
      <c r="E61" s="1"/>
      <c r="F61" s="1"/>
      <c r="G61" s="1"/>
      <c r="H61" s="1"/>
      <c r="I61" s="5"/>
      <c r="J61" s="6"/>
      <c r="K61" s="6"/>
      <c r="L61" s="6"/>
      <c r="M61" s="6"/>
      <c r="N61" s="6"/>
      <c r="O61" s="14"/>
      <c r="P61" s="3" t="str">
        <f t="shared" si="0"/>
        <v>1</v>
      </c>
      <c r="Q61" s="3" t="str">
        <f t="shared" si="1"/>
        <v>2</v>
      </c>
      <c r="R61" s="3" t="str">
        <f t="shared" si="4"/>
        <v>3</v>
      </c>
      <c r="S61" s="3" t="str">
        <f t="shared" si="2"/>
        <v>4</v>
      </c>
      <c r="T61" s="3" t="str">
        <f t="shared" si="3"/>
        <v>5</v>
      </c>
      <c r="U61" s="15">
        <f>COUNTIF(条件付き書式用マスタ!$F:$F,CONCATENATE(C61,D61,E61))</f>
        <v>1048498</v>
      </c>
      <c r="V61" s="3">
        <f>COUNTIF(条件付き書式用マスタ!$O:$O,CONCATENATE(C61,D61))</f>
        <v>1048553</v>
      </c>
    </row>
    <row r="62" spans="1:22">
      <c r="A62" s="7">
        <v>44</v>
      </c>
      <c r="B62" s="1"/>
      <c r="C62" s="1"/>
      <c r="D62" s="1"/>
      <c r="E62" s="1"/>
      <c r="F62" s="1"/>
      <c r="G62" s="1"/>
      <c r="H62" s="1"/>
      <c r="I62" s="5"/>
      <c r="J62" s="6"/>
      <c r="K62" s="6"/>
      <c r="L62" s="6"/>
      <c r="M62" s="6"/>
      <c r="N62" s="6"/>
      <c r="O62" s="14"/>
      <c r="P62" s="3" t="str">
        <f t="shared" si="0"/>
        <v>1</v>
      </c>
      <c r="Q62" s="3" t="str">
        <f t="shared" si="1"/>
        <v>2</v>
      </c>
      <c r="R62" s="3" t="str">
        <f t="shared" si="4"/>
        <v>3</v>
      </c>
      <c r="S62" s="3" t="str">
        <f t="shared" si="2"/>
        <v>4</v>
      </c>
      <c r="T62" s="3" t="str">
        <f t="shared" si="3"/>
        <v>5</v>
      </c>
      <c r="U62" s="15">
        <f>COUNTIF(条件付き書式用マスタ!$F:$F,CONCATENATE(C62,D62,E62))</f>
        <v>1048498</v>
      </c>
      <c r="V62" s="3">
        <f>COUNTIF(条件付き書式用マスタ!$O:$O,CONCATENATE(C62,D62))</f>
        <v>1048553</v>
      </c>
    </row>
    <row r="63" spans="1:22">
      <c r="A63" s="7">
        <v>45</v>
      </c>
      <c r="B63" s="1"/>
      <c r="C63" s="1"/>
      <c r="D63" s="1"/>
      <c r="E63" s="1"/>
      <c r="F63" s="1"/>
      <c r="G63" s="1"/>
      <c r="H63" s="1"/>
      <c r="I63" s="5"/>
      <c r="J63" s="6"/>
      <c r="K63" s="6"/>
      <c r="L63" s="6"/>
      <c r="M63" s="6"/>
      <c r="N63" s="6"/>
      <c r="O63" s="14"/>
      <c r="P63" s="3" t="str">
        <f t="shared" si="0"/>
        <v>1</v>
      </c>
      <c r="Q63" s="3" t="str">
        <f t="shared" si="1"/>
        <v>2</v>
      </c>
      <c r="R63" s="3" t="str">
        <f t="shared" si="4"/>
        <v>3</v>
      </c>
      <c r="S63" s="3" t="str">
        <f t="shared" si="2"/>
        <v>4</v>
      </c>
      <c r="T63" s="3" t="str">
        <f t="shared" si="3"/>
        <v>5</v>
      </c>
      <c r="U63" s="15">
        <f>COUNTIF(条件付き書式用マスタ!$F:$F,CONCATENATE(C63,D63,E63))</f>
        <v>1048498</v>
      </c>
      <c r="V63" s="3">
        <f>COUNTIF(条件付き書式用マスタ!$O:$O,CONCATENATE(C63,D63))</f>
        <v>1048553</v>
      </c>
    </row>
    <row r="64" spans="1:22">
      <c r="A64" s="7">
        <v>46</v>
      </c>
      <c r="B64" s="1"/>
      <c r="C64" s="1"/>
      <c r="D64" s="1"/>
      <c r="E64" s="1"/>
      <c r="F64" s="1"/>
      <c r="G64" s="1"/>
      <c r="H64" s="1"/>
      <c r="I64" s="5"/>
      <c r="J64" s="6"/>
      <c r="K64" s="6"/>
      <c r="L64" s="6"/>
      <c r="M64" s="6"/>
      <c r="N64" s="6"/>
      <c r="O64" s="14"/>
      <c r="P64" s="3" t="str">
        <f t="shared" si="0"/>
        <v>1</v>
      </c>
      <c r="Q64" s="3" t="str">
        <f t="shared" si="1"/>
        <v>2</v>
      </c>
      <c r="R64" s="3" t="str">
        <f t="shared" si="4"/>
        <v>3</v>
      </c>
      <c r="S64" s="3" t="str">
        <f t="shared" si="2"/>
        <v>4</v>
      </c>
      <c r="T64" s="3" t="str">
        <f t="shared" si="3"/>
        <v>5</v>
      </c>
      <c r="U64" s="15">
        <f>COUNTIF(条件付き書式用マスタ!$F:$F,CONCATENATE(C64,D64,E64))</f>
        <v>1048498</v>
      </c>
      <c r="V64" s="3">
        <f>COUNTIF(条件付き書式用マスタ!$O:$O,CONCATENATE(C64,D64))</f>
        <v>1048553</v>
      </c>
    </row>
    <row r="65" spans="1:22">
      <c r="A65" s="7">
        <v>47</v>
      </c>
      <c r="B65" s="1"/>
      <c r="C65" s="1"/>
      <c r="D65" s="1"/>
      <c r="E65" s="1"/>
      <c r="F65" s="1"/>
      <c r="G65" s="1"/>
      <c r="H65" s="1"/>
      <c r="I65" s="5"/>
      <c r="J65" s="6"/>
      <c r="K65" s="6"/>
      <c r="L65" s="6"/>
      <c r="M65" s="6"/>
      <c r="N65" s="6"/>
      <c r="O65" s="14"/>
      <c r="P65" s="3" t="str">
        <f t="shared" si="0"/>
        <v>1</v>
      </c>
      <c r="Q65" s="3" t="str">
        <f t="shared" si="1"/>
        <v>2</v>
      </c>
      <c r="R65" s="3" t="str">
        <f t="shared" si="4"/>
        <v>3</v>
      </c>
      <c r="S65" s="3" t="str">
        <f t="shared" si="2"/>
        <v>4</v>
      </c>
      <c r="T65" s="3" t="str">
        <f t="shared" si="3"/>
        <v>5</v>
      </c>
      <c r="U65" s="15">
        <f>COUNTIF(条件付き書式用マスタ!$F:$F,CONCATENATE(C65,D65,E65))</f>
        <v>1048498</v>
      </c>
      <c r="V65" s="3">
        <f>COUNTIF(条件付き書式用マスタ!$O:$O,CONCATENATE(C65,D65))</f>
        <v>1048553</v>
      </c>
    </row>
    <row r="66" spans="1:22">
      <c r="A66" s="7">
        <v>48</v>
      </c>
      <c r="B66" s="1"/>
      <c r="C66" s="1"/>
      <c r="D66" s="1"/>
      <c r="E66" s="1"/>
      <c r="F66" s="1"/>
      <c r="G66" s="1"/>
      <c r="H66" s="1"/>
      <c r="I66" s="5"/>
      <c r="J66" s="6"/>
      <c r="K66" s="6"/>
      <c r="L66" s="6"/>
      <c r="M66" s="6"/>
      <c r="N66" s="6"/>
      <c r="O66" s="14"/>
      <c r="P66" s="3" t="str">
        <f t="shared" si="0"/>
        <v>1</v>
      </c>
      <c r="Q66" s="3" t="str">
        <f t="shared" si="1"/>
        <v>2</v>
      </c>
      <c r="R66" s="3" t="str">
        <f t="shared" si="4"/>
        <v>3</v>
      </c>
      <c r="S66" s="3" t="str">
        <f t="shared" si="2"/>
        <v>4</v>
      </c>
      <c r="T66" s="3" t="str">
        <f t="shared" si="3"/>
        <v>5</v>
      </c>
      <c r="U66" s="15">
        <f>COUNTIF(条件付き書式用マスタ!$F:$F,CONCATENATE(C66,D66,E66))</f>
        <v>1048498</v>
      </c>
      <c r="V66" s="3">
        <f>COUNTIF(条件付き書式用マスタ!$O:$O,CONCATENATE(C66,D66))</f>
        <v>1048553</v>
      </c>
    </row>
    <row r="67" spans="1:22">
      <c r="A67" s="7">
        <v>49</v>
      </c>
      <c r="B67" s="1"/>
      <c r="C67" s="1"/>
      <c r="D67" s="1"/>
      <c r="E67" s="1"/>
      <c r="F67" s="1"/>
      <c r="G67" s="1"/>
      <c r="H67" s="1"/>
      <c r="I67" s="5"/>
      <c r="J67" s="6"/>
      <c r="K67" s="6"/>
      <c r="L67" s="6"/>
      <c r="M67" s="6"/>
      <c r="N67" s="6"/>
      <c r="O67" s="14"/>
      <c r="P67" s="3" t="str">
        <f t="shared" si="0"/>
        <v>1</v>
      </c>
      <c r="Q67" s="3" t="str">
        <f t="shared" si="1"/>
        <v>2</v>
      </c>
      <c r="R67" s="3" t="str">
        <f t="shared" si="4"/>
        <v>3</v>
      </c>
      <c r="S67" s="3" t="str">
        <f t="shared" si="2"/>
        <v>4</v>
      </c>
      <c r="T67" s="3" t="str">
        <f t="shared" si="3"/>
        <v>5</v>
      </c>
      <c r="U67" s="15">
        <f>COUNTIF(条件付き書式用マスタ!$F:$F,CONCATENATE(C67,D67,E67))</f>
        <v>1048498</v>
      </c>
      <c r="V67" s="3">
        <f>COUNTIF(条件付き書式用マスタ!$O:$O,CONCATENATE(C67,D67))</f>
        <v>1048553</v>
      </c>
    </row>
    <row r="68" spans="1:22">
      <c r="A68" s="7">
        <v>50</v>
      </c>
      <c r="B68" s="1"/>
      <c r="C68" s="1"/>
      <c r="D68" s="1"/>
      <c r="E68" s="1"/>
      <c r="F68" s="1"/>
      <c r="G68" s="1"/>
      <c r="H68" s="1"/>
      <c r="I68" s="5"/>
      <c r="J68" s="6"/>
      <c r="K68" s="6"/>
      <c r="L68" s="6"/>
      <c r="M68" s="6"/>
      <c r="N68" s="6"/>
      <c r="O68" s="14"/>
      <c r="P68" s="3" t="str">
        <f t="shared" si="0"/>
        <v>1</v>
      </c>
      <c r="Q68" s="3" t="str">
        <f t="shared" si="1"/>
        <v>2</v>
      </c>
      <c r="R68" s="3" t="str">
        <f t="shared" si="4"/>
        <v>3</v>
      </c>
      <c r="S68" s="3" t="str">
        <f t="shared" si="2"/>
        <v>4</v>
      </c>
      <c r="T68" s="3" t="str">
        <f t="shared" si="3"/>
        <v>5</v>
      </c>
      <c r="U68" s="15">
        <f>COUNTIF(条件付き書式用マスタ!$F:$F,CONCATENATE(C68,D68,E68))</f>
        <v>1048498</v>
      </c>
      <c r="V68" s="3">
        <f>COUNTIF(条件付き書式用マスタ!$O:$O,CONCATENATE(C68,D68))</f>
        <v>1048553</v>
      </c>
    </row>
    <row r="69" spans="1:22">
      <c r="A69" s="7">
        <v>51</v>
      </c>
      <c r="B69" s="1"/>
      <c r="C69" s="1"/>
      <c r="D69" s="1"/>
      <c r="E69" s="1"/>
      <c r="F69" s="1"/>
      <c r="G69" s="1"/>
      <c r="H69" s="1"/>
      <c r="I69" s="5"/>
      <c r="J69" s="6"/>
      <c r="K69" s="6"/>
      <c r="L69" s="6"/>
      <c r="M69" s="6"/>
      <c r="N69" s="6"/>
      <c r="O69" s="14"/>
      <c r="P69" s="3" t="str">
        <f t="shared" si="0"/>
        <v>1</v>
      </c>
      <c r="Q69" s="3" t="str">
        <f t="shared" si="1"/>
        <v>2</v>
      </c>
      <c r="R69" s="3" t="str">
        <f t="shared" si="4"/>
        <v>3</v>
      </c>
      <c r="S69" s="3" t="str">
        <f t="shared" si="2"/>
        <v>4</v>
      </c>
      <c r="T69" s="3" t="str">
        <f t="shared" si="3"/>
        <v>5</v>
      </c>
      <c r="U69" s="15">
        <f>COUNTIF(条件付き書式用マスタ!$F:$F,CONCATENATE(C69,D69,E69))</f>
        <v>1048498</v>
      </c>
      <c r="V69" s="3">
        <f>COUNTIF(条件付き書式用マスタ!$O:$O,CONCATENATE(C69,D69))</f>
        <v>1048553</v>
      </c>
    </row>
    <row r="70" spans="1:22">
      <c r="A70" s="7">
        <v>52</v>
      </c>
      <c r="B70" s="1"/>
      <c r="C70" s="1"/>
      <c r="D70" s="1"/>
      <c r="E70" s="1"/>
      <c r="F70" s="1"/>
      <c r="G70" s="1"/>
      <c r="H70" s="1"/>
      <c r="I70" s="5"/>
      <c r="J70" s="6"/>
      <c r="K70" s="6"/>
      <c r="L70" s="6"/>
      <c r="M70" s="6"/>
      <c r="N70" s="6"/>
      <c r="O70" s="14"/>
      <c r="P70" s="3" t="str">
        <f t="shared" si="0"/>
        <v>1</v>
      </c>
      <c r="Q70" s="3" t="str">
        <f t="shared" si="1"/>
        <v>2</v>
      </c>
      <c r="R70" s="3" t="str">
        <f t="shared" si="4"/>
        <v>3</v>
      </c>
      <c r="S70" s="3" t="str">
        <f t="shared" si="2"/>
        <v>4</v>
      </c>
      <c r="T70" s="3" t="str">
        <f t="shared" si="3"/>
        <v>5</v>
      </c>
      <c r="U70" s="15">
        <f>COUNTIF(条件付き書式用マスタ!$F:$F,CONCATENATE(C70,D70,E70))</f>
        <v>1048498</v>
      </c>
      <c r="V70" s="3">
        <f>COUNTIF(条件付き書式用マスタ!$O:$O,CONCATENATE(C70,D70))</f>
        <v>1048553</v>
      </c>
    </row>
    <row r="71" spans="1:22">
      <c r="A71" s="7">
        <v>53</v>
      </c>
      <c r="B71" s="1"/>
      <c r="C71" s="1"/>
      <c r="D71" s="1"/>
      <c r="E71" s="1"/>
      <c r="F71" s="1"/>
      <c r="G71" s="1"/>
      <c r="H71" s="1"/>
      <c r="I71" s="5"/>
      <c r="J71" s="6"/>
      <c r="K71" s="6"/>
      <c r="L71" s="6"/>
      <c r="M71" s="6"/>
      <c r="N71" s="6"/>
      <c r="O71" s="14"/>
      <c r="P71" s="3" t="str">
        <f t="shared" si="0"/>
        <v>1</v>
      </c>
      <c r="Q71" s="3" t="str">
        <f t="shared" si="1"/>
        <v>2</v>
      </c>
      <c r="R71" s="3" t="str">
        <f t="shared" si="4"/>
        <v>3</v>
      </c>
      <c r="S71" s="3" t="str">
        <f t="shared" si="2"/>
        <v>4</v>
      </c>
      <c r="T71" s="3" t="str">
        <f t="shared" si="3"/>
        <v>5</v>
      </c>
      <c r="U71" s="15">
        <f>COUNTIF(条件付き書式用マスタ!$F:$F,CONCATENATE(C71,D71,E71))</f>
        <v>1048498</v>
      </c>
      <c r="V71" s="3">
        <f>COUNTIF(条件付き書式用マスタ!$O:$O,CONCATENATE(C71,D71))</f>
        <v>1048553</v>
      </c>
    </row>
    <row r="72" spans="1:22">
      <c r="A72" s="7">
        <v>54</v>
      </c>
      <c r="B72" s="1"/>
      <c r="C72" s="1"/>
      <c r="D72" s="1"/>
      <c r="E72" s="1"/>
      <c r="F72" s="1"/>
      <c r="G72" s="1"/>
      <c r="H72" s="1"/>
      <c r="I72" s="5"/>
      <c r="J72" s="6"/>
      <c r="K72" s="6"/>
      <c r="L72" s="6"/>
      <c r="M72" s="6"/>
      <c r="N72" s="6"/>
      <c r="O72" s="14"/>
      <c r="P72" s="3" t="str">
        <f t="shared" si="0"/>
        <v>1</v>
      </c>
      <c r="Q72" s="3" t="str">
        <f t="shared" si="1"/>
        <v>2</v>
      </c>
      <c r="R72" s="3" t="str">
        <f t="shared" si="4"/>
        <v>3</v>
      </c>
      <c r="S72" s="3" t="str">
        <f t="shared" si="2"/>
        <v>4</v>
      </c>
      <c r="T72" s="3" t="str">
        <f t="shared" si="3"/>
        <v>5</v>
      </c>
      <c r="U72" s="15">
        <f>COUNTIF(条件付き書式用マスタ!$F:$F,CONCATENATE(C72,D72,E72))</f>
        <v>1048498</v>
      </c>
      <c r="V72" s="3">
        <f>COUNTIF(条件付き書式用マスタ!$O:$O,CONCATENATE(C72,D72))</f>
        <v>1048553</v>
      </c>
    </row>
    <row r="73" spans="1:22">
      <c r="A73" s="7">
        <v>55</v>
      </c>
      <c r="B73" s="1"/>
      <c r="C73" s="1"/>
      <c r="D73" s="1"/>
      <c r="E73" s="1"/>
      <c r="F73" s="1"/>
      <c r="G73" s="1"/>
      <c r="H73" s="1"/>
      <c r="I73" s="5"/>
      <c r="J73" s="6"/>
      <c r="K73" s="6"/>
      <c r="L73" s="6"/>
      <c r="M73" s="6"/>
      <c r="N73" s="6"/>
      <c r="O73" s="14"/>
      <c r="P73" s="3" t="str">
        <f t="shared" si="0"/>
        <v>1</v>
      </c>
      <c r="Q73" s="3" t="str">
        <f t="shared" si="1"/>
        <v>2</v>
      </c>
      <c r="R73" s="3" t="str">
        <f t="shared" si="4"/>
        <v>3</v>
      </c>
      <c r="S73" s="3" t="str">
        <f t="shared" si="2"/>
        <v>4</v>
      </c>
      <c r="T73" s="3" t="str">
        <f t="shared" si="3"/>
        <v>5</v>
      </c>
      <c r="U73" s="15">
        <f>COUNTIF(条件付き書式用マスタ!$F:$F,CONCATENATE(C73,D73,E73))</f>
        <v>1048498</v>
      </c>
      <c r="V73" s="3">
        <f>COUNTIF(条件付き書式用マスタ!$O:$O,CONCATENATE(C73,D73))</f>
        <v>1048553</v>
      </c>
    </row>
    <row r="74" spans="1:22">
      <c r="A74" s="7">
        <v>56</v>
      </c>
      <c r="B74" s="1"/>
      <c r="C74" s="1"/>
      <c r="D74" s="1"/>
      <c r="E74" s="1"/>
      <c r="F74" s="1"/>
      <c r="G74" s="1"/>
      <c r="H74" s="1"/>
      <c r="I74" s="5"/>
      <c r="J74" s="6"/>
      <c r="K74" s="6"/>
      <c r="L74" s="6"/>
      <c r="M74" s="6"/>
      <c r="N74" s="6"/>
      <c r="O74" s="14"/>
      <c r="P74" s="3" t="str">
        <f t="shared" si="0"/>
        <v>1</v>
      </c>
      <c r="Q74" s="3" t="str">
        <f t="shared" si="1"/>
        <v>2</v>
      </c>
      <c r="R74" s="3" t="str">
        <f t="shared" si="4"/>
        <v>3</v>
      </c>
      <c r="S74" s="3" t="str">
        <f t="shared" si="2"/>
        <v>4</v>
      </c>
      <c r="T74" s="3" t="str">
        <f t="shared" si="3"/>
        <v>5</v>
      </c>
      <c r="U74" s="15">
        <f>COUNTIF(条件付き書式用マスタ!$F:$F,CONCATENATE(C74,D74,E74))</f>
        <v>1048498</v>
      </c>
      <c r="V74" s="3">
        <f>COUNTIF(条件付き書式用マスタ!$O:$O,CONCATENATE(C74,D74))</f>
        <v>1048553</v>
      </c>
    </row>
    <row r="75" spans="1:22">
      <c r="A75" s="7">
        <v>57</v>
      </c>
      <c r="B75" s="1"/>
      <c r="C75" s="1"/>
      <c r="D75" s="1"/>
      <c r="E75" s="1"/>
      <c r="F75" s="1"/>
      <c r="G75" s="1"/>
      <c r="H75" s="1"/>
      <c r="I75" s="5"/>
      <c r="J75" s="6"/>
      <c r="K75" s="6"/>
      <c r="L75" s="6"/>
      <c r="M75" s="6"/>
      <c r="N75" s="6"/>
      <c r="O75" s="14"/>
      <c r="P75" s="3" t="str">
        <f t="shared" si="0"/>
        <v>1</v>
      </c>
      <c r="Q75" s="3" t="str">
        <f t="shared" si="1"/>
        <v>2</v>
      </c>
      <c r="R75" s="3" t="str">
        <f t="shared" si="4"/>
        <v>3</v>
      </c>
      <c r="S75" s="3" t="str">
        <f t="shared" si="2"/>
        <v>4</v>
      </c>
      <c r="T75" s="3" t="str">
        <f t="shared" si="3"/>
        <v>5</v>
      </c>
      <c r="U75" s="15">
        <f>COUNTIF(条件付き書式用マスタ!$F:$F,CONCATENATE(C75,D75,E75))</f>
        <v>1048498</v>
      </c>
      <c r="V75" s="3">
        <f>COUNTIF(条件付き書式用マスタ!$O:$O,CONCATENATE(C75,D75))</f>
        <v>1048553</v>
      </c>
    </row>
    <row r="76" spans="1:22">
      <c r="A76" s="7">
        <v>58</v>
      </c>
      <c r="B76" s="1"/>
      <c r="C76" s="1"/>
      <c r="D76" s="1"/>
      <c r="E76" s="1"/>
      <c r="F76" s="1"/>
      <c r="G76" s="1"/>
      <c r="H76" s="1"/>
      <c r="I76" s="5"/>
      <c r="J76" s="6"/>
      <c r="K76" s="6"/>
      <c r="L76" s="6"/>
      <c r="M76" s="6"/>
      <c r="N76" s="6"/>
      <c r="O76" s="14"/>
      <c r="P76" s="3" t="str">
        <f t="shared" si="0"/>
        <v>1</v>
      </c>
      <c r="Q76" s="3" t="str">
        <f t="shared" si="1"/>
        <v>2</v>
      </c>
      <c r="R76" s="3" t="str">
        <f t="shared" si="4"/>
        <v>3</v>
      </c>
      <c r="S76" s="3" t="str">
        <f t="shared" si="2"/>
        <v>4</v>
      </c>
      <c r="T76" s="3" t="str">
        <f t="shared" si="3"/>
        <v>5</v>
      </c>
      <c r="U76" s="15">
        <f>COUNTIF(条件付き書式用マスタ!$F:$F,CONCATENATE(C76,D76,E76))</f>
        <v>1048498</v>
      </c>
      <c r="V76" s="3">
        <f>COUNTIF(条件付き書式用マスタ!$O:$O,CONCATENATE(C76,D76))</f>
        <v>1048553</v>
      </c>
    </row>
    <row r="77" spans="1:22">
      <c r="A77" s="7">
        <v>59</v>
      </c>
      <c r="B77" s="1"/>
      <c r="C77" s="1"/>
      <c r="D77" s="1"/>
      <c r="E77" s="1"/>
      <c r="F77" s="1"/>
      <c r="G77" s="1"/>
      <c r="H77" s="1"/>
      <c r="I77" s="5"/>
      <c r="J77" s="6"/>
      <c r="K77" s="6"/>
      <c r="L77" s="6"/>
      <c r="M77" s="6"/>
      <c r="N77" s="6"/>
      <c r="O77" s="14"/>
      <c r="P77" s="3" t="str">
        <f t="shared" si="0"/>
        <v>1</v>
      </c>
      <c r="Q77" s="3" t="str">
        <f t="shared" si="1"/>
        <v>2</v>
      </c>
      <c r="R77" s="3" t="str">
        <f t="shared" si="4"/>
        <v>3</v>
      </c>
      <c r="S77" s="3" t="str">
        <f t="shared" si="2"/>
        <v>4</v>
      </c>
      <c r="T77" s="3" t="str">
        <f t="shared" si="3"/>
        <v>5</v>
      </c>
      <c r="U77" s="15">
        <f>COUNTIF(条件付き書式用マスタ!$F:$F,CONCATENATE(C77,D77,E77))</f>
        <v>1048498</v>
      </c>
      <c r="V77" s="3">
        <f>COUNTIF(条件付き書式用マスタ!$O:$O,CONCATENATE(C77,D77))</f>
        <v>1048553</v>
      </c>
    </row>
    <row r="78" spans="1:22">
      <c r="A78" s="7">
        <v>60</v>
      </c>
      <c r="B78" s="1"/>
      <c r="C78" s="1"/>
      <c r="D78" s="1"/>
      <c r="E78" s="1"/>
      <c r="F78" s="1"/>
      <c r="G78" s="1"/>
      <c r="H78" s="1"/>
      <c r="I78" s="5"/>
      <c r="J78" s="6"/>
      <c r="K78" s="6"/>
      <c r="L78" s="6"/>
      <c r="M78" s="6"/>
      <c r="N78" s="6"/>
      <c r="O78" s="14"/>
      <c r="P78" s="3" t="str">
        <f t="shared" si="0"/>
        <v>1</v>
      </c>
      <c r="Q78" s="3" t="str">
        <f t="shared" si="1"/>
        <v>2</v>
      </c>
      <c r="R78" s="3" t="str">
        <f t="shared" si="4"/>
        <v>3</v>
      </c>
      <c r="S78" s="3" t="str">
        <f t="shared" si="2"/>
        <v>4</v>
      </c>
      <c r="T78" s="3" t="str">
        <f t="shared" si="3"/>
        <v>5</v>
      </c>
      <c r="U78" s="15">
        <f>COUNTIF(条件付き書式用マスタ!$F:$F,CONCATENATE(C78,D78,E78))</f>
        <v>1048498</v>
      </c>
      <c r="V78" s="3">
        <f>COUNTIF(条件付き書式用マスタ!$O:$O,CONCATENATE(C78,D78))</f>
        <v>1048553</v>
      </c>
    </row>
    <row r="79" spans="1:22">
      <c r="A79" s="7">
        <v>61</v>
      </c>
      <c r="B79" s="1"/>
      <c r="C79" s="1"/>
      <c r="D79" s="1"/>
      <c r="E79" s="1"/>
      <c r="F79" s="1"/>
      <c r="G79" s="1"/>
      <c r="H79" s="1"/>
      <c r="I79" s="5"/>
      <c r="J79" s="6"/>
      <c r="K79" s="6"/>
      <c r="L79" s="6"/>
      <c r="M79" s="6"/>
      <c r="N79" s="6"/>
      <c r="O79" s="14"/>
      <c r="P79" s="3" t="str">
        <f t="shared" si="0"/>
        <v>1</v>
      </c>
      <c r="Q79" s="3" t="str">
        <f t="shared" si="1"/>
        <v>2</v>
      </c>
      <c r="R79" s="3" t="str">
        <f t="shared" si="4"/>
        <v>3</v>
      </c>
      <c r="S79" s="3" t="str">
        <f t="shared" si="2"/>
        <v>4</v>
      </c>
      <c r="T79" s="3" t="str">
        <f t="shared" si="3"/>
        <v>5</v>
      </c>
      <c r="U79" s="15">
        <f>COUNTIF(条件付き書式用マスタ!$F:$F,CONCATENATE(C79,D79,E79))</f>
        <v>1048498</v>
      </c>
      <c r="V79" s="3">
        <f>COUNTIF(条件付き書式用マスタ!$O:$O,CONCATENATE(C79,D79))</f>
        <v>1048553</v>
      </c>
    </row>
    <row r="80" spans="1:22">
      <c r="A80" s="7">
        <v>62</v>
      </c>
      <c r="B80" s="1"/>
      <c r="C80" s="1"/>
      <c r="D80" s="1"/>
      <c r="E80" s="1"/>
      <c r="F80" s="1"/>
      <c r="G80" s="1"/>
      <c r="H80" s="1"/>
      <c r="I80" s="5"/>
      <c r="J80" s="6"/>
      <c r="K80" s="6"/>
      <c r="L80" s="6"/>
      <c r="M80" s="6"/>
      <c r="N80" s="6"/>
      <c r="O80" s="14"/>
      <c r="P80" s="3" t="str">
        <f t="shared" si="0"/>
        <v>1</v>
      </c>
      <c r="Q80" s="3" t="str">
        <f t="shared" si="1"/>
        <v>2</v>
      </c>
      <c r="R80" s="3" t="str">
        <f t="shared" si="4"/>
        <v>3</v>
      </c>
      <c r="S80" s="3" t="str">
        <f t="shared" si="2"/>
        <v>4</v>
      </c>
      <c r="T80" s="3" t="str">
        <f t="shared" si="3"/>
        <v>5</v>
      </c>
      <c r="U80" s="15">
        <f>COUNTIF(条件付き書式用マスタ!$F:$F,CONCATENATE(C80,D80,E80))</f>
        <v>1048498</v>
      </c>
      <c r="V80" s="3">
        <f>COUNTIF(条件付き書式用マスタ!$O:$O,CONCATENATE(C80,D80))</f>
        <v>1048553</v>
      </c>
    </row>
    <row r="81" spans="1:22">
      <c r="A81" s="7">
        <v>63</v>
      </c>
      <c r="B81" s="1"/>
      <c r="C81" s="1"/>
      <c r="D81" s="1"/>
      <c r="E81" s="1"/>
      <c r="F81" s="1"/>
      <c r="G81" s="1"/>
      <c r="H81" s="1"/>
      <c r="I81" s="5"/>
      <c r="J81" s="6"/>
      <c r="K81" s="6"/>
      <c r="L81" s="6"/>
      <c r="M81" s="6"/>
      <c r="N81" s="6"/>
      <c r="O81" s="14"/>
      <c r="P81" s="3" t="str">
        <f t="shared" si="0"/>
        <v>1</v>
      </c>
      <c r="Q81" s="3" t="str">
        <f t="shared" si="1"/>
        <v>2</v>
      </c>
      <c r="R81" s="3" t="str">
        <f t="shared" si="4"/>
        <v>3</v>
      </c>
      <c r="S81" s="3" t="str">
        <f t="shared" si="2"/>
        <v>4</v>
      </c>
      <c r="T81" s="3" t="str">
        <f t="shared" si="3"/>
        <v>5</v>
      </c>
      <c r="U81" s="15">
        <f>COUNTIF(条件付き書式用マスタ!$F:$F,CONCATENATE(C81,D81,E81))</f>
        <v>1048498</v>
      </c>
      <c r="V81" s="3">
        <f>COUNTIF(条件付き書式用マスタ!$O:$O,CONCATENATE(C81,D81))</f>
        <v>1048553</v>
      </c>
    </row>
    <row r="82" spans="1:22">
      <c r="A82" s="7">
        <v>64</v>
      </c>
      <c r="B82" s="1"/>
      <c r="C82" s="1"/>
      <c r="D82" s="1"/>
      <c r="E82" s="1"/>
      <c r="F82" s="1"/>
      <c r="G82" s="1"/>
      <c r="H82" s="1"/>
      <c r="I82" s="5"/>
      <c r="J82" s="6"/>
      <c r="K82" s="6"/>
      <c r="L82" s="6"/>
      <c r="M82" s="6"/>
      <c r="N82" s="6"/>
      <c r="O82" s="14"/>
      <c r="P82" s="3" t="str">
        <f t="shared" si="0"/>
        <v>1</v>
      </c>
      <c r="Q82" s="3" t="str">
        <f t="shared" si="1"/>
        <v>2</v>
      </c>
      <c r="R82" s="3" t="str">
        <f t="shared" si="4"/>
        <v>3</v>
      </c>
      <c r="S82" s="3" t="str">
        <f t="shared" si="2"/>
        <v>4</v>
      </c>
      <c r="T82" s="3" t="str">
        <f t="shared" si="3"/>
        <v>5</v>
      </c>
      <c r="U82" s="15">
        <f>COUNTIF(条件付き書式用マスタ!$F:$F,CONCATENATE(C82,D82,E82))</f>
        <v>1048498</v>
      </c>
      <c r="V82" s="3">
        <f>COUNTIF(条件付き書式用マスタ!$O:$O,CONCATENATE(C82,D82))</f>
        <v>1048553</v>
      </c>
    </row>
    <row r="83" spans="1:22">
      <c r="A83" s="7">
        <v>65</v>
      </c>
      <c r="B83" s="1"/>
      <c r="C83" s="1"/>
      <c r="D83" s="1"/>
      <c r="E83" s="1"/>
      <c r="F83" s="1"/>
      <c r="G83" s="1"/>
      <c r="H83" s="1"/>
      <c r="I83" s="5"/>
      <c r="J83" s="6"/>
      <c r="K83" s="6"/>
      <c r="L83" s="6"/>
      <c r="M83" s="6"/>
      <c r="N83" s="6"/>
      <c r="O83" s="14"/>
      <c r="P83" s="3" t="str">
        <f t="shared" si="0"/>
        <v>1</v>
      </c>
      <c r="Q83" s="3" t="str">
        <f t="shared" si="1"/>
        <v>2</v>
      </c>
      <c r="R83" s="3" t="str">
        <f t="shared" si="4"/>
        <v>3</v>
      </c>
      <c r="S83" s="3" t="str">
        <f t="shared" si="2"/>
        <v>4</v>
      </c>
      <c r="T83" s="3" t="str">
        <f t="shared" si="3"/>
        <v>5</v>
      </c>
      <c r="U83" s="15">
        <f>COUNTIF(条件付き書式用マスタ!$F:$F,CONCATENATE(C83,D83,E83))</f>
        <v>1048498</v>
      </c>
      <c r="V83" s="3">
        <f>COUNTIF(条件付き書式用マスタ!$O:$O,CONCATENATE(C83,D83))</f>
        <v>1048553</v>
      </c>
    </row>
    <row r="84" spans="1:22">
      <c r="A84" s="7">
        <v>66</v>
      </c>
      <c r="B84" s="1"/>
      <c r="C84" s="1"/>
      <c r="D84" s="1"/>
      <c r="E84" s="1"/>
      <c r="F84" s="1"/>
      <c r="G84" s="1"/>
      <c r="H84" s="1"/>
      <c r="I84" s="5"/>
      <c r="J84" s="6"/>
      <c r="K84" s="6"/>
      <c r="L84" s="6"/>
      <c r="M84" s="6"/>
      <c r="N84" s="6"/>
      <c r="O84" s="14"/>
      <c r="P84" s="3" t="str">
        <f t="shared" ref="P84:P147" si="5">C84&amp;1</f>
        <v>1</v>
      </c>
      <c r="Q84" s="3" t="str">
        <f t="shared" ref="Q84:Q147" si="6">C84&amp;2</f>
        <v>2</v>
      </c>
      <c r="R84" s="3" t="str">
        <f t="shared" si="4"/>
        <v>3</v>
      </c>
      <c r="S84" s="3" t="str">
        <f t="shared" ref="S84:S147" si="7">CONCATENATE(C84)&amp;4</f>
        <v>4</v>
      </c>
      <c r="T84" s="3" t="str">
        <f t="shared" ref="T84:T147" si="8">CONCATENATE(C84)&amp;5</f>
        <v>5</v>
      </c>
      <c r="U84" s="15">
        <f>COUNTIF(条件付き書式用マスタ!$F:$F,CONCATENATE(C84,D84,E84))</f>
        <v>1048498</v>
      </c>
      <c r="V84" s="3">
        <f>COUNTIF(条件付き書式用マスタ!$O:$O,CONCATENATE(C84,D84))</f>
        <v>1048553</v>
      </c>
    </row>
    <row r="85" spans="1:22">
      <c r="A85" s="7">
        <v>67</v>
      </c>
      <c r="B85" s="1"/>
      <c r="C85" s="1"/>
      <c r="D85" s="1"/>
      <c r="E85" s="1"/>
      <c r="F85" s="1"/>
      <c r="G85" s="1"/>
      <c r="H85" s="1"/>
      <c r="I85" s="5"/>
      <c r="J85" s="6"/>
      <c r="K85" s="6"/>
      <c r="L85" s="6"/>
      <c r="M85" s="6"/>
      <c r="N85" s="6"/>
      <c r="O85" s="14"/>
      <c r="P85" s="3" t="str">
        <f t="shared" si="5"/>
        <v>1</v>
      </c>
      <c r="Q85" s="3" t="str">
        <f t="shared" si="6"/>
        <v>2</v>
      </c>
      <c r="R85" s="3" t="str">
        <f t="shared" ref="R85:R148" si="9">CONCATENATE(C85)&amp;3</f>
        <v>3</v>
      </c>
      <c r="S85" s="3" t="str">
        <f t="shared" si="7"/>
        <v>4</v>
      </c>
      <c r="T85" s="3" t="str">
        <f t="shared" si="8"/>
        <v>5</v>
      </c>
      <c r="U85" s="15">
        <f>COUNTIF(条件付き書式用マスタ!$F:$F,CONCATENATE(C85,D85,E85))</f>
        <v>1048498</v>
      </c>
      <c r="V85" s="3">
        <f>COUNTIF(条件付き書式用マスタ!$O:$O,CONCATENATE(C85,D85))</f>
        <v>1048553</v>
      </c>
    </row>
    <row r="86" spans="1:22">
      <c r="A86" s="7">
        <v>68</v>
      </c>
      <c r="B86" s="1"/>
      <c r="C86" s="1"/>
      <c r="D86" s="1"/>
      <c r="E86" s="1"/>
      <c r="F86" s="1"/>
      <c r="G86" s="1"/>
      <c r="H86" s="1"/>
      <c r="I86" s="5"/>
      <c r="J86" s="6"/>
      <c r="K86" s="6"/>
      <c r="L86" s="6"/>
      <c r="M86" s="6"/>
      <c r="N86" s="6"/>
      <c r="O86" s="14"/>
      <c r="P86" s="3" t="str">
        <f t="shared" si="5"/>
        <v>1</v>
      </c>
      <c r="Q86" s="3" t="str">
        <f t="shared" si="6"/>
        <v>2</v>
      </c>
      <c r="R86" s="3" t="str">
        <f t="shared" si="9"/>
        <v>3</v>
      </c>
      <c r="S86" s="3" t="str">
        <f t="shared" si="7"/>
        <v>4</v>
      </c>
      <c r="T86" s="3" t="str">
        <f t="shared" si="8"/>
        <v>5</v>
      </c>
      <c r="U86" s="15">
        <f>COUNTIF(条件付き書式用マスタ!$F:$F,CONCATENATE(C86,D86,E86))</f>
        <v>1048498</v>
      </c>
      <c r="V86" s="3">
        <f>COUNTIF(条件付き書式用マスタ!$O:$O,CONCATENATE(C86,D86))</f>
        <v>1048553</v>
      </c>
    </row>
    <row r="87" spans="1:22">
      <c r="A87" s="7">
        <v>69</v>
      </c>
      <c r="B87" s="1"/>
      <c r="C87" s="1"/>
      <c r="D87" s="1"/>
      <c r="E87" s="1"/>
      <c r="F87" s="1"/>
      <c r="G87" s="1"/>
      <c r="H87" s="1"/>
      <c r="I87" s="5"/>
      <c r="J87" s="6"/>
      <c r="K87" s="6"/>
      <c r="L87" s="6"/>
      <c r="M87" s="6"/>
      <c r="N87" s="6"/>
      <c r="O87" s="14"/>
      <c r="P87" s="3" t="str">
        <f t="shared" si="5"/>
        <v>1</v>
      </c>
      <c r="Q87" s="3" t="str">
        <f t="shared" si="6"/>
        <v>2</v>
      </c>
      <c r="R87" s="3" t="str">
        <f t="shared" si="9"/>
        <v>3</v>
      </c>
      <c r="S87" s="3" t="str">
        <f t="shared" si="7"/>
        <v>4</v>
      </c>
      <c r="T87" s="3" t="str">
        <f t="shared" si="8"/>
        <v>5</v>
      </c>
      <c r="U87" s="15">
        <f>COUNTIF(条件付き書式用マスタ!$F:$F,CONCATENATE(C87,D87,E87))</f>
        <v>1048498</v>
      </c>
      <c r="V87" s="3">
        <f>COUNTIF(条件付き書式用マスタ!$O:$O,CONCATENATE(C87,D87))</f>
        <v>1048553</v>
      </c>
    </row>
    <row r="88" spans="1:22">
      <c r="A88" s="7">
        <v>70</v>
      </c>
      <c r="B88" s="1"/>
      <c r="C88" s="1"/>
      <c r="D88" s="1"/>
      <c r="E88" s="1"/>
      <c r="F88" s="1"/>
      <c r="G88" s="1"/>
      <c r="H88" s="1"/>
      <c r="I88" s="5"/>
      <c r="J88" s="6"/>
      <c r="K88" s="6"/>
      <c r="L88" s="6"/>
      <c r="M88" s="6"/>
      <c r="N88" s="6"/>
      <c r="O88" s="14"/>
      <c r="P88" s="3" t="str">
        <f t="shared" si="5"/>
        <v>1</v>
      </c>
      <c r="Q88" s="3" t="str">
        <f t="shared" si="6"/>
        <v>2</v>
      </c>
      <c r="R88" s="3" t="str">
        <f t="shared" si="9"/>
        <v>3</v>
      </c>
      <c r="S88" s="3" t="str">
        <f t="shared" si="7"/>
        <v>4</v>
      </c>
      <c r="T88" s="3" t="str">
        <f t="shared" si="8"/>
        <v>5</v>
      </c>
      <c r="U88" s="15">
        <f>COUNTIF(条件付き書式用マスタ!$F:$F,CONCATENATE(C88,D88,E88))</f>
        <v>1048498</v>
      </c>
      <c r="V88" s="3">
        <f>COUNTIF(条件付き書式用マスタ!$O:$O,CONCATENATE(C88,D88))</f>
        <v>1048553</v>
      </c>
    </row>
    <row r="89" spans="1:22">
      <c r="A89" s="7">
        <v>71</v>
      </c>
      <c r="B89" s="1"/>
      <c r="C89" s="1"/>
      <c r="D89" s="1"/>
      <c r="E89" s="1"/>
      <c r="F89" s="1"/>
      <c r="G89" s="1"/>
      <c r="H89" s="1"/>
      <c r="I89" s="5"/>
      <c r="J89" s="6"/>
      <c r="K89" s="6"/>
      <c r="L89" s="6"/>
      <c r="M89" s="6"/>
      <c r="N89" s="6"/>
      <c r="O89" s="14"/>
      <c r="P89" s="3" t="str">
        <f t="shared" si="5"/>
        <v>1</v>
      </c>
      <c r="Q89" s="3" t="str">
        <f t="shared" si="6"/>
        <v>2</v>
      </c>
      <c r="R89" s="3" t="str">
        <f t="shared" si="9"/>
        <v>3</v>
      </c>
      <c r="S89" s="3" t="str">
        <f t="shared" si="7"/>
        <v>4</v>
      </c>
      <c r="T89" s="3" t="str">
        <f t="shared" si="8"/>
        <v>5</v>
      </c>
      <c r="U89" s="15">
        <f>COUNTIF(条件付き書式用マスタ!$F:$F,CONCATENATE(C89,D89,E89))</f>
        <v>1048498</v>
      </c>
      <c r="V89" s="3">
        <f>COUNTIF(条件付き書式用マスタ!$O:$O,CONCATENATE(C89,D89))</f>
        <v>1048553</v>
      </c>
    </row>
    <row r="90" spans="1:22">
      <c r="A90" s="7">
        <v>72</v>
      </c>
      <c r="B90" s="1"/>
      <c r="C90" s="1"/>
      <c r="D90" s="1"/>
      <c r="E90" s="1"/>
      <c r="F90" s="1"/>
      <c r="G90" s="1"/>
      <c r="H90" s="1"/>
      <c r="I90" s="5"/>
      <c r="J90" s="6"/>
      <c r="K90" s="6"/>
      <c r="L90" s="6"/>
      <c r="M90" s="6"/>
      <c r="N90" s="6"/>
      <c r="O90" s="14"/>
      <c r="P90" s="3" t="str">
        <f t="shared" si="5"/>
        <v>1</v>
      </c>
      <c r="Q90" s="3" t="str">
        <f t="shared" si="6"/>
        <v>2</v>
      </c>
      <c r="R90" s="3" t="str">
        <f t="shared" si="9"/>
        <v>3</v>
      </c>
      <c r="S90" s="3" t="str">
        <f t="shared" si="7"/>
        <v>4</v>
      </c>
      <c r="T90" s="3" t="str">
        <f t="shared" si="8"/>
        <v>5</v>
      </c>
      <c r="U90" s="15">
        <f>COUNTIF(条件付き書式用マスタ!$F:$F,CONCATENATE(C90,D90,E90))</f>
        <v>1048498</v>
      </c>
      <c r="V90" s="3">
        <f>COUNTIF(条件付き書式用マスタ!$O:$O,CONCATENATE(C90,D90))</f>
        <v>1048553</v>
      </c>
    </row>
    <row r="91" spans="1:22">
      <c r="A91" s="7">
        <v>73</v>
      </c>
      <c r="B91" s="1"/>
      <c r="C91" s="1"/>
      <c r="D91" s="1"/>
      <c r="E91" s="1"/>
      <c r="F91" s="1"/>
      <c r="G91" s="1"/>
      <c r="H91" s="1"/>
      <c r="I91" s="5"/>
      <c r="J91" s="6"/>
      <c r="K91" s="6"/>
      <c r="L91" s="6"/>
      <c r="M91" s="6"/>
      <c r="N91" s="6"/>
      <c r="O91" s="14"/>
      <c r="P91" s="3" t="str">
        <f t="shared" si="5"/>
        <v>1</v>
      </c>
      <c r="Q91" s="3" t="str">
        <f t="shared" si="6"/>
        <v>2</v>
      </c>
      <c r="R91" s="3" t="str">
        <f t="shared" si="9"/>
        <v>3</v>
      </c>
      <c r="S91" s="3" t="str">
        <f t="shared" si="7"/>
        <v>4</v>
      </c>
      <c r="T91" s="3" t="str">
        <f t="shared" si="8"/>
        <v>5</v>
      </c>
      <c r="U91" s="15">
        <f>COUNTIF(条件付き書式用マスタ!$F:$F,CONCATENATE(C91,D91,E91))</f>
        <v>1048498</v>
      </c>
      <c r="V91" s="3">
        <f>COUNTIF(条件付き書式用マスタ!$O:$O,CONCATENATE(C91,D91))</f>
        <v>1048553</v>
      </c>
    </row>
    <row r="92" spans="1:22">
      <c r="A92" s="7">
        <v>74</v>
      </c>
      <c r="B92" s="1"/>
      <c r="C92" s="1"/>
      <c r="D92" s="1"/>
      <c r="E92" s="1"/>
      <c r="F92" s="1"/>
      <c r="G92" s="1"/>
      <c r="H92" s="1"/>
      <c r="I92" s="5"/>
      <c r="J92" s="6"/>
      <c r="K92" s="6"/>
      <c r="L92" s="6"/>
      <c r="M92" s="6"/>
      <c r="N92" s="6"/>
      <c r="O92" s="14"/>
      <c r="P92" s="3" t="str">
        <f t="shared" si="5"/>
        <v>1</v>
      </c>
      <c r="Q92" s="3" t="str">
        <f t="shared" si="6"/>
        <v>2</v>
      </c>
      <c r="R92" s="3" t="str">
        <f t="shared" si="9"/>
        <v>3</v>
      </c>
      <c r="S92" s="3" t="str">
        <f t="shared" si="7"/>
        <v>4</v>
      </c>
      <c r="T92" s="3" t="str">
        <f t="shared" si="8"/>
        <v>5</v>
      </c>
      <c r="U92" s="15">
        <f>COUNTIF(条件付き書式用マスタ!$F:$F,CONCATENATE(C92,D92,E92))</f>
        <v>1048498</v>
      </c>
      <c r="V92" s="3">
        <f>COUNTIF(条件付き書式用マスタ!$O:$O,CONCATENATE(C92,D92))</f>
        <v>1048553</v>
      </c>
    </row>
    <row r="93" spans="1:22">
      <c r="A93" s="7">
        <v>75</v>
      </c>
      <c r="B93" s="1"/>
      <c r="C93" s="1"/>
      <c r="D93" s="1"/>
      <c r="E93" s="1"/>
      <c r="F93" s="1"/>
      <c r="G93" s="1"/>
      <c r="H93" s="1"/>
      <c r="I93" s="5"/>
      <c r="J93" s="6"/>
      <c r="K93" s="6"/>
      <c r="L93" s="6"/>
      <c r="M93" s="6"/>
      <c r="N93" s="6"/>
      <c r="O93" s="14"/>
      <c r="P93" s="3" t="str">
        <f t="shared" si="5"/>
        <v>1</v>
      </c>
      <c r="Q93" s="3" t="str">
        <f t="shared" si="6"/>
        <v>2</v>
      </c>
      <c r="R93" s="3" t="str">
        <f t="shared" si="9"/>
        <v>3</v>
      </c>
      <c r="S93" s="3" t="str">
        <f t="shared" si="7"/>
        <v>4</v>
      </c>
      <c r="T93" s="3" t="str">
        <f t="shared" si="8"/>
        <v>5</v>
      </c>
      <c r="U93" s="15">
        <f>COUNTIF(条件付き書式用マスタ!$F:$F,CONCATENATE(C93,D93,E93))</f>
        <v>1048498</v>
      </c>
      <c r="V93" s="3">
        <f>COUNTIF(条件付き書式用マスタ!$O:$O,CONCATENATE(C93,D93))</f>
        <v>1048553</v>
      </c>
    </row>
    <row r="94" spans="1:22">
      <c r="A94" s="7">
        <v>76</v>
      </c>
      <c r="B94" s="1"/>
      <c r="C94" s="1"/>
      <c r="D94" s="1"/>
      <c r="E94" s="1"/>
      <c r="F94" s="1"/>
      <c r="G94" s="1"/>
      <c r="H94" s="1"/>
      <c r="I94" s="5"/>
      <c r="J94" s="6"/>
      <c r="K94" s="6"/>
      <c r="L94" s="6"/>
      <c r="M94" s="6"/>
      <c r="N94" s="6"/>
      <c r="O94" s="14"/>
      <c r="P94" s="3" t="str">
        <f t="shared" si="5"/>
        <v>1</v>
      </c>
      <c r="Q94" s="3" t="str">
        <f t="shared" si="6"/>
        <v>2</v>
      </c>
      <c r="R94" s="3" t="str">
        <f t="shared" si="9"/>
        <v>3</v>
      </c>
      <c r="S94" s="3" t="str">
        <f t="shared" si="7"/>
        <v>4</v>
      </c>
      <c r="T94" s="3" t="str">
        <f t="shared" si="8"/>
        <v>5</v>
      </c>
      <c r="U94" s="15">
        <f>COUNTIF(条件付き書式用マスタ!$F:$F,CONCATENATE(C94,D94,E94))</f>
        <v>1048498</v>
      </c>
      <c r="V94" s="3">
        <f>COUNTIF(条件付き書式用マスタ!$O:$O,CONCATENATE(C94,D94))</f>
        <v>1048553</v>
      </c>
    </row>
    <row r="95" spans="1:22">
      <c r="A95" s="7">
        <v>77</v>
      </c>
      <c r="B95" s="1"/>
      <c r="C95" s="1"/>
      <c r="D95" s="1"/>
      <c r="E95" s="1"/>
      <c r="F95" s="1"/>
      <c r="G95" s="1"/>
      <c r="H95" s="1"/>
      <c r="I95" s="5"/>
      <c r="J95" s="6"/>
      <c r="K95" s="6"/>
      <c r="L95" s="6"/>
      <c r="M95" s="6"/>
      <c r="N95" s="6"/>
      <c r="O95" s="14"/>
      <c r="P95" s="3" t="str">
        <f t="shared" si="5"/>
        <v>1</v>
      </c>
      <c r="Q95" s="3" t="str">
        <f t="shared" si="6"/>
        <v>2</v>
      </c>
      <c r="R95" s="3" t="str">
        <f t="shared" si="9"/>
        <v>3</v>
      </c>
      <c r="S95" s="3" t="str">
        <f t="shared" si="7"/>
        <v>4</v>
      </c>
      <c r="T95" s="3" t="str">
        <f t="shared" si="8"/>
        <v>5</v>
      </c>
      <c r="U95" s="15">
        <f>COUNTIF(条件付き書式用マスタ!$F:$F,CONCATENATE(C95,D95,E95))</f>
        <v>1048498</v>
      </c>
      <c r="V95" s="3">
        <f>COUNTIF(条件付き書式用マスタ!$O:$O,CONCATENATE(C95,D95))</f>
        <v>1048553</v>
      </c>
    </row>
    <row r="96" spans="1:22">
      <c r="A96" s="7">
        <v>78</v>
      </c>
      <c r="B96" s="1"/>
      <c r="C96" s="1"/>
      <c r="D96" s="1"/>
      <c r="E96" s="1"/>
      <c r="F96" s="1"/>
      <c r="G96" s="1"/>
      <c r="H96" s="1"/>
      <c r="I96" s="5"/>
      <c r="J96" s="6"/>
      <c r="K96" s="6"/>
      <c r="L96" s="6"/>
      <c r="M96" s="6"/>
      <c r="N96" s="6"/>
      <c r="O96" s="14"/>
      <c r="P96" s="3" t="str">
        <f t="shared" si="5"/>
        <v>1</v>
      </c>
      <c r="Q96" s="3" t="str">
        <f t="shared" si="6"/>
        <v>2</v>
      </c>
      <c r="R96" s="3" t="str">
        <f t="shared" si="9"/>
        <v>3</v>
      </c>
      <c r="S96" s="3" t="str">
        <f t="shared" si="7"/>
        <v>4</v>
      </c>
      <c r="T96" s="3" t="str">
        <f t="shared" si="8"/>
        <v>5</v>
      </c>
      <c r="U96" s="15">
        <f>COUNTIF(条件付き書式用マスタ!$F:$F,CONCATENATE(C96,D96,E96))</f>
        <v>1048498</v>
      </c>
      <c r="V96" s="3">
        <f>COUNTIF(条件付き書式用マスタ!$O:$O,CONCATENATE(C96,D96))</f>
        <v>1048553</v>
      </c>
    </row>
    <row r="97" spans="1:22">
      <c r="A97" s="7">
        <v>79</v>
      </c>
      <c r="B97" s="1"/>
      <c r="C97" s="1"/>
      <c r="D97" s="1"/>
      <c r="E97" s="1"/>
      <c r="F97" s="1"/>
      <c r="G97" s="1"/>
      <c r="H97" s="1"/>
      <c r="I97" s="5"/>
      <c r="J97" s="6"/>
      <c r="K97" s="6"/>
      <c r="L97" s="6"/>
      <c r="M97" s="6"/>
      <c r="N97" s="6"/>
      <c r="O97" s="14"/>
      <c r="P97" s="3" t="str">
        <f t="shared" si="5"/>
        <v>1</v>
      </c>
      <c r="Q97" s="3" t="str">
        <f t="shared" si="6"/>
        <v>2</v>
      </c>
      <c r="R97" s="3" t="str">
        <f t="shared" si="9"/>
        <v>3</v>
      </c>
      <c r="S97" s="3" t="str">
        <f t="shared" si="7"/>
        <v>4</v>
      </c>
      <c r="T97" s="3" t="str">
        <f t="shared" si="8"/>
        <v>5</v>
      </c>
      <c r="U97" s="15">
        <f>COUNTIF(条件付き書式用マスタ!$F:$F,CONCATENATE(C97,D97,E97))</f>
        <v>1048498</v>
      </c>
      <c r="V97" s="3">
        <f>COUNTIF(条件付き書式用マスタ!$O:$O,CONCATENATE(C97,D97))</f>
        <v>1048553</v>
      </c>
    </row>
    <row r="98" spans="1:22">
      <c r="A98" s="7">
        <v>80</v>
      </c>
      <c r="B98" s="1"/>
      <c r="C98" s="1"/>
      <c r="D98" s="1"/>
      <c r="E98" s="1"/>
      <c r="F98" s="1"/>
      <c r="G98" s="1"/>
      <c r="H98" s="1"/>
      <c r="I98" s="5"/>
      <c r="J98" s="6"/>
      <c r="K98" s="6"/>
      <c r="L98" s="6"/>
      <c r="M98" s="6"/>
      <c r="N98" s="6"/>
      <c r="O98" s="14"/>
      <c r="P98" s="3" t="str">
        <f t="shared" si="5"/>
        <v>1</v>
      </c>
      <c r="Q98" s="3" t="str">
        <f t="shared" si="6"/>
        <v>2</v>
      </c>
      <c r="R98" s="3" t="str">
        <f t="shared" si="9"/>
        <v>3</v>
      </c>
      <c r="S98" s="3" t="str">
        <f t="shared" si="7"/>
        <v>4</v>
      </c>
      <c r="T98" s="3" t="str">
        <f t="shared" si="8"/>
        <v>5</v>
      </c>
      <c r="U98" s="15">
        <f>COUNTIF(条件付き書式用マスタ!$F:$F,CONCATENATE(C98,D98,E98))</f>
        <v>1048498</v>
      </c>
      <c r="V98" s="3">
        <f>COUNTIF(条件付き書式用マスタ!$O:$O,CONCATENATE(C98,D98))</f>
        <v>1048553</v>
      </c>
    </row>
    <row r="99" spans="1:22">
      <c r="A99" s="7">
        <v>81</v>
      </c>
      <c r="B99" s="1"/>
      <c r="C99" s="1"/>
      <c r="D99" s="1"/>
      <c r="E99" s="1"/>
      <c r="F99" s="1"/>
      <c r="G99" s="1"/>
      <c r="H99" s="1"/>
      <c r="I99" s="5"/>
      <c r="J99" s="6"/>
      <c r="K99" s="6"/>
      <c r="L99" s="6"/>
      <c r="M99" s="6"/>
      <c r="N99" s="6"/>
      <c r="O99" s="14"/>
      <c r="P99" s="3" t="str">
        <f t="shared" si="5"/>
        <v>1</v>
      </c>
      <c r="Q99" s="3" t="str">
        <f t="shared" si="6"/>
        <v>2</v>
      </c>
      <c r="R99" s="3" t="str">
        <f t="shared" si="9"/>
        <v>3</v>
      </c>
      <c r="S99" s="3" t="str">
        <f t="shared" si="7"/>
        <v>4</v>
      </c>
      <c r="T99" s="3" t="str">
        <f t="shared" si="8"/>
        <v>5</v>
      </c>
      <c r="U99" s="15">
        <f>COUNTIF(条件付き書式用マスタ!$F:$F,CONCATENATE(C99,D99,E99))</f>
        <v>1048498</v>
      </c>
      <c r="V99" s="3">
        <f>COUNTIF(条件付き書式用マスタ!$O:$O,CONCATENATE(C99,D99))</f>
        <v>1048553</v>
      </c>
    </row>
    <row r="100" spans="1:22">
      <c r="A100" s="7">
        <v>82</v>
      </c>
      <c r="B100" s="1"/>
      <c r="C100" s="1"/>
      <c r="D100" s="1"/>
      <c r="E100" s="1"/>
      <c r="F100" s="1"/>
      <c r="G100" s="1"/>
      <c r="H100" s="1"/>
      <c r="I100" s="5"/>
      <c r="J100" s="6"/>
      <c r="K100" s="6"/>
      <c r="L100" s="6"/>
      <c r="M100" s="6"/>
      <c r="N100" s="6"/>
      <c r="O100" s="14"/>
      <c r="P100" s="3" t="str">
        <f t="shared" si="5"/>
        <v>1</v>
      </c>
      <c r="Q100" s="3" t="str">
        <f t="shared" si="6"/>
        <v>2</v>
      </c>
      <c r="R100" s="3" t="str">
        <f t="shared" si="9"/>
        <v>3</v>
      </c>
      <c r="S100" s="3" t="str">
        <f t="shared" si="7"/>
        <v>4</v>
      </c>
      <c r="T100" s="3" t="str">
        <f t="shared" si="8"/>
        <v>5</v>
      </c>
      <c r="U100" s="15">
        <f>COUNTIF(条件付き書式用マスタ!$F:$F,CONCATENATE(C100,D100,E100))</f>
        <v>1048498</v>
      </c>
      <c r="V100" s="3">
        <f>COUNTIF(条件付き書式用マスタ!$O:$O,CONCATENATE(C100,D100))</f>
        <v>1048553</v>
      </c>
    </row>
    <row r="101" spans="1:22">
      <c r="A101" s="7">
        <v>83</v>
      </c>
      <c r="B101" s="1"/>
      <c r="C101" s="1"/>
      <c r="D101" s="1"/>
      <c r="E101" s="1"/>
      <c r="F101" s="1"/>
      <c r="G101" s="1"/>
      <c r="H101" s="1"/>
      <c r="I101" s="5"/>
      <c r="J101" s="6"/>
      <c r="K101" s="6"/>
      <c r="L101" s="6"/>
      <c r="M101" s="6"/>
      <c r="N101" s="6"/>
      <c r="O101" s="14"/>
      <c r="P101" s="3" t="str">
        <f t="shared" si="5"/>
        <v>1</v>
      </c>
      <c r="Q101" s="3" t="str">
        <f t="shared" si="6"/>
        <v>2</v>
      </c>
      <c r="R101" s="3" t="str">
        <f t="shared" si="9"/>
        <v>3</v>
      </c>
      <c r="S101" s="3" t="str">
        <f t="shared" si="7"/>
        <v>4</v>
      </c>
      <c r="T101" s="3" t="str">
        <f t="shared" si="8"/>
        <v>5</v>
      </c>
      <c r="U101" s="15">
        <f>COUNTIF(条件付き書式用マスタ!$F:$F,CONCATENATE(C101,D101,E101))</f>
        <v>1048498</v>
      </c>
      <c r="V101" s="3">
        <f>COUNTIF(条件付き書式用マスタ!$O:$O,CONCATENATE(C101,D101))</f>
        <v>1048553</v>
      </c>
    </row>
    <row r="102" spans="1:22">
      <c r="A102" s="7">
        <v>84</v>
      </c>
      <c r="B102" s="1"/>
      <c r="C102" s="1"/>
      <c r="D102" s="1"/>
      <c r="E102" s="1"/>
      <c r="F102" s="1"/>
      <c r="G102" s="1"/>
      <c r="H102" s="1"/>
      <c r="I102" s="5"/>
      <c r="J102" s="6"/>
      <c r="K102" s="6"/>
      <c r="L102" s="6"/>
      <c r="M102" s="6"/>
      <c r="N102" s="6"/>
      <c r="O102" s="14"/>
      <c r="P102" s="3" t="str">
        <f t="shared" si="5"/>
        <v>1</v>
      </c>
      <c r="Q102" s="3" t="str">
        <f t="shared" si="6"/>
        <v>2</v>
      </c>
      <c r="R102" s="3" t="str">
        <f t="shared" si="9"/>
        <v>3</v>
      </c>
      <c r="S102" s="3" t="str">
        <f t="shared" si="7"/>
        <v>4</v>
      </c>
      <c r="T102" s="3" t="str">
        <f t="shared" si="8"/>
        <v>5</v>
      </c>
      <c r="U102" s="15">
        <f>COUNTIF(条件付き書式用マスタ!$F:$F,CONCATENATE(C102,D102,E102))</f>
        <v>1048498</v>
      </c>
      <c r="V102" s="3">
        <f>COUNTIF(条件付き書式用マスタ!$O:$O,CONCATENATE(C102,D102))</f>
        <v>1048553</v>
      </c>
    </row>
    <row r="103" spans="1:22">
      <c r="A103" s="7">
        <v>85</v>
      </c>
      <c r="B103" s="1"/>
      <c r="C103" s="1"/>
      <c r="D103" s="1"/>
      <c r="E103" s="1"/>
      <c r="F103" s="1"/>
      <c r="G103" s="1"/>
      <c r="H103" s="1"/>
      <c r="I103" s="5"/>
      <c r="J103" s="6"/>
      <c r="K103" s="6"/>
      <c r="L103" s="6"/>
      <c r="M103" s="6"/>
      <c r="N103" s="6"/>
      <c r="O103" s="14"/>
      <c r="P103" s="3" t="str">
        <f t="shared" si="5"/>
        <v>1</v>
      </c>
      <c r="Q103" s="3" t="str">
        <f t="shared" si="6"/>
        <v>2</v>
      </c>
      <c r="R103" s="3" t="str">
        <f t="shared" si="9"/>
        <v>3</v>
      </c>
      <c r="S103" s="3" t="str">
        <f t="shared" si="7"/>
        <v>4</v>
      </c>
      <c r="T103" s="3" t="str">
        <f t="shared" si="8"/>
        <v>5</v>
      </c>
      <c r="U103" s="15">
        <f>COUNTIF(条件付き書式用マスタ!$F:$F,CONCATENATE(C103,D103,E103))</f>
        <v>1048498</v>
      </c>
      <c r="V103" s="3">
        <f>COUNTIF(条件付き書式用マスタ!$O:$O,CONCATENATE(C103,D103))</f>
        <v>1048553</v>
      </c>
    </row>
    <row r="104" spans="1:22">
      <c r="A104" s="7">
        <v>86</v>
      </c>
      <c r="B104" s="1"/>
      <c r="C104" s="1"/>
      <c r="D104" s="1"/>
      <c r="E104" s="1"/>
      <c r="F104" s="1"/>
      <c r="G104" s="1"/>
      <c r="H104" s="1"/>
      <c r="I104" s="5"/>
      <c r="J104" s="6"/>
      <c r="K104" s="6"/>
      <c r="L104" s="6"/>
      <c r="M104" s="6"/>
      <c r="N104" s="6"/>
      <c r="O104" s="14"/>
      <c r="P104" s="3" t="str">
        <f t="shared" si="5"/>
        <v>1</v>
      </c>
      <c r="Q104" s="3" t="str">
        <f t="shared" si="6"/>
        <v>2</v>
      </c>
      <c r="R104" s="3" t="str">
        <f t="shared" si="9"/>
        <v>3</v>
      </c>
      <c r="S104" s="3" t="str">
        <f t="shared" si="7"/>
        <v>4</v>
      </c>
      <c r="T104" s="3" t="str">
        <f t="shared" si="8"/>
        <v>5</v>
      </c>
      <c r="U104" s="15">
        <f>COUNTIF(条件付き書式用マスタ!$F:$F,CONCATENATE(C104,D104,E104))</f>
        <v>1048498</v>
      </c>
      <c r="V104" s="3">
        <f>COUNTIF(条件付き書式用マスタ!$O:$O,CONCATENATE(C104,D104))</f>
        <v>1048553</v>
      </c>
    </row>
    <row r="105" spans="1:22">
      <c r="A105" s="7">
        <v>87</v>
      </c>
      <c r="B105" s="1"/>
      <c r="C105" s="1"/>
      <c r="D105" s="1"/>
      <c r="E105" s="1"/>
      <c r="F105" s="1"/>
      <c r="G105" s="1"/>
      <c r="H105" s="1"/>
      <c r="I105" s="5"/>
      <c r="J105" s="6"/>
      <c r="K105" s="6"/>
      <c r="L105" s="6"/>
      <c r="M105" s="6"/>
      <c r="N105" s="6"/>
      <c r="O105" s="14"/>
      <c r="P105" s="3" t="str">
        <f t="shared" si="5"/>
        <v>1</v>
      </c>
      <c r="Q105" s="3" t="str">
        <f t="shared" si="6"/>
        <v>2</v>
      </c>
      <c r="R105" s="3" t="str">
        <f t="shared" si="9"/>
        <v>3</v>
      </c>
      <c r="S105" s="3" t="str">
        <f t="shared" si="7"/>
        <v>4</v>
      </c>
      <c r="T105" s="3" t="str">
        <f t="shared" si="8"/>
        <v>5</v>
      </c>
      <c r="U105" s="15">
        <f>COUNTIF(条件付き書式用マスタ!$F:$F,CONCATENATE(C105,D105,E105))</f>
        <v>1048498</v>
      </c>
      <c r="V105" s="3">
        <f>COUNTIF(条件付き書式用マスタ!$O:$O,CONCATENATE(C105,D105))</f>
        <v>1048553</v>
      </c>
    </row>
    <row r="106" spans="1:22">
      <c r="A106" s="7">
        <v>88</v>
      </c>
      <c r="B106" s="1"/>
      <c r="C106" s="1"/>
      <c r="D106" s="1"/>
      <c r="E106" s="1"/>
      <c r="F106" s="1"/>
      <c r="G106" s="1"/>
      <c r="H106" s="1"/>
      <c r="I106" s="5"/>
      <c r="J106" s="6"/>
      <c r="K106" s="6"/>
      <c r="L106" s="6"/>
      <c r="M106" s="6"/>
      <c r="N106" s="6"/>
      <c r="O106" s="14"/>
      <c r="P106" s="3" t="str">
        <f t="shared" si="5"/>
        <v>1</v>
      </c>
      <c r="Q106" s="3" t="str">
        <f t="shared" si="6"/>
        <v>2</v>
      </c>
      <c r="R106" s="3" t="str">
        <f t="shared" si="9"/>
        <v>3</v>
      </c>
      <c r="S106" s="3" t="str">
        <f t="shared" si="7"/>
        <v>4</v>
      </c>
      <c r="T106" s="3" t="str">
        <f t="shared" si="8"/>
        <v>5</v>
      </c>
      <c r="U106" s="15">
        <f>COUNTIF(条件付き書式用マスタ!$F:$F,CONCATENATE(C106,D106,E106))</f>
        <v>1048498</v>
      </c>
      <c r="V106" s="3">
        <f>COUNTIF(条件付き書式用マスタ!$O:$O,CONCATENATE(C106,D106))</f>
        <v>1048553</v>
      </c>
    </row>
    <row r="107" spans="1:22">
      <c r="A107" s="7">
        <v>89</v>
      </c>
      <c r="B107" s="1"/>
      <c r="C107" s="1"/>
      <c r="D107" s="1"/>
      <c r="E107" s="1"/>
      <c r="F107" s="1"/>
      <c r="G107" s="1"/>
      <c r="H107" s="1"/>
      <c r="I107" s="5"/>
      <c r="J107" s="6"/>
      <c r="K107" s="6"/>
      <c r="L107" s="6"/>
      <c r="M107" s="6"/>
      <c r="N107" s="6"/>
      <c r="O107" s="14"/>
      <c r="P107" s="3" t="str">
        <f t="shared" si="5"/>
        <v>1</v>
      </c>
      <c r="Q107" s="3" t="str">
        <f t="shared" si="6"/>
        <v>2</v>
      </c>
      <c r="R107" s="3" t="str">
        <f t="shared" si="9"/>
        <v>3</v>
      </c>
      <c r="S107" s="3" t="str">
        <f t="shared" si="7"/>
        <v>4</v>
      </c>
      <c r="T107" s="3" t="str">
        <f t="shared" si="8"/>
        <v>5</v>
      </c>
      <c r="U107" s="15">
        <f>COUNTIF(条件付き書式用マスタ!$F:$F,CONCATENATE(C107,D107,E107))</f>
        <v>1048498</v>
      </c>
      <c r="V107" s="3">
        <f>COUNTIF(条件付き書式用マスタ!$O:$O,CONCATENATE(C107,D107))</f>
        <v>1048553</v>
      </c>
    </row>
    <row r="108" spans="1:22">
      <c r="A108" s="7">
        <v>90</v>
      </c>
      <c r="B108" s="1"/>
      <c r="C108" s="1"/>
      <c r="D108" s="1"/>
      <c r="E108" s="1"/>
      <c r="F108" s="1"/>
      <c r="G108" s="1"/>
      <c r="H108" s="1"/>
      <c r="I108" s="5"/>
      <c r="J108" s="6"/>
      <c r="K108" s="6"/>
      <c r="L108" s="6"/>
      <c r="M108" s="6"/>
      <c r="N108" s="6"/>
      <c r="O108" s="14"/>
      <c r="P108" s="3" t="str">
        <f t="shared" si="5"/>
        <v>1</v>
      </c>
      <c r="Q108" s="3" t="str">
        <f t="shared" si="6"/>
        <v>2</v>
      </c>
      <c r="R108" s="3" t="str">
        <f t="shared" si="9"/>
        <v>3</v>
      </c>
      <c r="S108" s="3" t="str">
        <f t="shared" si="7"/>
        <v>4</v>
      </c>
      <c r="T108" s="3" t="str">
        <f t="shared" si="8"/>
        <v>5</v>
      </c>
      <c r="U108" s="15">
        <f>COUNTIF(条件付き書式用マスタ!$F:$F,CONCATENATE(C108,D108,E108))</f>
        <v>1048498</v>
      </c>
      <c r="V108" s="3">
        <f>COUNTIF(条件付き書式用マスタ!$O:$O,CONCATENATE(C108,D108))</f>
        <v>1048553</v>
      </c>
    </row>
    <row r="109" spans="1:22">
      <c r="A109" s="7">
        <v>91</v>
      </c>
      <c r="B109" s="1"/>
      <c r="C109" s="1"/>
      <c r="D109" s="1"/>
      <c r="E109" s="1"/>
      <c r="F109" s="1"/>
      <c r="G109" s="1"/>
      <c r="H109" s="1"/>
      <c r="I109" s="5"/>
      <c r="J109" s="6"/>
      <c r="K109" s="6"/>
      <c r="L109" s="6"/>
      <c r="M109" s="6"/>
      <c r="N109" s="6"/>
      <c r="O109" s="14"/>
      <c r="P109" s="3" t="str">
        <f t="shared" si="5"/>
        <v>1</v>
      </c>
      <c r="Q109" s="3" t="str">
        <f t="shared" si="6"/>
        <v>2</v>
      </c>
      <c r="R109" s="3" t="str">
        <f t="shared" si="9"/>
        <v>3</v>
      </c>
      <c r="S109" s="3" t="str">
        <f t="shared" si="7"/>
        <v>4</v>
      </c>
      <c r="T109" s="3" t="str">
        <f t="shared" si="8"/>
        <v>5</v>
      </c>
      <c r="U109" s="15">
        <f>COUNTIF(条件付き書式用マスタ!$F:$F,CONCATENATE(C109,D109,E109))</f>
        <v>1048498</v>
      </c>
      <c r="V109" s="3">
        <f>COUNTIF(条件付き書式用マスタ!$O:$O,CONCATENATE(C109,D109))</f>
        <v>1048553</v>
      </c>
    </row>
    <row r="110" spans="1:22">
      <c r="A110" s="7">
        <v>92</v>
      </c>
      <c r="B110" s="1"/>
      <c r="C110" s="1"/>
      <c r="D110" s="1"/>
      <c r="E110" s="1"/>
      <c r="F110" s="1"/>
      <c r="G110" s="1"/>
      <c r="H110" s="1"/>
      <c r="I110" s="5"/>
      <c r="J110" s="6"/>
      <c r="K110" s="6"/>
      <c r="L110" s="6"/>
      <c r="M110" s="6"/>
      <c r="N110" s="6"/>
      <c r="O110" s="14"/>
      <c r="P110" s="3" t="str">
        <f t="shared" si="5"/>
        <v>1</v>
      </c>
      <c r="Q110" s="3" t="str">
        <f t="shared" si="6"/>
        <v>2</v>
      </c>
      <c r="R110" s="3" t="str">
        <f t="shared" si="9"/>
        <v>3</v>
      </c>
      <c r="S110" s="3" t="str">
        <f t="shared" si="7"/>
        <v>4</v>
      </c>
      <c r="T110" s="3" t="str">
        <f t="shared" si="8"/>
        <v>5</v>
      </c>
      <c r="U110" s="15">
        <f>COUNTIF(条件付き書式用マスタ!$F:$F,CONCATENATE(C110,D110,E110))</f>
        <v>1048498</v>
      </c>
      <c r="V110" s="3">
        <f>COUNTIF(条件付き書式用マスタ!$O:$O,CONCATENATE(C110,D110))</f>
        <v>1048553</v>
      </c>
    </row>
    <row r="111" spans="1:22">
      <c r="A111" s="7">
        <v>93</v>
      </c>
      <c r="B111" s="1"/>
      <c r="C111" s="1"/>
      <c r="D111" s="1"/>
      <c r="E111" s="1"/>
      <c r="F111" s="1"/>
      <c r="G111" s="1"/>
      <c r="H111" s="1"/>
      <c r="I111" s="5"/>
      <c r="J111" s="6"/>
      <c r="K111" s="6"/>
      <c r="L111" s="6"/>
      <c r="M111" s="6"/>
      <c r="N111" s="6"/>
      <c r="O111" s="14"/>
      <c r="P111" s="3" t="str">
        <f t="shared" si="5"/>
        <v>1</v>
      </c>
      <c r="Q111" s="3" t="str">
        <f t="shared" si="6"/>
        <v>2</v>
      </c>
      <c r="R111" s="3" t="str">
        <f t="shared" si="9"/>
        <v>3</v>
      </c>
      <c r="S111" s="3" t="str">
        <f t="shared" si="7"/>
        <v>4</v>
      </c>
      <c r="T111" s="3" t="str">
        <f t="shared" si="8"/>
        <v>5</v>
      </c>
      <c r="U111" s="15">
        <f>COUNTIF(条件付き書式用マスタ!$F:$F,CONCATENATE(C111,D111,E111))</f>
        <v>1048498</v>
      </c>
      <c r="V111" s="3">
        <f>COUNTIF(条件付き書式用マスタ!$O:$O,CONCATENATE(C111,D111))</f>
        <v>1048553</v>
      </c>
    </row>
    <row r="112" spans="1:22">
      <c r="A112" s="7">
        <v>94</v>
      </c>
      <c r="B112" s="1"/>
      <c r="C112" s="1"/>
      <c r="D112" s="1"/>
      <c r="E112" s="1"/>
      <c r="F112" s="1"/>
      <c r="G112" s="1"/>
      <c r="H112" s="1"/>
      <c r="I112" s="5"/>
      <c r="J112" s="6"/>
      <c r="K112" s="6"/>
      <c r="L112" s="6"/>
      <c r="M112" s="6"/>
      <c r="N112" s="6"/>
      <c r="O112" s="14"/>
      <c r="P112" s="3" t="str">
        <f t="shared" si="5"/>
        <v>1</v>
      </c>
      <c r="Q112" s="3" t="str">
        <f t="shared" si="6"/>
        <v>2</v>
      </c>
      <c r="R112" s="3" t="str">
        <f t="shared" si="9"/>
        <v>3</v>
      </c>
      <c r="S112" s="3" t="str">
        <f t="shared" si="7"/>
        <v>4</v>
      </c>
      <c r="T112" s="3" t="str">
        <f t="shared" si="8"/>
        <v>5</v>
      </c>
      <c r="U112" s="15">
        <f>COUNTIF(条件付き書式用マスタ!$F:$F,CONCATENATE(C112,D112,E112))</f>
        <v>1048498</v>
      </c>
      <c r="V112" s="3">
        <f>COUNTIF(条件付き書式用マスタ!$O:$O,CONCATENATE(C112,D112))</f>
        <v>1048553</v>
      </c>
    </row>
    <row r="113" spans="1:22">
      <c r="A113" s="7">
        <v>95</v>
      </c>
      <c r="B113" s="1"/>
      <c r="C113" s="1"/>
      <c r="D113" s="1"/>
      <c r="E113" s="1"/>
      <c r="F113" s="1"/>
      <c r="G113" s="1"/>
      <c r="H113" s="1"/>
      <c r="I113" s="5"/>
      <c r="J113" s="6"/>
      <c r="K113" s="6"/>
      <c r="L113" s="6"/>
      <c r="M113" s="6"/>
      <c r="N113" s="6"/>
      <c r="O113" s="14"/>
      <c r="P113" s="3" t="str">
        <f t="shared" si="5"/>
        <v>1</v>
      </c>
      <c r="Q113" s="3" t="str">
        <f t="shared" si="6"/>
        <v>2</v>
      </c>
      <c r="R113" s="3" t="str">
        <f t="shared" si="9"/>
        <v>3</v>
      </c>
      <c r="S113" s="3" t="str">
        <f t="shared" si="7"/>
        <v>4</v>
      </c>
      <c r="T113" s="3" t="str">
        <f t="shared" si="8"/>
        <v>5</v>
      </c>
      <c r="U113" s="15">
        <f>COUNTIF(条件付き書式用マスタ!$F:$F,CONCATENATE(C113,D113,E113))</f>
        <v>1048498</v>
      </c>
      <c r="V113" s="3">
        <f>COUNTIF(条件付き書式用マスタ!$O:$O,CONCATENATE(C113,D113))</f>
        <v>1048553</v>
      </c>
    </row>
    <row r="114" spans="1:22">
      <c r="A114" s="7">
        <v>96</v>
      </c>
      <c r="B114" s="1"/>
      <c r="C114" s="1"/>
      <c r="D114" s="1"/>
      <c r="E114" s="1"/>
      <c r="F114" s="1"/>
      <c r="G114" s="1"/>
      <c r="H114" s="1"/>
      <c r="I114" s="5"/>
      <c r="J114" s="6"/>
      <c r="K114" s="6"/>
      <c r="L114" s="6"/>
      <c r="M114" s="6"/>
      <c r="N114" s="6"/>
      <c r="O114" s="14"/>
      <c r="P114" s="3" t="str">
        <f t="shared" si="5"/>
        <v>1</v>
      </c>
      <c r="Q114" s="3" t="str">
        <f t="shared" si="6"/>
        <v>2</v>
      </c>
      <c r="R114" s="3" t="str">
        <f t="shared" si="9"/>
        <v>3</v>
      </c>
      <c r="S114" s="3" t="str">
        <f t="shared" si="7"/>
        <v>4</v>
      </c>
      <c r="T114" s="3" t="str">
        <f t="shared" si="8"/>
        <v>5</v>
      </c>
      <c r="U114" s="15">
        <f>COUNTIF(条件付き書式用マスタ!$F:$F,CONCATENATE(C114,D114,E114))</f>
        <v>1048498</v>
      </c>
      <c r="V114" s="3">
        <f>COUNTIF(条件付き書式用マスタ!$O:$O,CONCATENATE(C114,D114))</f>
        <v>1048553</v>
      </c>
    </row>
    <row r="115" spans="1:22">
      <c r="A115" s="7">
        <v>97</v>
      </c>
      <c r="B115" s="1"/>
      <c r="C115" s="1"/>
      <c r="D115" s="1"/>
      <c r="E115" s="1"/>
      <c r="F115" s="1"/>
      <c r="G115" s="1"/>
      <c r="H115" s="1"/>
      <c r="I115" s="5"/>
      <c r="J115" s="6"/>
      <c r="K115" s="6"/>
      <c r="L115" s="6"/>
      <c r="M115" s="6"/>
      <c r="N115" s="6"/>
      <c r="O115" s="14"/>
      <c r="P115" s="3" t="str">
        <f t="shared" si="5"/>
        <v>1</v>
      </c>
      <c r="Q115" s="3" t="str">
        <f t="shared" si="6"/>
        <v>2</v>
      </c>
      <c r="R115" s="3" t="str">
        <f t="shared" si="9"/>
        <v>3</v>
      </c>
      <c r="S115" s="3" t="str">
        <f t="shared" si="7"/>
        <v>4</v>
      </c>
      <c r="T115" s="3" t="str">
        <f t="shared" si="8"/>
        <v>5</v>
      </c>
      <c r="U115" s="15">
        <f>COUNTIF(条件付き書式用マスタ!$F:$F,CONCATENATE(C115,D115,E115))</f>
        <v>1048498</v>
      </c>
      <c r="V115" s="3">
        <f>COUNTIF(条件付き書式用マスタ!$O:$O,CONCATENATE(C115,D115))</f>
        <v>1048553</v>
      </c>
    </row>
    <row r="116" spans="1:22">
      <c r="A116" s="7">
        <v>98</v>
      </c>
      <c r="B116" s="1"/>
      <c r="C116" s="1"/>
      <c r="D116" s="1"/>
      <c r="E116" s="1"/>
      <c r="F116" s="1"/>
      <c r="G116" s="1"/>
      <c r="H116" s="1"/>
      <c r="I116" s="5"/>
      <c r="J116" s="6"/>
      <c r="K116" s="6"/>
      <c r="L116" s="6"/>
      <c r="M116" s="6"/>
      <c r="N116" s="6"/>
      <c r="O116" s="14"/>
      <c r="P116" s="3" t="str">
        <f t="shared" si="5"/>
        <v>1</v>
      </c>
      <c r="Q116" s="3" t="str">
        <f t="shared" si="6"/>
        <v>2</v>
      </c>
      <c r="R116" s="3" t="str">
        <f t="shared" si="9"/>
        <v>3</v>
      </c>
      <c r="S116" s="3" t="str">
        <f t="shared" si="7"/>
        <v>4</v>
      </c>
      <c r="T116" s="3" t="str">
        <f t="shared" si="8"/>
        <v>5</v>
      </c>
      <c r="U116" s="15">
        <f>COUNTIF(条件付き書式用マスタ!$F:$F,CONCATENATE(C116,D116,E116))</f>
        <v>1048498</v>
      </c>
      <c r="V116" s="3">
        <f>COUNTIF(条件付き書式用マスタ!$O:$O,CONCATENATE(C116,D116))</f>
        <v>1048553</v>
      </c>
    </row>
    <row r="117" spans="1:22">
      <c r="A117" s="7">
        <v>99</v>
      </c>
      <c r="B117" s="1"/>
      <c r="C117" s="1"/>
      <c r="D117" s="1"/>
      <c r="E117" s="1"/>
      <c r="F117" s="1"/>
      <c r="G117" s="1"/>
      <c r="H117" s="1"/>
      <c r="I117" s="5"/>
      <c r="J117" s="6"/>
      <c r="K117" s="6"/>
      <c r="L117" s="6"/>
      <c r="M117" s="6"/>
      <c r="N117" s="6"/>
      <c r="O117" s="14"/>
      <c r="P117" s="3" t="str">
        <f t="shared" si="5"/>
        <v>1</v>
      </c>
      <c r="Q117" s="3" t="str">
        <f t="shared" si="6"/>
        <v>2</v>
      </c>
      <c r="R117" s="3" t="str">
        <f t="shared" si="9"/>
        <v>3</v>
      </c>
      <c r="S117" s="3" t="str">
        <f t="shared" si="7"/>
        <v>4</v>
      </c>
      <c r="T117" s="3" t="str">
        <f t="shared" si="8"/>
        <v>5</v>
      </c>
      <c r="U117" s="15">
        <f>COUNTIF(条件付き書式用マスタ!$F:$F,CONCATENATE(C117,D117,E117))</f>
        <v>1048498</v>
      </c>
      <c r="V117" s="3">
        <f>COUNTIF(条件付き書式用マスタ!$O:$O,CONCATENATE(C117,D117))</f>
        <v>1048553</v>
      </c>
    </row>
    <row r="118" spans="1:22">
      <c r="A118" s="7">
        <v>100</v>
      </c>
      <c r="B118" s="1"/>
      <c r="C118" s="1"/>
      <c r="D118" s="1"/>
      <c r="E118" s="1"/>
      <c r="F118" s="1"/>
      <c r="G118" s="1"/>
      <c r="H118" s="1"/>
      <c r="I118" s="5"/>
      <c r="J118" s="6"/>
      <c r="K118" s="6"/>
      <c r="L118" s="6"/>
      <c r="M118" s="6"/>
      <c r="N118" s="6"/>
      <c r="O118" s="14"/>
      <c r="P118" s="3" t="str">
        <f t="shared" si="5"/>
        <v>1</v>
      </c>
      <c r="Q118" s="3" t="str">
        <f t="shared" si="6"/>
        <v>2</v>
      </c>
      <c r="R118" s="3" t="str">
        <f t="shared" si="9"/>
        <v>3</v>
      </c>
      <c r="S118" s="3" t="str">
        <f t="shared" si="7"/>
        <v>4</v>
      </c>
      <c r="T118" s="3" t="str">
        <f t="shared" si="8"/>
        <v>5</v>
      </c>
      <c r="U118" s="15">
        <f>COUNTIF(条件付き書式用マスタ!$F:$F,CONCATENATE(C118,D118,E118))</f>
        <v>1048498</v>
      </c>
      <c r="V118" s="3">
        <f>COUNTIF(条件付き書式用マスタ!$O:$O,CONCATENATE(C118,D118))</f>
        <v>1048553</v>
      </c>
    </row>
    <row r="119" spans="1:22">
      <c r="A119" s="7">
        <v>101</v>
      </c>
      <c r="B119" s="1"/>
      <c r="C119" s="1"/>
      <c r="D119" s="1"/>
      <c r="E119" s="1"/>
      <c r="F119" s="1"/>
      <c r="G119" s="1"/>
      <c r="H119" s="1"/>
      <c r="I119" s="5"/>
      <c r="J119" s="6"/>
      <c r="K119" s="6"/>
      <c r="L119" s="6"/>
      <c r="M119" s="6"/>
      <c r="N119" s="6"/>
      <c r="O119" s="14"/>
      <c r="P119" s="3" t="str">
        <f t="shared" si="5"/>
        <v>1</v>
      </c>
      <c r="Q119" s="3" t="str">
        <f t="shared" si="6"/>
        <v>2</v>
      </c>
      <c r="R119" s="3" t="str">
        <f t="shared" si="9"/>
        <v>3</v>
      </c>
      <c r="S119" s="3" t="str">
        <f t="shared" si="7"/>
        <v>4</v>
      </c>
      <c r="T119" s="3" t="str">
        <f t="shared" si="8"/>
        <v>5</v>
      </c>
      <c r="U119" s="15">
        <f>COUNTIF(条件付き書式用マスタ!$F:$F,CONCATENATE(C119,D119,E119))</f>
        <v>1048498</v>
      </c>
      <c r="V119" s="3">
        <f>COUNTIF(条件付き書式用マスタ!$O:$O,CONCATENATE(C119,D119))</f>
        <v>1048553</v>
      </c>
    </row>
    <row r="120" spans="1:22">
      <c r="A120" s="7">
        <v>102</v>
      </c>
      <c r="B120" s="1"/>
      <c r="C120" s="1"/>
      <c r="D120" s="1"/>
      <c r="E120" s="1"/>
      <c r="F120" s="1"/>
      <c r="G120" s="1"/>
      <c r="H120" s="1"/>
      <c r="I120" s="5"/>
      <c r="J120" s="6"/>
      <c r="K120" s="6"/>
      <c r="L120" s="6"/>
      <c r="M120" s="6"/>
      <c r="N120" s="6"/>
      <c r="O120" s="14"/>
      <c r="P120" s="3" t="str">
        <f t="shared" si="5"/>
        <v>1</v>
      </c>
      <c r="Q120" s="3" t="str">
        <f t="shared" si="6"/>
        <v>2</v>
      </c>
      <c r="R120" s="3" t="str">
        <f t="shared" si="9"/>
        <v>3</v>
      </c>
      <c r="S120" s="3" t="str">
        <f t="shared" si="7"/>
        <v>4</v>
      </c>
      <c r="T120" s="3" t="str">
        <f t="shared" si="8"/>
        <v>5</v>
      </c>
      <c r="U120" s="15">
        <f>COUNTIF(条件付き書式用マスタ!$F:$F,CONCATENATE(C120,D120,E120))</f>
        <v>1048498</v>
      </c>
      <c r="V120" s="3">
        <f>COUNTIF(条件付き書式用マスタ!$O:$O,CONCATENATE(C120,D120))</f>
        <v>1048553</v>
      </c>
    </row>
    <row r="121" spans="1:22">
      <c r="A121" s="7">
        <v>103</v>
      </c>
      <c r="B121" s="1"/>
      <c r="C121" s="1"/>
      <c r="D121" s="1"/>
      <c r="E121" s="1"/>
      <c r="F121" s="1"/>
      <c r="G121" s="1"/>
      <c r="H121" s="1"/>
      <c r="I121" s="5"/>
      <c r="J121" s="6"/>
      <c r="K121" s="6"/>
      <c r="L121" s="6"/>
      <c r="M121" s="6"/>
      <c r="N121" s="6"/>
      <c r="O121" s="14"/>
      <c r="P121" s="3" t="str">
        <f t="shared" si="5"/>
        <v>1</v>
      </c>
      <c r="Q121" s="3" t="str">
        <f t="shared" si="6"/>
        <v>2</v>
      </c>
      <c r="R121" s="3" t="str">
        <f t="shared" si="9"/>
        <v>3</v>
      </c>
      <c r="S121" s="3" t="str">
        <f t="shared" si="7"/>
        <v>4</v>
      </c>
      <c r="T121" s="3" t="str">
        <f t="shared" si="8"/>
        <v>5</v>
      </c>
      <c r="U121" s="15">
        <f>COUNTIF(条件付き書式用マスタ!$F:$F,CONCATENATE(C121,D121,E121))</f>
        <v>1048498</v>
      </c>
      <c r="V121" s="3">
        <f>COUNTIF(条件付き書式用マスタ!$O:$O,CONCATENATE(C121,D121))</f>
        <v>1048553</v>
      </c>
    </row>
    <row r="122" spans="1:22">
      <c r="A122" s="7">
        <v>104</v>
      </c>
      <c r="B122" s="1"/>
      <c r="C122" s="1"/>
      <c r="D122" s="1"/>
      <c r="E122" s="1"/>
      <c r="F122" s="1"/>
      <c r="G122" s="1"/>
      <c r="H122" s="1"/>
      <c r="I122" s="5"/>
      <c r="J122" s="6"/>
      <c r="K122" s="6"/>
      <c r="L122" s="6"/>
      <c r="M122" s="6"/>
      <c r="N122" s="6"/>
      <c r="O122" s="14"/>
      <c r="P122" s="3" t="str">
        <f t="shared" si="5"/>
        <v>1</v>
      </c>
      <c r="Q122" s="3" t="str">
        <f t="shared" si="6"/>
        <v>2</v>
      </c>
      <c r="R122" s="3" t="str">
        <f t="shared" si="9"/>
        <v>3</v>
      </c>
      <c r="S122" s="3" t="str">
        <f t="shared" si="7"/>
        <v>4</v>
      </c>
      <c r="T122" s="3" t="str">
        <f t="shared" si="8"/>
        <v>5</v>
      </c>
      <c r="U122" s="15">
        <f>COUNTIF(条件付き書式用マスタ!$F:$F,CONCATENATE(C122,D122,E122))</f>
        <v>1048498</v>
      </c>
      <c r="V122" s="3">
        <f>COUNTIF(条件付き書式用マスタ!$O:$O,CONCATENATE(C122,D122))</f>
        <v>1048553</v>
      </c>
    </row>
    <row r="123" spans="1:22">
      <c r="A123" s="7">
        <v>105</v>
      </c>
      <c r="B123" s="1"/>
      <c r="C123" s="1"/>
      <c r="D123" s="1"/>
      <c r="E123" s="1"/>
      <c r="F123" s="1"/>
      <c r="G123" s="1"/>
      <c r="H123" s="1"/>
      <c r="I123" s="5"/>
      <c r="J123" s="6"/>
      <c r="K123" s="6"/>
      <c r="L123" s="6"/>
      <c r="M123" s="6"/>
      <c r="N123" s="6"/>
      <c r="O123" s="14"/>
      <c r="P123" s="3" t="str">
        <f t="shared" si="5"/>
        <v>1</v>
      </c>
      <c r="Q123" s="3" t="str">
        <f t="shared" si="6"/>
        <v>2</v>
      </c>
      <c r="R123" s="3" t="str">
        <f t="shared" si="9"/>
        <v>3</v>
      </c>
      <c r="S123" s="3" t="str">
        <f t="shared" si="7"/>
        <v>4</v>
      </c>
      <c r="T123" s="3" t="str">
        <f t="shared" si="8"/>
        <v>5</v>
      </c>
      <c r="U123" s="15">
        <f>COUNTIF(条件付き書式用マスタ!$F:$F,CONCATENATE(C123,D123,E123))</f>
        <v>1048498</v>
      </c>
      <c r="V123" s="3">
        <f>COUNTIF(条件付き書式用マスタ!$O:$O,CONCATENATE(C123,D123))</f>
        <v>1048553</v>
      </c>
    </row>
    <row r="124" spans="1:22">
      <c r="A124" s="7">
        <v>106</v>
      </c>
      <c r="B124" s="1"/>
      <c r="C124" s="1"/>
      <c r="D124" s="1"/>
      <c r="E124" s="1"/>
      <c r="F124" s="1"/>
      <c r="G124" s="1"/>
      <c r="H124" s="1"/>
      <c r="I124" s="5"/>
      <c r="J124" s="6"/>
      <c r="K124" s="6"/>
      <c r="L124" s="6"/>
      <c r="M124" s="6"/>
      <c r="N124" s="6"/>
      <c r="O124" s="14"/>
      <c r="P124" s="3" t="str">
        <f t="shared" si="5"/>
        <v>1</v>
      </c>
      <c r="Q124" s="3" t="str">
        <f t="shared" si="6"/>
        <v>2</v>
      </c>
      <c r="R124" s="3" t="str">
        <f t="shared" si="9"/>
        <v>3</v>
      </c>
      <c r="S124" s="3" t="str">
        <f t="shared" si="7"/>
        <v>4</v>
      </c>
      <c r="T124" s="3" t="str">
        <f t="shared" si="8"/>
        <v>5</v>
      </c>
      <c r="U124" s="15">
        <f>COUNTIF(条件付き書式用マスタ!$F:$F,CONCATENATE(C124,D124,E124))</f>
        <v>1048498</v>
      </c>
      <c r="V124" s="3">
        <f>COUNTIF(条件付き書式用マスタ!$O:$O,CONCATENATE(C124,D124))</f>
        <v>1048553</v>
      </c>
    </row>
    <row r="125" spans="1:22">
      <c r="A125" s="7">
        <v>107</v>
      </c>
      <c r="B125" s="1"/>
      <c r="C125" s="1"/>
      <c r="D125" s="1"/>
      <c r="E125" s="1"/>
      <c r="F125" s="1"/>
      <c r="G125" s="1"/>
      <c r="H125" s="1"/>
      <c r="I125" s="5"/>
      <c r="J125" s="6"/>
      <c r="K125" s="6"/>
      <c r="L125" s="6"/>
      <c r="M125" s="6"/>
      <c r="N125" s="6"/>
      <c r="O125" s="14"/>
      <c r="P125" s="3" t="str">
        <f t="shared" si="5"/>
        <v>1</v>
      </c>
      <c r="Q125" s="3" t="str">
        <f t="shared" si="6"/>
        <v>2</v>
      </c>
      <c r="R125" s="3" t="str">
        <f t="shared" si="9"/>
        <v>3</v>
      </c>
      <c r="S125" s="3" t="str">
        <f t="shared" si="7"/>
        <v>4</v>
      </c>
      <c r="T125" s="3" t="str">
        <f t="shared" si="8"/>
        <v>5</v>
      </c>
      <c r="U125" s="15">
        <f>COUNTIF(条件付き書式用マスタ!$F:$F,CONCATENATE(C125,D125,E125))</f>
        <v>1048498</v>
      </c>
      <c r="V125" s="3">
        <f>COUNTIF(条件付き書式用マスタ!$O:$O,CONCATENATE(C125,D125))</f>
        <v>1048553</v>
      </c>
    </row>
    <row r="126" spans="1:22">
      <c r="A126" s="7">
        <v>108</v>
      </c>
      <c r="B126" s="1"/>
      <c r="C126" s="1"/>
      <c r="D126" s="1"/>
      <c r="E126" s="1"/>
      <c r="F126" s="1"/>
      <c r="G126" s="1"/>
      <c r="H126" s="1"/>
      <c r="I126" s="5"/>
      <c r="J126" s="6"/>
      <c r="K126" s="6"/>
      <c r="L126" s="6"/>
      <c r="M126" s="6"/>
      <c r="N126" s="6"/>
      <c r="O126" s="14"/>
      <c r="P126" s="3" t="str">
        <f t="shared" si="5"/>
        <v>1</v>
      </c>
      <c r="Q126" s="3" t="str">
        <f t="shared" si="6"/>
        <v>2</v>
      </c>
      <c r="R126" s="3" t="str">
        <f t="shared" si="9"/>
        <v>3</v>
      </c>
      <c r="S126" s="3" t="str">
        <f t="shared" si="7"/>
        <v>4</v>
      </c>
      <c r="T126" s="3" t="str">
        <f t="shared" si="8"/>
        <v>5</v>
      </c>
      <c r="U126" s="15">
        <f>COUNTIF(条件付き書式用マスタ!$F:$F,CONCATENATE(C126,D126,E126))</f>
        <v>1048498</v>
      </c>
      <c r="V126" s="3">
        <f>COUNTIF(条件付き書式用マスタ!$O:$O,CONCATENATE(C126,D126))</f>
        <v>1048553</v>
      </c>
    </row>
    <row r="127" spans="1:22">
      <c r="A127" s="7">
        <v>109</v>
      </c>
      <c r="B127" s="1"/>
      <c r="C127" s="1"/>
      <c r="D127" s="1"/>
      <c r="E127" s="1"/>
      <c r="F127" s="1"/>
      <c r="G127" s="1"/>
      <c r="H127" s="1"/>
      <c r="I127" s="5"/>
      <c r="J127" s="6"/>
      <c r="K127" s="6"/>
      <c r="L127" s="6"/>
      <c r="M127" s="6"/>
      <c r="N127" s="6"/>
      <c r="O127" s="14"/>
      <c r="P127" s="3" t="str">
        <f t="shared" si="5"/>
        <v>1</v>
      </c>
      <c r="Q127" s="3" t="str">
        <f t="shared" si="6"/>
        <v>2</v>
      </c>
      <c r="R127" s="3" t="str">
        <f t="shared" si="9"/>
        <v>3</v>
      </c>
      <c r="S127" s="3" t="str">
        <f t="shared" si="7"/>
        <v>4</v>
      </c>
      <c r="T127" s="3" t="str">
        <f t="shared" si="8"/>
        <v>5</v>
      </c>
      <c r="U127" s="15">
        <f>COUNTIF(条件付き書式用マスタ!$F:$F,CONCATENATE(C127,D127,E127))</f>
        <v>1048498</v>
      </c>
      <c r="V127" s="3">
        <f>COUNTIF(条件付き書式用マスタ!$O:$O,CONCATENATE(C127,D127))</f>
        <v>1048553</v>
      </c>
    </row>
    <row r="128" spans="1:22">
      <c r="A128" s="7">
        <v>110</v>
      </c>
      <c r="B128" s="1"/>
      <c r="C128" s="1"/>
      <c r="D128" s="1"/>
      <c r="E128" s="1"/>
      <c r="F128" s="1"/>
      <c r="G128" s="1"/>
      <c r="H128" s="1"/>
      <c r="I128" s="5"/>
      <c r="J128" s="6"/>
      <c r="K128" s="6"/>
      <c r="L128" s="6"/>
      <c r="M128" s="6"/>
      <c r="N128" s="6"/>
      <c r="O128" s="14"/>
      <c r="P128" s="3" t="str">
        <f t="shared" si="5"/>
        <v>1</v>
      </c>
      <c r="Q128" s="3" t="str">
        <f t="shared" si="6"/>
        <v>2</v>
      </c>
      <c r="R128" s="3" t="str">
        <f t="shared" si="9"/>
        <v>3</v>
      </c>
      <c r="S128" s="3" t="str">
        <f t="shared" si="7"/>
        <v>4</v>
      </c>
      <c r="T128" s="3" t="str">
        <f t="shared" si="8"/>
        <v>5</v>
      </c>
      <c r="U128" s="15">
        <f>COUNTIF(条件付き書式用マスタ!$F:$F,CONCATENATE(C128,D128,E128))</f>
        <v>1048498</v>
      </c>
      <c r="V128" s="3">
        <f>COUNTIF(条件付き書式用マスタ!$O:$O,CONCATENATE(C128,D128))</f>
        <v>1048553</v>
      </c>
    </row>
    <row r="129" spans="1:22">
      <c r="A129" s="7">
        <v>111</v>
      </c>
      <c r="B129" s="1"/>
      <c r="C129" s="1"/>
      <c r="D129" s="1"/>
      <c r="E129" s="1"/>
      <c r="F129" s="1"/>
      <c r="G129" s="1"/>
      <c r="H129" s="1"/>
      <c r="I129" s="5"/>
      <c r="J129" s="6"/>
      <c r="K129" s="6"/>
      <c r="L129" s="6"/>
      <c r="M129" s="6"/>
      <c r="N129" s="6"/>
      <c r="O129" s="14"/>
      <c r="P129" s="3" t="str">
        <f t="shared" si="5"/>
        <v>1</v>
      </c>
      <c r="Q129" s="3" t="str">
        <f t="shared" si="6"/>
        <v>2</v>
      </c>
      <c r="R129" s="3" t="str">
        <f t="shared" si="9"/>
        <v>3</v>
      </c>
      <c r="S129" s="3" t="str">
        <f t="shared" si="7"/>
        <v>4</v>
      </c>
      <c r="T129" s="3" t="str">
        <f t="shared" si="8"/>
        <v>5</v>
      </c>
      <c r="U129" s="15">
        <f>COUNTIF(条件付き書式用マスタ!$F:$F,CONCATENATE(C129,D129,E129))</f>
        <v>1048498</v>
      </c>
      <c r="V129" s="3">
        <f>COUNTIF(条件付き書式用マスタ!$O:$O,CONCATENATE(C129,D129))</f>
        <v>1048553</v>
      </c>
    </row>
    <row r="130" spans="1:22">
      <c r="A130" s="7">
        <v>112</v>
      </c>
      <c r="B130" s="1"/>
      <c r="C130" s="1"/>
      <c r="D130" s="1"/>
      <c r="E130" s="1"/>
      <c r="F130" s="1"/>
      <c r="G130" s="1"/>
      <c r="H130" s="1"/>
      <c r="I130" s="5"/>
      <c r="J130" s="6"/>
      <c r="K130" s="6"/>
      <c r="L130" s="6"/>
      <c r="M130" s="6"/>
      <c r="N130" s="6"/>
      <c r="O130" s="14"/>
      <c r="P130" s="3" t="str">
        <f t="shared" si="5"/>
        <v>1</v>
      </c>
      <c r="Q130" s="3" t="str">
        <f t="shared" si="6"/>
        <v>2</v>
      </c>
      <c r="R130" s="3" t="str">
        <f t="shared" si="9"/>
        <v>3</v>
      </c>
      <c r="S130" s="3" t="str">
        <f t="shared" si="7"/>
        <v>4</v>
      </c>
      <c r="T130" s="3" t="str">
        <f t="shared" si="8"/>
        <v>5</v>
      </c>
      <c r="U130" s="15">
        <f>COUNTIF(条件付き書式用マスタ!$F:$F,CONCATENATE(C130,D130,E130))</f>
        <v>1048498</v>
      </c>
      <c r="V130" s="3">
        <f>COUNTIF(条件付き書式用マスタ!$O:$O,CONCATENATE(C130,D130))</f>
        <v>1048553</v>
      </c>
    </row>
    <row r="131" spans="1:22">
      <c r="A131" s="7">
        <v>113</v>
      </c>
      <c r="B131" s="1"/>
      <c r="C131" s="1"/>
      <c r="D131" s="1"/>
      <c r="E131" s="1"/>
      <c r="F131" s="1"/>
      <c r="G131" s="1"/>
      <c r="H131" s="1"/>
      <c r="I131" s="5"/>
      <c r="J131" s="6"/>
      <c r="K131" s="6"/>
      <c r="L131" s="6"/>
      <c r="M131" s="6"/>
      <c r="N131" s="6"/>
      <c r="O131" s="14"/>
      <c r="P131" s="3" t="str">
        <f t="shared" si="5"/>
        <v>1</v>
      </c>
      <c r="Q131" s="3" t="str">
        <f t="shared" si="6"/>
        <v>2</v>
      </c>
      <c r="R131" s="3" t="str">
        <f t="shared" si="9"/>
        <v>3</v>
      </c>
      <c r="S131" s="3" t="str">
        <f t="shared" si="7"/>
        <v>4</v>
      </c>
      <c r="T131" s="3" t="str">
        <f t="shared" si="8"/>
        <v>5</v>
      </c>
      <c r="U131" s="15">
        <f>COUNTIF(条件付き書式用マスタ!$F:$F,CONCATENATE(C131,D131,E131))</f>
        <v>1048498</v>
      </c>
      <c r="V131" s="3">
        <f>COUNTIF(条件付き書式用マスタ!$O:$O,CONCATENATE(C131,D131))</f>
        <v>1048553</v>
      </c>
    </row>
    <row r="132" spans="1:22">
      <c r="A132" s="7">
        <v>114</v>
      </c>
      <c r="B132" s="1"/>
      <c r="C132" s="1"/>
      <c r="D132" s="1"/>
      <c r="E132" s="1"/>
      <c r="F132" s="1"/>
      <c r="G132" s="1"/>
      <c r="H132" s="1"/>
      <c r="I132" s="5"/>
      <c r="J132" s="6"/>
      <c r="K132" s="6"/>
      <c r="L132" s="6"/>
      <c r="M132" s="6"/>
      <c r="N132" s="6"/>
      <c r="O132" s="14"/>
      <c r="P132" s="3" t="str">
        <f t="shared" si="5"/>
        <v>1</v>
      </c>
      <c r="Q132" s="3" t="str">
        <f t="shared" si="6"/>
        <v>2</v>
      </c>
      <c r="R132" s="3" t="str">
        <f t="shared" si="9"/>
        <v>3</v>
      </c>
      <c r="S132" s="3" t="str">
        <f t="shared" si="7"/>
        <v>4</v>
      </c>
      <c r="T132" s="3" t="str">
        <f t="shared" si="8"/>
        <v>5</v>
      </c>
      <c r="U132" s="15">
        <f>COUNTIF(条件付き書式用マスタ!$F:$F,CONCATENATE(C132,D132,E132))</f>
        <v>1048498</v>
      </c>
      <c r="V132" s="3">
        <f>COUNTIF(条件付き書式用マスタ!$O:$O,CONCATENATE(C132,D132))</f>
        <v>1048553</v>
      </c>
    </row>
    <row r="133" spans="1:22">
      <c r="A133" s="7">
        <v>115</v>
      </c>
      <c r="B133" s="1"/>
      <c r="C133" s="1"/>
      <c r="D133" s="1"/>
      <c r="E133" s="1"/>
      <c r="F133" s="1"/>
      <c r="G133" s="1"/>
      <c r="H133" s="1"/>
      <c r="I133" s="5"/>
      <c r="J133" s="6"/>
      <c r="K133" s="6"/>
      <c r="L133" s="6"/>
      <c r="M133" s="6"/>
      <c r="N133" s="6"/>
      <c r="O133" s="14"/>
      <c r="P133" s="3" t="str">
        <f t="shared" si="5"/>
        <v>1</v>
      </c>
      <c r="Q133" s="3" t="str">
        <f t="shared" si="6"/>
        <v>2</v>
      </c>
      <c r="R133" s="3" t="str">
        <f t="shared" si="9"/>
        <v>3</v>
      </c>
      <c r="S133" s="3" t="str">
        <f t="shared" si="7"/>
        <v>4</v>
      </c>
      <c r="T133" s="3" t="str">
        <f t="shared" si="8"/>
        <v>5</v>
      </c>
      <c r="U133" s="15">
        <f>COUNTIF(条件付き書式用マスタ!$F:$F,CONCATENATE(C133,D133,E133))</f>
        <v>1048498</v>
      </c>
      <c r="V133" s="3">
        <f>COUNTIF(条件付き書式用マスタ!$O:$O,CONCATENATE(C133,D133))</f>
        <v>1048553</v>
      </c>
    </row>
    <row r="134" spans="1:22">
      <c r="A134" s="7">
        <v>116</v>
      </c>
      <c r="B134" s="1"/>
      <c r="C134" s="1"/>
      <c r="D134" s="1"/>
      <c r="E134" s="1"/>
      <c r="F134" s="1"/>
      <c r="G134" s="1"/>
      <c r="H134" s="1"/>
      <c r="I134" s="5"/>
      <c r="J134" s="6"/>
      <c r="K134" s="6"/>
      <c r="L134" s="6"/>
      <c r="M134" s="6"/>
      <c r="N134" s="6"/>
      <c r="O134" s="14"/>
      <c r="P134" s="3" t="str">
        <f t="shared" si="5"/>
        <v>1</v>
      </c>
      <c r="Q134" s="3" t="str">
        <f t="shared" si="6"/>
        <v>2</v>
      </c>
      <c r="R134" s="3" t="str">
        <f t="shared" si="9"/>
        <v>3</v>
      </c>
      <c r="S134" s="3" t="str">
        <f t="shared" si="7"/>
        <v>4</v>
      </c>
      <c r="T134" s="3" t="str">
        <f t="shared" si="8"/>
        <v>5</v>
      </c>
      <c r="U134" s="15">
        <f>COUNTIF(条件付き書式用マスタ!$F:$F,CONCATENATE(C134,D134,E134))</f>
        <v>1048498</v>
      </c>
      <c r="V134" s="3">
        <f>COUNTIF(条件付き書式用マスタ!$O:$O,CONCATENATE(C134,D134))</f>
        <v>1048553</v>
      </c>
    </row>
    <row r="135" spans="1:22">
      <c r="A135" s="7">
        <v>117</v>
      </c>
      <c r="B135" s="1"/>
      <c r="C135" s="1"/>
      <c r="D135" s="1"/>
      <c r="E135" s="1"/>
      <c r="F135" s="1"/>
      <c r="G135" s="1"/>
      <c r="H135" s="1"/>
      <c r="I135" s="5"/>
      <c r="J135" s="6"/>
      <c r="K135" s="6"/>
      <c r="L135" s="6"/>
      <c r="M135" s="6"/>
      <c r="N135" s="6"/>
      <c r="O135" s="14"/>
      <c r="P135" s="3" t="str">
        <f t="shared" si="5"/>
        <v>1</v>
      </c>
      <c r="Q135" s="3" t="str">
        <f t="shared" si="6"/>
        <v>2</v>
      </c>
      <c r="R135" s="3" t="str">
        <f t="shared" si="9"/>
        <v>3</v>
      </c>
      <c r="S135" s="3" t="str">
        <f t="shared" si="7"/>
        <v>4</v>
      </c>
      <c r="T135" s="3" t="str">
        <f t="shared" si="8"/>
        <v>5</v>
      </c>
      <c r="U135" s="15">
        <f>COUNTIF(条件付き書式用マスタ!$F:$F,CONCATENATE(C135,D135,E135))</f>
        <v>1048498</v>
      </c>
      <c r="V135" s="3">
        <f>COUNTIF(条件付き書式用マスタ!$O:$O,CONCATENATE(C135,D135))</f>
        <v>1048553</v>
      </c>
    </row>
    <row r="136" spans="1:22">
      <c r="A136" s="7">
        <v>118</v>
      </c>
      <c r="B136" s="1"/>
      <c r="C136" s="1"/>
      <c r="D136" s="1"/>
      <c r="E136" s="1"/>
      <c r="F136" s="1"/>
      <c r="G136" s="1"/>
      <c r="H136" s="1"/>
      <c r="I136" s="5"/>
      <c r="J136" s="6"/>
      <c r="K136" s="6"/>
      <c r="L136" s="6"/>
      <c r="M136" s="6"/>
      <c r="N136" s="6"/>
      <c r="O136" s="14"/>
      <c r="P136" s="3" t="str">
        <f t="shared" si="5"/>
        <v>1</v>
      </c>
      <c r="Q136" s="3" t="str">
        <f t="shared" si="6"/>
        <v>2</v>
      </c>
      <c r="R136" s="3" t="str">
        <f t="shared" si="9"/>
        <v>3</v>
      </c>
      <c r="S136" s="3" t="str">
        <f t="shared" si="7"/>
        <v>4</v>
      </c>
      <c r="T136" s="3" t="str">
        <f t="shared" si="8"/>
        <v>5</v>
      </c>
      <c r="U136" s="15">
        <f>COUNTIF(条件付き書式用マスタ!$F:$F,CONCATENATE(C136,D136,E136))</f>
        <v>1048498</v>
      </c>
      <c r="V136" s="3">
        <f>COUNTIF(条件付き書式用マスタ!$O:$O,CONCATENATE(C136,D136))</f>
        <v>1048553</v>
      </c>
    </row>
    <row r="137" spans="1:22">
      <c r="A137" s="7">
        <v>119</v>
      </c>
      <c r="B137" s="1"/>
      <c r="C137" s="1"/>
      <c r="D137" s="1"/>
      <c r="E137" s="1"/>
      <c r="F137" s="1"/>
      <c r="G137" s="1"/>
      <c r="H137" s="1"/>
      <c r="I137" s="5"/>
      <c r="J137" s="6"/>
      <c r="K137" s="6"/>
      <c r="L137" s="6"/>
      <c r="M137" s="6"/>
      <c r="N137" s="6"/>
      <c r="O137" s="14"/>
      <c r="P137" s="3" t="str">
        <f t="shared" si="5"/>
        <v>1</v>
      </c>
      <c r="Q137" s="3" t="str">
        <f t="shared" si="6"/>
        <v>2</v>
      </c>
      <c r="R137" s="3" t="str">
        <f t="shared" si="9"/>
        <v>3</v>
      </c>
      <c r="S137" s="3" t="str">
        <f t="shared" si="7"/>
        <v>4</v>
      </c>
      <c r="T137" s="3" t="str">
        <f t="shared" si="8"/>
        <v>5</v>
      </c>
      <c r="U137" s="15">
        <f>COUNTIF(条件付き書式用マスタ!$F:$F,CONCATENATE(C137,D137,E137))</f>
        <v>1048498</v>
      </c>
      <c r="V137" s="3">
        <f>COUNTIF(条件付き書式用マスタ!$O:$O,CONCATENATE(C137,D137))</f>
        <v>1048553</v>
      </c>
    </row>
    <row r="138" spans="1:22">
      <c r="A138" s="7">
        <v>120</v>
      </c>
      <c r="B138" s="1"/>
      <c r="C138" s="1"/>
      <c r="D138" s="1"/>
      <c r="E138" s="1"/>
      <c r="F138" s="1"/>
      <c r="G138" s="1"/>
      <c r="H138" s="1"/>
      <c r="I138" s="5"/>
      <c r="J138" s="6"/>
      <c r="K138" s="6"/>
      <c r="L138" s="6"/>
      <c r="M138" s="6"/>
      <c r="N138" s="6"/>
      <c r="O138" s="14"/>
      <c r="P138" s="3" t="str">
        <f t="shared" si="5"/>
        <v>1</v>
      </c>
      <c r="Q138" s="3" t="str">
        <f t="shared" si="6"/>
        <v>2</v>
      </c>
      <c r="R138" s="3" t="str">
        <f t="shared" si="9"/>
        <v>3</v>
      </c>
      <c r="S138" s="3" t="str">
        <f t="shared" si="7"/>
        <v>4</v>
      </c>
      <c r="T138" s="3" t="str">
        <f t="shared" si="8"/>
        <v>5</v>
      </c>
      <c r="U138" s="15">
        <f>COUNTIF(条件付き書式用マスタ!$F:$F,CONCATENATE(C138,D138,E138))</f>
        <v>1048498</v>
      </c>
      <c r="V138" s="3">
        <f>COUNTIF(条件付き書式用マスタ!$O:$O,CONCATENATE(C138,D138))</f>
        <v>1048553</v>
      </c>
    </row>
    <row r="139" spans="1:22">
      <c r="A139" s="7">
        <v>121</v>
      </c>
      <c r="B139" s="1"/>
      <c r="C139" s="1"/>
      <c r="D139" s="1"/>
      <c r="E139" s="1"/>
      <c r="F139" s="1"/>
      <c r="G139" s="1"/>
      <c r="H139" s="1"/>
      <c r="I139" s="5"/>
      <c r="J139" s="6"/>
      <c r="K139" s="6"/>
      <c r="L139" s="6"/>
      <c r="M139" s="6"/>
      <c r="N139" s="6"/>
      <c r="O139" s="14"/>
      <c r="P139" s="3" t="str">
        <f t="shared" si="5"/>
        <v>1</v>
      </c>
      <c r="Q139" s="3" t="str">
        <f t="shared" si="6"/>
        <v>2</v>
      </c>
      <c r="R139" s="3" t="str">
        <f t="shared" si="9"/>
        <v>3</v>
      </c>
      <c r="S139" s="3" t="str">
        <f t="shared" si="7"/>
        <v>4</v>
      </c>
      <c r="T139" s="3" t="str">
        <f t="shared" si="8"/>
        <v>5</v>
      </c>
      <c r="U139" s="15">
        <f>COUNTIF(条件付き書式用マスタ!$F:$F,CONCATENATE(C139,D139,E139))</f>
        <v>1048498</v>
      </c>
      <c r="V139" s="3">
        <f>COUNTIF(条件付き書式用マスタ!$O:$O,CONCATENATE(C139,D139))</f>
        <v>1048553</v>
      </c>
    </row>
    <row r="140" spans="1:22">
      <c r="A140" s="7">
        <v>122</v>
      </c>
      <c r="B140" s="1"/>
      <c r="C140" s="1"/>
      <c r="D140" s="1"/>
      <c r="E140" s="1"/>
      <c r="F140" s="1"/>
      <c r="G140" s="1"/>
      <c r="H140" s="1"/>
      <c r="I140" s="5"/>
      <c r="J140" s="6"/>
      <c r="K140" s="6"/>
      <c r="L140" s="6"/>
      <c r="M140" s="6"/>
      <c r="N140" s="6"/>
      <c r="O140" s="14"/>
      <c r="P140" s="3" t="str">
        <f t="shared" si="5"/>
        <v>1</v>
      </c>
      <c r="Q140" s="3" t="str">
        <f t="shared" si="6"/>
        <v>2</v>
      </c>
      <c r="R140" s="3" t="str">
        <f t="shared" si="9"/>
        <v>3</v>
      </c>
      <c r="S140" s="3" t="str">
        <f t="shared" si="7"/>
        <v>4</v>
      </c>
      <c r="T140" s="3" t="str">
        <f t="shared" si="8"/>
        <v>5</v>
      </c>
      <c r="U140" s="15">
        <f>COUNTIF(条件付き書式用マスタ!$F:$F,CONCATENATE(C140,D140,E140))</f>
        <v>1048498</v>
      </c>
      <c r="V140" s="3">
        <f>COUNTIF(条件付き書式用マスタ!$O:$O,CONCATENATE(C140,D140))</f>
        <v>1048553</v>
      </c>
    </row>
    <row r="141" spans="1:22">
      <c r="A141" s="7">
        <v>123</v>
      </c>
      <c r="B141" s="1"/>
      <c r="C141" s="1"/>
      <c r="D141" s="1"/>
      <c r="E141" s="1"/>
      <c r="F141" s="1"/>
      <c r="G141" s="1"/>
      <c r="H141" s="1"/>
      <c r="I141" s="5"/>
      <c r="J141" s="6"/>
      <c r="K141" s="6"/>
      <c r="L141" s="6"/>
      <c r="M141" s="6"/>
      <c r="N141" s="6"/>
      <c r="O141" s="14"/>
      <c r="P141" s="3" t="str">
        <f t="shared" si="5"/>
        <v>1</v>
      </c>
      <c r="Q141" s="3" t="str">
        <f t="shared" si="6"/>
        <v>2</v>
      </c>
      <c r="R141" s="3" t="str">
        <f t="shared" si="9"/>
        <v>3</v>
      </c>
      <c r="S141" s="3" t="str">
        <f t="shared" si="7"/>
        <v>4</v>
      </c>
      <c r="T141" s="3" t="str">
        <f t="shared" si="8"/>
        <v>5</v>
      </c>
      <c r="U141" s="15">
        <f>COUNTIF(条件付き書式用マスタ!$F:$F,CONCATENATE(C141,D141,E141))</f>
        <v>1048498</v>
      </c>
      <c r="V141" s="3">
        <f>COUNTIF(条件付き書式用マスタ!$O:$O,CONCATENATE(C141,D141))</f>
        <v>1048553</v>
      </c>
    </row>
    <row r="142" spans="1:22">
      <c r="A142" s="7">
        <v>124</v>
      </c>
      <c r="B142" s="1"/>
      <c r="C142" s="1"/>
      <c r="D142" s="1"/>
      <c r="E142" s="1"/>
      <c r="F142" s="1"/>
      <c r="G142" s="1"/>
      <c r="H142" s="1"/>
      <c r="I142" s="5"/>
      <c r="J142" s="6"/>
      <c r="K142" s="6"/>
      <c r="L142" s="6"/>
      <c r="M142" s="6"/>
      <c r="N142" s="6"/>
      <c r="O142" s="14"/>
      <c r="P142" s="3" t="str">
        <f t="shared" si="5"/>
        <v>1</v>
      </c>
      <c r="Q142" s="3" t="str">
        <f t="shared" si="6"/>
        <v>2</v>
      </c>
      <c r="R142" s="3" t="str">
        <f t="shared" si="9"/>
        <v>3</v>
      </c>
      <c r="S142" s="3" t="str">
        <f t="shared" si="7"/>
        <v>4</v>
      </c>
      <c r="T142" s="3" t="str">
        <f t="shared" si="8"/>
        <v>5</v>
      </c>
      <c r="U142" s="15">
        <f>COUNTIF(条件付き書式用マスタ!$F:$F,CONCATENATE(C142,D142,E142))</f>
        <v>1048498</v>
      </c>
      <c r="V142" s="3">
        <f>COUNTIF(条件付き書式用マスタ!$O:$O,CONCATENATE(C142,D142))</f>
        <v>1048553</v>
      </c>
    </row>
    <row r="143" spans="1:22">
      <c r="A143" s="7">
        <v>125</v>
      </c>
      <c r="B143" s="1"/>
      <c r="C143" s="1"/>
      <c r="D143" s="1"/>
      <c r="E143" s="1"/>
      <c r="F143" s="1"/>
      <c r="G143" s="1"/>
      <c r="H143" s="1"/>
      <c r="I143" s="5"/>
      <c r="J143" s="6"/>
      <c r="K143" s="6"/>
      <c r="L143" s="6"/>
      <c r="M143" s="6"/>
      <c r="N143" s="6"/>
      <c r="O143" s="14"/>
      <c r="P143" s="3" t="str">
        <f t="shared" si="5"/>
        <v>1</v>
      </c>
      <c r="Q143" s="3" t="str">
        <f t="shared" si="6"/>
        <v>2</v>
      </c>
      <c r="R143" s="3" t="str">
        <f t="shared" si="9"/>
        <v>3</v>
      </c>
      <c r="S143" s="3" t="str">
        <f t="shared" si="7"/>
        <v>4</v>
      </c>
      <c r="T143" s="3" t="str">
        <f t="shared" si="8"/>
        <v>5</v>
      </c>
      <c r="U143" s="15">
        <f>COUNTIF(条件付き書式用マスタ!$F:$F,CONCATENATE(C143,D143,E143))</f>
        <v>1048498</v>
      </c>
      <c r="V143" s="3">
        <f>COUNTIF(条件付き書式用マスタ!$O:$O,CONCATENATE(C143,D143))</f>
        <v>1048553</v>
      </c>
    </row>
    <row r="144" spans="1:22">
      <c r="A144" s="7">
        <v>126</v>
      </c>
      <c r="B144" s="1"/>
      <c r="C144" s="1"/>
      <c r="D144" s="1"/>
      <c r="E144" s="1"/>
      <c r="F144" s="1"/>
      <c r="G144" s="1"/>
      <c r="H144" s="1"/>
      <c r="I144" s="5"/>
      <c r="J144" s="6"/>
      <c r="K144" s="6"/>
      <c r="L144" s="6"/>
      <c r="M144" s="6"/>
      <c r="N144" s="6"/>
      <c r="O144" s="14"/>
      <c r="P144" s="3" t="str">
        <f t="shared" si="5"/>
        <v>1</v>
      </c>
      <c r="Q144" s="3" t="str">
        <f t="shared" si="6"/>
        <v>2</v>
      </c>
      <c r="R144" s="3" t="str">
        <f t="shared" si="9"/>
        <v>3</v>
      </c>
      <c r="S144" s="3" t="str">
        <f t="shared" si="7"/>
        <v>4</v>
      </c>
      <c r="T144" s="3" t="str">
        <f t="shared" si="8"/>
        <v>5</v>
      </c>
      <c r="U144" s="15">
        <f>COUNTIF(条件付き書式用マスタ!$F:$F,CONCATENATE(C144,D144,E144))</f>
        <v>1048498</v>
      </c>
      <c r="V144" s="3">
        <f>COUNTIF(条件付き書式用マスタ!$O:$O,CONCATENATE(C144,D144))</f>
        <v>1048553</v>
      </c>
    </row>
    <row r="145" spans="1:22">
      <c r="A145" s="7">
        <v>127</v>
      </c>
      <c r="B145" s="1"/>
      <c r="C145" s="1"/>
      <c r="D145" s="1"/>
      <c r="E145" s="1"/>
      <c r="F145" s="1"/>
      <c r="G145" s="1"/>
      <c r="H145" s="1"/>
      <c r="I145" s="5"/>
      <c r="J145" s="6"/>
      <c r="K145" s="6"/>
      <c r="L145" s="6"/>
      <c r="M145" s="6"/>
      <c r="N145" s="6"/>
      <c r="O145" s="14"/>
      <c r="P145" s="3" t="str">
        <f t="shared" si="5"/>
        <v>1</v>
      </c>
      <c r="Q145" s="3" t="str">
        <f t="shared" si="6"/>
        <v>2</v>
      </c>
      <c r="R145" s="3" t="str">
        <f t="shared" si="9"/>
        <v>3</v>
      </c>
      <c r="S145" s="3" t="str">
        <f t="shared" si="7"/>
        <v>4</v>
      </c>
      <c r="T145" s="3" t="str">
        <f t="shared" si="8"/>
        <v>5</v>
      </c>
      <c r="U145" s="15">
        <f>COUNTIF(条件付き書式用マスタ!$F:$F,CONCATENATE(C145,D145,E145))</f>
        <v>1048498</v>
      </c>
      <c r="V145" s="3">
        <f>COUNTIF(条件付き書式用マスタ!$O:$O,CONCATENATE(C145,D145))</f>
        <v>1048553</v>
      </c>
    </row>
    <row r="146" spans="1:22">
      <c r="A146" s="7">
        <v>128</v>
      </c>
      <c r="B146" s="1"/>
      <c r="C146" s="1"/>
      <c r="D146" s="1"/>
      <c r="E146" s="1"/>
      <c r="F146" s="1"/>
      <c r="G146" s="1"/>
      <c r="H146" s="1"/>
      <c r="I146" s="5"/>
      <c r="J146" s="6"/>
      <c r="K146" s="6"/>
      <c r="L146" s="6"/>
      <c r="M146" s="6"/>
      <c r="N146" s="6"/>
      <c r="O146" s="14"/>
      <c r="P146" s="3" t="str">
        <f t="shared" si="5"/>
        <v>1</v>
      </c>
      <c r="Q146" s="3" t="str">
        <f t="shared" si="6"/>
        <v>2</v>
      </c>
      <c r="R146" s="3" t="str">
        <f t="shared" si="9"/>
        <v>3</v>
      </c>
      <c r="S146" s="3" t="str">
        <f t="shared" si="7"/>
        <v>4</v>
      </c>
      <c r="T146" s="3" t="str">
        <f t="shared" si="8"/>
        <v>5</v>
      </c>
      <c r="U146" s="15">
        <f>COUNTIF(条件付き書式用マスタ!$F:$F,CONCATENATE(C146,D146,E146))</f>
        <v>1048498</v>
      </c>
      <c r="V146" s="3">
        <f>COUNTIF(条件付き書式用マスタ!$O:$O,CONCATENATE(C146,D146))</f>
        <v>1048553</v>
      </c>
    </row>
    <row r="147" spans="1:22">
      <c r="A147" s="7">
        <v>129</v>
      </c>
      <c r="B147" s="1"/>
      <c r="C147" s="1"/>
      <c r="D147" s="1"/>
      <c r="E147" s="1"/>
      <c r="F147" s="1"/>
      <c r="G147" s="1"/>
      <c r="H147" s="1"/>
      <c r="I147" s="5"/>
      <c r="J147" s="6"/>
      <c r="K147" s="6"/>
      <c r="L147" s="6"/>
      <c r="M147" s="6"/>
      <c r="N147" s="6"/>
      <c r="O147" s="14"/>
      <c r="P147" s="3" t="str">
        <f t="shared" si="5"/>
        <v>1</v>
      </c>
      <c r="Q147" s="3" t="str">
        <f t="shared" si="6"/>
        <v>2</v>
      </c>
      <c r="R147" s="3" t="str">
        <f t="shared" si="9"/>
        <v>3</v>
      </c>
      <c r="S147" s="3" t="str">
        <f t="shared" si="7"/>
        <v>4</v>
      </c>
      <c r="T147" s="3" t="str">
        <f t="shared" si="8"/>
        <v>5</v>
      </c>
      <c r="U147" s="15">
        <f>COUNTIF(条件付き書式用マスタ!$F:$F,CONCATENATE(C147,D147,E147))</f>
        <v>1048498</v>
      </c>
      <c r="V147" s="3">
        <f>COUNTIF(条件付き書式用マスタ!$O:$O,CONCATENATE(C147,D147))</f>
        <v>1048553</v>
      </c>
    </row>
    <row r="148" spans="1:22">
      <c r="A148" s="7">
        <v>130</v>
      </c>
      <c r="B148" s="1"/>
      <c r="C148" s="1"/>
      <c r="D148" s="1"/>
      <c r="E148" s="1"/>
      <c r="F148" s="1"/>
      <c r="G148" s="1"/>
      <c r="H148" s="1"/>
      <c r="I148" s="5"/>
      <c r="J148" s="6"/>
      <c r="K148" s="6"/>
      <c r="L148" s="6"/>
      <c r="M148" s="6"/>
      <c r="N148" s="6"/>
      <c r="O148" s="14"/>
      <c r="P148" s="3" t="str">
        <f t="shared" ref="P148:P211" si="10">C148&amp;1</f>
        <v>1</v>
      </c>
      <c r="Q148" s="3" t="str">
        <f t="shared" ref="Q148:Q211" si="11">C148&amp;2</f>
        <v>2</v>
      </c>
      <c r="R148" s="3" t="str">
        <f t="shared" si="9"/>
        <v>3</v>
      </c>
      <c r="S148" s="3" t="str">
        <f t="shared" ref="S148:S211" si="12">CONCATENATE(C148)&amp;4</f>
        <v>4</v>
      </c>
      <c r="T148" s="3" t="str">
        <f t="shared" ref="T148:T211" si="13">CONCATENATE(C148)&amp;5</f>
        <v>5</v>
      </c>
      <c r="U148" s="15">
        <f>COUNTIF(条件付き書式用マスタ!$F:$F,CONCATENATE(C148,D148,E148))</f>
        <v>1048498</v>
      </c>
      <c r="V148" s="3">
        <f>COUNTIF(条件付き書式用マスタ!$O:$O,CONCATENATE(C148,D148))</f>
        <v>1048553</v>
      </c>
    </row>
    <row r="149" spans="1:22">
      <c r="A149" s="7">
        <v>131</v>
      </c>
      <c r="B149" s="1"/>
      <c r="C149" s="1"/>
      <c r="D149" s="1"/>
      <c r="E149" s="1"/>
      <c r="F149" s="1"/>
      <c r="G149" s="1"/>
      <c r="H149" s="1"/>
      <c r="I149" s="5"/>
      <c r="J149" s="6"/>
      <c r="K149" s="6"/>
      <c r="L149" s="6"/>
      <c r="M149" s="6"/>
      <c r="N149" s="6"/>
      <c r="O149" s="14"/>
      <c r="P149" s="3" t="str">
        <f t="shared" si="10"/>
        <v>1</v>
      </c>
      <c r="Q149" s="3" t="str">
        <f t="shared" si="11"/>
        <v>2</v>
      </c>
      <c r="R149" s="3" t="str">
        <f t="shared" ref="R149:R212" si="14">CONCATENATE(C149)&amp;3</f>
        <v>3</v>
      </c>
      <c r="S149" s="3" t="str">
        <f t="shared" si="12"/>
        <v>4</v>
      </c>
      <c r="T149" s="3" t="str">
        <f t="shared" si="13"/>
        <v>5</v>
      </c>
      <c r="U149" s="15">
        <f>COUNTIF(条件付き書式用マスタ!$F:$F,CONCATENATE(C149,D149,E149))</f>
        <v>1048498</v>
      </c>
      <c r="V149" s="3">
        <f>COUNTIF(条件付き書式用マスタ!$O:$O,CONCATENATE(C149,D149))</f>
        <v>1048553</v>
      </c>
    </row>
    <row r="150" spans="1:22">
      <c r="A150" s="7">
        <v>132</v>
      </c>
      <c r="B150" s="1"/>
      <c r="C150" s="1"/>
      <c r="D150" s="1"/>
      <c r="E150" s="1"/>
      <c r="F150" s="1"/>
      <c r="G150" s="1"/>
      <c r="H150" s="1"/>
      <c r="I150" s="5"/>
      <c r="J150" s="6"/>
      <c r="K150" s="6"/>
      <c r="L150" s="6"/>
      <c r="M150" s="6"/>
      <c r="N150" s="6"/>
      <c r="O150" s="14"/>
      <c r="P150" s="3" t="str">
        <f t="shared" si="10"/>
        <v>1</v>
      </c>
      <c r="Q150" s="3" t="str">
        <f t="shared" si="11"/>
        <v>2</v>
      </c>
      <c r="R150" s="3" t="str">
        <f t="shared" si="14"/>
        <v>3</v>
      </c>
      <c r="S150" s="3" t="str">
        <f t="shared" si="12"/>
        <v>4</v>
      </c>
      <c r="T150" s="3" t="str">
        <f t="shared" si="13"/>
        <v>5</v>
      </c>
      <c r="U150" s="15">
        <f>COUNTIF(条件付き書式用マスタ!$F:$F,CONCATENATE(C150,D150,E150))</f>
        <v>1048498</v>
      </c>
      <c r="V150" s="3">
        <f>COUNTIF(条件付き書式用マスタ!$O:$O,CONCATENATE(C150,D150))</f>
        <v>1048553</v>
      </c>
    </row>
    <row r="151" spans="1:22">
      <c r="A151" s="7">
        <v>133</v>
      </c>
      <c r="B151" s="1"/>
      <c r="C151" s="1"/>
      <c r="D151" s="1"/>
      <c r="E151" s="1"/>
      <c r="F151" s="1"/>
      <c r="G151" s="1"/>
      <c r="H151" s="1"/>
      <c r="I151" s="5"/>
      <c r="J151" s="6"/>
      <c r="K151" s="6"/>
      <c r="L151" s="6"/>
      <c r="M151" s="6"/>
      <c r="N151" s="6"/>
      <c r="O151" s="14"/>
      <c r="P151" s="3" t="str">
        <f t="shared" si="10"/>
        <v>1</v>
      </c>
      <c r="Q151" s="3" t="str">
        <f t="shared" si="11"/>
        <v>2</v>
      </c>
      <c r="R151" s="3" t="str">
        <f t="shared" si="14"/>
        <v>3</v>
      </c>
      <c r="S151" s="3" t="str">
        <f t="shared" si="12"/>
        <v>4</v>
      </c>
      <c r="T151" s="3" t="str">
        <f t="shared" si="13"/>
        <v>5</v>
      </c>
      <c r="U151" s="15">
        <f>COUNTIF(条件付き書式用マスタ!$F:$F,CONCATENATE(C151,D151,E151))</f>
        <v>1048498</v>
      </c>
      <c r="V151" s="3">
        <f>COUNTIF(条件付き書式用マスタ!$O:$O,CONCATENATE(C151,D151))</f>
        <v>1048553</v>
      </c>
    </row>
    <row r="152" spans="1:22">
      <c r="A152" s="7">
        <v>134</v>
      </c>
      <c r="B152" s="1"/>
      <c r="C152" s="1"/>
      <c r="D152" s="1"/>
      <c r="E152" s="1"/>
      <c r="F152" s="1"/>
      <c r="G152" s="1"/>
      <c r="H152" s="1"/>
      <c r="I152" s="5"/>
      <c r="J152" s="6"/>
      <c r="K152" s="6"/>
      <c r="L152" s="6"/>
      <c r="M152" s="6"/>
      <c r="N152" s="6"/>
      <c r="O152" s="14"/>
      <c r="P152" s="3" t="str">
        <f t="shared" si="10"/>
        <v>1</v>
      </c>
      <c r="Q152" s="3" t="str">
        <f t="shared" si="11"/>
        <v>2</v>
      </c>
      <c r="R152" s="3" t="str">
        <f t="shared" si="14"/>
        <v>3</v>
      </c>
      <c r="S152" s="3" t="str">
        <f t="shared" si="12"/>
        <v>4</v>
      </c>
      <c r="T152" s="3" t="str">
        <f t="shared" si="13"/>
        <v>5</v>
      </c>
      <c r="U152" s="15">
        <f>COUNTIF(条件付き書式用マスタ!$F:$F,CONCATENATE(C152,D152,E152))</f>
        <v>1048498</v>
      </c>
      <c r="V152" s="3">
        <f>COUNTIF(条件付き書式用マスタ!$O:$O,CONCATENATE(C152,D152))</f>
        <v>1048553</v>
      </c>
    </row>
    <row r="153" spans="1:22">
      <c r="A153" s="7">
        <v>135</v>
      </c>
      <c r="B153" s="1"/>
      <c r="C153" s="1"/>
      <c r="D153" s="1"/>
      <c r="E153" s="1"/>
      <c r="F153" s="1"/>
      <c r="G153" s="1"/>
      <c r="H153" s="1"/>
      <c r="I153" s="5"/>
      <c r="J153" s="6"/>
      <c r="K153" s="6"/>
      <c r="L153" s="6"/>
      <c r="M153" s="6"/>
      <c r="N153" s="6"/>
      <c r="O153" s="14"/>
      <c r="P153" s="3" t="str">
        <f t="shared" si="10"/>
        <v>1</v>
      </c>
      <c r="Q153" s="3" t="str">
        <f t="shared" si="11"/>
        <v>2</v>
      </c>
      <c r="R153" s="3" t="str">
        <f t="shared" si="14"/>
        <v>3</v>
      </c>
      <c r="S153" s="3" t="str">
        <f t="shared" si="12"/>
        <v>4</v>
      </c>
      <c r="T153" s="3" t="str">
        <f t="shared" si="13"/>
        <v>5</v>
      </c>
      <c r="U153" s="15">
        <f>COUNTIF(条件付き書式用マスタ!$F:$F,CONCATENATE(C153,D153,E153))</f>
        <v>1048498</v>
      </c>
      <c r="V153" s="3">
        <f>COUNTIF(条件付き書式用マスタ!$O:$O,CONCATENATE(C153,D153))</f>
        <v>1048553</v>
      </c>
    </row>
    <row r="154" spans="1:22">
      <c r="A154" s="7">
        <v>136</v>
      </c>
      <c r="B154" s="1"/>
      <c r="C154" s="1"/>
      <c r="D154" s="1"/>
      <c r="E154" s="1"/>
      <c r="F154" s="1"/>
      <c r="G154" s="1"/>
      <c r="H154" s="1"/>
      <c r="I154" s="5"/>
      <c r="J154" s="6"/>
      <c r="K154" s="6"/>
      <c r="L154" s="6"/>
      <c r="M154" s="6"/>
      <c r="N154" s="6"/>
      <c r="O154" s="14"/>
      <c r="P154" s="3" t="str">
        <f t="shared" si="10"/>
        <v>1</v>
      </c>
      <c r="Q154" s="3" t="str">
        <f t="shared" si="11"/>
        <v>2</v>
      </c>
      <c r="R154" s="3" t="str">
        <f t="shared" si="14"/>
        <v>3</v>
      </c>
      <c r="S154" s="3" t="str">
        <f t="shared" si="12"/>
        <v>4</v>
      </c>
      <c r="T154" s="3" t="str">
        <f t="shared" si="13"/>
        <v>5</v>
      </c>
      <c r="U154" s="15">
        <f>COUNTIF(条件付き書式用マスタ!$F:$F,CONCATENATE(C154,D154,E154))</f>
        <v>1048498</v>
      </c>
      <c r="V154" s="3">
        <f>COUNTIF(条件付き書式用マスタ!$O:$O,CONCATENATE(C154,D154))</f>
        <v>1048553</v>
      </c>
    </row>
    <row r="155" spans="1:22">
      <c r="A155" s="7">
        <v>137</v>
      </c>
      <c r="B155" s="1"/>
      <c r="C155" s="1"/>
      <c r="D155" s="1"/>
      <c r="E155" s="1"/>
      <c r="F155" s="1"/>
      <c r="G155" s="1"/>
      <c r="H155" s="1"/>
      <c r="I155" s="5"/>
      <c r="J155" s="6"/>
      <c r="K155" s="6"/>
      <c r="L155" s="6"/>
      <c r="M155" s="6"/>
      <c r="N155" s="6"/>
      <c r="O155" s="14"/>
      <c r="P155" s="3" t="str">
        <f t="shared" si="10"/>
        <v>1</v>
      </c>
      <c r="Q155" s="3" t="str">
        <f t="shared" si="11"/>
        <v>2</v>
      </c>
      <c r="R155" s="3" t="str">
        <f t="shared" si="14"/>
        <v>3</v>
      </c>
      <c r="S155" s="3" t="str">
        <f t="shared" si="12"/>
        <v>4</v>
      </c>
      <c r="T155" s="3" t="str">
        <f t="shared" si="13"/>
        <v>5</v>
      </c>
      <c r="U155" s="15">
        <f>COUNTIF(条件付き書式用マスタ!$F:$F,CONCATENATE(C155,D155,E155))</f>
        <v>1048498</v>
      </c>
      <c r="V155" s="3">
        <f>COUNTIF(条件付き書式用マスタ!$O:$O,CONCATENATE(C155,D155))</f>
        <v>1048553</v>
      </c>
    </row>
    <row r="156" spans="1:22">
      <c r="A156" s="7">
        <v>138</v>
      </c>
      <c r="B156" s="1"/>
      <c r="C156" s="1"/>
      <c r="D156" s="1"/>
      <c r="E156" s="1"/>
      <c r="F156" s="1"/>
      <c r="G156" s="1"/>
      <c r="H156" s="1"/>
      <c r="I156" s="5"/>
      <c r="J156" s="6"/>
      <c r="K156" s="6"/>
      <c r="L156" s="6"/>
      <c r="M156" s="6"/>
      <c r="N156" s="6"/>
      <c r="O156" s="14"/>
      <c r="P156" s="3" t="str">
        <f t="shared" si="10"/>
        <v>1</v>
      </c>
      <c r="Q156" s="3" t="str">
        <f t="shared" si="11"/>
        <v>2</v>
      </c>
      <c r="R156" s="3" t="str">
        <f t="shared" si="14"/>
        <v>3</v>
      </c>
      <c r="S156" s="3" t="str">
        <f t="shared" si="12"/>
        <v>4</v>
      </c>
      <c r="T156" s="3" t="str">
        <f t="shared" si="13"/>
        <v>5</v>
      </c>
      <c r="U156" s="15">
        <f>COUNTIF(条件付き書式用マスタ!$F:$F,CONCATENATE(C156,D156,E156))</f>
        <v>1048498</v>
      </c>
      <c r="V156" s="3">
        <f>COUNTIF(条件付き書式用マスタ!$O:$O,CONCATENATE(C156,D156))</f>
        <v>1048553</v>
      </c>
    </row>
    <row r="157" spans="1:22">
      <c r="A157" s="7">
        <v>139</v>
      </c>
      <c r="B157" s="1"/>
      <c r="C157" s="1"/>
      <c r="D157" s="1"/>
      <c r="E157" s="1"/>
      <c r="F157" s="1"/>
      <c r="G157" s="1"/>
      <c r="H157" s="1"/>
      <c r="I157" s="5"/>
      <c r="J157" s="6"/>
      <c r="K157" s="6"/>
      <c r="L157" s="6"/>
      <c r="M157" s="6"/>
      <c r="N157" s="6"/>
      <c r="O157" s="14"/>
      <c r="P157" s="3" t="str">
        <f t="shared" si="10"/>
        <v>1</v>
      </c>
      <c r="Q157" s="3" t="str">
        <f t="shared" si="11"/>
        <v>2</v>
      </c>
      <c r="R157" s="3" t="str">
        <f t="shared" si="14"/>
        <v>3</v>
      </c>
      <c r="S157" s="3" t="str">
        <f t="shared" si="12"/>
        <v>4</v>
      </c>
      <c r="T157" s="3" t="str">
        <f t="shared" si="13"/>
        <v>5</v>
      </c>
      <c r="U157" s="15">
        <f>COUNTIF(条件付き書式用マスタ!$F:$F,CONCATENATE(C157,D157,E157))</f>
        <v>1048498</v>
      </c>
      <c r="V157" s="3">
        <f>COUNTIF(条件付き書式用マスタ!$O:$O,CONCATENATE(C157,D157))</f>
        <v>1048553</v>
      </c>
    </row>
    <row r="158" spans="1:22">
      <c r="A158" s="7">
        <v>140</v>
      </c>
      <c r="B158" s="1"/>
      <c r="C158" s="1"/>
      <c r="D158" s="1"/>
      <c r="E158" s="1"/>
      <c r="F158" s="1"/>
      <c r="G158" s="1"/>
      <c r="H158" s="1"/>
      <c r="I158" s="5"/>
      <c r="J158" s="6"/>
      <c r="K158" s="6"/>
      <c r="L158" s="6"/>
      <c r="M158" s="6"/>
      <c r="N158" s="6"/>
      <c r="O158" s="14"/>
      <c r="P158" s="3" t="str">
        <f t="shared" si="10"/>
        <v>1</v>
      </c>
      <c r="Q158" s="3" t="str">
        <f t="shared" si="11"/>
        <v>2</v>
      </c>
      <c r="R158" s="3" t="str">
        <f t="shared" si="14"/>
        <v>3</v>
      </c>
      <c r="S158" s="3" t="str">
        <f t="shared" si="12"/>
        <v>4</v>
      </c>
      <c r="T158" s="3" t="str">
        <f t="shared" si="13"/>
        <v>5</v>
      </c>
      <c r="U158" s="15">
        <f>COUNTIF(条件付き書式用マスタ!$F:$F,CONCATENATE(C158,D158,E158))</f>
        <v>1048498</v>
      </c>
      <c r="V158" s="3">
        <f>COUNTIF(条件付き書式用マスタ!$O:$O,CONCATENATE(C158,D158))</f>
        <v>1048553</v>
      </c>
    </row>
    <row r="159" spans="1:22">
      <c r="A159" s="7">
        <v>141</v>
      </c>
      <c r="B159" s="1"/>
      <c r="C159" s="1"/>
      <c r="D159" s="1"/>
      <c r="E159" s="1"/>
      <c r="F159" s="1"/>
      <c r="G159" s="1"/>
      <c r="H159" s="1"/>
      <c r="I159" s="5"/>
      <c r="J159" s="6"/>
      <c r="K159" s="6"/>
      <c r="L159" s="6"/>
      <c r="M159" s="6"/>
      <c r="N159" s="6"/>
      <c r="O159" s="14"/>
      <c r="P159" s="3" t="str">
        <f t="shared" si="10"/>
        <v>1</v>
      </c>
      <c r="Q159" s="3" t="str">
        <f t="shared" si="11"/>
        <v>2</v>
      </c>
      <c r="R159" s="3" t="str">
        <f t="shared" si="14"/>
        <v>3</v>
      </c>
      <c r="S159" s="3" t="str">
        <f t="shared" si="12"/>
        <v>4</v>
      </c>
      <c r="T159" s="3" t="str">
        <f t="shared" si="13"/>
        <v>5</v>
      </c>
      <c r="U159" s="15">
        <f>COUNTIF(条件付き書式用マスタ!$F:$F,CONCATENATE(C159,D159,E159))</f>
        <v>1048498</v>
      </c>
      <c r="V159" s="3">
        <f>COUNTIF(条件付き書式用マスタ!$O:$O,CONCATENATE(C159,D159))</f>
        <v>1048553</v>
      </c>
    </row>
    <row r="160" spans="1:22">
      <c r="A160" s="7">
        <v>142</v>
      </c>
      <c r="B160" s="1"/>
      <c r="C160" s="1"/>
      <c r="D160" s="1"/>
      <c r="E160" s="1"/>
      <c r="F160" s="1"/>
      <c r="G160" s="1"/>
      <c r="H160" s="1"/>
      <c r="I160" s="5"/>
      <c r="J160" s="6"/>
      <c r="K160" s="6"/>
      <c r="L160" s="6"/>
      <c r="M160" s="6"/>
      <c r="N160" s="6"/>
      <c r="O160" s="14"/>
      <c r="P160" s="3" t="str">
        <f t="shared" si="10"/>
        <v>1</v>
      </c>
      <c r="Q160" s="3" t="str">
        <f t="shared" si="11"/>
        <v>2</v>
      </c>
      <c r="R160" s="3" t="str">
        <f t="shared" si="14"/>
        <v>3</v>
      </c>
      <c r="S160" s="3" t="str">
        <f t="shared" si="12"/>
        <v>4</v>
      </c>
      <c r="T160" s="3" t="str">
        <f t="shared" si="13"/>
        <v>5</v>
      </c>
      <c r="U160" s="15">
        <f>COUNTIF(条件付き書式用マスタ!$F:$F,CONCATENATE(C160,D160,E160))</f>
        <v>1048498</v>
      </c>
      <c r="V160" s="3">
        <f>COUNTIF(条件付き書式用マスタ!$O:$O,CONCATENATE(C160,D160))</f>
        <v>1048553</v>
      </c>
    </row>
    <row r="161" spans="1:22">
      <c r="A161" s="7">
        <v>143</v>
      </c>
      <c r="B161" s="1"/>
      <c r="C161" s="1"/>
      <c r="D161" s="1"/>
      <c r="E161" s="1"/>
      <c r="F161" s="1"/>
      <c r="G161" s="1"/>
      <c r="H161" s="1"/>
      <c r="I161" s="5"/>
      <c r="J161" s="6"/>
      <c r="K161" s="6"/>
      <c r="L161" s="6"/>
      <c r="M161" s="6"/>
      <c r="N161" s="6"/>
      <c r="O161" s="14"/>
      <c r="P161" s="3" t="str">
        <f t="shared" si="10"/>
        <v>1</v>
      </c>
      <c r="Q161" s="3" t="str">
        <f t="shared" si="11"/>
        <v>2</v>
      </c>
      <c r="R161" s="3" t="str">
        <f t="shared" si="14"/>
        <v>3</v>
      </c>
      <c r="S161" s="3" t="str">
        <f t="shared" si="12"/>
        <v>4</v>
      </c>
      <c r="T161" s="3" t="str">
        <f t="shared" si="13"/>
        <v>5</v>
      </c>
      <c r="U161" s="15">
        <f>COUNTIF(条件付き書式用マスタ!$F:$F,CONCATENATE(C161,D161,E161))</f>
        <v>1048498</v>
      </c>
      <c r="V161" s="3">
        <f>COUNTIF(条件付き書式用マスタ!$O:$O,CONCATENATE(C161,D161))</f>
        <v>1048553</v>
      </c>
    </row>
    <row r="162" spans="1:22">
      <c r="A162" s="7">
        <v>144</v>
      </c>
      <c r="B162" s="1"/>
      <c r="C162" s="1"/>
      <c r="D162" s="1"/>
      <c r="E162" s="1"/>
      <c r="F162" s="1"/>
      <c r="G162" s="1"/>
      <c r="H162" s="1"/>
      <c r="I162" s="5"/>
      <c r="J162" s="6"/>
      <c r="K162" s="6"/>
      <c r="L162" s="6"/>
      <c r="M162" s="6"/>
      <c r="N162" s="6"/>
      <c r="O162" s="14"/>
      <c r="P162" s="3" t="str">
        <f t="shared" si="10"/>
        <v>1</v>
      </c>
      <c r="Q162" s="3" t="str">
        <f t="shared" si="11"/>
        <v>2</v>
      </c>
      <c r="R162" s="3" t="str">
        <f t="shared" si="14"/>
        <v>3</v>
      </c>
      <c r="S162" s="3" t="str">
        <f t="shared" si="12"/>
        <v>4</v>
      </c>
      <c r="T162" s="3" t="str">
        <f t="shared" si="13"/>
        <v>5</v>
      </c>
      <c r="U162" s="15">
        <f>COUNTIF(条件付き書式用マスタ!$F:$F,CONCATENATE(C162,D162,E162))</f>
        <v>1048498</v>
      </c>
      <c r="V162" s="3">
        <f>COUNTIF(条件付き書式用マスタ!$O:$O,CONCATENATE(C162,D162))</f>
        <v>1048553</v>
      </c>
    </row>
    <row r="163" spans="1:22">
      <c r="A163" s="7">
        <v>145</v>
      </c>
      <c r="B163" s="1"/>
      <c r="C163" s="1"/>
      <c r="D163" s="1"/>
      <c r="E163" s="1"/>
      <c r="F163" s="1"/>
      <c r="G163" s="1"/>
      <c r="H163" s="1"/>
      <c r="I163" s="5"/>
      <c r="J163" s="6"/>
      <c r="K163" s="6"/>
      <c r="L163" s="6"/>
      <c r="M163" s="6"/>
      <c r="N163" s="6"/>
      <c r="O163" s="14"/>
      <c r="P163" s="3" t="str">
        <f t="shared" si="10"/>
        <v>1</v>
      </c>
      <c r="Q163" s="3" t="str">
        <f t="shared" si="11"/>
        <v>2</v>
      </c>
      <c r="R163" s="3" t="str">
        <f t="shared" si="14"/>
        <v>3</v>
      </c>
      <c r="S163" s="3" t="str">
        <f t="shared" si="12"/>
        <v>4</v>
      </c>
      <c r="T163" s="3" t="str">
        <f t="shared" si="13"/>
        <v>5</v>
      </c>
      <c r="U163" s="15">
        <f>COUNTIF(条件付き書式用マスタ!$F:$F,CONCATENATE(C163,D163,E163))</f>
        <v>1048498</v>
      </c>
      <c r="V163" s="3">
        <f>COUNTIF(条件付き書式用マスタ!$O:$O,CONCATENATE(C163,D163))</f>
        <v>1048553</v>
      </c>
    </row>
    <row r="164" spans="1:22">
      <c r="A164" s="7">
        <v>146</v>
      </c>
      <c r="B164" s="1"/>
      <c r="C164" s="1"/>
      <c r="D164" s="1"/>
      <c r="E164" s="1"/>
      <c r="F164" s="1"/>
      <c r="G164" s="1"/>
      <c r="H164" s="1"/>
      <c r="I164" s="5"/>
      <c r="J164" s="6"/>
      <c r="K164" s="6"/>
      <c r="L164" s="6"/>
      <c r="M164" s="6"/>
      <c r="N164" s="6"/>
      <c r="O164" s="14"/>
      <c r="P164" s="3" t="str">
        <f t="shared" si="10"/>
        <v>1</v>
      </c>
      <c r="Q164" s="3" t="str">
        <f t="shared" si="11"/>
        <v>2</v>
      </c>
      <c r="R164" s="3" t="str">
        <f t="shared" si="14"/>
        <v>3</v>
      </c>
      <c r="S164" s="3" t="str">
        <f t="shared" si="12"/>
        <v>4</v>
      </c>
      <c r="T164" s="3" t="str">
        <f t="shared" si="13"/>
        <v>5</v>
      </c>
      <c r="U164" s="15">
        <f>COUNTIF(条件付き書式用マスタ!$F:$F,CONCATENATE(C164,D164,E164))</f>
        <v>1048498</v>
      </c>
      <c r="V164" s="3">
        <f>COUNTIF(条件付き書式用マスタ!$O:$O,CONCATENATE(C164,D164))</f>
        <v>1048553</v>
      </c>
    </row>
    <row r="165" spans="1:22">
      <c r="A165" s="7">
        <v>147</v>
      </c>
      <c r="B165" s="1"/>
      <c r="C165" s="1"/>
      <c r="D165" s="1"/>
      <c r="E165" s="1"/>
      <c r="F165" s="1"/>
      <c r="G165" s="1"/>
      <c r="H165" s="1"/>
      <c r="I165" s="5"/>
      <c r="J165" s="6"/>
      <c r="K165" s="6"/>
      <c r="L165" s="6"/>
      <c r="M165" s="6"/>
      <c r="N165" s="6"/>
      <c r="O165" s="14"/>
      <c r="P165" s="3" t="str">
        <f t="shared" si="10"/>
        <v>1</v>
      </c>
      <c r="Q165" s="3" t="str">
        <f t="shared" si="11"/>
        <v>2</v>
      </c>
      <c r="R165" s="3" t="str">
        <f t="shared" si="14"/>
        <v>3</v>
      </c>
      <c r="S165" s="3" t="str">
        <f t="shared" si="12"/>
        <v>4</v>
      </c>
      <c r="T165" s="3" t="str">
        <f t="shared" si="13"/>
        <v>5</v>
      </c>
      <c r="U165" s="15">
        <f>COUNTIF(条件付き書式用マスタ!$F:$F,CONCATENATE(C165,D165,E165))</f>
        <v>1048498</v>
      </c>
      <c r="V165" s="3">
        <f>COUNTIF(条件付き書式用マスタ!$O:$O,CONCATENATE(C165,D165))</f>
        <v>1048553</v>
      </c>
    </row>
    <row r="166" spans="1:22">
      <c r="A166" s="7">
        <v>148</v>
      </c>
      <c r="B166" s="1"/>
      <c r="C166" s="1"/>
      <c r="D166" s="1"/>
      <c r="E166" s="1"/>
      <c r="F166" s="1"/>
      <c r="G166" s="1"/>
      <c r="H166" s="1"/>
      <c r="I166" s="5"/>
      <c r="J166" s="6"/>
      <c r="K166" s="6"/>
      <c r="L166" s="6"/>
      <c r="M166" s="6"/>
      <c r="N166" s="6"/>
      <c r="O166" s="14"/>
      <c r="P166" s="3" t="str">
        <f t="shared" si="10"/>
        <v>1</v>
      </c>
      <c r="Q166" s="3" t="str">
        <f t="shared" si="11"/>
        <v>2</v>
      </c>
      <c r="R166" s="3" t="str">
        <f t="shared" si="14"/>
        <v>3</v>
      </c>
      <c r="S166" s="3" t="str">
        <f t="shared" si="12"/>
        <v>4</v>
      </c>
      <c r="T166" s="3" t="str">
        <f t="shared" si="13"/>
        <v>5</v>
      </c>
      <c r="U166" s="15">
        <f>COUNTIF(条件付き書式用マスタ!$F:$F,CONCATENATE(C166,D166,E166))</f>
        <v>1048498</v>
      </c>
      <c r="V166" s="3">
        <f>COUNTIF(条件付き書式用マスタ!$O:$O,CONCATENATE(C166,D166))</f>
        <v>1048553</v>
      </c>
    </row>
    <row r="167" spans="1:22">
      <c r="A167" s="7">
        <v>149</v>
      </c>
      <c r="B167" s="1"/>
      <c r="C167" s="1"/>
      <c r="D167" s="1"/>
      <c r="E167" s="1"/>
      <c r="F167" s="1"/>
      <c r="G167" s="1"/>
      <c r="H167" s="1"/>
      <c r="I167" s="5"/>
      <c r="J167" s="6"/>
      <c r="K167" s="6"/>
      <c r="L167" s="6"/>
      <c r="M167" s="6"/>
      <c r="N167" s="6"/>
      <c r="O167" s="14"/>
      <c r="P167" s="3" t="str">
        <f t="shared" si="10"/>
        <v>1</v>
      </c>
      <c r="Q167" s="3" t="str">
        <f t="shared" si="11"/>
        <v>2</v>
      </c>
      <c r="R167" s="3" t="str">
        <f t="shared" si="14"/>
        <v>3</v>
      </c>
      <c r="S167" s="3" t="str">
        <f t="shared" si="12"/>
        <v>4</v>
      </c>
      <c r="T167" s="3" t="str">
        <f t="shared" si="13"/>
        <v>5</v>
      </c>
      <c r="U167" s="15">
        <f>COUNTIF(条件付き書式用マスタ!$F:$F,CONCATENATE(C167,D167,E167))</f>
        <v>1048498</v>
      </c>
      <c r="V167" s="3">
        <f>COUNTIF(条件付き書式用マスタ!$O:$O,CONCATENATE(C167,D167))</f>
        <v>1048553</v>
      </c>
    </row>
    <row r="168" spans="1:22">
      <c r="A168" s="7">
        <v>150</v>
      </c>
      <c r="B168" s="1"/>
      <c r="C168" s="1"/>
      <c r="D168" s="1"/>
      <c r="E168" s="1"/>
      <c r="F168" s="1"/>
      <c r="G168" s="1"/>
      <c r="H168" s="1"/>
      <c r="I168" s="5"/>
      <c r="J168" s="6"/>
      <c r="K168" s="6"/>
      <c r="L168" s="6"/>
      <c r="M168" s="6"/>
      <c r="N168" s="6"/>
      <c r="O168" s="14"/>
      <c r="P168" s="3" t="str">
        <f t="shared" si="10"/>
        <v>1</v>
      </c>
      <c r="Q168" s="3" t="str">
        <f t="shared" si="11"/>
        <v>2</v>
      </c>
      <c r="R168" s="3" t="str">
        <f t="shared" si="14"/>
        <v>3</v>
      </c>
      <c r="S168" s="3" t="str">
        <f t="shared" si="12"/>
        <v>4</v>
      </c>
      <c r="T168" s="3" t="str">
        <f t="shared" si="13"/>
        <v>5</v>
      </c>
      <c r="U168" s="15">
        <f>COUNTIF(条件付き書式用マスタ!$F:$F,CONCATENATE(C168,D168,E168))</f>
        <v>1048498</v>
      </c>
      <c r="V168" s="3">
        <f>COUNTIF(条件付き書式用マスタ!$O:$O,CONCATENATE(C168,D168))</f>
        <v>1048553</v>
      </c>
    </row>
    <row r="169" spans="1:22">
      <c r="A169" s="7">
        <v>151</v>
      </c>
      <c r="B169" s="1"/>
      <c r="C169" s="1"/>
      <c r="D169" s="1"/>
      <c r="E169" s="1"/>
      <c r="F169" s="1"/>
      <c r="G169" s="1"/>
      <c r="H169" s="1"/>
      <c r="I169" s="5"/>
      <c r="J169" s="6"/>
      <c r="K169" s="6"/>
      <c r="L169" s="6"/>
      <c r="M169" s="6"/>
      <c r="N169" s="6"/>
      <c r="O169" s="14"/>
      <c r="P169" s="3" t="str">
        <f t="shared" si="10"/>
        <v>1</v>
      </c>
      <c r="Q169" s="3" t="str">
        <f t="shared" si="11"/>
        <v>2</v>
      </c>
      <c r="R169" s="3" t="str">
        <f t="shared" si="14"/>
        <v>3</v>
      </c>
      <c r="S169" s="3" t="str">
        <f t="shared" si="12"/>
        <v>4</v>
      </c>
      <c r="T169" s="3" t="str">
        <f t="shared" si="13"/>
        <v>5</v>
      </c>
      <c r="U169" s="15">
        <f>COUNTIF(条件付き書式用マスタ!$F:$F,CONCATENATE(C169,D169,E169))</f>
        <v>1048498</v>
      </c>
      <c r="V169" s="3">
        <f>COUNTIF(条件付き書式用マスタ!$O:$O,CONCATENATE(C169,D169))</f>
        <v>1048553</v>
      </c>
    </row>
    <row r="170" spans="1:22">
      <c r="A170" s="7">
        <v>152</v>
      </c>
      <c r="B170" s="1"/>
      <c r="C170" s="1"/>
      <c r="D170" s="1"/>
      <c r="E170" s="1"/>
      <c r="F170" s="1"/>
      <c r="G170" s="1"/>
      <c r="H170" s="1"/>
      <c r="I170" s="5"/>
      <c r="J170" s="6"/>
      <c r="K170" s="6"/>
      <c r="L170" s="6"/>
      <c r="M170" s="6"/>
      <c r="N170" s="6"/>
      <c r="O170" s="14"/>
      <c r="P170" s="3" t="str">
        <f t="shared" si="10"/>
        <v>1</v>
      </c>
      <c r="Q170" s="3" t="str">
        <f t="shared" si="11"/>
        <v>2</v>
      </c>
      <c r="R170" s="3" t="str">
        <f t="shared" si="14"/>
        <v>3</v>
      </c>
      <c r="S170" s="3" t="str">
        <f t="shared" si="12"/>
        <v>4</v>
      </c>
      <c r="T170" s="3" t="str">
        <f t="shared" si="13"/>
        <v>5</v>
      </c>
      <c r="U170" s="15">
        <f>COUNTIF(条件付き書式用マスタ!$F:$F,CONCATENATE(C170,D170,E170))</f>
        <v>1048498</v>
      </c>
      <c r="V170" s="3">
        <f>COUNTIF(条件付き書式用マスタ!$O:$O,CONCATENATE(C170,D170))</f>
        <v>1048553</v>
      </c>
    </row>
    <row r="171" spans="1:22">
      <c r="A171" s="7">
        <v>153</v>
      </c>
      <c r="B171" s="1"/>
      <c r="C171" s="1"/>
      <c r="D171" s="1"/>
      <c r="E171" s="1"/>
      <c r="F171" s="1"/>
      <c r="G171" s="1"/>
      <c r="H171" s="1"/>
      <c r="I171" s="5"/>
      <c r="J171" s="6"/>
      <c r="K171" s="6"/>
      <c r="L171" s="6"/>
      <c r="M171" s="6"/>
      <c r="N171" s="6"/>
      <c r="O171" s="14"/>
      <c r="P171" s="3" t="str">
        <f t="shared" si="10"/>
        <v>1</v>
      </c>
      <c r="Q171" s="3" t="str">
        <f t="shared" si="11"/>
        <v>2</v>
      </c>
      <c r="R171" s="3" t="str">
        <f t="shared" si="14"/>
        <v>3</v>
      </c>
      <c r="S171" s="3" t="str">
        <f t="shared" si="12"/>
        <v>4</v>
      </c>
      <c r="T171" s="3" t="str">
        <f t="shared" si="13"/>
        <v>5</v>
      </c>
      <c r="U171" s="15">
        <f>COUNTIF(条件付き書式用マスタ!$F:$F,CONCATENATE(C171,D171,E171))</f>
        <v>1048498</v>
      </c>
      <c r="V171" s="3">
        <f>COUNTIF(条件付き書式用マスタ!$O:$O,CONCATENATE(C171,D171))</f>
        <v>1048553</v>
      </c>
    </row>
    <row r="172" spans="1:22">
      <c r="A172" s="7">
        <v>154</v>
      </c>
      <c r="B172" s="1"/>
      <c r="C172" s="1"/>
      <c r="D172" s="1"/>
      <c r="E172" s="1"/>
      <c r="F172" s="1"/>
      <c r="G172" s="1"/>
      <c r="H172" s="1"/>
      <c r="I172" s="5"/>
      <c r="J172" s="6"/>
      <c r="K172" s="6"/>
      <c r="L172" s="6"/>
      <c r="M172" s="6"/>
      <c r="N172" s="6"/>
      <c r="O172" s="14"/>
      <c r="P172" s="3" t="str">
        <f t="shared" si="10"/>
        <v>1</v>
      </c>
      <c r="Q172" s="3" t="str">
        <f t="shared" si="11"/>
        <v>2</v>
      </c>
      <c r="R172" s="3" t="str">
        <f t="shared" si="14"/>
        <v>3</v>
      </c>
      <c r="S172" s="3" t="str">
        <f t="shared" si="12"/>
        <v>4</v>
      </c>
      <c r="T172" s="3" t="str">
        <f t="shared" si="13"/>
        <v>5</v>
      </c>
      <c r="U172" s="15">
        <f>COUNTIF(条件付き書式用マスタ!$F:$F,CONCATENATE(C172,D172,E172))</f>
        <v>1048498</v>
      </c>
      <c r="V172" s="3">
        <f>COUNTIF(条件付き書式用マスタ!$O:$O,CONCATENATE(C172,D172))</f>
        <v>1048553</v>
      </c>
    </row>
    <row r="173" spans="1:22">
      <c r="A173" s="7">
        <v>155</v>
      </c>
      <c r="B173" s="1"/>
      <c r="C173" s="1"/>
      <c r="D173" s="1"/>
      <c r="E173" s="1"/>
      <c r="F173" s="1"/>
      <c r="G173" s="1"/>
      <c r="H173" s="1"/>
      <c r="I173" s="5"/>
      <c r="J173" s="6"/>
      <c r="K173" s="6"/>
      <c r="L173" s="6"/>
      <c r="M173" s="6"/>
      <c r="N173" s="6"/>
      <c r="O173" s="14"/>
      <c r="P173" s="3" t="str">
        <f t="shared" si="10"/>
        <v>1</v>
      </c>
      <c r="Q173" s="3" t="str">
        <f t="shared" si="11"/>
        <v>2</v>
      </c>
      <c r="R173" s="3" t="str">
        <f t="shared" si="14"/>
        <v>3</v>
      </c>
      <c r="S173" s="3" t="str">
        <f t="shared" si="12"/>
        <v>4</v>
      </c>
      <c r="T173" s="3" t="str">
        <f t="shared" si="13"/>
        <v>5</v>
      </c>
      <c r="U173" s="15">
        <f>COUNTIF(条件付き書式用マスタ!$F:$F,CONCATENATE(C173,D173,E173))</f>
        <v>1048498</v>
      </c>
      <c r="V173" s="3">
        <f>COUNTIF(条件付き書式用マスタ!$O:$O,CONCATENATE(C173,D173))</f>
        <v>1048553</v>
      </c>
    </row>
    <row r="174" spans="1:22">
      <c r="A174" s="7">
        <v>156</v>
      </c>
      <c r="B174" s="1"/>
      <c r="C174" s="1"/>
      <c r="D174" s="1"/>
      <c r="E174" s="1"/>
      <c r="F174" s="1"/>
      <c r="G174" s="1"/>
      <c r="H174" s="1"/>
      <c r="I174" s="5"/>
      <c r="J174" s="6"/>
      <c r="K174" s="6"/>
      <c r="L174" s="6"/>
      <c r="M174" s="6"/>
      <c r="N174" s="6"/>
      <c r="O174" s="14"/>
      <c r="P174" s="3" t="str">
        <f t="shared" si="10"/>
        <v>1</v>
      </c>
      <c r="Q174" s="3" t="str">
        <f t="shared" si="11"/>
        <v>2</v>
      </c>
      <c r="R174" s="3" t="str">
        <f t="shared" si="14"/>
        <v>3</v>
      </c>
      <c r="S174" s="3" t="str">
        <f t="shared" si="12"/>
        <v>4</v>
      </c>
      <c r="T174" s="3" t="str">
        <f t="shared" si="13"/>
        <v>5</v>
      </c>
      <c r="U174" s="15">
        <f>COUNTIF(条件付き書式用マスタ!$F:$F,CONCATENATE(C174,D174,E174))</f>
        <v>1048498</v>
      </c>
      <c r="V174" s="3">
        <f>COUNTIF(条件付き書式用マスタ!$O:$O,CONCATENATE(C174,D174))</f>
        <v>1048553</v>
      </c>
    </row>
    <row r="175" spans="1:22">
      <c r="A175" s="7">
        <v>157</v>
      </c>
      <c r="B175" s="1"/>
      <c r="C175" s="1"/>
      <c r="D175" s="1"/>
      <c r="E175" s="1"/>
      <c r="F175" s="1"/>
      <c r="G175" s="1"/>
      <c r="H175" s="1"/>
      <c r="I175" s="5"/>
      <c r="J175" s="6"/>
      <c r="K175" s="6"/>
      <c r="L175" s="6"/>
      <c r="M175" s="6"/>
      <c r="N175" s="6"/>
      <c r="O175" s="14"/>
      <c r="P175" s="3" t="str">
        <f t="shared" si="10"/>
        <v>1</v>
      </c>
      <c r="Q175" s="3" t="str">
        <f t="shared" si="11"/>
        <v>2</v>
      </c>
      <c r="R175" s="3" t="str">
        <f t="shared" si="14"/>
        <v>3</v>
      </c>
      <c r="S175" s="3" t="str">
        <f t="shared" si="12"/>
        <v>4</v>
      </c>
      <c r="T175" s="3" t="str">
        <f t="shared" si="13"/>
        <v>5</v>
      </c>
      <c r="U175" s="15">
        <f>COUNTIF(条件付き書式用マスタ!$F:$F,CONCATENATE(C175,D175,E175))</f>
        <v>1048498</v>
      </c>
      <c r="V175" s="3">
        <f>COUNTIF(条件付き書式用マスタ!$O:$O,CONCATENATE(C175,D175))</f>
        <v>1048553</v>
      </c>
    </row>
    <row r="176" spans="1:22">
      <c r="A176" s="7">
        <v>158</v>
      </c>
      <c r="B176" s="1"/>
      <c r="C176" s="1"/>
      <c r="D176" s="1"/>
      <c r="E176" s="1"/>
      <c r="F176" s="1"/>
      <c r="G176" s="1"/>
      <c r="H176" s="1"/>
      <c r="I176" s="5"/>
      <c r="J176" s="6"/>
      <c r="K176" s="6"/>
      <c r="L176" s="6"/>
      <c r="M176" s="6"/>
      <c r="N176" s="6"/>
      <c r="O176" s="14"/>
      <c r="P176" s="3" t="str">
        <f t="shared" si="10"/>
        <v>1</v>
      </c>
      <c r="Q176" s="3" t="str">
        <f t="shared" si="11"/>
        <v>2</v>
      </c>
      <c r="R176" s="3" t="str">
        <f t="shared" si="14"/>
        <v>3</v>
      </c>
      <c r="S176" s="3" t="str">
        <f t="shared" si="12"/>
        <v>4</v>
      </c>
      <c r="T176" s="3" t="str">
        <f t="shared" si="13"/>
        <v>5</v>
      </c>
      <c r="U176" s="15">
        <f>COUNTIF(条件付き書式用マスタ!$F:$F,CONCATENATE(C176,D176,E176))</f>
        <v>1048498</v>
      </c>
      <c r="V176" s="3">
        <f>COUNTIF(条件付き書式用マスタ!$O:$O,CONCATENATE(C176,D176))</f>
        <v>1048553</v>
      </c>
    </row>
    <row r="177" spans="1:22">
      <c r="A177" s="7">
        <v>159</v>
      </c>
      <c r="B177" s="1"/>
      <c r="C177" s="1"/>
      <c r="D177" s="1"/>
      <c r="E177" s="1"/>
      <c r="F177" s="1"/>
      <c r="G177" s="1"/>
      <c r="H177" s="1"/>
      <c r="I177" s="5"/>
      <c r="J177" s="6"/>
      <c r="K177" s="6"/>
      <c r="L177" s="6"/>
      <c r="M177" s="6"/>
      <c r="N177" s="6"/>
      <c r="O177" s="14"/>
      <c r="P177" s="3" t="str">
        <f t="shared" si="10"/>
        <v>1</v>
      </c>
      <c r="Q177" s="3" t="str">
        <f t="shared" si="11"/>
        <v>2</v>
      </c>
      <c r="R177" s="3" t="str">
        <f t="shared" si="14"/>
        <v>3</v>
      </c>
      <c r="S177" s="3" t="str">
        <f t="shared" si="12"/>
        <v>4</v>
      </c>
      <c r="T177" s="3" t="str">
        <f t="shared" si="13"/>
        <v>5</v>
      </c>
      <c r="U177" s="15">
        <f>COUNTIF(条件付き書式用マスタ!$F:$F,CONCATENATE(C177,D177,E177))</f>
        <v>1048498</v>
      </c>
      <c r="V177" s="3">
        <f>COUNTIF(条件付き書式用マスタ!$O:$O,CONCATENATE(C177,D177))</f>
        <v>1048553</v>
      </c>
    </row>
    <row r="178" spans="1:22">
      <c r="A178" s="7">
        <v>160</v>
      </c>
      <c r="B178" s="1"/>
      <c r="C178" s="1"/>
      <c r="D178" s="1"/>
      <c r="E178" s="1"/>
      <c r="F178" s="1"/>
      <c r="G178" s="1"/>
      <c r="H178" s="1"/>
      <c r="I178" s="5"/>
      <c r="J178" s="6"/>
      <c r="K178" s="6"/>
      <c r="L178" s="6"/>
      <c r="M178" s="6"/>
      <c r="N178" s="6"/>
      <c r="O178" s="14"/>
      <c r="P178" s="3" t="str">
        <f t="shared" si="10"/>
        <v>1</v>
      </c>
      <c r="Q178" s="3" t="str">
        <f t="shared" si="11"/>
        <v>2</v>
      </c>
      <c r="R178" s="3" t="str">
        <f t="shared" si="14"/>
        <v>3</v>
      </c>
      <c r="S178" s="3" t="str">
        <f t="shared" si="12"/>
        <v>4</v>
      </c>
      <c r="T178" s="3" t="str">
        <f t="shared" si="13"/>
        <v>5</v>
      </c>
      <c r="U178" s="15">
        <f>COUNTIF(条件付き書式用マスタ!$F:$F,CONCATENATE(C178,D178,E178))</f>
        <v>1048498</v>
      </c>
      <c r="V178" s="3">
        <f>COUNTIF(条件付き書式用マスタ!$O:$O,CONCATENATE(C178,D178))</f>
        <v>1048553</v>
      </c>
    </row>
    <row r="179" spans="1:22">
      <c r="A179" s="7">
        <v>161</v>
      </c>
      <c r="B179" s="1"/>
      <c r="C179" s="1"/>
      <c r="D179" s="1"/>
      <c r="E179" s="1"/>
      <c r="F179" s="1"/>
      <c r="G179" s="1"/>
      <c r="H179" s="1"/>
      <c r="I179" s="5"/>
      <c r="J179" s="6"/>
      <c r="K179" s="6"/>
      <c r="L179" s="6"/>
      <c r="M179" s="6"/>
      <c r="N179" s="6"/>
      <c r="O179" s="14"/>
      <c r="P179" s="3" t="str">
        <f t="shared" si="10"/>
        <v>1</v>
      </c>
      <c r="Q179" s="3" t="str">
        <f t="shared" si="11"/>
        <v>2</v>
      </c>
      <c r="R179" s="3" t="str">
        <f t="shared" si="14"/>
        <v>3</v>
      </c>
      <c r="S179" s="3" t="str">
        <f t="shared" si="12"/>
        <v>4</v>
      </c>
      <c r="T179" s="3" t="str">
        <f t="shared" si="13"/>
        <v>5</v>
      </c>
      <c r="U179" s="15">
        <f>COUNTIF(条件付き書式用マスタ!$F:$F,CONCATENATE(C179,D179,E179))</f>
        <v>1048498</v>
      </c>
      <c r="V179" s="3">
        <f>COUNTIF(条件付き書式用マスタ!$O:$O,CONCATENATE(C179,D179))</f>
        <v>1048553</v>
      </c>
    </row>
    <row r="180" spans="1:22">
      <c r="A180" s="7">
        <v>162</v>
      </c>
      <c r="B180" s="1"/>
      <c r="C180" s="1"/>
      <c r="D180" s="1"/>
      <c r="E180" s="1"/>
      <c r="F180" s="1"/>
      <c r="G180" s="1"/>
      <c r="H180" s="1"/>
      <c r="I180" s="5"/>
      <c r="J180" s="6"/>
      <c r="K180" s="6"/>
      <c r="L180" s="6"/>
      <c r="M180" s="6"/>
      <c r="N180" s="6"/>
      <c r="O180" s="14"/>
      <c r="P180" s="3" t="str">
        <f t="shared" si="10"/>
        <v>1</v>
      </c>
      <c r="Q180" s="3" t="str">
        <f t="shared" si="11"/>
        <v>2</v>
      </c>
      <c r="R180" s="3" t="str">
        <f t="shared" si="14"/>
        <v>3</v>
      </c>
      <c r="S180" s="3" t="str">
        <f t="shared" si="12"/>
        <v>4</v>
      </c>
      <c r="T180" s="3" t="str">
        <f t="shared" si="13"/>
        <v>5</v>
      </c>
      <c r="U180" s="15">
        <f>COUNTIF(条件付き書式用マスタ!$F:$F,CONCATENATE(C180,D180,E180))</f>
        <v>1048498</v>
      </c>
      <c r="V180" s="3">
        <f>COUNTIF(条件付き書式用マスタ!$O:$O,CONCATENATE(C180,D180))</f>
        <v>1048553</v>
      </c>
    </row>
    <row r="181" spans="1:22">
      <c r="A181" s="7">
        <v>163</v>
      </c>
      <c r="B181" s="1"/>
      <c r="C181" s="1"/>
      <c r="D181" s="1"/>
      <c r="E181" s="1"/>
      <c r="F181" s="1"/>
      <c r="G181" s="1"/>
      <c r="H181" s="1"/>
      <c r="I181" s="5"/>
      <c r="J181" s="6"/>
      <c r="K181" s="6"/>
      <c r="L181" s="6"/>
      <c r="M181" s="6"/>
      <c r="N181" s="6"/>
      <c r="O181" s="14"/>
      <c r="P181" s="3" t="str">
        <f t="shared" si="10"/>
        <v>1</v>
      </c>
      <c r="Q181" s="3" t="str">
        <f t="shared" si="11"/>
        <v>2</v>
      </c>
      <c r="R181" s="3" t="str">
        <f t="shared" si="14"/>
        <v>3</v>
      </c>
      <c r="S181" s="3" t="str">
        <f t="shared" si="12"/>
        <v>4</v>
      </c>
      <c r="T181" s="3" t="str">
        <f t="shared" si="13"/>
        <v>5</v>
      </c>
      <c r="U181" s="15">
        <f>COUNTIF(条件付き書式用マスタ!$F:$F,CONCATENATE(C181,D181,E181))</f>
        <v>1048498</v>
      </c>
      <c r="V181" s="3">
        <f>COUNTIF(条件付き書式用マスタ!$O:$O,CONCATENATE(C181,D181))</f>
        <v>1048553</v>
      </c>
    </row>
    <row r="182" spans="1:22">
      <c r="A182" s="7">
        <v>164</v>
      </c>
      <c r="B182" s="1"/>
      <c r="C182" s="1"/>
      <c r="D182" s="1"/>
      <c r="E182" s="1"/>
      <c r="F182" s="1"/>
      <c r="G182" s="1"/>
      <c r="H182" s="1"/>
      <c r="I182" s="5"/>
      <c r="J182" s="6"/>
      <c r="K182" s="6"/>
      <c r="L182" s="6"/>
      <c r="M182" s="6"/>
      <c r="N182" s="6"/>
      <c r="O182" s="14"/>
      <c r="P182" s="3" t="str">
        <f t="shared" si="10"/>
        <v>1</v>
      </c>
      <c r="Q182" s="3" t="str">
        <f t="shared" si="11"/>
        <v>2</v>
      </c>
      <c r="R182" s="3" t="str">
        <f t="shared" si="14"/>
        <v>3</v>
      </c>
      <c r="S182" s="3" t="str">
        <f t="shared" si="12"/>
        <v>4</v>
      </c>
      <c r="T182" s="3" t="str">
        <f t="shared" si="13"/>
        <v>5</v>
      </c>
      <c r="U182" s="15">
        <f>COUNTIF(条件付き書式用マスタ!$F:$F,CONCATENATE(C182,D182,E182))</f>
        <v>1048498</v>
      </c>
      <c r="V182" s="3">
        <f>COUNTIF(条件付き書式用マスタ!$O:$O,CONCATENATE(C182,D182))</f>
        <v>1048553</v>
      </c>
    </row>
    <row r="183" spans="1:22">
      <c r="A183" s="7">
        <v>165</v>
      </c>
      <c r="B183" s="1"/>
      <c r="C183" s="1"/>
      <c r="D183" s="1"/>
      <c r="E183" s="1"/>
      <c r="F183" s="1"/>
      <c r="G183" s="1"/>
      <c r="H183" s="1"/>
      <c r="I183" s="5"/>
      <c r="J183" s="6"/>
      <c r="K183" s="6"/>
      <c r="L183" s="6"/>
      <c r="M183" s="6"/>
      <c r="N183" s="6"/>
      <c r="O183" s="14"/>
      <c r="P183" s="3" t="str">
        <f t="shared" si="10"/>
        <v>1</v>
      </c>
      <c r="Q183" s="3" t="str">
        <f t="shared" si="11"/>
        <v>2</v>
      </c>
      <c r="R183" s="3" t="str">
        <f t="shared" si="14"/>
        <v>3</v>
      </c>
      <c r="S183" s="3" t="str">
        <f t="shared" si="12"/>
        <v>4</v>
      </c>
      <c r="T183" s="3" t="str">
        <f t="shared" si="13"/>
        <v>5</v>
      </c>
      <c r="U183" s="15">
        <f>COUNTIF(条件付き書式用マスタ!$F:$F,CONCATENATE(C183,D183,E183))</f>
        <v>1048498</v>
      </c>
      <c r="V183" s="3">
        <f>COUNTIF(条件付き書式用マスタ!$O:$O,CONCATENATE(C183,D183))</f>
        <v>1048553</v>
      </c>
    </row>
    <row r="184" spans="1:22">
      <c r="A184" s="7">
        <v>166</v>
      </c>
      <c r="B184" s="1"/>
      <c r="C184" s="1"/>
      <c r="D184" s="1"/>
      <c r="E184" s="1"/>
      <c r="F184" s="1"/>
      <c r="G184" s="1"/>
      <c r="H184" s="1"/>
      <c r="I184" s="5"/>
      <c r="J184" s="6"/>
      <c r="K184" s="6"/>
      <c r="L184" s="6"/>
      <c r="M184" s="6"/>
      <c r="N184" s="6"/>
      <c r="O184" s="14"/>
      <c r="P184" s="3" t="str">
        <f t="shared" si="10"/>
        <v>1</v>
      </c>
      <c r="Q184" s="3" t="str">
        <f t="shared" si="11"/>
        <v>2</v>
      </c>
      <c r="R184" s="3" t="str">
        <f t="shared" si="14"/>
        <v>3</v>
      </c>
      <c r="S184" s="3" t="str">
        <f t="shared" si="12"/>
        <v>4</v>
      </c>
      <c r="T184" s="3" t="str">
        <f t="shared" si="13"/>
        <v>5</v>
      </c>
      <c r="U184" s="15">
        <f>COUNTIF(条件付き書式用マスタ!$F:$F,CONCATENATE(C184,D184,E184))</f>
        <v>1048498</v>
      </c>
      <c r="V184" s="3">
        <f>COUNTIF(条件付き書式用マスタ!$O:$O,CONCATENATE(C184,D184))</f>
        <v>1048553</v>
      </c>
    </row>
    <row r="185" spans="1:22">
      <c r="A185" s="7">
        <v>167</v>
      </c>
      <c r="B185" s="1"/>
      <c r="C185" s="1"/>
      <c r="D185" s="1"/>
      <c r="E185" s="1"/>
      <c r="F185" s="1"/>
      <c r="G185" s="1"/>
      <c r="H185" s="1"/>
      <c r="I185" s="5"/>
      <c r="J185" s="6"/>
      <c r="K185" s="6"/>
      <c r="L185" s="6"/>
      <c r="M185" s="6"/>
      <c r="N185" s="6"/>
      <c r="O185" s="14"/>
      <c r="P185" s="3" t="str">
        <f t="shared" si="10"/>
        <v>1</v>
      </c>
      <c r="Q185" s="3" t="str">
        <f t="shared" si="11"/>
        <v>2</v>
      </c>
      <c r="R185" s="3" t="str">
        <f t="shared" si="14"/>
        <v>3</v>
      </c>
      <c r="S185" s="3" t="str">
        <f t="shared" si="12"/>
        <v>4</v>
      </c>
      <c r="T185" s="3" t="str">
        <f t="shared" si="13"/>
        <v>5</v>
      </c>
      <c r="U185" s="15">
        <f>COUNTIF(条件付き書式用マスタ!$F:$F,CONCATENATE(C185,D185,E185))</f>
        <v>1048498</v>
      </c>
      <c r="V185" s="3">
        <f>COUNTIF(条件付き書式用マスタ!$O:$O,CONCATENATE(C185,D185))</f>
        <v>1048553</v>
      </c>
    </row>
    <row r="186" spans="1:22">
      <c r="A186" s="7">
        <v>168</v>
      </c>
      <c r="B186" s="1"/>
      <c r="C186" s="1"/>
      <c r="D186" s="1"/>
      <c r="E186" s="1"/>
      <c r="F186" s="1"/>
      <c r="G186" s="1"/>
      <c r="H186" s="1"/>
      <c r="I186" s="5"/>
      <c r="J186" s="6"/>
      <c r="K186" s="6"/>
      <c r="L186" s="6"/>
      <c r="M186" s="6"/>
      <c r="N186" s="6"/>
      <c r="O186" s="14"/>
      <c r="P186" s="3" t="str">
        <f t="shared" si="10"/>
        <v>1</v>
      </c>
      <c r="Q186" s="3" t="str">
        <f t="shared" si="11"/>
        <v>2</v>
      </c>
      <c r="R186" s="3" t="str">
        <f t="shared" si="14"/>
        <v>3</v>
      </c>
      <c r="S186" s="3" t="str">
        <f t="shared" si="12"/>
        <v>4</v>
      </c>
      <c r="T186" s="3" t="str">
        <f t="shared" si="13"/>
        <v>5</v>
      </c>
      <c r="U186" s="15">
        <f>COUNTIF(条件付き書式用マスタ!$F:$F,CONCATENATE(C186,D186,E186))</f>
        <v>1048498</v>
      </c>
      <c r="V186" s="3">
        <f>COUNTIF(条件付き書式用マスタ!$O:$O,CONCATENATE(C186,D186))</f>
        <v>1048553</v>
      </c>
    </row>
    <row r="187" spans="1:22">
      <c r="A187" s="7">
        <v>169</v>
      </c>
      <c r="B187" s="1"/>
      <c r="C187" s="1"/>
      <c r="D187" s="1"/>
      <c r="E187" s="1"/>
      <c r="F187" s="1"/>
      <c r="G187" s="1"/>
      <c r="H187" s="1"/>
      <c r="I187" s="5"/>
      <c r="J187" s="6"/>
      <c r="K187" s="6"/>
      <c r="L187" s="6"/>
      <c r="M187" s="6"/>
      <c r="N187" s="6"/>
      <c r="O187" s="14"/>
      <c r="P187" s="3" t="str">
        <f t="shared" si="10"/>
        <v>1</v>
      </c>
      <c r="Q187" s="3" t="str">
        <f t="shared" si="11"/>
        <v>2</v>
      </c>
      <c r="R187" s="3" t="str">
        <f t="shared" si="14"/>
        <v>3</v>
      </c>
      <c r="S187" s="3" t="str">
        <f t="shared" si="12"/>
        <v>4</v>
      </c>
      <c r="T187" s="3" t="str">
        <f t="shared" si="13"/>
        <v>5</v>
      </c>
      <c r="U187" s="15">
        <f>COUNTIF(条件付き書式用マスタ!$F:$F,CONCATENATE(C187,D187,E187))</f>
        <v>1048498</v>
      </c>
      <c r="V187" s="3">
        <f>COUNTIF(条件付き書式用マスタ!$O:$O,CONCATENATE(C187,D187))</f>
        <v>1048553</v>
      </c>
    </row>
    <row r="188" spans="1:22">
      <c r="A188" s="7">
        <v>170</v>
      </c>
      <c r="B188" s="1"/>
      <c r="C188" s="1"/>
      <c r="D188" s="1"/>
      <c r="E188" s="1"/>
      <c r="F188" s="1"/>
      <c r="G188" s="1"/>
      <c r="H188" s="1"/>
      <c r="I188" s="5"/>
      <c r="J188" s="6"/>
      <c r="K188" s="6"/>
      <c r="L188" s="6"/>
      <c r="M188" s="6"/>
      <c r="N188" s="6"/>
      <c r="O188" s="14"/>
      <c r="P188" s="3" t="str">
        <f t="shared" si="10"/>
        <v>1</v>
      </c>
      <c r="Q188" s="3" t="str">
        <f t="shared" si="11"/>
        <v>2</v>
      </c>
      <c r="R188" s="3" t="str">
        <f t="shared" si="14"/>
        <v>3</v>
      </c>
      <c r="S188" s="3" t="str">
        <f t="shared" si="12"/>
        <v>4</v>
      </c>
      <c r="T188" s="3" t="str">
        <f t="shared" si="13"/>
        <v>5</v>
      </c>
      <c r="U188" s="15">
        <f>COUNTIF(条件付き書式用マスタ!$F:$F,CONCATENATE(C188,D188,E188))</f>
        <v>1048498</v>
      </c>
      <c r="V188" s="3">
        <f>COUNTIF(条件付き書式用マスタ!$O:$O,CONCATENATE(C188,D188))</f>
        <v>1048553</v>
      </c>
    </row>
    <row r="189" spans="1:22">
      <c r="A189" s="7">
        <v>171</v>
      </c>
      <c r="B189" s="1"/>
      <c r="C189" s="1"/>
      <c r="D189" s="1"/>
      <c r="E189" s="1"/>
      <c r="F189" s="1"/>
      <c r="G189" s="1"/>
      <c r="H189" s="1"/>
      <c r="I189" s="5"/>
      <c r="J189" s="6"/>
      <c r="K189" s="6"/>
      <c r="L189" s="6"/>
      <c r="M189" s="6"/>
      <c r="N189" s="6"/>
      <c r="O189" s="14"/>
      <c r="P189" s="3" t="str">
        <f t="shared" si="10"/>
        <v>1</v>
      </c>
      <c r="Q189" s="3" t="str">
        <f t="shared" si="11"/>
        <v>2</v>
      </c>
      <c r="R189" s="3" t="str">
        <f t="shared" si="14"/>
        <v>3</v>
      </c>
      <c r="S189" s="3" t="str">
        <f t="shared" si="12"/>
        <v>4</v>
      </c>
      <c r="T189" s="3" t="str">
        <f t="shared" si="13"/>
        <v>5</v>
      </c>
      <c r="U189" s="15">
        <f>COUNTIF(条件付き書式用マスタ!$F:$F,CONCATENATE(C189,D189,E189))</f>
        <v>1048498</v>
      </c>
      <c r="V189" s="3">
        <f>COUNTIF(条件付き書式用マスタ!$O:$O,CONCATENATE(C189,D189))</f>
        <v>1048553</v>
      </c>
    </row>
    <row r="190" spans="1:22">
      <c r="A190" s="7">
        <v>172</v>
      </c>
      <c r="B190" s="1"/>
      <c r="C190" s="1"/>
      <c r="D190" s="1"/>
      <c r="E190" s="1"/>
      <c r="F190" s="1"/>
      <c r="G190" s="1"/>
      <c r="H190" s="1"/>
      <c r="I190" s="5"/>
      <c r="J190" s="6"/>
      <c r="K190" s="6"/>
      <c r="L190" s="6"/>
      <c r="M190" s="6"/>
      <c r="N190" s="6"/>
      <c r="O190" s="14"/>
      <c r="P190" s="3" t="str">
        <f t="shared" si="10"/>
        <v>1</v>
      </c>
      <c r="Q190" s="3" t="str">
        <f t="shared" si="11"/>
        <v>2</v>
      </c>
      <c r="R190" s="3" t="str">
        <f t="shared" si="14"/>
        <v>3</v>
      </c>
      <c r="S190" s="3" t="str">
        <f t="shared" si="12"/>
        <v>4</v>
      </c>
      <c r="T190" s="3" t="str">
        <f t="shared" si="13"/>
        <v>5</v>
      </c>
      <c r="U190" s="15">
        <f>COUNTIF(条件付き書式用マスタ!$F:$F,CONCATENATE(C190,D190,E190))</f>
        <v>1048498</v>
      </c>
      <c r="V190" s="3">
        <f>COUNTIF(条件付き書式用マスタ!$O:$O,CONCATENATE(C190,D190))</f>
        <v>1048553</v>
      </c>
    </row>
    <row r="191" spans="1:22">
      <c r="A191" s="7">
        <v>173</v>
      </c>
      <c r="B191" s="1"/>
      <c r="C191" s="1"/>
      <c r="D191" s="1"/>
      <c r="E191" s="1"/>
      <c r="F191" s="1"/>
      <c r="G191" s="1"/>
      <c r="H191" s="1"/>
      <c r="I191" s="5"/>
      <c r="J191" s="6"/>
      <c r="K191" s="6"/>
      <c r="L191" s="6"/>
      <c r="M191" s="6"/>
      <c r="N191" s="6"/>
      <c r="O191" s="14"/>
      <c r="P191" s="3" t="str">
        <f t="shared" si="10"/>
        <v>1</v>
      </c>
      <c r="Q191" s="3" t="str">
        <f t="shared" si="11"/>
        <v>2</v>
      </c>
      <c r="R191" s="3" t="str">
        <f t="shared" si="14"/>
        <v>3</v>
      </c>
      <c r="S191" s="3" t="str">
        <f t="shared" si="12"/>
        <v>4</v>
      </c>
      <c r="T191" s="3" t="str">
        <f t="shared" si="13"/>
        <v>5</v>
      </c>
      <c r="U191" s="15">
        <f>COUNTIF(条件付き書式用マスタ!$F:$F,CONCATENATE(C191,D191,E191))</f>
        <v>1048498</v>
      </c>
      <c r="V191" s="3">
        <f>COUNTIF(条件付き書式用マスタ!$O:$O,CONCATENATE(C191,D191))</f>
        <v>1048553</v>
      </c>
    </row>
    <row r="192" spans="1:22">
      <c r="A192" s="7">
        <v>174</v>
      </c>
      <c r="B192" s="1"/>
      <c r="C192" s="1"/>
      <c r="D192" s="1"/>
      <c r="E192" s="1"/>
      <c r="F192" s="1"/>
      <c r="G192" s="1"/>
      <c r="H192" s="1"/>
      <c r="I192" s="5"/>
      <c r="J192" s="6"/>
      <c r="K192" s="6"/>
      <c r="L192" s="6"/>
      <c r="M192" s="6"/>
      <c r="N192" s="6"/>
      <c r="O192" s="14"/>
      <c r="P192" s="3" t="str">
        <f t="shared" si="10"/>
        <v>1</v>
      </c>
      <c r="Q192" s="3" t="str">
        <f t="shared" si="11"/>
        <v>2</v>
      </c>
      <c r="R192" s="3" t="str">
        <f t="shared" si="14"/>
        <v>3</v>
      </c>
      <c r="S192" s="3" t="str">
        <f t="shared" si="12"/>
        <v>4</v>
      </c>
      <c r="T192" s="3" t="str">
        <f t="shared" si="13"/>
        <v>5</v>
      </c>
      <c r="U192" s="15">
        <f>COUNTIF(条件付き書式用マスタ!$F:$F,CONCATENATE(C192,D192,E192))</f>
        <v>1048498</v>
      </c>
      <c r="V192" s="3">
        <f>COUNTIF(条件付き書式用マスタ!$O:$O,CONCATENATE(C192,D192))</f>
        <v>1048553</v>
      </c>
    </row>
    <row r="193" spans="1:22">
      <c r="A193" s="7">
        <v>175</v>
      </c>
      <c r="B193" s="1"/>
      <c r="C193" s="1"/>
      <c r="D193" s="1"/>
      <c r="E193" s="1"/>
      <c r="F193" s="1"/>
      <c r="G193" s="1"/>
      <c r="H193" s="1"/>
      <c r="I193" s="5"/>
      <c r="J193" s="6"/>
      <c r="K193" s="6"/>
      <c r="L193" s="6"/>
      <c r="M193" s="6"/>
      <c r="N193" s="6"/>
      <c r="O193" s="14"/>
      <c r="P193" s="3" t="str">
        <f t="shared" si="10"/>
        <v>1</v>
      </c>
      <c r="Q193" s="3" t="str">
        <f t="shared" si="11"/>
        <v>2</v>
      </c>
      <c r="R193" s="3" t="str">
        <f t="shared" si="14"/>
        <v>3</v>
      </c>
      <c r="S193" s="3" t="str">
        <f t="shared" si="12"/>
        <v>4</v>
      </c>
      <c r="T193" s="3" t="str">
        <f t="shared" si="13"/>
        <v>5</v>
      </c>
      <c r="U193" s="15">
        <f>COUNTIF(条件付き書式用マスタ!$F:$F,CONCATENATE(C193,D193,E193))</f>
        <v>1048498</v>
      </c>
      <c r="V193" s="3">
        <f>COUNTIF(条件付き書式用マスタ!$O:$O,CONCATENATE(C193,D193))</f>
        <v>1048553</v>
      </c>
    </row>
    <row r="194" spans="1:22">
      <c r="A194" s="7">
        <v>176</v>
      </c>
      <c r="B194" s="1"/>
      <c r="C194" s="1"/>
      <c r="D194" s="1"/>
      <c r="E194" s="1"/>
      <c r="F194" s="1"/>
      <c r="G194" s="1"/>
      <c r="H194" s="1"/>
      <c r="I194" s="5"/>
      <c r="J194" s="6"/>
      <c r="K194" s="6"/>
      <c r="L194" s="6"/>
      <c r="M194" s="6"/>
      <c r="N194" s="6"/>
      <c r="O194" s="14"/>
      <c r="P194" s="3" t="str">
        <f t="shared" si="10"/>
        <v>1</v>
      </c>
      <c r="Q194" s="3" t="str">
        <f t="shared" si="11"/>
        <v>2</v>
      </c>
      <c r="R194" s="3" t="str">
        <f t="shared" si="14"/>
        <v>3</v>
      </c>
      <c r="S194" s="3" t="str">
        <f t="shared" si="12"/>
        <v>4</v>
      </c>
      <c r="T194" s="3" t="str">
        <f t="shared" si="13"/>
        <v>5</v>
      </c>
      <c r="U194" s="15">
        <f>COUNTIF(条件付き書式用マスタ!$F:$F,CONCATENATE(C194,D194,E194))</f>
        <v>1048498</v>
      </c>
      <c r="V194" s="3">
        <f>COUNTIF(条件付き書式用マスタ!$O:$O,CONCATENATE(C194,D194))</f>
        <v>1048553</v>
      </c>
    </row>
    <row r="195" spans="1:22">
      <c r="A195" s="7">
        <v>177</v>
      </c>
      <c r="B195" s="1"/>
      <c r="C195" s="1"/>
      <c r="D195" s="1"/>
      <c r="E195" s="1"/>
      <c r="F195" s="1"/>
      <c r="G195" s="1"/>
      <c r="H195" s="1"/>
      <c r="I195" s="5"/>
      <c r="J195" s="6"/>
      <c r="K195" s="6"/>
      <c r="L195" s="6"/>
      <c r="M195" s="6"/>
      <c r="N195" s="6"/>
      <c r="O195" s="14"/>
      <c r="P195" s="3" t="str">
        <f t="shared" si="10"/>
        <v>1</v>
      </c>
      <c r="Q195" s="3" t="str">
        <f t="shared" si="11"/>
        <v>2</v>
      </c>
      <c r="R195" s="3" t="str">
        <f t="shared" si="14"/>
        <v>3</v>
      </c>
      <c r="S195" s="3" t="str">
        <f t="shared" si="12"/>
        <v>4</v>
      </c>
      <c r="T195" s="3" t="str">
        <f t="shared" si="13"/>
        <v>5</v>
      </c>
      <c r="U195" s="15">
        <f>COUNTIF(条件付き書式用マスタ!$F:$F,CONCATENATE(C195,D195,E195))</f>
        <v>1048498</v>
      </c>
      <c r="V195" s="3">
        <f>COUNTIF(条件付き書式用マスタ!$O:$O,CONCATENATE(C195,D195))</f>
        <v>1048553</v>
      </c>
    </row>
    <row r="196" spans="1:22">
      <c r="A196" s="7">
        <v>178</v>
      </c>
      <c r="B196" s="1"/>
      <c r="C196" s="1"/>
      <c r="D196" s="1"/>
      <c r="E196" s="1"/>
      <c r="F196" s="1"/>
      <c r="G196" s="1"/>
      <c r="H196" s="1"/>
      <c r="I196" s="5"/>
      <c r="J196" s="6"/>
      <c r="K196" s="6"/>
      <c r="L196" s="6"/>
      <c r="M196" s="6"/>
      <c r="N196" s="6"/>
      <c r="O196" s="14"/>
      <c r="P196" s="3" t="str">
        <f t="shared" si="10"/>
        <v>1</v>
      </c>
      <c r="Q196" s="3" t="str">
        <f t="shared" si="11"/>
        <v>2</v>
      </c>
      <c r="R196" s="3" t="str">
        <f t="shared" si="14"/>
        <v>3</v>
      </c>
      <c r="S196" s="3" t="str">
        <f t="shared" si="12"/>
        <v>4</v>
      </c>
      <c r="T196" s="3" t="str">
        <f t="shared" si="13"/>
        <v>5</v>
      </c>
      <c r="U196" s="15">
        <f>COUNTIF(条件付き書式用マスタ!$F:$F,CONCATENATE(C196,D196,E196))</f>
        <v>1048498</v>
      </c>
      <c r="V196" s="3">
        <f>COUNTIF(条件付き書式用マスタ!$O:$O,CONCATENATE(C196,D196))</f>
        <v>1048553</v>
      </c>
    </row>
    <row r="197" spans="1:22">
      <c r="A197" s="7">
        <v>179</v>
      </c>
      <c r="B197" s="1"/>
      <c r="C197" s="1"/>
      <c r="D197" s="1"/>
      <c r="E197" s="1"/>
      <c r="F197" s="1"/>
      <c r="G197" s="1"/>
      <c r="H197" s="1"/>
      <c r="I197" s="5"/>
      <c r="J197" s="6"/>
      <c r="K197" s="6"/>
      <c r="L197" s="6"/>
      <c r="M197" s="6"/>
      <c r="N197" s="6"/>
      <c r="O197" s="14"/>
      <c r="P197" s="3" t="str">
        <f t="shared" si="10"/>
        <v>1</v>
      </c>
      <c r="Q197" s="3" t="str">
        <f t="shared" si="11"/>
        <v>2</v>
      </c>
      <c r="R197" s="3" t="str">
        <f t="shared" si="14"/>
        <v>3</v>
      </c>
      <c r="S197" s="3" t="str">
        <f t="shared" si="12"/>
        <v>4</v>
      </c>
      <c r="T197" s="3" t="str">
        <f t="shared" si="13"/>
        <v>5</v>
      </c>
      <c r="U197" s="15">
        <f>COUNTIF(条件付き書式用マスタ!$F:$F,CONCATENATE(C197,D197,E197))</f>
        <v>1048498</v>
      </c>
      <c r="V197" s="3">
        <f>COUNTIF(条件付き書式用マスタ!$O:$O,CONCATENATE(C197,D197))</f>
        <v>1048553</v>
      </c>
    </row>
    <row r="198" spans="1:22">
      <c r="A198" s="7">
        <v>180</v>
      </c>
      <c r="B198" s="1"/>
      <c r="C198" s="1"/>
      <c r="D198" s="1"/>
      <c r="E198" s="1"/>
      <c r="F198" s="1"/>
      <c r="G198" s="1"/>
      <c r="H198" s="1"/>
      <c r="I198" s="5"/>
      <c r="J198" s="6"/>
      <c r="K198" s="6"/>
      <c r="L198" s="6"/>
      <c r="M198" s="6"/>
      <c r="N198" s="6"/>
      <c r="O198" s="14"/>
      <c r="P198" s="3" t="str">
        <f t="shared" si="10"/>
        <v>1</v>
      </c>
      <c r="Q198" s="3" t="str">
        <f t="shared" si="11"/>
        <v>2</v>
      </c>
      <c r="R198" s="3" t="str">
        <f t="shared" si="14"/>
        <v>3</v>
      </c>
      <c r="S198" s="3" t="str">
        <f t="shared" si="12"/>
        <v>4</v>
      </c>
      <c r="T198" s="3" t="str">
        <f t="shared" si="13"/>
        <v>5</v>
      </c>
      <c r="U198" s="15">
        <f>COUNTIF(条件付き書式用マスタ!$F:$F,CONCATENATE(C198,D198,E198))</f>
        <v>1048498</v>
      </c>
      <c r="V198" s="3">
        <f>COUNTIF(条件付き書式用マスタ!$O:$O,CONCATENATE(C198,D198))</f>
        <v>1048553</v>
      </c>
    </row>
    <row r="199" spans="1:22">
      <c r="A199" s="7">
        <v>181</v>
      </c>
      <c r="B199" s="1"/>
      <c r="C199" s="1"/>
      <c r="D199" s="1"/>
      <c r="E199" s="1"/>
      <c r="F199" s="1"/>
      <c r="G199" s="1"/>
      <c r="H199" s="1"/>
      <c r="I199" s="5"/>
      <c r="J199" s="6"/>
      <c r="K199" s="6"/>
      <c r="L199" s="6"/>
      <c r="M199" s="6"/>
      <c r="N199" s="6"/>
      <c r="O199" s="14"/>
      <c r="P199" s="3" t="str">
        <f t="shared" si="10"/>
        <v>1</v>
      </c>
      <c r="Q199" s="3" t="str">
        <f t="shared" si="11"/>
        <v>2</v>
      </c>
      <c r="R199" s="3" t="str">
        <f t="shared" si="14"/>
        <v>3</v>
      </c>
      <c r="S199" s="3" t="str">
        <f t="shared" si="12"/>
        <v>4</v>
      </c>
      <c r="T199" s="3" t="str">
        <f t="shared" si="13"/>
        <v>5</v>
      </c>
      <c r="U199" s="15">
        <f>COUNTIF(条件付き書式用マスタ!$F:$F,CONCATENATE(C199,D199,E199))</f>
        <v>1048498</v>
      </c>
      <c r="V199" s="3">
        <f>COUNTIF(条件付き書式用マスタ!$O:$O,CONCATENATE(C199,D199))</f>
        <v>1048553</v>
      </c>
    </row>
    <row r="200" spans="1:22">
      <c r="A200" s="7">
        <v>182</v>
      </c>
      <c r="B200" s="1"/>
      <c r="C200" s="1"/>
      <c r="D200" s="1"/>
      <c r="E200" s="1"/>
      <c r="F200" s="1"/>
      <c r="G200" s="1"/>
      <c r="H200" s="1"/>
      <c r="I200" s="5"/>
      <c r="J200" s="6"/>
      <c r="K200" s="6"/>
      <c r="L200" s="6"/>
      <c r="M200" s="6"/>
      <c r="N200" s="6"/>
      <c r="O200" s="14"/>
      <c r="P200" s="3" t="str">
        <f t="shared" si="10"/>
        <v>1</v>
      </c>
      <c r="Q200" s="3" t="str">
        <f t="shared" si="11"/>
        <v>2</v>
      </c>
      <c r="R200" s="3" t="str">
        <f t="shared" si="14"/>
        <v>3</v>
      </c>
      <c r="S200" s="3" t="str">
        <f t="shared" si="12"/>
        <v>4</v>
      </c>
      <c r="T200" s="3" t="str">
        <f t="shared" si="13"/>
        <v>5</v>
      </c>
      <c r="U200" s="15">
        <f>COUNTIF(条件付き書式用マスタ!$F:$F,CONCATENATE(C200,D200,E200))</f>
        <v>1048498</v>
      </c>
      <c r="V200" s="3">
        <f>COUNTIF(条件付き書式用マスタ!$O:$O,CONCATENATE(C200,D200))</f>
        <v>1048553</v>
      </c>
    </row>
    <row r="201" spans="1:22">
      <c r="A201" s="7">
        <v>183</v>
      </c>
      <c r="B201" s="1"/>
      <c r="C201" s="1"/>
      <c r="D201" s="1"/>
      <c r="E201" s="1"/>
      <c r="F201" s="1"/>
      <c r="G201" s="1"/>
      <c r="H201" s="1"/>
      <c r="I201" s="5"/>
      <c r="J201" s="6"/>
      <c r="K201" s="6"/>
      <c r="L201" s="6"/>
      <c r="M201" s="6"/>
      <c r="N201" s="6"/>
      <c r="O201" s="14"/>
      <c r="P201" s="3" t="str">
        <f t="shared" si="10"/>
        <v>1</v>
      </c>
      <c r="Q201" s="3" t="str">
        <f t="shared" si="11"/>
        <v>2</v>
      </c>
      <c r="R201" s="3" t="str">
        <f t="shared" si="14"/>
        <v>3</v>
      </c>
      <c r="S201" s="3" t="str">
        <f t="shared" si="12"/>
        <v>4</v>
      </c>
      <c r="T201" s="3" t="str">
        <f t="shared" si="13"/>
        <v>5</v>
      </c>
      <c r="U201" s="15">
        <f>COUNTIF(条件付き書式用マスタ!$F:$F,CONCATENATE(C201,D201,E201))</f>
        <v>1048498</v>
      </c>
      <c r="V201" s="3">
        <f>COUNTIF(条件付き書式用マスタ!$O:$O,CONCATENATE(C201,D201))</f>
        <v>1048553</v>
      </c>
    </row>
    <row r="202" spans="1:22">
      <c r="A202" s="7">
        <v>184</v>
      </c>
      <c r="B202" s="1"/>
      <c r="C202" s="1"/>
      <c r="D202" s="1"/>
      <c r="E202" s="1"/>
      <c r="F202" s="1"/>
      <c r="G202" s="1"/>
      <c r="H202" s="1"/>
      <c r="I202" s="5"/>
      <c r="J202" s="6"/>
      <c r="K202" s="6"/>
      <c r="L202" s="6"/>
      <c r="M202" s="6"/>
      <c r="N202" s="6"/>
      <c r="O202" s="14"/>
      <c r="P202" s="3" t="str">
        <f t="shared" si="10"/>
        <v>1</v>
      </c>
      <c r="Q202" s="3" t="str">
        <f t="shared" si="11"/>
        <v>2</v>
      </c>
      <c r="R202" s="3" t="str">
        <f t="shared" si="14"/>
        <v>3</v>
      </c>
      <c r="S202" s="3" t="str">
        <f t="shared" si="12"/>
        <v>4</v>
      </c>
      <c r="T202" s="3" t="str">
        <f t="shared" si="13"/>
        <v>5</v>
      </c>
      <c r="U202" s="15">
        <f>COUNTIF(条件付き書式用マスタ!$F:$F,CONCATENATE(C202,D202,E202))</f>
        <v>1048498</v>
      </c>
      <c r="V202" s="3">
        <f>COUNTIF(条件付き書式用マスタ!$O:$O,CONCATENATE(C202,D202))</f>
        <v>1048553</v>
      </c>
    </row>
    <row r="203" spans="1:22">
      <c r="A203" s="7">
        <v>185</v>
      </c>
      <c r="B203" s="1"/>
      <c r="C203" s="1"/>
      <c r="D203" s="1"/>
      <c r="E203" s="1"/>
      <c r="F203" s="1"/>
      <c r="G203" s="1"/>
      <c r="H203" s="1"/>
      <c r="I203" s="5"/>
      <c r="J203" s="6"/>
      <c r="K203" s="6"/>
      <c r="L203" s="6"/>
      <c r="M203" s="6"/>
      <c r="N203" s="6"/>
      <c r="O203" s="14"/>
      <c r="P203" s="3" t="str">
        <f t="shared" si="10"/>
        <v>1</v>
      </c>
      <c r="Q203" s="3" t="str">
        <f t="shared" si="11"/>
        <v>2</v>
      </c>
      <c r="R203" s="3" t="str">
        <f t="shared" si="14"/>
        <v>3</v>
      </c>
      <c r="S203" s="3" t="str">
        <f t="shared" si="12"/>
        <v>4</v>
      </c>
      <c r="T203" s="3" t="str">
        <f t="shared" si="13"/>
        <v>5</v>
      </c>
      <c r="U203" s="15">
        <f>COUNTIF(条件付き書式用マスタ!$F:$F,CONCATENATE(C203,D203,E203))</f>
        <v>1048498</v>
      </c>
      <c r="V203" s="3">
        <f>COUNTIF(条件付き書式用マスタ!$O:$O,CONCATENATE(C203,D203))</f>
        <v>1048553</v>
      </c>
    </row>
    <row r="204" spans="1:22">
      <c r="A204" s="7">
        <v>186</v>
      </c>
      <c r="B204" s="1"/>
      <c r="C204" s="1"/>
      <c r="D204" s="1"/>
      <c r="E204" s="1"/>
      <c r="F204" s="1"/>
      <c r="G204" s="1"/>
      <c r="H204" s="1"/>
      <c r="I204" s="5"/>
      <c r="J204" s="6"/>
      <c r="K204" s="6"/>
      <c r="L204" s="6"/>
      <c r="M204" s="6"/>
      <c r="N204" s="6"/>
      <c r="O204" s="14"/>
      <c r="P204" s="3" t="str">
        <f t="shared" si="10"/>
        <v>1</v>
      </c>
      <c r="Q204" s="3" t="str">
        <f t="shared" si="11"/>
        <v>2</v>
      </c>
      <c r="R204" s="3" t="str">
        <f t="shared" si="14"/>
        <v>3</v>
      </c>
      <c r="S204" s="3" t="str">
        <f t="shared" si="12"/>
        <v>4</v>
      </c>
      <c r="T204" s="3" t="str">
        <f t="shared" si="13"/>
        <v>5</v>
      </c>
      <c r="U204" s="15">
        <f>COUNTIF(条件付き書式用マスタ!$F:$F,CONCATENATE(C204,D204,E204))</f>
        <v>1048498</v>
      </c>
      <c r="V204" s="3">
        <f>COUNTIF(条件付き書式用マスタ!$O:$O,CONCATENATE(C204,D204))</f>
        <v>1048553</v>
      </c>
    </row>
    <row r="205" spans="1:22">
      <c r="A205" s="7">
        <v>187</v>
      </c>
      <c r="B205" s="1"/>
      <c r="C205" s="1"/>
      <c r="D205" s="1"/>
      <c r="E205" s="1"/>
      <c r="F205" s="1"/>
      <c r="G205" s="1"/>
      <c r="H205" s="1"/>
      <c r="I205" s="5"/>
      <c r="J205" s="6"/>
      <c r="K205" s="6"/>
      <c r="L205" s="6"/>
      <c r="M205" s="6"/>
      <c r="N205" s="6"/>
      <c r="O205" s="14"/>
      <c r="P205" s="3" t="str">
        <f t="shared" si="10"/>
        <v>1</v>
      </c>
      <c r="Q205" s="3" t="str">
        <f t="shared" si="11"/>
        <v>2</v>
      </c>
      <c r="R205" s="3" t="str">
        <f t="shared" si="14"/>
        <v>3</v>
      </c>
      <c r="S205" s="3" t="str">
        <f t="shared" si="12"/>
        <v>4</v>
      </c>
      <c r="T205" s="3" t="str">
        <f t="shared" si="13"/>
        <v>5</v>
      </c>
      <c r="U205" s="15">
        <f>COUNTIF(条件付き書式用マスタ!$F:$F,CONCATENATE(C205,D205,E205))</f>
        <v>1048498</v>
      </c>
      <c r="V205" s="3">
        <f>COUNTIF(条件付き書式用マスタ!$O:$O,CONCATENATE(C205,D205))</f>
        <v>1048553</v>
      </c>
    </row>
    <row r="206" spans="1:22">
      <c r="A206" s="7">
        <v>188</v>
      </c>
      <c r="B206" s="1"/>
      <c r="C206" s="1"/>
      <c r="D206" s="1"/>
      <c r="E206" s="1"/>
      <c r="F206" s="1"/>
      <c r="G206" s="1"/>
      <c r="H206" s="1"/>
      <c r="I206" s="5"/>
      <c r="J206" s="6"/>
      <c r="K206" s="6"/>
      <c r="L206" s="6"/>
      <c r="M206" s="6"/>
      <c r="N206" s="6"/>
      <c r="O206" s="14"/>
      <c r="P206" s="3" t="str">
        <f t="shared" si="10"/>
        <v>1</v>
      </c>
      <c r="Q206" s="3" t="str">
        <f t="shared" si="11"/>
        <v>2</v>
      </c>
      <c r="R206" s="3" t="str">
        <f t="shared" si="14"/>
        <v>3</v>
      </c>
      <c r="S206" s="3" t="str">
        <f t="shared" si="12"/>
        <v>4</v>
      </c>
      <c r="T206" s="3" t="str">
        <f t="shared" si="13"/>
        <v>5</v>
      </c>
      <c r="U206" s="15">
        <f>COUNTIF(条件付き書式用マスタ!$F:$F,CONCATENATE(C206,D206,E206))</f>
        <v>1048498</v>
      </c>
      <c r="V206" s="3">
        <f>COUNTIF(条件付き書式用マスタ!$O:$O,CONCATENATE(C206,D206))</f>
        <v>1048553</v>
      </c>
    </row>
    <row r="207" spans="1:22">
      <c r="A207" s="7">
        <v>189</v>
      </c>
      <c r="B207" s="1"/>
      <c r="C207" s="1"/>
      <c r="D207" s="1"/>
      <c r="E207" s="1"/>
      <c r="F207" s="1"/>
      <c r="G207" s="1"/>
      <c r="H207" s="1"/>
      <c r="I207" s="5"/>
      <c r="J207" s="6"/>
      <c r="K207" s="6"/>
      <c r="L207" s="6"/>
      <c r="M207" s="6"/>
      <c r="N207" s="6"/>
      <c r="O207" s="14"/>
      <c r="P207" s="3" t="str">
        <f t="shared" si="10"/>
        <v>1</v>
      </c>
      <c r="Q207" s="3" t="str">
        <f t="shared" si="11"/>
        <v>2</v>
      </c>
      <c r="R207" s="3" t="str">
        <f t="shared" si="14"/>
        <v>3</v>
      </c>
      <c r="S207" s="3" t="str">
        <f t="shared" si="12"/>
        <v>4</v>
      </c>
      <c r="T207" s="3" t="str">
        <f t="shared" si="13"/>
        <v>5</v>
      </c>
      <c r="U207" s="15">
        <f>COUNTIF(条件付き書式用マスタ!$F:$F,CONCATENATE(C207,D207,E207))</f>
        <v>1048498</v>
      </c>
      <c r="V207" s="3">
        <f>COUNTIF(条件付き書式用マスタ!$O:$O,CONCATENATE(C207,D207))</f>
        <v>1048553</v>
      </c>
    </row>
    <row r="208" spans="1:22">
      <c r="A208" s="7">
        <v>190</v>
      </c>
      <c r="B208" s="1"/>
      <c r="C208" s="1"/>
      <c r="D208" s="1"/>
      <c r="E208" s="1"/>
      <c r="F208" s="1"/>
      <c r="G208" s="1"/>
      <c r="H208" s="1"/>
      <c r="I208" s="5"/>
      <c r="J208" s="6"/>
      <c r="K208" s="6"/>
      <c r="L208" s="6"/>
      <c r="M208" s="6"/>
      <c r="N208" s="6"/>
      <c r="O208" s="14"/>
      <c r="P208" s="3" t="str">
        <f t="shared" si="10"/>
        <v>1</v>
      </c>
      <c r="Q208" s="3" t="str">
        <f t="shared" si="11"/>
        <v>2</v>
      </c>
      <c r="R208" s="3" t="str">
        <f t="shared" si="14"/>
        <v>3</v>
      </c>
      <c r="S208" s="3" t="str">
        <f t="shared" si="12"/>
        <v>4</v>
      </c>
      <c r="T208" s="3" t="str">
        <f t="shared" si="13"/>
        <v>5</v>
      </c>
      <c r="U208" s="15">
        <f>COUNTIF(条件付き書式用マスタ!$F:$F,CONCATENATE(C208,D208,E208))</f>
        <v>1048498</v>
      </c>
      <c r="V208" s="3">
        <f>COUNTIF(条件付き書式用マスタ!$O:$O,CONCATENATE(C208,D208))</f>
        <v>1048553</v>
      </c>
    </row>
    <row r="209" spans="1:22">
      <c r="A209" s="7">
        <v>191</v>
      </c>
      <c r="B209" s="1"/>
      <c r="C209" s="1"/>
      <c r="D209" s="1"/>
      <c r="E209" s="1"/>
      <c r="F209" s="1"/>
      <c r="G209" s="1"/>
      <c r="H209" s="1"/>
      <c r="I209" s="5"/>
      <c r="J209" s="6"/>
      <c r="K209" s="6"/>
      <c r="L209" s="6"/>
      <c r="M209" s="6"/>
      <c r="N209" s="6"/>
      <c r="O209" s="14"/>
      <c r="P209" s="3" t="str">
        <f t="shared" si="10"/>
        <v>1</v>
      </c>
      <c r="Q209" s="3" t="str">
        <f t="shared" si="11"/>
        <v>2</v>
      </c>
      <c r="R209" s="3" t="str">
        <f t="shared" si="14"/>
        <v>3</v>
      </c>
      <c r="S209" s="3" t="str">
        <f t="shared" si="12"/>
        <v>4</v>
      </c>
      <c r="T209" s="3" t="str">
        <f t="shared" si="13"/>
        <v>5</v>
      </c>
      <c r="U209" s="15">
        <f>COUNTIF(条件付き書式用マスタ!$F:$F,CONCATENATE(C209,D209,E209))</f>
        <v>1048498</v>
      </c>
      <c r="V209" s="3">
        <f>COUNTIF(条件付き書式用マスタ!$O:$O,CONCATENATE(C209,D209))</f>
        <v>1048553</v>
      </c>
    </row>
    <row r="210" spans="1:22">
      <c r="A210" s="7">
        <v>192</v>
      </c>
      <c r="B210" s="1"/>
      <c r="C210" s="1"/>
      <c r="D210" s="1"/>
      <c r="E210" s="1"/>
      <c r="F210" s="1"/>
      <c r="G210" s="1"/>
      <c r="H210" s="1"/>
      <c r="I210" s="5"/>
      <c r="J210" s="6"/>
      <c r="K210" s="6"/>
      <c r="L210" s="6"/>
      <c r="M210" s="6"/>
      <c r="N210" s="6"/>
      <c r="O210" s="14"/>
      <c r="P210" s="3" t="str">
        <f t="shared" si="10"/>
        <v>1</v>
      </c>
      <c r="Q210" s="3" t="str">
        <f t="shared" si="11"/>
        <v>2</v>
      </c>
      <c r="R210" s="3" t="str">
        <f t="shared" si="14"/>
        <v>3</v>
      </c>
      <c r="S210" s="3" t="str">
        <f t="shared" si="12"/>
        <v>4</v>
      </c>
      <c r="T210" s="3" t="str">
        <f t="shared" si="13"/>
        <v>5</v>
      </c>
      <c r="U210" s="15">
        <f>COUNTIF(条件付き書式用マスタ!$F:$F,CONCATENATE(C210,D210,E210))</f>
        <v>1048498</v>
      </c>
      <c r="V210" s="3">
        <f>COUNTIF(条件付き書式用マスタ!$O:$O,CONCATENATE(C210,D210))</f>
        <v>1048553</v>
      </c>
    </row>
    <row r="211" spans="1:22">
      <c r="A211" s="7">
        <v>193</v>
      </c>
      <c r="B211" s="1"/>
      <c r="C211" s="1"/>
      <c r="D211" s="1"/>
      <c r="E211" s="1"/>
      <c r="F211" s="1"/>
      <c r="G211" s="1"/>
      <c r="H211" s="1"/>
      <c r="I211" s="5"/>
      <c r="J211" s="6"/>
      <c r="K211" s="6"/>
      <c r="L211" s="6"/>
      <c r="M211" s="6"/>
      <c r="N211" s="6"/>
      <c r="O211" s="14"/>
      <c r="P211" s="3" t="str">
        <f t="shared" si="10"/>
        <v>1</v>
      </c>
      <c r="Q211" s="3" t="str">
        <f t="shared" si="11"/>
        <v>2</v>
      </c>
      <c r="R211" s="3" t="str">
        <f t="shared" si="14"/>
        <v>3</v>
      </c>
      <c r="S211" s="3" t="str">
        <f t="shared" si="12"/>
        <v>4</v>
      </c>
      <c r="T211" s="3" t="str">
        <f t="shared" si="13"/>
        <v>5</v>
      </c>
      <c r="U211" s="15">
        <f>COUNTIF(条件付き書式用マスタ!$F:$F,CONCATENATE(C211,D211,E211))</f>
        <v>1048498</v>
      </c>
      <c r="V211" s="3">
        <f>COUNTIF(条件付き書式用マスタ!$O:$O,CONCATENATE(C211,D211))</f>
        <v>1048553</v>
      </c>
    </row>
    <row r="212" spans="1:22">
      <c r="A212" s="7">
        <v>194</v>
      </c>
      <c r="B212" s="1"/>
      <c r="C212" s="1"/>
      <c r="D212" s="1"/>
      <c r="E212" s="1"/>
      <c r="F212" s="1"/>
      <c r="G212" s="1"/>
      <c r="H212" s="1"/>
      <c r="I212" s="5"/>
      <c r="J212" s="6"/>
      <c r="K212" s="6"/>
      <c r="L212" s="6"/>
      <c r="M212" s="6"/>
      <c r="N212" s="6"/>
      <c r="O212" s="14"/>
      <c r="P212" s="3" t="str">
        <f t="shared" ref="P212:P275" si="15">C212&amp;1</f>
        <v>1</v>
      </c>
      <c r="Q212" s="3" t="str">
        <f t="shared" ref="Q212:Q275" si="16">C212&amp;2</f>
        <v>2</v>
      </c>
      <c r="R212" s="3" t="str">
        <f t="shared" si="14"/>
        <v>3</v>
      </c>
      <c r="S212" s="3" t="str">
        <f t="shared" ref="S212:S275" si="17">CONCATENATE(C212)&amp;4</f>
        <v>4</v>
      </c>
      <c r="T212" s="3" t="str">
        <f t="shared" ref="T212:T275" si="18">CONCATENATE(C212)&amp;5</f>
        <v>5</v>
      </c>
      <c r="U212" s="15">
        <f>COUNTIF(条件付き書式用マスタ!$F:$F,CONCATENATE(C212,D212,E212))</f>
        <v>1048498</v>
      </c>
      <c r="V212" s="3">
        <f>COUNTIF(条件付き書式用マスタ!$O:$O,CONCATENATE(C212,D212))</f>
        <v>1048553</v>
      </c>
    </row>
    <row r="213" spans="1:22">
      <c r="A213" s="7">
        <v>195</v>
      </c>
      <c r="B213" s="1"/>
      <c r="C213" s="1"/>
      <c r="D213" s="1"/>
      <c r="E213" s="1"/>
      <c r="F213" s="1"/>
      <c r="G213" s="1"/>
      <c r="H213" s="1"/>
      <c r="I213" s="5"/>
      <c r="J213" s="6"/>
      <c r="K213" s="6"/>
      <c r="L213" s="6"/>
      <c r="M213" s="6"/>
      <c r="N213" s="6"/>
      <c r="O213" s="14"/>
      <c r="P213" s="3" t="str">
        <f t="shared" si="15"/>
        <v>1</v>
      </c>
      <c r="Q213" s="3" t="str">
        <f t="shared" si="16"/>
        <v>2</v>
      </c>
      <c r="R213" s="3" t="str">
        <f t="shared" ref="R213:R276" si="19">CONCATENATE(C213)&amp;3</f>
        <v>3</v>
      </c>
      <c r="S213" s="3" t="str">
        <f t="shared" si="17"/>
        <v>4</v>
      </c>
      <c r="T213" s="3" t="str">
        <f t="shared" si="18"/>
        <v>5</v>
      </c>
      <c r="U213" s="15">
        <f>COUNTIF(条件付き書式用マスタ!$F:$F,CONCATENATE(C213,D213,E213))</f>
        <v>1048498</v>
      </c>
      <c r="V213" s="3">
        <f>COUNTIF(条件付き書式用マスタ!$O:$O,CONCATENATE(C213,D213))</f>
        <v>1048553</v>
      </c>
    </row>
    <row r="214" spans="1:22">
      <c r="A214" s="7">
        <v>196</v>
      </c>
      <c r="B214" s="1"/>
      <c r="C214" s="1"/>
      <c r="D214" s="1"/>
      <c r="E214" s="1"/>
      <c r="F214" s="1"/>
      <c r="G214" s="1"/>
      <c r="H214" s="1"/>
      <c r="I214" s="5"/>
      <c r="J214" s="6"/>
      <c r="K214" s="6"/>
      <c r="L214" s="6"/>
      <c r="M214" s="6"/>
      <c r="N214" s="6"/>
      <c r="O214" s="14"/>
      <c r="P214" s="3" t="str">
        <f t="shared" si="15"/>
        <v>1</v>
      </c>
      <c r="Q214" s="3" t="str">
        <f t="shared" si="16"/>
        <v>2</v>
      </c>
      <c r="R214" s="3" t="str">
        <f t="shared" si="19"/>
        <v>3</v>
      </c>
      <c r="S214" s="3" t="str">
        <f t="shared" si="17"/>
        <v>4</v>
      </c>
      <c r="T214" s="3" t="str">
        <f t="shared" si="18"/>
        <v>5</v>
      </c>
      <c r="U214" s="15">
        <f>COUNTIF(条件付き書式用マスタ!$F:$F,CONCATENATE(C214,D214,E214))</f>
        <v>1048498</v>
      </c>
      <c r="V214" s="3">
        <f>COUNTIF(条件付き書式用マスタ!$O:$O,CONCATENATE(C214,D214))</f>
        <v>1048553</v>
      </c>
    </row>
    <row r="215" spans="1:22">
      <c r="A215" s="7">
        <v>197</v>
      </c>
      <c r="B215" s="1"/>
      <c r="C215" s="1"/>
      <c r="D215" s="1"/>
      <c r="E215" s="1"/>
      <c r="F215" s="1"/>
      <c r="G215" s="1"/>
      <c r="H215" s="1"/>
      <c r="I215" s="5"/>
      <c r="J215" s="6"/>
      <c r="K215" s="6"/>
      <c r="L215" s="6"/>
      <c r="M215" s="6"/>
      <c r="N215" s="6"/>
      <c r="O215" s="14"/>
      <c r="P215" s="3" t="str">
        <f t="shared" si="15"/>
        <v>1</v>
      </c>
      <c r="Q215" s="3" t="str">
        <f t="shared" si="16"/>
        <v>2</v>
      </c>
      <c r="R215" s="3" t="str">
        <f t="shared" si="19"/>
        <v>3</v>
      </c>
      <c r="S215" s="3" t="str">
        <f t="shared" si="17"/>
        <v>4</v>
      </c>
      <c r="T215" s="3" t="str">
        <f t="shared" si="18"/>
        <v>5</v>
      </c>
      <c r="U215" s="15">
        <f>COUNTIF(条件付き書式用マスタ!$F:$F,CONCATENATE(C215,D215,E215))</f>
        <v>1048498</v>
      </c>
      <c r="V215" s="3">
        <f>COUNTIF(条件付き書式用マスタ!$O:$O,CONCATENATE(C215,D215))</f>
        <v>1048553</v>
      </c>
    </row>
    <row r="216" spans="1:22">
      <c r="A216" s="7">
        <v>198</v>
      </c>
      <c r="B216" s="1"/>
      <c r="C216" s="1"/>
      <c r="D216" s="1"/>
      <c r="E216" s="1"/>
      <c r="F216" s="1"/>
      <c r="G216" s="1"/>
      <c r="H216" s="1"/>
      <c r="I216" s="5"/>
      <c r="J216" s="6"/>
      <c r="K216" s="6"/>
      <c r="L216" s="6"/>
      <c r="M216" s="6"/>
      <c r="N216" s="6"/>
      <c r="O216" s="14"/>
      <c r="P216" s="3" t="str">
        <f t="shared" si="15"/>
        <v>1</v>
      </c>
      <c r="Q216" s="3" t="str">
        <f t="shared" si="16"/>
        <v>2</v>
      </c>
      <c r="R216" s="3" t="str">
        <f t="shared" si="19"/>
        <v>3</v>
      </c>
      <c r="S216" s="3" t="str">
        <f t="shared" si="17"/>
        <v>4</v>
      </c>
      <c r="T216" s="3" t="str">
        <f t="shared" si="18"/>
        <v>5</v>
      </c>
      <c r="U216" s="15">
        <f>COUNTIF(条件付き書式用マスタ!$F:$F,CONCATENATE(C216,D216,E216))</f>
        <v>1048498</v>
      </c>
      <c r="V216" s="3">
        <f>COUNTIF(条件付き書式用マスタ!$O:$O,CONCATENATE(C216,D216))</f>
        <v>1048553</v>
      </c>
    </row>
    <row r="217" spans="1:22">
      <c r="A217" s="7">
        <v>199</v>
      </c>
      <c r="B217" s="1"/>
      <c r="C217" s="1"/>
      <c r="D217" s="1"/>
      <c r="E217" s="1"/>
      <c r="F217" s="1"/>
      <c r="G217" s="1"/>
      <c r="H217" s="1"/>
      <c r="I217" s="5"/>
      <c r="J217" s="6"/>
      <c r="K217" s="6"/>
      <c r="L217" s="6"/>
      <c r="M217" s="6"/>
      <c r="N217" s="6"/>
      <c r="O217" s="14"/>
      <c r="P217" s="3" t="str">
        <f t="shared" si="15"/>
        <v>1</v>
      </c>
      <c r="Q217" s="3" t="str">
        <f t="shared" si="16"/>
        <v>2</v>
      </c>
      <c r="R217" s="3" t="str">
        <f t="shared" si="19"/>
        <v>3</v>
      </c>
      <c r="S217" s="3" t="str">
        <f t="shared" si="17"/>
        <v>4</v>
      </c>
      <c r="T217" s="3" t="str">
        <f t="shared" si="18"/>
        <v>5</v>
      </c>
      <c r="U217" s="15">
        <f>COUNTIF(条件付き書式用マスタ!$F:$F,CONCATENATE(C217,D217,E217))</f>
        <v>1048498</v>
      </c>
      <c r="V217" s="3">
        <f>COUNTIF(条件付き書式用マスタ!$O:$O,CONCATENATE(C217,D217))</f>
        <v>1048553</v>
      </c>
    </row>
    <row r="218" spans="1:22">
      <c r="A218" s="7">
        <v>200</v>
      </c>
      <c r="B218" s="1"/>
      <c r="C218" s="1"/>
      <c r="D218" s="1"/>
      <c r="E218" s="1"/>
      <c r="F218" s="1"/>
      <c r="G218" s="1"/>
      <c r="H218" s="1"/>
      <c r="I218" s="5"/>
      <c r="J218" s="6"/>
      <c r="K218" s="6"/>
      <c r="L218" s="6"/>
      <c r="M218" s="6"/>
      <c r="N218" s="6"/>
      <c r="O218" s="14"/>
      <c r="P218" s="3" t="str">
        <f t="shared" si="15"/>
        <v>1</v>
      </c>
      <c r="Q218" s="3" t="str">
        <f t="shared" si="16"/>
        <v>2</v>
      </c>
      <c r="R218" s="3" t="str">
        <f t="shared" si="19"/>
        <v>3</v>
      </c>
      <c r="S218" s="3" t="str">
        <f t="shared" si="17"/>
        <v>4</v>
      </c>
      <c r="T218" s="3" t="str">
        <f t="shared" si="18"/>
        <v>5</v>
      </c>
      <c r="U218" s="15">
        <f>COUNTIF(条件付き書式用マスタ!$F:$F,CONCATENATE(C218,D218,E218))</f>
        <v>1048498</v>
      </c>
      <c r="V218" s="3">
        <f>COUNTIF(条件付き書式用マスタ!$O:$O,CONCATENATE(C218,D218))</f>
        <v>1048553</v>
      </c>
    </row>
    <row r="219" spans="1:22">
      <c r="A219" s="7">
        <v>201</v>
      </c>
      <c r="B219" s="1"/>
      <c r="C219" s="1"/>
      <c r="D219" s="1"/>
      <c r="E219" s="1"/>
      <c r="F219" s="1"/>
      <c r="G219" s="1"/>
      <c r="H219" s="1"/>
      <c r="I219" s="5"/>
      <c r="J219" s="6"/>
      <c r="K219" s="6"/>
      <c r="L219" s="6"/>
      <c r="M219" s="6"/>
      <c r="N219" s="6"/>
      <c r="O219" s="14"/>
      <c r="P219" s="3" t="str">
        <f t="shared" si="15"/>
        <v>1</v>
      </c>
      <c r="Q219" s="3" t="str">
        <f t="shared" si="16"/>
        <v>2</v>
      </c>
      <c r="R219" s="3" t="str">
        <f t="shared" si="19"/>
        <v>3</v>
      </c>
      <c r="S219" s="3" t="str">
        <f t="shared" si="17"/>
        <v>4</v>
      </c>
      <c r="T219" s="3" t="str">
        <f t="shared" si="18"/>
        <v>5</v>
      </c>
      <c r="U219" s="15">
        <f>COUNTIF(条件付き書式用マスタ!$F:$F,CONCATENATE(C219,D219,E219))</f>
        <v>1048498</v>
      </c>
      <c r="V219" s="3">
        <f>COUNTIF(条件付き書式用マスタ!$O:$O,CONCATENATE(C219,D219))</f>
        <v>1048553</v>
      </c>
    </row>
    <row r="220" spans="1:22">
      <c r="A220" s="7">
        <v>202</v>
      </c>
      <c r="B220" s="1"/>
      <c r="C220" s="1"/>
      <c r="D220" s="1"/>
      <c r="E220" s="1"/>
      <c r="F220" s="1"/>
      <c r="G220" s="1"/>
      <c r="H220" s="1"/>
      <c r="I220" s="5"/>
      <c r="J220" s="6"/>
      <c r="K220" s="6"/>
      <c r="L220" s="6"/>
      <c r="M220" s="6"/>
      <c r="N220" s="6"/>
      <c r="O220" s="14"/>
      <c r="P220" s="3" t="str">
        <f t="shared" si="15"/>
        <v>1</v>
      </c>
      <c r="Q220" s="3" t="str">
        <f t="shared" si="16"/>
        <v>2</v>
      </c>
      <c r="R220" s="3" t="str">
        <f t="shared" si="19"/>
        <v>3</v>
      </c>
      <c r="S220" s="3" t="str">
        <f t="shared" si="17"/>
        <v>4</v>
      </c>
      <c r="T220" s="3" t="str">
        <f t="shared" si="18"/>
        <v>5</v>
      </c>
      <c r="U220" s="15">
        <f>COUNTIF(条件付き書式用マスタ!$F:$F,CONCATENATE(C220,D220,E220))</f>
        <v>1048498</v>
      </c>
      <c r="V220" s="3">
        <f>COUNTIF(条件付き書式用マスタ!$O:$O,CONCATENATE(C220,D220))</f>
        <v>1048553</v>
      </c>
    </row>
    <row r="221" spans="1:22">
      <c r="A221" s="7">
        <v>203</v>
      </c>
      <c r="B221" s="1"/>
      <c r="C221" s="1"/>
      <c r="D221" s="1"/>
      <c r="E221" s="1"/>
      <c r="F221" s="1"/>
      <c r="G221" s="1"/>
      <c r="H221" s="1"/>
      <c r="I221" s="5"/>
      <c r="J221" s="6"/>
      <c r="K221" s="6"/>
      <c r="L221" s="6"/>
      <c r="M221" s="6"/>
      <c r="N221" s="6"/>
      <c r="O221" s="14"/>
      <c r="P221" s="3" t="str">
        <f t="shared" si="15"/>
        <v>1</v>
      </c>
      <c r="Q221" s="3" t="str">
        <f t="shared" si="16"/>
        <v>2</v>
      </c>
      <c r="R221" s="3" t="str">
        <f t="shared" si="19"/>
        <v>3</v>
      </c>
      <c r="S221" s="3" t="str">
        <f t="shared" si="17"/>
        <v>4</v>
      </c>
      <c r="T221" s="3" t="str">
        <f t="shared" si="18"/>
        <v>5</v>
      </c>
      <c r="U221" s="15">
        <f>COUNTIF(条件付き書式用マスタ!$F:$F,CONCATENATE(C221,D221,E221))</f>
        <v>1048498</v>
      </c>
      <c r="V221" s="3">
        <f>COUNTIF(条件付き書式用マスタ!$O:$O,CONCATENATE(C221,D221))</f>
        <v>1048553</v>
      </c>
    </row>
    <row r="222" spans="1:22">
      <c r="A222" s="7">
        <v>204</v>
      </c>
      <c r="B222" s="1"/>
      <c r="C222" s="1"/>
      <c r="D222" s="1"/>
      <c r="E222" s="1"/>
      <c r="F222" s="1"/>
      <c r="G222" s="1"/>
      <c r="H222" s="1"/>
      <c r="I222" s="5"/>
      <c r="J222" s="6"/>
      <c r="K222" s="6"/>
      <c r="L222" s="6"/>
      <c r="M222" s="6"/>
      <c r="N222" s="6"/>
      <c r="O222" s="14"/>
      <c r="P222" s="3" t="str">
        <f t="shared" si="15"/>
        <v>1</v>
      </c>
      <c r="Q222" s="3" t="str">
        <f t="shared" si="16"/>
        <v>2</v>
      </c>
      <c r="R222" s="3" t="str">
        <f t="shared" si="19"/>
        <v>3</v>
      </c>
      <c r="S222" s="3" t="str">
        <f t="shared" si="17"/>
        <v>4</v>
      </c>
      <c r="T222" s="3" t="str">
        <f t="shared" si="18"/>
        <v>5</v>
      </c>
      <c r="U222" s="15">
        <f>COUNTIF(条件付き書式用マスタ!$F:$F,CONCATENATE(C222,D222,E222))</f>
        <v>1048498</v>
      </c>
      <c r="V222" s="3">
        <f>COUNTIF(条件付き書式用マスタ!$O:$O,CONCATENATE(C222,D222))</f>
        <v>1048553</v>
      </c>
    </row>
    <row r="223" spans="1:22">
      <c r="A223" s="7">
        <v>205</v>
      </c>
      <c r="B223" s="1"/>
      <c r="C223" s="1"/>
      <c r="D223" s="1"/>
      <c r="E223" s="1"/>
      <c r="F223" s="1"/>
      <c r="G223" s="1"/>
      <c r="H223" s="1"/>
      <c r="I223" s="5"/>
      <c r="J223" s="6"/>
      <c r="K223" s="6"/>
      <c r="L223" s="6"/>
      <c r="M223" s="6"/>
      <c r="N223" s="6"/>
      <c r="O223" s="14"/>
      <c r="P223" s="3" t="str">
        <f t="shared" si="15"/>
        <v>1</v>
      </c>
      <c r="Q223" s="3" t="str">
        <f t="shared" si="16"/>
        <v>2</v>
      </c>
      <c r="R223" s="3" t="str">
        <f t="shared" si="19"/>
        <v>3</v>
      </c>
      <c r="S223" s="3" t="str">
        <f t="shared" si="17"/>
        <v>4</v>
      </c>
      <c r="T223" s="3" t="str">
        <f t="shared" si="18"/>
        <v>5</v>
      </c>
      <c r="U223" s="15">
        <f>COUNTIF(条件付き書式用マスタ!$F:$F,CONCATENATE(C223,D223,E223))</f>
        <v>1048498</v>
      </c>
      <c r="V223" s="3">
        <f>COUNTIF(条件付き書式用マスタ!$O:$O,CONCATENATE(C223,D223))</f>
        <v>1048553</v>
      </c>
    </row>
    <row r="224" spans="1:22">
      <c r="A224" s="7">
        <v>206</v>
      </c>
      <c r="B224" s="1"/>
      <c r="C224" s="1"/>
      <c r="D224" s="1"/>
      <c r="E224" s="1"/>
      <c r="F224" s="1"/>
      <c r="G224" s="1"/>
      <c r="H224" s="1"/>
      <c r="I224" s="5"/>
      <c r="J224" s="6"/>
      <c r="K224" s="6"/>
      <c r="L224" s="6"/>
      <c r="M224" s="6"/>
      <c r="N224" s="6"/>
      <c r="O224" s="14"/>
      <c r="P224" s="3" t="str">
        <f t="shared" si="15"/>
        <v>1</v>
      </c>
      <c r="Q224" s="3" t="str">
        <f t="shared" si="16"/>
        <v>2</v>
      </c>
      <c r="R224" s="3" t="str">
        <f t="shared" si="19"/>
        <v>3</v>
      </c>
      <c r="S224" s="3" t="str">
        <f t="shared" si="17"/>
        <v>4</v>
      </c>
      <c r="T224" s="3" t="str">
        <f t="shared" si="18"/>
        <v>5</v>
      </c>
      <c r="U224" s="15">
        <f>COUNTIF(条件付き書式用マスタ!$F:$F,CONCATENATE(C224,D224,E224))</f>
        <v>1048498</v>
      </c>
      <c r="V224" s="3">
        <f>COUNTIF(条件付き書式用マスタ!$O:$O,CONCATENATE(C224,D224))</f>
        <v>1048553</v>
      </c>
    </row>
    <row r="225" spans="1:22">
      <c r="A225" s="7">
        <v>207</v>
      </c>
      <c r="B225" s="1"/>
      <c r="C225" s="1"/>
      <c r="D225" s="1"/>
      <c r="E225" s="1"/>
      <c r="F225" s="1"/>
      <c r="G225" s="1"/>
      <c r="H225" s="1"/>
      <c r="I225" s="5"/>
      <c r="J225" s="6"/>
      <c r="K225" s="6"/>
      <c r="L225" s="6"/>
      <c r="M225" s="6"/>
      <c r="N225" s="6"/>
      <c r="O225" s="14"/>
      <c r="P225" s="3" t="str">
        <f t="shared" si="15"/>
        <v>1</v>
      </c>
      <c r="Q225" s="3" t="str">
        <f t="shared" si="16"/>
        <v>2</v>
      </c>
      <c r="R225" s="3" t="str">
        <f t="shared" si="19"/>
        <v>3</v>
      </c>
      <c r="S225" s="3" t="str">
        <f t="shared" si="17"/>
        <v>4</v>
      </c>
      <c r="T225" s="3" t="str">
        <f t="shared" si="18"/>
        <v>5</v>
      </c>
      <c r="U225" s="15">
        <f>COUNTIF(条件付き書式用マスタ!$F:$F,CONCATENATE(C225,D225,E225))</f>
        <v>1048498</v>
      </c>
      <c r="V225" s="3">
        <f>COUNTIF(条件付き書式用マスタ!$O:$O,CONCATENATE(C225,D225))</f>
        <v>1048553</v>
      </c>
    </row>
    <row r="226" spans="1:22">
      <c r="A226" s="7">
        <v>208</v>
      </c>
      <c r="B226" s="1"/>
      <c r="C226" s="1"/>
      <c r="D226" s="1"/>
      <c r="E226" s="1"/>
      <c r="F226" s="1"/>
      <c r="G226" s="1"/>
      <c r="H226" s="1"/>
      <c r="I226" s="5"/>
      <c r="J226" s="6"/>
      <c r="K226" s="6"/>
      <c r="L226" s="6"/>
      <c r="M226" s="6"/>
      <c r="N226" s="6"/>
      <c r="O226" s="14"/>
      <c r="P226" s="3" t="str">
        <f t="shared" si="15"/>
        <v>1</v>
      </c>
      <c r="Q226" s="3" t="str">
        <f t="shared" si="16"/>
        <v>2</v>
      </c>
      <c r="R226" s="3" t="str">
        <f t="shared" si="19"/>
        <v>3</v>
      </c>
      <c r="S226" s="3" t="str">
        <f t="shared" si="17"/>
        <v>4</v>
      </c>
      <c r="T226" s="3" t="str">
        <f t="shared" si="18"/>
        <v>5</v>
      </c>
      <c r="U226" s="15">
        <f>COUNTIF(条件付き書式用マスタ!$F:$F,CONCATENATE(C226,D226,E226))</f>
        <v>1048498</v>
      </c>
      <c r="V226" s="3">
        <f>COUNTIF(条件付き書式用マスタ!$O:$O,CONCATENATE(C226,D226))</f>
        <v>1048553</v>
      </c>
    </row>
    <row r="227" spans="1:22">
      <c r="A227" s="7">
        <v>209</v>
      </c>
      <c r="B227" s="1"/>
      <c r="C227" s="1"/>
      <c r="D227" s="1"/>
      <c r="E227" s="1"/>
      <c r="F227" s="1"/>
      <c r="G227" s="1"/>
      <c r="H227" s="1"/>
      <c r="I227" s="5"/>
      <c r="J227" s="6"/>
      <c r="K227" s="6"/>
      <c r="L227" s="6"/>
      <c r="M227" s="6"/>
      <c r="N227" s="6"/>
      <c r="O227" s="14"/>
      <c r="P227" s="3" t="str">
        <f t="shared" si="15"/>
        <v>1</v>
      </c>
      <c r="Q227" s="3" t="str">
        <f t="shared" si="16"/>
        <v>2</v>
      </c>
      <c r="R227" s="3" t="str">
        <f t="shared" si="19"/>
        <v>3</v>
      </c>
      <c r="S227" s="3" t="str">
        <f t="shared" si="17"/>
        <v>4</v>
      </c>
      <c r="T227" s="3" t="str">
        <f t="shared" si="18"/>
        <v>5</v>
      </c>
      <c r="U227" s="15">
        <f>COUNTIF(条件付き書式用マスタ!$F:$F,CONCATENATE(C227,D227,E227))</f>
        <v>1048498</v>
      </c>
      <c r="V227" s="3">
        <f>COUNTIF(条件付き書式用マスタ!$O:$O,CONCATENATE(C227,D227))</f>
        <v>1048553</v>
      </c>
    </row>
    <row r="228" spans="1:22">
      <c r="A228" s="7">
        <v>210</v>
      </c>
      <c r="B228" s="1"/>
      <c r="C228" s="1"/>
      <c r="D228" s="1"/>
      <c r="E228" s="1"/>
      <c r="F228" s="1"/>
      <c r="G228" s="1"/>
      <c r="H228" s="1"/>
      <c r="I228" s="5"/>
      <c r="J228" s="6"/>
      <c r="K228" s="6"/>
      <c r="L228" s="6"/>
      <c r="M228" s="6"/>
      <c r="N228" s="6"/>
      <c r="O228" s="14"/>
      <c r="P228" s="3" t="str">
        <f t="shared" si="15"/>
        <v>1</v>
      </c>
      <c r="Q228" s="3" t="str">
        <f t="shared" si="16"/>
        <v>2</v>
      </c>
      <c r="R228" s="3" t="str">
        <f t="shared" si="19"/>
        <v>3</v>
      </c>
      <c r="S228" s="3" t="str">
        <f t="shared" si="17"/>
        <v>4</v>
      </c>
      <c r="T228" s="3" t="str">
        <f t="shared" si="18"/>
        <v>5</v>
      </c>
      <c r="U228" s="15">
        <f>COUNTIF(条件付き書式用マスタ!$F:$F,CONCATENATE(C228,D228,E228))</f>
        <v>1048498</v>
      </c>
      <c r="V228" s="3">
        <f>COUNTIF(条件付き書式用マスタ!$O:$O,CONCATENATE(C228,D228))</f>
        <v>1048553</v>
      </c>
    </row>
    <row r="229" spans="1:22">
      <c r="A229" s="7">
        <v>211</v>
      </c>
      <c r="B229" s="1"/>
      <c r="C229" s="1"/>
      <c r="D229" s="1"/>
      <c r="E229" s="1"/>
      <c r="F229" s="1"/>
      <c r="G229" s="1"/>
      <c r="H229" s="1"/>
      <c r="I229" s="5"/>
      <c r="J229" s="6"/>
      <c r="K229" s="6"/>
      <c r="L229" s="6"/>
      <c r="M229" s="6"/>
      <c r="N229" s="6"/>
      <c r="O229" s="14"/>
      <c r="P229" s="3" t="str">
        <f t="shared" si="15"/>
        <v>1</v>
      </c>
      <c r="Q229" s="3" t="str">
        <f t="shared" si="16"/>
        <v>2</v>
      </c>
      <c r="R229" s="3" t="str">
        <f t="shared" si="19"/>
        <v>3</v>
      </c>
      <c r="S229" s="3" t="str">
        <f t="shared" si="17"/>
        <v>4</v>
      </c>
      <c r="T229" s="3" t="str">
        <f t="shared" si="18"/>
        <v>5</v>
      </c>
      <c r="U229" s="15">
        <f>COUNTIF(条件付き書式用マスタ!$F:$F,CONCATENATE(C229,D229,E229))</f>
        <v>1048498</v>
      </c>
      <c r="V229" s="3">
        <f>COUNTIF(条件付き書式用マスタ!$O:$O,CONCATENATE(C229,D229))</f>
        <v>1048553</v>
      </c>
    </row>
    <row r="230" spans="1:22">
      <c r="A230" s="7">
        <v>212</v>
      </c>
      <c r="B230" s="1"/>
      <c r="C230" s="1"/>
      <c r="D230" s="1"/>
      <c r="E230" s="1"/>
      <c r="F230" s="1"/>
      <c r="G230" s="1"/>
      <c r="H230" s="1"/>
      <c r="I230" s="5"/>
      <c r="J230" s="6"/>
      <c r="K230" s="6"/>
      <c r="L230" s="6"/>
      <c r="M230" s="6"/>
      <c r="N230" s="6"/>
      <c r="O230" s="14"/>
      <c r="P230" s="3" t="str">
        <f t="shared" si="15"/>
        <v>1</v>
      </c>
      <c r="Q230" s="3" t="str">
        <f t="shared" si="16"/>
        <v>2</v>
      </c>
      <c r="R230" s="3" t="str">
        <f t="shared" si="19"/>
        <v>3</v>
      </c>
      <c r="S230" s="3" t="str">
        <f t="shared" si="17"/>
        <v>4</v>
      </c>
      <c r="T230" s="3" t="str">
        <f t="shared" si="18"/>
        <v>5</v>
      </c>
      <c r="U230" s="15">
        <f>COUNTIF(条件付き書式用マスタ!$F:$F,CONCATENATE(C230,D230,E230))</f>
        <v>1048498</v>
      </c>
      <c r="V230" s="3">
        <f>COUNTIF(条件付き書式用マスタ!$O:$O,CONCATENATE(C230,D230))</f>
        <v>1048553</v>
      </c>
    </row>
    <row r="231" spans="1:22">
      <c r="A231" s="7">
        <v>213</v>
      </c>
      <c r="B231" s="1"/>
      <c r="C231" s="1"/>
      <c r="D231" s="1"/>
      <c r="E231" s="1"/>
      <c r="F231" s="1"/>
      <c r="G231" s="1"/>
      <c r="H231" s="1"/>
      <c r="I231" s="5"/>
      <c r="J231" s="6"/>
      <c r="K231" s="6"/>
      <c r="L231" s="6"/>
      <c r="M231" s="6"/>
      <c r="N231" s="6"/>
      <c r="O231" s="14"/>
      <c r="P231" s="3" t="str">
        <f t="shared" si="15"/>
        <v>1</v>
      </c>
      <c r="Q231" s="3" t="str">
        <f t="shared" si="16"/>
        <v>2</v>
      </c>
      <c r="R231" s="3" t="str">
        <f t="shared" si="19"/>
        <v>3</v>
      </c>
      <c r="S231" s="3" t="str">
        <f t="shared" si="17"/>
        <v>4</v>
      </c>
      <c r="T231" s="3" t="str">
        <f t="shared" si="18"/>
        <v>5</v>
      </c>
      <c r="U231" s="15">
        <f>COUNTIF(条件付き書式用マスタ!$F:$F,CONCATENATE(C231,D231,E231))</f>
        <v>1048498</v>
      </c>
      <c r="V231" s="3">
        <f>COUNTIF(条件付き書式用マスタ!$O:$O,CONCATENATE(C231,D231))</f>
        <v>1048553</v>
      </c>
    </row>
    <row r="232" spans="1:22">
      <c r="A232" s="7">
        <v>214</v>
      </c>
      <c r="B232" s="1"/>
      <c r="C232" s="1"/>
      <c r="D232" s="1"/>
      <c r="E232" s="1"/>
      <c r="F232" s="1"/>
      <c r="G232" s="1"/>
      <c r="H232" s="1"/>
      <c r="I232" s="5"/>
      <c r="J232" s="6"/>
      <c r="K232" s="6"/>
      <c r="L232" s="6"/>
      <c r="M232" s="6"/>
      <c r="N232" s="6"/>
      <c r="O232" s="14"/>
      <c r="P232" s="3" t="str">
        <f t="shared" si="15"/>
        <v>1</v>
      </c>
      <c r="Q232" s="3" t="str">
        <f t="shared" si="16"/>
        <v>2</v>
      </c>
      <c r="R232" s="3" t="str">
        <f t="shared" si="19"/>
        <v>3</v>
      </c>
      <c r="S232" s="3" t="str">
        <f t="shared" si="17"/>
        <v>4</v>
      </c>
      <c r="T232" s="3" t="str">
        <f t="shared" si="18"/>
        <v>5</v>
      </c>
      <c r="U232" s="15">
        <f>COUNTIF(条件付き書式用マスタ!$F:$F,CONCATENATE(C232,D232,E232))</f>
        <v>1048498</v>
      </c>
      <c r="V232" s="3">
        <f>COUNTIF(条件付き書式用マスタ!$O:$O,CONCATENATE(C232,D232))</f>
        <v>1048553</v>
      </c>
    </row>
    <row r="233" spans="1:22">
      <c r="A233" s="7">
        <v>215</v>
      </c>
      <c r="B233" s="1"/>
      <c r="C233" s="1"/>
      <c r="D233" s="1"/>
      <c r="E233" s="1"/>
      <c r="F233" s="1"/>
      <c r="G233" s="1"/>
      <c r="H233" s="1"/>
      <c r="I233" s="5"/>
      <c r="J233" s="6"/>
      <c r="K233" s="6"/>
      <c r="L233" s="6"/>
      <c r="M233" s="6"/>
      <c r="N233" s="6"/>
      <c r="O233" s="14"/>
      <c r="P233" s="3" t="str">
        <f t="shared" si="15"/>
        <v>1</v>
      </c>
      <c r="Q233" s="3" t="str">
        <f t="shared" si="16"/>
        <v>2</v>
      </c>
      <c r="R233" s="3" t="str">
        <f t="shared" si="19"/>
        <v>3</v>
      </c>
      <c r="S233" s="3" t="str">
        <f t="shared" si="17"/>
        <v>4</v>
      </c>
      <c r="T233" s="3" t="str">
        <f t="shared" si="18"/>
        <v>5</v>
      </c>
      <c r="U233" s="15">
        <f>COUNTIF(条件付き書式用マスタ!$F:$F,CONCATENATE(C233,D233,E233))</f>
        <v>1048498</v>
      </c>
      <c r="V233" s="3">
        <f>COUNTIF(条件付き書式用マスタ!$O:$O,CONCATENATE(C233,D233))</f>
        <v>1048553</v>
      </c>
    </row>
    <row r="234" spans="1:22">
      <c r="A234" s="7">
        <v>216</v>
      </c>
      <c r="B234" s="1"/>
      <c r="C234" s="1"/>
      <c r="D234" s="1"/>
      <c r="E234" s="1"/>
      <c r="F234" s="1"/>
      <c r="G234" s="1"/>
      <c r="H234" s="1"/>
      <c r="I234" s="5"/>
      <c r="J234" s="6"/>
      <c r="K234" s="6"/>
      <c r="L234" s="6"/>
      <c r="M234" s="6"/>
      <c r="N234" s="6"/>
      <c r="O234" s="14"/>
      <c r="P234" s="3" t="str">
        <f t="shared" si="15"/>
        <v>1</v>
      </c>
      <c r="Q234" s="3" t="str">
        <f t="shared" si="16"/>
        <v>2</v>
      </c>
      <c r="R234" s="3" t="str">
        <f t="shared" si="19"/>
        <v>3</v>
      </c>
      <c r="S234" s="3" t="str">
        <f t="shared" si="17"/>
        <v>4</v>
      </c>
      <c r="T234" s="3" t="str">
        <f t="shared" si="18"/>
        <v>5</v>
      </c>
      <c r="U234" s="15">
        <f>COUNTIF(条件付き書式用マスタ!$F:$F,CONCATENATE(C234,D234,E234))</f>
        <v>1048498</v>
      </c>
      <c r="V234" s="3">
        <f>COUNTIF(条件付き書式用マスタ!$O:$O,CONCATENATE(C234,D234))</f>
        <v>1048553</v>
      </c>
    </row>
    <row r="235" spans="1:22">
      <c r="A235" s="7">
        <v>217</v>
      </c>
      <c r="B235" s="1"/>
      <c r="C235" s="1"/>
      <c r="D235" s="1"/>
      <c r="E235" s="1"/>
      <c r="F235" s="1"/>
      <c r="G235" s="1"/>
      <c r="H235" s="1"/>
      <c r="I235" s="5"/>
      <c r="J235" s="6"/>
      <c r="K235" s="6"/>
      <c r="L235" s="6"/>
      <c r="M235" s="6"/>
      <c r="N235" s="6"/>
      <c r="O235" s="14"/>
      <c r="P235" s="3" t="str">
        <f t="shared" si="15"/>
        <v>1</v>
      </c>
      <c r="Q235" s="3" t="str">
        <f t="shared" si="16"/>
        <v>2</v>
      </c>
      <c r="R235" s="3" t="str">
        <f t="shared" si="19"/>
        <v>3</v>
      </c>
      <c r="S235" s="3" t="str">
        <f t="shared" si="17"/>
        <v>4</v>
      </c>
      <c r="T235" s="3" t="str">
        <f t="shared" si="18"/>
        <v>5</v>
      </c>
      <c r="U235" s="15">
        <f>COUNTIF(条件付き書式用マスタ!$F:$F,CONCATENATE(C235,D235,E235))</f>
        <v>1048498</v>
      </c>
      <c r="V235" s="3">
        <f>COUNTIF(条件付き書式用マスタ!$O:$O,CONCATENATE(C235,D235))</f>
        <v>1048553</v>
      </c>
    </row>
    <row r="236" spans="1:22">
      <c r="A236" s="7">
        <v>218</v>
      </c>
      <c r="B236" s="1"/>
      <c r="C236" s="1"/>
      <c r="D236" s="1"/>
      <c r="E236" s="1"/>
      <c r="F236" s="1"/>
      <c r="G236" s="1"/>
      <c r="H236" s="1"/>
      <c r="I236" s="5"/>
      <c r="J236" s="6"/>
      <c r="K236" s="6"/>
      <c r="L236" s="6"/>
      <c r="M236" s="6"/>
      <c r="N236" s="6"/>
      <c r="O236" s="14"/>
      <c r="P236" s="3" t="str">
        <f t="shared" si="15"/>
        <v>1</v>
      </c>
      <c r="Q236" s="3" t="str">
        <f t="shared" si="16"/>
        <v>2</v>
      </c>
      <c r="R236" s="3" t="str">
        <f t="shared" si="19"/>
        <v>3</v>
      </c>
      <c r="S236" s="3" t="str">
        <f t="shared" si="17"/>
        <v>4</v>
      </c>
      <c r="T236" s="3" t="str">
        <f t="shared" si="18"/>
        <v>5</v>
      </c>
      <c r="U236" s="15">
        <f>COUNTIF(条件付き書式用マスタ!$F:$F,CONCATENATE(C236,D236,E236))</f>
        <v>1048498</v>
      </c>
      <c r="V236" s="3">
        <f>COUNTIF(条件付き書式用マスタ!$O:$O,CONCATENATE(C236,D236))</f>
        <v>1048553</v>
      </c>
    </row>
    <row r="237" spans="1:22">
      <c r="A237" s="7">
        <v>219</v>
      </c>
      <c r="B237" s="1"/>
      <c r="C237" s="1"/>
      <c r="D237" s="1"/>
      <c r="E237" s="1"/>
      <c r="F237" s="1"/>
      <c r="G237" s="1"/>
      <c r="H237" s="1"/>
      <c r="I237" s="5"/>
      <c r="J237" s="6"/>
      <c r="K237" s="6"/>
      <c r="L237" s="6"/>
      <c r="M237" s="6"/>
      <c r="N237" s="6"/>
      <c r="O237" s="14"/>
      <c r="P237" s="3" t="str">
        <f t="shared" si="15"/>
        <v>1</v>
      </c>
      <c r="Q237" s="3" t="str">
        <f t="shared" si="16"/>
        <v>2</v>
      </c>
      <c r="R237" s="3" t="str">
        <f t="shared" si="19"/>
        <v>3</v>
      </c>
      <c r="S237" s="3" t="str">
        <f t="shared" si="17"/>
        <v>4</v>
      </c>
      <c r="T237" s="3" t="str">
        <f t="shared" si="18"/>
        <v>5</v>
      </c>
      <c r="U237" s="15">
        <f>COUNTIF(条件付き書式用マスタ!$F:$F,CONCATENATE(C237,D237,E237))</f>
        <v>1048498</v>
      </c>
      <c r="V237" s="3">
        <f>COUNTIF(条件付き書式用マスタ!$O:$O,CONCATENATE(C237,D237))</f>
        <v>1048553</v>
      </c>
    </row>
    <row r="238" spans="1:22">
      <c r="A238" s="7">
        <v>220</v>
      </c>
      <c r="B238" s="1"/>
      <c r="C238" s="1"/>
      <c r="D238" s="1"/>
      <c r="E238" s="1"/>
      <c r="F238" s="1"/>
      <c r="G238" s="1"/>
      <c r="H238" s="1"/>
      <c r="I238" s="5"/>
      <c r="J238" s="6"/>
      <c r="K238" s="6"/>
      <c r="L238" s="6"/>
      <c r="M238" s="6"/>
      <c r="N238" s="6"/>
      <c r="O238" s="14"/>
      <c r="P238" s="3" t="str">
        <f t="shared" si="15"/>
        <v>1</v>
      </c>
      <c r="Q238" s="3" t="str">
        <f t="shared" si="16"/>
        <v>2</v>
      </c>
      <c r="R238" s="3" t="str">
        <f t="shared" si="19"/>
        <v>3</v>
      </c>
      <c r="S238" s="3" t="str">
        <f t="shared" si="17"/>
        <v>4</v>
      </c>
      <c r="T238" s="3" t="str">
        <f t="shared" si="18"/>
        <v>5</v>
      </c>
      <c r="U238" s="15">
        <f>COUNTIF(条件付き書式用マスタ!$F:$F,CONCATENATE(C238,D238,E238))</f>
        <v>1048498</v>
      </c>
      <c r="V238" s="3">
        <f>COUNTIF(条件付き書式用マスタ!$O:$O,CONCATENATE(C238,D238))</f>
        <v>1048553</v>
      </c>
    </row>
    <row r="239" spans="1:22">
      <c r="A239" s="7">
        <v>221</v>
      </c>
      <c r="B239" s="1"/>
      <c r="C239" s="1"/>
      <c r="D239" s="1"/>
      <c r="E239" s="1"/>
      <c r="F239" s="1"/>
      <c r="G239" s="1"/>
      <c r="H239" s="1"/>
      <c r="I239" s="5"/>
      <c r="J239" s="6"/>
      <c r="K239" s="6"/>
      <c r="L239" s="6"/>
      <c r="M239" s="6"/>
      <c r="N239" s="6"/>
      <c r="O239" s="14"/>
      <c r="P239" s="3" t="str">
        <f t="shared" si="15"/>
        <v>1</v>
      </c>
      <c r="Q239" s="3" t="str">
        <f t="shared" si="16"/>
        <v>2</v>
      </c>
      <c r="R239" s="3" t="str">
        <f t="shared" si="19"/>
        <v>3</v>
      </c>
      <c r="S239" s="3" t="str">
        <f t="shared" si="17"/>
        <v>4</v>
      </c>
      <c r="T239" s="3" t="str">
        <f t="shared" si="18"/>
        <v>5</v>
      </c>
      <c r="U239" s="15">
        <f>COUNTIF(条件付き書式用マスタ!$F:$F,CONCATENATE(C239,D239,E239))</f>
        <v>1048498</v>
      </c>
      <c r="V239" s="3">
        <f>COUNTIF(条件付き書式用マスタ!$O:$O,CONCATENATE(C239,D239))</f>
        <v>1048553</v>
      </c>
    </row>
    <row r="240" spans="1:22">
      <c r="A240" s="7">
        <v>222</v>
      </c>
      <c r="B240" s="1"/>
      <c r="C240" s="1"/>
      <c r="D240" s="1"/>
      <c r="E240" s="1"/>
      <c r="F240" s="1"/>
      <c r="G240" s="1"/>
      <c r="H240" s="1"/>
      <c r="I240" s="5"/>
      <c r="J240" s="6"/>
      <c r="K240" s="6"/>
      <c r="L240" s="6"/>
      <c r="M240" s="6"/>
      <c r="N240" s="6"/>
      <c r="O240" s="14"/>
      <c r="P240" s="3" t="str">
        <f t="shared" si="15"/>
        <v>1</v>
      </c>
      <c r="Q240" s="3" t="str">
        <f t="shared" si="16"/>
        <v>2</v>
      </c>
      <c r="R240" s="3" t="str">
        <f t="shared" si="19"/>
        <v>3</v>
      </c>
      <c r="S240" s="3" t="str">
        <f t="shared" si="17"/>
        <v>4</v>
      </c>
      <c r="T240" s="3" t="str">
        <f t="shared" si="18"/>
        <v>5</v>
      </c>
      <c r="U240" s="15">
        <f>COUNTIF(条件付き書式用マスタ!$F:$F,CONCATENATE(C240,D240,E240))</f>
        <v>1048498</v>
      </c>
      <c r="V240" s="3">
        <f>COUNTIF(条件付き書式用マスタ!$O:$O,CONCATENATE(C240,D240))</f>
        <v>1048553</v>
      </c>
    </row>
    <row r="241" spans="1:22">
      <c r="A241" s="7">
        <v>223</v>
      </c>
      <c r="B241" s="1"/>
      <c r="C241" s="1"/>
      <c r="D241" s="1"/>
      <c r="E241" s="1"/>
      <c r="F241" s="1"/>
      <c r="G241" s="1"/>
      <c r="H241" s="1"/>
      <c r="I241" s="5"/>
      <c r="J241" s="6"/>
      <c r="K241" s="6"/>
      <c r="L241" s="6"/>
      <c r="M241" s="6"/>
      <c r="N241" s="6"/>
      <c r="O241" s="14"/>
      <c r="P241" s="3" t="str">
        <f t="shared" si="15"/>
        <v>1</v>
      </c>
      <c r="Q241" s="3" t="str">
        <f t="shared" si="16"/>
        <v>2</v>
      </c>
      <c r="R241" s="3" t="str">
        <f t="shared" si="19"/>
        <v>3</v>
      </c>
      <c r="S241" s="3" t="str">
        <f t="shared" si="17"/>
        <v>4</v>
      </c>
      <c r="T241" s="3" t="str">
        <f t="shared" si="18"/>
        <v>5</v>
      </c>
      <c r="U241" s="15">
        <f>COUNTIF(条件付き書式用マスタ!$F:$F,CONCATENATE(C241,D241,E241))</f>
        <v>1048498</v>
      </c>
      <c r="V241" s="3">
        <f>COUNTIF(条件付き書式用マスタ!$O:$O,CONCATENATE(C241,D241))</f>
        <v>1048553</v>
      </c>
    </row>
    <row r="242" spans="1:22">
      <c r="A242" s="7">
        <v>224</v>
      </c>
      <c r="B242" s="1"/>
      <c r="C242" s="1"/>
      <c r="D242" s="1"/>
      <c r="E242" s="1"/>
      <c r="F242" s="1"/>
      <c r="G242" s="1"/>
      <c r="H242" s="1"/>
      <c r="I242" s="5"/>
      <c r="J242" s="6"/>
      <c r="K242" s="6"/>
      <c r="L242" s="6"/>
      <c r="M242" s="6"/>
      <c r="N242" s="6"/>
      <c r="O242" s="14"/>
      <c r="P242" s="3" t="str">
        <f t="shared" si="15"/>
        <v>1</v>
      </c>
      <c r="Q242" s="3" t="str">
        <f t="shared" si="16"/>
        <v>2</v>
      </c>
      <c r="R242" s="3" t="str">
        <f t="shared" si="19"/>
        <v>3</v>
      </c>
      <c r="S242" s="3" t="str">
        <f t="shared" si="17"/>
        <v>4</v>
      </c>
      <c r="T242" s="3" t="str">
        <f t="shared" si="18"/>
        <v>5</v>
      </c>
      <c r="U242" s="15">
        <f>COUNTIF(条件付き書式用マスタ!$F:$F,CONCATENATE(C242,D242,E242))</f>
        <v>1048498</v>
      </c>
      <c r="V242" s="3">
        <f>COUNTIF(条件付き書式用マスタ!$O:$O,CONCATENATE(C242,D242))</f>
        <v>1048553</v>
      </c>
    </row>
    <row r="243" spans="1:22">
      <c r="A243" s="7">
        <v>225</v>
      </c>
      <c r="B243" s="1"/>
      <c r="C243" s="1"/>
      <c r="D243" s="1"/>
      <c r="E243" s="1"/>
      <c r="F243" s="1"/>
      <c r="G243" s="1"/>
      <c r="H243" s="1"/>
      <c r="I243" s="5"/>
      <c r="J243" s="6"/>
      <c r="K243" s="6"/>
      <c r="L243" s="6"/>
      <c r="M243" s="6"/>
      <c r="N243" s="6"/>
      <c r="O243" s="14"/>
      <c r="P243" s="3" t="str">
        <f t="shared" si="15"/>
        <v>1</v>
      </c>
      <c r="Q243" s="3" t="str">
        <f t="shared" si="16"/>
        <v>2</v>
      </c>
      <c r="R243" s="3" t="str">
        <f t="shared" si="19"/>
        <v>3</v>
      </c>
      <c r="S243" s="3" t="str">
        <f t="shared" si="17"/>
        <v>4</v>
      </c>
      <c r="T243" s="3" t="str">
        <f t="shared" si="18"/>
        <v>5</v>
      </c>
      <c r="U243" s="15">
        <f>COUNTIF(条件付き書式用マスタ!$F:$F,CONCATENATE(C243,D243,E243))</f>
        <v>1048498</v>
      </c>
      <c r="V243" s="3">
        <f>COUNTIF(条件付き書式用マスタ!$O:$O,CONCATENATE(C243,D243))</f>
        <v>1048553</v>
      </c>
    </row>
    <row r="244" spans="1:22">
      <c r="A244" s="7">
        <v>226</v>
      </c>
      <c r="B244" s="1"/>
      <c r="C244" s="1"/>
      <c r="D244" s="1"/>
      <c r="E244" s="1"/>
      <c r="F244" s="1"/>
      <c r="G244" s="1"/>
      <c r="H244" s="1"/>
      <c r="I244" s="5"/>
      <c r="J244" s="6"/>
      <c r="K244" s="6"/>
      <c r="L244" s="6"/>
      <c r="M244" s="6"/>
      <c r="N244" s="6"/>
      <c r="O244" s="14"/>
      <c r="P244" s="3" t="str">
        <f t="shared" si="15"/>
        <v>1</v>
      </c>
      <c r="Q244" s="3" t="str">
        <f t="shared" si="16"/>
        <v>2</v>
      </c>
      <c r="R244" s="3" t="str">
        <f t="shared" si="19"/>
        <v>3</v>
      </c>
      <c r="S244" s="3" t="str">
        <f t="shared" si="17"/>
        <v>4</v>
      </c>
      <c r="T244" s="3" t="str">
        <f t="shared" si="18"/>
        <v>5</v>
      </c>
      <c r="U244" s="15">
        <f>COUNTIF(条件付き書式用マスタ!$F:$F,CONCATENATE(C244,D244,E244))</f>
        <v>1048498</v>
      </c>
      <c r="V244" s="3">
        <f>COUNTIF(条件付き書式用マスタ!$O:$O,CONCATENATE(C244,D244))</f>
        <v>1048553</v>
      </c>
    </row>
    <row r="245" spans="1:22">
      <c r="A245" s="7">
        <v>227</v>
      </c>
      <c r="B245" s="1"/>
      <c r="C245" s="1"/>
      <c r="D245" s="1"/>
      <c r="E245" s="1"/>
      <c r="F245" s="1"/>
      <c r="G245" s="1"/>
      <c r="H245" s="1"/>
      <c r="I245" s="5"/>
      <c r="J245" s="6"/>
      <c r="K245" s="6"/>
      <c r="L245" s="6"/>
      <c r="M245" s="6"/>
      <c r="N245" s="6"/>
      <c r="O245" s="14"/>
      <c r="P245" s="3" t="str">
        <f t="shared" si="15"/>
        <v>1</v>
      </c>
      <c r="Q245" s="3" t="str">
        <f t="shared" si="16"/>
        <v>2</v>
      </c>
      <c r="R245" s="3" t="str">
        <f t="shared" si="19"/>
        <v>3</v>
      </c>
      <c r="S245" s="3" t="str">
        <f t="shared" si="17"/>
        <v>4</v>
      </c>
      <c r="T245" s="3" t="str">
        <f t="shared" si="18"/>
        <v>5</v>
      </c>
      <c r="U245" s="15">
        <f>COUNTIF(条件付き書式用マスタ!$F:$F,CONCATENATE(C245,D245,E245))</f>
        <v>1048498</v>
      </c>
      <c r="V245" s="3">
        <f>COUNTIF(条件付き書式用マスタ!$O:$O,CONCATENATE(C245,D245))</f>
        <v>1048553</v>
      </c>
    </row>
    <row r="246" spans="1:22">
      <c r="A246" s="7">
        <v>228</v>
      </c>
      <c r="B246" s="1"/>
      <c r="C246" s="1"/>
      <c r="D246" s="1"/>
      <c r="E246" s="1"/>
      <c r="F246" s="1"/>
      <c r="G246" s="1"/>
      <c r="H246" s="1"/>
      <c r="I246" s="5"/>
      <c r="J246" s="6"/>
      <c r="K246" s="6"/>
      <c r="L246" s="6"/>
      <c r="M246" s="6"/>
      <c r="N246" s="6"/>
      <c r="O246" s="14"/>
      <c r="P246" s="3" t="str">
        <f t="shared" si="15"/>
        <v>1</v>
      </c>
      <c r="Q246" s="3" t="str">
        <f t="shared" si="16"/>
        <v>2</v>
      </c>
      <c r="R246" s="3" t="str">
        <f t="shared" si="19"/>
        <v>3</v>
      </c>
      <c r="S246" s="3" t="str">
        <f t="shared" si="17"/>
        <v>4</v>
      </c>
      <c r="T246" s="3" t="str">
        <f t="shared" si="18"/>
        <v>5</v>
      </c>
      <c r="U246" s="15">
        <f>COUNTIF(条件付き書式用マスタ!$F:$F,CONCATENATE(C246,D246,E246))</f>
        <v>1048498</v>
      </c>
      <c r="V246" s="3">
        <f>COUNTIF(条件付き書式用マスタ!$O:$O,CONCATENATE(C246,D246))</f>
        <v>1048553</v>
      </c>
    </row>
    <row r="247" spans="1:22">
      <c r="A247" s="7">
        <v>229</v>
      </c>
      <c r="B247" s="1"/>
      <c r="C247" s="1"/>
      <c r="D247" s="1"/>
      <c r="E247" s="1"/>
      <c r="F247" s="1"/>
      <c r="G247" s="1"/>
      <c r="H247" s="1"/>
      <c r="I247" s="5"/>
      <c r="J247" s="6"/>
      <c r="K247" s="6"/>
      <c r="L247" s="6"/>
      <c r="M247" s="6"/>
      <c r="N247" s="6"/>
      <c r="O247" s="14"/>
      <c r="P247" s="3" t="str">
        <f t="shared" si="15"/>
        <v>1</v>
      </c>
      <c r="Q247" s="3" t="str">
        <f t="shared" si="16"/>
        <v>2</v>
      </c>
      <c r="R247" s="3" t="str">
        <f t="shared" si="19"/>
        <v>3</v>
      </c>
      <c r="S247" s="3" t="str">
        <f t="shared" si="17"/>
        <v>4</v>
      </c>
      <c r="T247" s="3" t="str">
        <f t="shared" si="18"/>
        <v>5</v>
      </c>
      <c r="U247" s="15">
        <f>COUNTIF(条件付き書式用マスタ!$F:$F,CONCATENATE(C247,D247,E247))</f>
        <v>1048498</v>
      </c>
      <c r="V247" s="3">
        <f>COUNTIF(条件付き書式用マスタ!$O:$O,CONCATENATE(C247,D247))</f>
        <v>1048553</v>
      </c>
    </row>
    <row r="248" spans="1:22">
      <c r="A248" s="7">
        <v>230</v>
      </c>
      <c r="B248" s="1"/>
      <c r="C248" s="1"/>
      <c r="D248" s="1"/>
      <c r="E248" s="1"/>
      <c r="F248" s="1"/>
      <c r="G248" s="1"/>
      <c r="H248" s="1"/>
      <c r="I248" s="5"/>
      <c r="J248" s="6"/>
      <c r="K248" s="6"/>
      <c r="L248" s="6"/>
      <c r="M248" s="6"/>
      <c r="N248" s="6"/>
      <c r="O248" s="14"/>
      <c r="P248" s="3" t="str">
        <f t="shared" si="15"/>
        <v>1</v>
      </c>
      <c r="Q248" s="3" t="str">
        <f t="shared" si="16"/>
        <v>2</v>
      </c>
      <c r="R248" s="3" t="str">
        <f t="shared" si="19"/>
        <v>3</v>
      </c>
      <c r="S248" s="3" t="str">
        <f t="shared" si="17"/>
        <v>4</v>
      </c>
      <c r="T248" s="3" t="str">
        <f t="shared" si="18"/>
        <v>5</v>
      </c>
      <c r="U248" s="15">
        <f>COUNTIF(条件付き書式用マスタ!$F:$F,CONCATENATE(C248,D248,E248))</f>
        <v>1048498</v>
      </c>
      <c r="V248" s="3">
        <f>COUNTIF(条件付き書式用マスタ!$O:$O,CONCATENATE(C248,D248))</f>
        <v>1048553</v>
      </c>
    </row>
    <row r="249" spans="1:22">
      <c r="A249" s="7">
        <v>231</v>
      </c>
      <c r="B249" s="1"/>
      <c r="C249" s="1"/>
      <c r="D249" s="1"/>
      <c r="E249" s="1"/>
      <c r="F249" s="1"/>
      <c r="G249" s="1"/>
      <c r="H249" s="1"/>
      <c r="I249" s="5"/>
      <c r="J249" s="6"/>
      <c r="K249" s="6"/>
      <c r="L249" s="6"/>
      <c r="M249" s="6"/>
      <c r="N249" s="6"/>
      <c r="O249" s="14"/>
      <c r="P249" s="3" t="str">
        <f t="shared" si="15"/>
        <v>1</v>
      </c>
      <c r="Q249" s="3" t="str">
        <f t="shared" si="16"/>
        <v>2</v>
      </c>
      <c r="R249" s="3" t="str">
        <f t="shared" si="19"/>
        <v>3</v>
      </c>
      <c r="S249" s="3" t="str">
        <f t="shared" si="17"/>
        <v>4</v>
      </c>
      <c r="T249" s="3" t="str">
        <f t="shared" si="18"/>
        <v>5</v>
      </c>
      <c r="U249" s="15">
        <f>COUNTIF(条件付き書式用マスタ!$F:$F,CONCATENATE(C249,D249,E249))</f>
        <v>1048498</v>
      </c>
      <c r="V249" s="3">
        <f>COUNTIF(条件付き書式用マスタ!$O:$O,CONCATENATE(C249,D249))</f>
        <v>1048553</v>
      </c>
    </row>
    <row r="250" spans="1:22">
      <c r="A250" s="7">
        <v>232</v>
      </c>
      <c r="B250" s="1"/>
      <c r="C250" s="1"/>
      <c r="D250" s="1"/>
      <c r="E250" s="1"/>
      <c r="F250" s="1"/>
      <c r="G250" s="1"/>
      <c r="H250" s="1"/>
      <c r="I250" s="5"/>
      <c r="J250" s="6"/>
      <c r="K250" s="6"/>
      <c r="L250" s="6"/>
      <c r="M250" s="6"/>
      <c r="N250" s="6"/>
      <c r="O250" s="14"/>
      <c r="P250" s="3" t="str">
        <f t="shared" si="15"/>
        <v>1</v>
      </c>
      <c r="Q250" s="3" t="str">
        <f t="shared" si="16"/>
        <v>2</v>
      </c>
      <c r="R250" s="3" t="str">
        <f t="shared" si="19"/>
        <v>3</v>
      </c>
      <c r="S250" s="3" t="str">
        <f t="shared" si="17"/>
        <v>4</v>
      </c>
      <c r="T250" s="3" t="str">
        <f t="shared" si="18"/>
        <v>5</v>
      </c>
      <c r="U250" s="15">
        <f>COUNTIF(条件付き書式用マスタ!$F:$F,CONCATENATE(C250,D250,E250))</f>
        <v>1048498</v>
      </c>
      <c r="V250" s="3">
        <f>COUNTIF(条件付き書式用マスタ!$O:$O,CONCATENATE(C250,D250))</f>
        <v>1048553</v>
      </c>
    </row>
    <row r="251" spans="1:22">
      <c r="A251" s="7">
        <v>233</v>
      </c>
      <c r="B251" s="1"/>
      <c r="C251" s="1"/>
      <c r="D251" s="1"/>
      <c r="E251" s="1"/>
      <c r="F251" s="1"/>
      <c r="G251" s="1"/>
      <c r="H251" s="1"/>
      <c r="I251" s="5"/>
      <c r="J251" s="6"/>
      <c r="K251" s="6"/>
      <c r="L251" s="6"/>
      <c r="M251" s="6"/>
      <c r="N251" s="6"/>
      <c r="O251" s="14"/>
      <c r="P251" s="3" t="str">
        <f t="shared" si="15"/>
        <v>1</v>
      </c>
      <c r="Q251" s="3" t="str">
        <f t="shared" si="16"/>
        <v>2</v>
      </c>
      <c r="R251" s="3" t="str">
        <f t="shared" si="19"/>
        <v>3</v>
      </c>
      <c r="S251" s="3" t="str">
        <f t="shared" si="17"/>
        <v>4</v>
      </c>
      <c r="T251" s="3" t="str">
        <f t="shared" si="18"/>
        <v>5</v>
      </c>
      <c r="U251" s="15">
        <f>COUNTIF(条件付き書式用マスタ!$F:$F,CONCATENATE(C251,D251,E251))</f>
        <v>1048498</v>
      </c>
      <c r="V251" s="3">
        <f>COUNTIF(条件付き書式用マスタ!$O:$O,CONCATENATE(C251,D251))</f>
        <v>1048553</v>
      </c>
    </row>
    <row r="252" spans="1:22">
      <c r="A252" s="7">
        <v>234</v>
      </c>
      <c r="B252" s="1"/>
      <c r="C252" s="1"/>
      <c r="D252" s="1"/>
      <c r="E252" s="1"/>
      <c r="F252" s="1"/>
      <c r="G252" s="1"/>
      <c r="H252" s="1"/>
      <c r="I252" s="5"/>
      <c r="J252" s="6"/>
      <c r="K252" s="6"/>
      <c r="L252" s="6"/>
      <c r="M252" s="6"/>
      <c r="N252" s="6"/>
      <c r="O252" s="14"/>
      <c r="P252" s="3" t="str">
        <f t="shared" si="15"/>
        <v>1</v>
      </c>
      <c r="Q252" s="3" t="str">
        <f t="shared" si="16"/>
        <v>2</v>
      </c>
      <c r="R252" s="3" t="str">
        <f t="shared" si="19"/>
        <v>3</v>
      </c>
      <c r="S252" s="3" t="str">
        <f t="shared" si="17"/>
        <v>4</v>
      </c>
      <c r="T252" s="3" t="str">
        <f t="shared" si="18"/>
        <v>5</v>
      </c>
      <c r="U252" s="15">
        <f>COUNTIF(条件付き書式用マスタ!$F:$F,CONCATENATE(C252,D252,E252))</f>
        <v>1048498</v>
      </c>
      <c r="V252" s="3">
        <f>COUNTIF(条件付き書式用マスタ!$O:$O,CONCATENATE(C252,D252))</f>
        <v>1048553</v>
      </c>
    </row>
    <row r="253" spans="1:22">
      <c r="A253" s="7">
        <v>235</v>
      </c>
      <c r="B253" s="1"/>
      <c r="C253" s="1"/>
      <c r="D253" s="1"/>
      <c r="E253" s="1"/>
      <c r="F253" s="1"/>
      <c r="G253" s="1"/>
      <c r="H253" s="1"/>
      <c r="I253" s="5"/>
      <c r="J253" s="6"/>
      <c r="K253" s="6"/>
      <c r="L253" s="6"/>
      <c r="M253" s="6"/>
      <c r="N253" s="6"/>
      <c r="O253" s="14"/>
      <c r="P253" s="3" t="str">
        <f t="shared" si="15"/>
        <v>1</v>
      </c>
      <c r="Q253" s="3" t="str">
        <f t="shared" si="16"/>
        <v>2</v>
      </c>
      <c r="R253" s="3" t="str">
        <f t="shared" si="19"/>
        <v>3</v>
      </c>
      <c r="S253" s="3" t="str">
        <f t="shared" si="17"/>
        <v>4</v>
      </c>
      <c r="T253" s="3" t="str">
        <f t="shared" si="18"/>
        <v>5</v>
      </c>
      <c r="U253" s="15">
        <f>COUNTIF(条件付き書式用マスタ!$F:$F,CONCATENATE(C253,D253,E253))</f>
        <v>1048498</v>
      </c>
      <c r="V253" s="3">
        <f>COUNTIF(条件付き書式用マスタ!$O:$O,CONCATENATE(C253,D253))</f>
        <v>1048553</v>
      </c>
    </row>
    <row r="254" spans="1:22">
      <c r="A254" s="7">
        <v>236</v>
      </c>
      <c r="B254" s="1"/>
      <c r="C254" s="1"/>
      <c r="D254" s="1"/>
      <c r="E254" s="1"/>
      <c r="F254" s="1"/>
      <c r="G254" s="1"/>
      <c r="H254" s="1"/>
      <c r="I254" s="5"/>
      <c r="J254" s="6"/>
      <c r="K254" s="6"/>
      <c r="L254" s="6"/>
      <c r="M254" s="6"/>
      <c r="N254" s="6"/>
      <c r="O254" s="14"/>
      <c r="P254" s="3" t="str">
        <f t="shared" si="15"/>
        <v>1</v>
      </c>
      <c r="Q254" s="3" t="str">
        <f t="shared" si="16"/>
        <v>2</v>
      </c>
      <c r="R254" s="3" t="str">
        <f t="shared" si="19"/>
        <v>3</v>
      </c>
      <c r="S254" s="3" t="str">
        <f t="shared" si="17"/>
        <v>4</v>
      </c>
      <c r="T254" s="3" t="str">
        <f t="shared" si="18"/>
        <v>5</v>
      </c>
      <c r="U254" s="15">
        <f>COUNTIF(条件付き書式用マスタ!$F:$F,CONCATENATE(C254,D254,E254))</f>
        <v>1048498</v>
      </c>
      <c r="V254" s="3">
        <f>COUNTIF(条件付き書式用マスタ!$O:$O,CONCATENATE(C254,D254))</f>
        <v>1048553</v>
      </c>
    </row>
    <row r="255" spans="1:22">
      <c r="A255" s="7">
        <v>237</v>
      </c>
      <c r="B255" s="1"/>
      <c r="C255" s="1"/>
      <c r="D255" s="1"/>
      <c r="E255" s="1"/>
      <c r="F255" s="1"/>
      <c r="G255" s="1"/>
      <c r="H255" s="1"/>
      <c r="I255" s="5"/>
      <c r="J255" s="6"/>
      <c r="K255" s="6"/>
      <c r="L255" s="6"/>
      <c r="M255" s="6"/>
      <c r="N255" s="6"/>
      <c r="O255" s="14"/>
      <c r="P255" s="3" t="str">
        <f t="shared" si="15"/>
        <v>1</v>
      </c>
      <c r="Q255" s="3" t="str">
        <f t="shared" si="16"/>
        <v>2</v>
      </c>
      <c r="R255" s="3" t="str">
        <f t="shared" si="19"/>
        <v>3</v>
      </c>
      <c r="S255" s="3" t="str">
        <f t="shared" si="17"/>
        <v>4</v>
      </c>
      <c r="T255" s="3" t="str">
        <f t="shared" si="18"/>
        <v>5</v>
      </c>
      <c r="U255" s="15">
        <f>COUNTIF(条件付き書式用マスタ!$F:$F,CONCATENATE(C255,D255,E255))</f>
        <v>1048498</v>
      </c>
      <c r="V255" s="3">
        <f>COUNTIF(条件付き書式用マスタ!$O:$O,CONCATENATE(C255,D255))</f>
        <v>1048553</v>
      </c>
    </row>
    <row r="256" spans="1:22">
      <c r="A256" s="7">
        <v>238</v>
      </c>
      <c r="B256" s="1"/>
      <c r="C256" s="1"/>
      <c r="D256" s="1"/>
      <c r="E256" s="1"/>
      <c r="F256" s="1"/>
      <c r="G256" s="1"/>
      <c r="H256" s="1"/>
      <c r="I256" s="5"/>
      <c r="J256" s="6"/>
      <c r="K256" s="6"/>
      <c r="L256" s="6"/>
      <c r="M256" s="6"/>
      <c r="N256" s="6"/>
      <c r="O256" s="14"/>
      <c r="P256" s="3" t="str">
        <f t="shared" si="15"/>
        <v>1</v>
      </c>
      <c r="Q256" s="3" t="str">
        <f t="shared" si="16"/>
        <v>2</v>
      </c>
      <c r="R256" s="3" t="str">
        <f t="shared" si="19"/>
        <v>3</v>
      </c>
      <c r="S256" s="3" t="str">
        <f t="shared" si="17"/>
        <v>4</v>
      </c>
      <c r="T256" s="3" t="str">
        <f t="shared" si="18"/>
        <v>5</v>
      </c>
      <c r="U256" s="15">
        <f>COUNTIF(条件付き書式用マスタ!$F:$F,CONCATENATE(C256,D256,E256))</f>
        <v>1048498</v>
      </c>
      <c r="V256" s="3">
        <f>COUNTIF(条件付き書式用マスタ!$O:$O,CONCATENATE(C256,D256))</f>
        <v>1048553</v>
      </c>
    </row>
    <row r="257" spans="1:22">
      <c r="A257" s="7">
        <v>239</v>
      </c>
      <c r="B257" s="1"/>
      <c r="C257" s="1"/>
      <c r="D257" s="1"/>
      <c r="E257" s="1"/>
      <c r="F257" s="1"/>
      <c r="G257" s="1"/>
      <c r="H257" s="1"/>
      <c r="I257" s="5"/>
      <c r="J257" s="6"/>
      <c r="K257" s="6"/>
      <c r="L257" s="6"/>
      <c r="M257" s="6"/>
      <c r="N257" s="6"/>
      <c r="O257" s="14"/>
      <c r="P257" s="3" t="str">
        <f t="shared" si="15"/>
        <v>1</v>
      </c>
      <c r="Q257" s="3" t="str">
        <f t="shared" si="16"/>
        <v>2</v>
      </c>
      <c r="R257" s="3" t="str">
        <f t="shared" si="19"/>
        <v>3</v>
      </c>
      <c r="S257" s="3" t="str">
        <f t="shared" si="17"/>
        <v>4</v>
      </c>
      <c r="T257" s="3" t="str">
        <f t="shared" si="18"/>
        <v>5</v>
      </c>
      <c r="U257" s="15">
        <f>COUNTIF(条件付き書式用マスタ!$F:$F,CONCATENATE(C257,D257,E257))</f>
        <v>1048498</v>
      </c>
      <c r="V257" s="3">
        <f>COUNTIF(条件付き書式用マスタ!$O:$O,CONCATENATE(C257,D257))</f>
        <v>1048553</v>
      </c>
    </row>
    <row r="258" spans="1:22">
      <c r="A258" s="7">
        <v>240</v>
      </c>
      <c r="B258" s="1"/>
      <c r="C258" s="1"/>
      <c r="D258" s="1"/>
      <c r="E258" s="1"/>
      <c r="F258" s="1"/>
      <c r="G258" s="1"/>
      <c r="H258" s="1"/>
      <c r="I258" s="5"/>
      <c r="J258" s="6"/>
      <c r="K258" s="6"/>
      <c r="L258" s="6"/>
      <c r="M258" s="6"/>
      <c r="N258" s="6"/>
      <c r="O258" s="14"/>
      <c r="P258" s="3" t="str">
        <f t="shared" si="15"/>
        <v>1</v>
      </c>
      <c r="Q258" s="3" t="str">
        <f t="shared" si="16"/>
        <v>2</v>
      </c>
      <c r="R258" s="3" t="str">
        <f t="shared" si="19"/>
        <v>3</v>
      </c>
      <c r="S258" s="3" t="str">
        <f t="shared" si="17"/>
        <v>4</v>
      </c>
      <c r="T258" s="3" t="str">
        <f t="shared" si="18"/>
        <v>5</v>
      </c>
      <c r="U258" s="15">
        <f>COUNTIF(条件付き書式用マスタ!$F:$F,CONCATENATE(C258,D258,E258))</f>
        <v>1048498</v>
      </c>
      <c r="V258" s="3">
        <f>COUNTIF(条件付き書式用マスタ!$O:$O,CONCATENATE(C258,D258))</f>
        <v>1048553</v>
      </c>
    </row>
    <row r="259" spans="1:22">
      <c r="A259" s="7">
        <v>241</v>
      </c>
      <c r="B259" s="1"/>
      <c r="C259" s="1"/>
      <c r="D259" s="1"/>
      <c r="E259" s="1"/>
      <c r="F259" s="1"/>
      <c r="G259" s="1"/>
      <c r="H259" s="1"/>
      <c r="I259" s="5"/>
      <c r="J259" s="6"/>
      <c r="K259" s="6"/>
      <c r="L259" s="6"/>
      <c r="M259" s="6"/>
      <c r="N259" s="6"/>
      <c r="O259" s="14"/>
      <c r="P259" s="3" t="str">
        <f t="shared" si="15"/>
        <v>1</v>
      </c>
      <c r="Q259" s="3" t="str">
        <f t="shared" si="16"/>
        <v>2</v>
      </c>
      <c r="R259" s="3" t="str">
        <f t="shared" si="19"/>
        <v>3</v>
      </c>
      <c r="S259" s="3" t="str">
        <f t="shared" si="17"/>
        <v>4</v>
      </c>
      <c r="T259" s="3" t="str">
        <f t="shared" si="18"/>
        <v>5</v>
      </c>
      <c r="U259" s="15">
        <f>COUNTIF(条件付き書式用マスタ!$F:$F,CONCATENATE(C259,D259,E259))</f>
        <v>1048498</v>
      </c>
      <c r="V259" s="3">
        <f>COUNTIF(条件付き書式用マスタ!$O:$O,CONCATENATE(C259,D259))</f>
        <v>1048553</v>
      </c>
    </row>
    <row r="260" spans="1:22">
      <c r="A260" s="7">
        <v>242</v>
      </c>
      <c r="B260" s="1"/>
      <c r="C260" s="1"/>
      <c r="D260" s="1"/>
      <c r="E260" s="1"/>
      <c r="F260" s="1"/>
      <c r="G260" s="1"/>
      <c r="H260" s="1"/>
      <c r="I260" s="5"/>
      <c r="J260" s="6"/>
      <c r="K260" s="6"/>
      <c r="L260" s="6"/>
      <c r="M260" s="6"/>
      <c r="N260" s="6"/>
      <c r="O260" s="14"/>
      <c r="P260" s="3" t="str">
        <f t="shared" si="15"/>
        <v>1</v>
      </c>
      <c r="Q260" s="3" t="str">
        <f t="shared" si="16"/>
        <v>2</v>
      </c>
      <c r="R260" s="3" t="str">
        <f t="shared" si="19"/>
        <v>3</v>
      </c>
      <c r="S260" s="3" t="str">
        <f t="shared" si="17"/>
        <v>4</v>
      </c>
      <c r="T260" s="3" t="str">
        <f t="shared" si="18"/>
        <v>5</v>
      </c>
      <c r="U260" s="15">
        <f>COUNTIF(条件付き書式用マスタ!$F:$F,CONCATENATE(C260,D260,E260))</f>
        <v>1048498</v>
      </c>
      <c r="V260" s="3">
        <f>COUNTIF(条件付き書式用マスタ!$O:$O,CONCATENATE(C260,D260))</f>
        <v>1048553</v>
      </c>
    </row>
    <row r="261" spans="1:22">
      <c r="A261" s="7">
        <v>243</v>
      </c>
      <c r="B261" s="1"/>
      <c r="C261" s="1"/>
      <c r="D261" s="1"/>
      <c r="E261" s="1"/>
      <c r="F261" s="1"/>
      <c r="G261" s="1"/>
      <c r="H261" s="1"/>
      <c r="I261" s="5"/>
      <c r="J261" s="6"/>
      <c r="K261" s="6"/>
      <c r="L261" s="6"/>
      <c r="M261" s="6"/>
      <c r="N261" s="6"/>
      <c r="O261" s="14"/>
      <c r="P261" s="3" t="str">
        <f t="shared" si="15"/>
        <v>1</v>
      </c>
      <c r="Q261" s="3" t="str">
        <f t="shared" si="16"/>
        <v>2</v>
      </c>
      <c r="R261" s="3" t="str">
        <f t="shared" si="19"/>
        <v>3</v>
      </c>
      <c r="S261" s="3" t="str">
        <f t="shared" si="17"/>
        <v>4</v>
      </c>
      <c r="T261" s="3" t="str">
        <f t="shared" si="18"/>
        <v>5</v>
      </c>
      <c r="U261" s="15">
        <f>COUNTIF(条件付き書式用マスタ!$F:$F,CONCATENATE(C261,D261,E261))</f>
        <v>1048498</v>
      </c>
      <c r="V261" s="3">
        <f>COUNTIF(条件付き書式用マスタ!$O:$O,CONCATENATE(C261,D261))</f>
        <v>1048553</v>
      </c>
    </row>
    <row r="262" spans="1:22">
      <c r="A262" s="7">
        <v>244</v>
      </c>
      <c r="B262" s="1"/>
      <c r="C262" s="1"/>
      <c r="D262" s="1"/>
      <c r="E262" s="1"/>
      <c r="F262" s="1"/>
      <c r="G262" s="1"/>
      <c r="H262" s="1"/>
      <c r="I262" s="5"/>
      <c r="J262" s="6"/>
      <c r="K262" s="6"/>
      <c r="L262" s="6"/>
      <c r="M262" s="6"/>
      <c r="N262" s="6"/>
      <c r="O262" s="14"/>
      <c r="P262" s="3" t="str">
        <f t="shared" si="15"/>
        <v>1</v>
      </c>
      <c r="Q262" s="3" t="str">
        <f t="shared" si="16"/>
        <v>2</v>
      </c>
      <c r="R262" s="3" t="str">
        <f t="shared" si="19"/>
        <v>3</v>
      </c>
      <c r="S262" s="3" t="str">
        <f t="shared" si="17"/>
        <v>4</v>
      </c>
      <c r="T262" s="3" t="str">
        <f t="shared" si="18"/>
        <v>5</v>
      </c>
      <c r="U262" s="15">
        <f>COUNTIF(条件付き書式用マスタ!$F:$F,CONCATENATE(C262,D262,E262))</f>
        <v>1048498</v>
      </c>
      <c r="V262" s="3">
        <f>COUNTIF(条件付き書式用マスタ!$O:$O,CONCATENATE(C262,D262))</f>
        <v>1048553</v>
      </c>
    </row>
    <row r="263" spans="1:22">
      <c r="A263" s="7">
        <v>245</v>
      </c>
      <c r="B263" s="1"/>
      <c r="C263" s="1"/>
      <c r="D263" s="1"/>
      <c r="E263" s="1"/>
      <c r="F263" s="1"/>
      <c r="G263" s="1"/>
      <c r="H263" s="1"/>
      <c r="I263" s="5"/>
      <c r="J263" s="6"/>
      <c r="K263" s="6"/>
      <c r="L263" s="6"/>
      <c r="M263" s="6"/>
      <c r="N263" s="6"/>
      <c r="O263" s="14"/>
      <c r="P263" s="3" t="str">
        <f t="shared" si="15"/>
        <v>1</v>
      </c>
      <c r="Q263" s="3" t="str">
        <f t="shared" si="16"/>
        <v>2</v>
      </c>
      <c r="R263" s="3" t="str">
        <f t="shared" si="19"/>
        <v>3</v>
      </c>
      <c r="S263" s="3" t="str">
        <f t="shared" si="17"/>
        <v>4</v>
      </c>
      <c r="T263" s="3" t="str">
        <f t="shared" si="18"/>
        <v>5</v>
      </c>
      <c r="U263" s="15">
        <f>COUNTIF(条件付き書式用マスタ!$F:$F,CONCATENATE(C263,D263,E263))</f>
        <v>1048498</v>
      </c>
      <c r="V263" s="3">
        <f>COUNTIF(条件付き書式用マスタ!$O:$O,CONCATENATE(C263,D263))</f>
        <v>1048553</v>
      </c>
    </row>
    <row r="264" spans="1:22">
      <c r="A264" s="7">
        <v>246</v>
      </c>
      <c r="B264" s="1"/>
      <c r="C264" s="1"/>
      <c r="D264" s="1"/>
      <c r="E264" s="1"/>
      <c r="F264" s="1"/>
      <c r="G264" s="1"/>
      <c r="H264" s="1"/>
      <c r="I264" s="5"/>
      <c r="J264" s="6"/>
      <c r="K264" s="6"/>
      <c r="L264" s="6"/>
      <c r="M264" s="6"/>
      <c r="N264" s="6"/>
      <c r="O264" s="14"/>
      <c r="P264" s="3" t="str">
        <f t="shared" si="15"/>
        <v>1</v>
      </c>
      <c r="Q264" s="3" t="str">
        <f t="shared" si="16"/>
        <v>2</v>
      </c>
      <c r="R264" s="3" t="str">
        <f t="shared" si="19"/>
        <v>3</v>
      </c>
      <c r="S264" s="3" t="str">
        <f t="shared" si="17"/>
        <v>4</v>
      </c>
      <c r="T264" s="3" t="str">
        <f t="shared" si="18"/>
        <v>5</v>
      </c>
      <c r="U264" s="15">
        <f>COUNTIF(条件付き書式用マスタ!$F:$F,CONCATENATE(C264,D264,E264))</f>
        <v>1048498</v>
      </c>
      <c r="V264" s="3">
        <f>COUNTIF(条件付き書式用マスタ!$O:$O,CONCATENATE(C264,D264))</f>
        <v>1048553</v>
      </c>
    </row>
    <row r="265" spans="1:22">
      <c r="A265" s="7">
        <v>247</v>
      </c>
      <c r="B265" s="1"/>
      <c r="C265" s="1"/>
      <c r="D265" s="1"/>
      <c r="E265" s="1"/>
      <c r="F265" s="1"/>
      <c r="G265" s="1"/>
      <c r="H265" s="1"/>
      <c r="I265" s="5"/>
      <c r="J265" s="6"/>
      <c r="K265" s="6"/>
      <c r="L265" s="6"/>
      <c r="M265" s="6"/>
      <c r="N265" s="6"/>
      <c r="O265" s="14"/>
      <c r="P265" s="3" t="str">
        <f t="shared" si="15"/>
        <v>1</v>
      </c>
      <c r="Q265" s="3" t="str">
        <f t="shared" si="16"/>
        <v>2</v>
      </c>
      <c r="R265" s="3" t="str">
        <f t="shared" si="19"/>
        <v>3</v>
      </c>
      <c r="S265" s="3" t="str">
        <f t="shared" si="17"/>
        <v>4</v>
      </c>
      <c r="T265" s="3" t="str">
        <f t="shared" si="18"/>
        <v>5</v>
      </c>
      <c r="U265" s="15">
        <f>COUNTIF(条件付き書式用マスタ!$F:$F,CONCATENATE(C265,D265,E265))</f>
        <v>1048498</v>
      </c>
      <c r="V265" s="3">
        <f>COUNTIF(条件付き書式用マスタ!$O:$O,CONCATENATE(C265,D265))</f>
        <v>1048553</v>
      </c>
    </row>
    <row r="266" spans="1:22">
      <c r="A266" s="7">
        <v>248</v>
      </c>
      <c r="B266" s="1"/>
      <c r="C266" s="1"/>
      <c r="D266" s="1"/>
      <c r="E266" s="1"/>
      <c r="F266" s="1"/>
      <c r="G266" s="1"/>
      <c r="H266" s="1"/>
      <c r="I266" s="5"/>
      <c r="J266" s="6"/>
      <c r="K266" s="6"/>
      <c r="L266" s="6"/>
      <c r="M266" s="6"/>
      <c r="N266" s="6"/>
      <c r="O266" s="14"/>
      <c r="P266" s="3" t="str">
        <f t="shared" si="15"/>
        <v>1</v>
      </c>
      <c r="Q266" s="3" t="str">
        <f t="shared" si="16"/>
        <v>2</v>
      </c>
      <c r="R266" s="3" t="str">
        <f t="shared" si="19"/>
        <v>3</v>
      </c>
      <c r="S266" s="3" t="str">
        <f t="shared" si="17"/>
        <v>4</v>
      </c>
      <c r="T266" s="3" t="str">
        <f t="shared" si="18"/>
        <v>5</v>
      </c>
      <c r="U266" s="15">
        <f>COUNTIF(条件付き書式用マスタ!$F:$F,CONCATENATE(C266,D266,E266))</f>
        <v>1048498</v>
      </c>
      <c r="V266" s="3">
        <f>COUNTIF(条件付き書式用マスタ!$O:$O,CONCATENATE(C266,D266))</f>
        <v>1048553</v>
      </c>
    </row>
    <row r="267" spans="1:22">
      <c r="A267" s="7">
        <v>249</v>
      </c>
      <c r="B267" s="1"/>
      <c r="C267" s="1"/>
      <c r="D267" s="1"/>
      <c r="E267" s="1"/>
      <c r="F267" s="1"/>
      <c r="G267" s="1"/>
      <c r="H267" s="1"/>
      <c r="I267" s="5"/>
      <c r="J267" s="6"/>
      <c r="K267" s="6"/>
      <c r="L267" s="6"/>
      <c r="M267" s="6"/>
      <c r="N267" s="6"/>
      <c r="O267" s="14"/>
      <c r="P267" s="3" t="str">
        <f t="shared" si="15"/>
        <v>1</v>
      </c>
      <c r="Q267" s="3" t="str">
        <f t="shared" si="16"/>
        <v>2</v>
      </c>
      <c r="R267" s="3" t="str">
        <f t="shared" si="19"/>
        <v>3</v>
      </c>
      <c r="S267" s="3" t="str">
        <f t="shared" si="17"/>
        <v>4</v>
      </c>
      <c r="T267" s="3" t="str">
        <f t="shared" si="18"/>
        <v>5</v>
      </c>
      <c r="U267" s="15">
        <f>COUNTIF(条件付き書式用マスタ!$F:$F,CONCATENATE(C267,D267,E267))</f>
        <v>1048498</v>
      </c>
      <c r="V267" s="3">
        <f>COUNTIF(条件付き書式用マスタ!$O:$O,CONCATENATE(C267,D267))</f>
        <v>1048553</v>
      </c>
    </row>
    <row r="268" spans="1:22">
      <c r="A268" s="7">
        <v>250</v>
      </c>
      <c r="B268" s="1"/>
      <c r="C268" s="1"/>
      <c r="D268" s="1"/>
      <c r="E268" s="1"/>
      <c r="F268" s="1"/>
      <c r="G268" s="1"/>
      <c r="H268" s="1"/>
      <c r="I268" s="5"/>
      <c r="J268" s="6"/>
      <c r="K268" s="6"/>
      <c r="L268" s="6"/>
      <c r="M268" s="6"/>
      <c r="N268" s="6"/>
      <c r="O268" s="14"/>
      <c r="P268" s="3" t="str">
        <f t="shared" si="15"/>
        <v>1</v>
      </c>
      <c r="Q268" s="3" t="str">
        <f t="shared" si="16"/>
        <v>2</v>
      </c>
      <c r="R268" s="3" t="str">
        <f t="shared" si="19"/>
        <v>3</v>
      </c>
      <c r="S268" s="3" t="str">
        <f t="shared" si="17"/>
        <v>4</v>
      </c>
      <c r="T268" s="3" t="str">
        <f t="shared" si="18"/>
        <v>5</v>
      </c>
      <c r="U268" s="15">
        <f>COUNTIF(条件付き書式用マスタ!$F:$F,CONCATENATE(C268,D268,E268))</f>
        <v>1048498</v>
      </c>
      <c r="V268" s="3">
        <f>COUNTIF(条件付き書式用マスタ!$O:$O,CONCATENATE(C268,D268))</f>
        <v>1048553</v>
      </c>
    </row>
    <row r="269" spans="1:22">
      <c r="A269" s="7">
        <v>251</v>
      </c>
      <c r="B269" s="1"/>
      <c r="C269" s="1"/>
      <c r="D269" s="1"/>
      <c r="E269" s="1"/>
      <c r="F269" s="1"/>
      <c r="G269" s="1"/>
      <c r="H269" s="1"/>
      <c r="I269" s="5"/>
      <c r="J269" s="6"/>
      <c r="K269" s="6"/>
      <c r="L269" s="6"/>
      <c r="M269" s="6"/>
      <c r="N269" s="6"/>
      <c r="O269" s="14"/>
      <c r="P269" s="3" t="str">
        <f t="shared" si="15"/>
        <v>1</v>
      </c>
      <c r="Q269" s="3" t="str">
        <f t="shared" si="16"/>
        <v>2</v>
      </c>
      <c r="R269" s="3" t="str">
        <f t="shared" si="19"/>
        <v>3</v>
      </c>
      <c r="S269" s="3" t="str">
        <f t="shared" si="17"/>
        <v>4</v>
      </c>
      <c r="T269" s="3" t="str">
        <f t="shared" si="18"/>
        <v>5</v>
      </c>
      <c r="U269" s="15">
        <f>COUNTIF(条件付き書式用マスタ!$F:$F,CONCATENATE(C269,D269,E269))</f>
        <v>1048498</v>
      </c>
      <c r="V269" s="3">
        <f>COUNTIF(条件付き書式用マスタ!$O:$O,CONCATENATE(C269,D269))</f>
        <v>1048553</v>
      </c>
    </row>
    <row r="270" spans="1:22">
      <c r="A270" s="7">
        <v>252</v>
      </c>
      <c r="B270" s="1"/>
      <c r="C270" s="1"/>
      <c r="D270" s="1"/>
      <c r="E270" s="1"/>
      <c r="F270" s="1"/>
      <c r="G270" s="1"/>
      <c r="H270" s="1"/>
      <c r="I270" s="5"/>
      <c r="J270" s="6"/>
      <c r="K270" s="6"/>
      <c r="L270" s="6"/>
      <c r="M270" s="6"/>
      <c r="N270" s="6"/>
      <c r="O270" s="14"/>
      <c r="P270" s="3" t="str">
        <f t="shared" si="15"/>
        <v>1</v>
      </c>
      <c r="Q270" s="3" t="str">
        <f t="shared" si="16"/>
        <v>2</v>
      </c>
      <c r="R270" s="3" t="str">
        <f t="shared" si="19"/>
        <v>3</v>
      </c>
      <c r="S270" s="3" t="str">
        <f t="shared" si="17"/>
        <v>4</v>
      </c>
      <c r="T270" s="3" t="str">
        <f t="shared" si="18"/>
        <v>5</v>
      </c>
      <c r="U270" s="15">
        <f>COUNTIF(条件付き書式用マスタ!$F:$F,CONCATENATE(C270,D270,E270))</f>
        <v>1048498</v>
      </c>
      <c r="V270" s="3">
        <f>COUNTIF(条件付き書式用マスタ!$O:$O,CONCATENATE(C270,D270))</f>
        <v>1048553</v>
      </c>
    </row>
    <row r="271" spans="1:22">
      <c r="A271" s="7">
        <v>253</v>
      </c>
      <c r="B271" s="1"/>
      <c r="C271" s="1"/>
      <c r="D271" s="1"/>
      <c r="E271" s="1"/>
      <c r="F271" s="1"/>
      <c r="G271" s="1"/>
      <c r="H271" s="1"/>
      <c r="I271" s="5"/>
      <c r="J271" s="6"/>
      <c r="K271" s="6"/>
      <c r="L271" s="6"/>
      <c r="M271" s="6"/>
      <c r="N271" s="6"/>
      <c r="O271" s="14"/>
      <c r="P271" s="3" t="str">
        <f t="shared" si="15"/>
        <v>1</v>
      </c>
      <c r="Q271" s="3" t="str">
        <f t="shared" si="16"/>
        <v>2</v>
      </c>
      <c r="R271" s="3" t="str">
        <f t="shared" si="19"/>
        <v>3</v>
      </c>
      <c r="S271" s="3" t="str">
        <f t="shared" si="17"/>
        <v>4</v>
      </c>
      <c r="T271" s="3" t="str">
        <f t="shared" si="18"/>
        <v>5</v>
      </c>
      <c r="U271" s="15">
        <f>COUNTIF(条件付き書式用マスタ!$F:$F,CONCATENATE(C271,D271,E271))</f>
        <v>1048498</v>
      </c>
      <c r="V271" s="3">
        <f>COUNTIF(条件付き書式用マスタ!$O:$O,CONCATENATE(C271,D271))</f>
        <v>1048553</v>
      </c>
    </row>
    <row r="272" spans="1:22">
      <c r="A272" s="7">
        <v>254</v>
      </c>
      <c r="B272" s="1"/>
      <c r="C272" s="1"/>
      <c r="D272" s="1"/>
      <c r="E272" s="1"/>
      <c r="F272" s="1"/>
      <c r="G272" s="1"/>
      <c r="H272" s="1"/>
      <c r="I272" s="5"/>
      <c r="J272" s="6"/>
      <c r="K272" s="6"/>
      <c r="L272" s="6"/>
      <c r="M272" s="6"/>
      <c r="N272" s="6"/>
      <c r="O272" s="14"/>
      <c r="P272" s="3" t="str">
        <f t="shared" si="15"/>
        <v>1</v>
      </c>
      <c r="Q272" s="3" t="str">
        <f t="shared" si="16"/>
        <v>2</v>
      </c>
      <c r="R272" s="3" t="str">
        <f t="shared" si="19"/>
        <v>3</v>
      </c>
      <c r="S272" s="3" t="str">
        <f t="shared" si="17"/>
        <v>4</v>
      </c>
      <c r="T272" s="3" t="str">
        <f t="shared" si="18"/>
        <v>5</v>
      </c>
      <c r="U272" s="15">
        <f>COUNTIF(条件付き書式用マスタ!$F:$F,CONCATENATE(C272,D272,E272))</f>
        <v>1048498</v>
      </c>
      <c r="V272" s="3">
        <f>COUNTIF(条件付き書式用マスタ!$O:$O,CONCATENATE(C272,D272))</f>
        <v>1048553</v>
      </c>
    </row>
    <row r="273" spans="1:22">
      <c r="A273" s="7">
        <v>255</v>
      </c>
      <c r="B273" s="1"/>
      <c r="C273" s="1"/>
      <c r="D273" s="1"/>
      <c r="E273" s="1"/>
      <c r="F273" s="1"/>
      <c r="G273" s="1"/>
      <c r="H273" s="1"/>
      <c r="I273" s="5"/>
      <c r="J273" s="6"/>
      <c r="K273" s="6"/>
      <c r="L273" s="6"/>
      <c r="M273" s="6"/>
      <c r="N273" s="6"/>
      <c r="O273" s="14"/>
      <c r="P273" s="3" t="str">
        <f t="shared" si="15"/>
        <v>1</v>
      </c>
      <c r="Q273" s="3" t="str">
        <f t="shared" si="16"/>
        <v>2</v>
      </c>
      <c r="R273" s="3" t="str">
        <f t="shared" si="19"/>
        <v>3</v>
      </c>
      <c r="S273" s="3" t="str">
        <f t="shared" si="17"/>
        <v>4</v>
      </c>
      <c r="T273" s="3" t="str">
        <f t="shared" si="18"/>
        <v>5</v>
      </c>
      <c r="U273" s="15">
        <f>COUNTIF(条件付き書式用マスタ!$F:$F,CONCATENATE(C273,D273,E273))</f>
        <v>1048498</v>
      </c>
      <c r="V273" s="3">
        <f>COUNTIF(条件付き書式用マスタ!$O:$O,CONCATENATE(C273,D273))</f>
        <v>1048553</v>
      </c>
    </row>
    <row r="274" spans="1:22">
      <c r="A274" s="7">
        <v>256</v>
      </c>
      <c r="B274" s="1"/>
      <c r="C274" s="1"/>
      <c r="D274" s="1"/>
      <c r="E274" s="1"/>
      <c r="F274" s="1"/>
      <c r="G274" s="1"/>
      <c r="H274" s="1"/>
      <c r="I274" s="5"/>
      <c r="J274" s="6"/>
      <c r="K274" s="6"/>
      <c r="L274" s="6"/>
      <c r="M274" s="6"/>
      <c r="N274" s="6"/>
      <c r="O274" s="14"/>
      <c r="P274" s="3" t="str">
        <f t="shared" si="15"/>
        <v>1</v>
      </c>
      <c r="Q274" s="3" t="str">
        <f t="shared" si="16"/>
        <v>2</v>
      </c>
      <c r="R274" s="3" t="str">
        <f t="shared" si="19"/>
        <v>3</v>
      </c>
      <c r="S274" s="3" t="str">
        <f t="shared" si="17"/>
        <v>4</v>
      </c>
      <c r="T274" s="3" t="str">
        <f t="shared" si="18"/>
        <v>5</v>
      </c>
      <c r="U274" s="15">
        <f>COUNTIF(条件付き書式用マスタ!$F:$F,CONCATENATE(C274,D274,E274))</f>
        <v>1048498</v>
      </c>
      <c r="V274" s="3">
        <f>COUNTIF(条件付き書式用マスタ!$O:$O,CONCATENATE(C274,D274))</f>
        <v>1048553</v>
      </c>
    </row>
    <row r="275" spans="1:22">
      <c r="A275" s="7">
        <v>257</v>
      </c>
      <c r="B275" s="1"/>
      <c r="C275" s="1"/>
      <c r="D275" s="1"/>
      <c r="E275" s="1"/>
      <c r="F275" s="1"/>
      <c r="G275" s="1"/>
      <c r="H275" s="1"/>
      <c r="I275" s="5"/>
      <c r="J275" s="6"/>
      <c r="K275" s="6"/>
      <c r="L275" s="6"/>
      <c r="M275" s="6"/>
      <c r="N275" s="6"/>
      <c r="O275" s="14"/>
      <c r="P275" s="3" t="str">
        <f t="shared" si="15"/>
        <v>1</v>
      </c>
      <c r="Q275" s="3" t="str">
        <f t="shared" si="16"/>
        <v>2</v>
      </c>
      <c r="R275" s="3" t="str">
        <f t="shared" si="19"/>
        <v>3</v>
      </c>
      <c r="S275" s="3" t="str">
        <f t="shared" si="17"/>
        <v>4</v>
      </c>
      <c r="T275" s="3" t="str">
        <f t="shared" si="18"/>
        <v>5</v>
      </c>
      <c r="U275" s="15">
        <f>COUNTIF(条件付き書式用マスタ!$F:$F,CONCATENATE(C275,D275,E275))</f>
        <v>1048498</v>
      </c>
      <c r="V275" s="3">
        <f>COUNTIF(条件付き書式用マスタ!$O:$O,CONCATENATE(C275,D275))</f>
        <v>1048553</v>
      </c>
    </row>
    <row r="276" spans="1:22">
      <c r="A276" s="7">
        <v>258</v>
      </c>
      <c r="B276" s="1"/>
      <c r="C276" s="1"/>
      <c r="D276" s="1"/>
      <c r="E276" s="1"/>
      <c r="F276" s="1"/>
      <c r="G276" s="1"/>
      <c r="H276" s="1"/>
      <c r="I276" s="5"/>
      <c r="J276" s="6"/>
      <c r="K276" s="6"/>
      <c r="L276" s="6"/>
      <c r="M276" s="6"/>
      <c r="N276" s="6"/>
      <c r="O276" s="14"/>
      <c r="P276" s="3" t="str">
        <f t="shared" ref="P276:P318" si="20">C276&amp;1</f>
        <v>1</v>
      </c>
      <c r="Q276" s="3" t="str">
        <f t="shared" ref="Q276:Q318" si="21">C276&amp;2</f>
        <v>2</v>
      </c>
      <c r="R276" s="3" t="str">
        <f t="shared" si="19"/>
        <v>3</v>
      </c>
      <c r="S276" s="3" t="str">
        <f t="shared" ref="S276:S318" si="22">CONCATENATE(C276)&amp;4</f>
        <v>4</v>
      </c>
      <c r="T276" s="3" t="str">
        <f t="shared" ref="T276:T318" si="23">CONCATENATE(C276)&amp;5</f>
        <v>5</v>
      </c>
      <c r="U276" s="15">
        <f>COUNTIF(条件付き書式用マスタ!$F:$F,CONCATENATE(C276,D276,E276))</f>
        <v>1048498</v>
      </c>
      <c r="V276" s="3">
        <f>COUNTIF(条件付き書式用マスタ!$O:$O,CONCATENATE(C276,D276))</f>
        <v>1048553</v>
      </c>
    </row>
    <row r="277" spans="1:22">
      <c r="A277" s="7">
        <v>259</v>
      </c>
      <c r="B277" s="1"/>
      <c r="C277" s="1"/>
      <c r="D277" s="1"/>
      <c r="E277" s="1"/>
      <c r="F277" s="1"/>
      <c r="G277" s="1"/>
      <c r="H277" s="1"/>
      <c r="I277" s="5"/>
      <c r="J277" s="6"/>
      <c r="K277" s="6"/>
      <c r="L277" s="6"/>
      <c r="M277" s="6"/>
      <c r="N277" s="6"/>
      <c r="O277" s="14"/>
      <c r="P277" s="3" t="str">
        <f t="shared" si="20"/>
        <v>1</v>
      </c>
      <c r="Q277" s="3" t="str">
        <f t="shared" si="21"/>
        <v>2</v>
      </c>
      <c r="R277" s="3" t="str">
        <f t="shared" ref="R277:R318" si="24">CONCATENATE(C277)&amp;3</f>
        <v>3</v>
      </c>
      <c r="S277" s="3" t="str">
        <f t="shared" si="22"/>
        <v>4</v>
      </c>
      <c r="T277" s="3" t="str">
        <f t="shared" si="23"/>
        <v>5</v>
      </c>
      <c r="U277" s="15">
        <f>COUNTIF(条件付き書式用マスタ!$F:$F,CONCATENATE(C277,D277,E277))</f>
        <v>1048498</v>
      </c>
      <c r="V277" s="3">
        <f>COUNTIF(条件付き書式用マスタ!$O:$O,CONCATENATE(C277,D277))</f>
        <v>1048553</v>
      </c>
    </row>
    <row r="278" spans="1:22">
      <c r="A278" s="7">
        <v>260</v>
      </c>
      <c r="B278" s="1"/>
      <c r="C278" s="1"/>
      <c r="D278" s="1"/>
      <c r="E278" s="1"/>
      <c r="F278" s="1"/>
      <c r="G278" s="1"/>
      <c r="H278" s="1"/>
      <c r="I278" s="5"/>
      <c r="J278" s="6"/>
      <c r="K278" s="6"/>
      <c r="L278" s="6"/>
      <c r="M278" s="6"/>
      <c r="N278" s="6"/>
      <c r="O278" s="14"/>
      <c r="P278" s="3" t="str">
        <f t="shared" si="20"/>
        <v>1</v>
      </c>
      <c r="Q278" s="3" t="str">
        <f t="shared" si="21"/>
        <v>2</v>
      </c>
      <c r="R278" s="3" t="str">
        <f t="shared" si="24"/>
        <v>3</v>
      </c>
      <c r="S278" s="3" t="str">
        <f t="shared" si="22"/>
        <v>4</v>
      </c>
      <c r="T278" s="3" t="str">
        <f t="shared" si="23"/>
        <v>5</v>
      </c>
      <c r="U278" s="15">
        <f>COUNTIF(条件付き書式用マスタ!$F:$F,CONCATENATE(C278,D278,E278))</f>
        <v>1048498</v>
      </c>
      <c r="V278" s="3">
        <f>COUNTIF(条件付き書式用マスタ!$O:$O,CONCATENATE(C278,D278))</f>
        <v>1048553</v>
      </c>
    </row>
    <row r="279" spans="1:22">
      <c r="A279" s="7">
        <v>261</v>
      </c>
      <c r="B279" s="1"/>
      <c r="C279" s="1"/>
      <c r="D279" s="1"/>
      <c r="E279" s="1"/>
      <c r="F279" s="1"/>
      <c r="G279" s="1"/>
      <c r="H279" s="1"/>
      <c r="I279" s="5"/>
      <c r="J279" s="6"/>
      <c r="K279" s="6"/>
      <c r="L279" s="6"/>
      <c r="M279" s="6"/>
      <c r="N279" s="6"/>
      <c r="O279" s="14"/>
      <c r="P279" s="3" t="str">
        <f t="shared" si="20"/>
        <v>1</v>
      </c>
      <c r="Q279" s="3" t="str">
        <f t="shared" si="21"/>
        <v>2</v>
      </c>
      <c r="R279" s="3" t="str">
        <f t="shared" si="24"/>
        <v>3</v>
      </c>
      <c r="S279" s="3" t="str">
        <f t="shared" si="22"/>
        <v>4</v>
      </c>
      <c r="T279" s="3" t="str">
        <f t="shared" si="23"/>
        <v>5</v>
      </c>
      <c r="U279" s="15">
        <f>COUNTIF(条件付き書式用マスタ!$F:$F,CONCATENATE(C279,D279,E279))</f>
        <v>1048498</v>
      </c>
      <c r="V279" s="3">
        <f>COUNTIF(条件付き書式用マスタ!$O:$O,CONCATENATE(C279,D279))</f>
        <v>1048553</v>
      </c>
    </row>
    <row r="280" spans="1:22">
      <c r="A280" s="7">
        <v>262</v>
      </c>
      <c r="B280" s="1"/>
      <c r="C280" s="1"/>
      <c r="D280" s="1"/>
      <c r="E280" s="1"/>
      <c r="F280" s="1"/>
      <c r="G280" s="1"/>
      <c r="H280" s="1"/>
      <c r="I280" s="5"/>
      <c r="J280" s="6"/>
      <c r="K280" s="6"/>
      <c r="L280" s="6"/>
      <c r="M280" s="6"/>
      <c r="N280" s="6"/>
      <c r="O280" s="14"/>
      <c r="P280" s="3" t="str">
        <f t="shared" si="20"/>
        <v>1</v>
      </c>
      <c r="Q280" s="3" t="str">
        <f t="shared" si="21"/>
        <v>2</v>
      </c>
      <c r="R280" s="3" t="str">
        <f t="shared" si="24"/>
        <v>3</v>
      </c>
      <c r="S280" s="3" t="str">
        <f t="shared" si="22"/>
        <v>4</v>
      </c>
      <c r="T280" s="3" t="str">
        <f t="shared" si="23"/>
        <v>5</v>
      </c>
      <c r="U280" s="15">
        <f>COUNTIF(条件付き書式用マスタ!$F:$F,CONCATENATE(C280,D280,E280))</f>
        <v>1048498</v>
      </c>
      <c r="V280" s="3">
        <f>COUNTIF(条件付き書式用マスタ!$O:$O,CONCATENATE(C280,D280))</f>
        <v>1048553</v>
      </c>
    </row>
    <row r="281" spans="1:22">
      <c r="A281" s="7">
        <v>263</v>
      </c>
      <c r="B281" s="1"/>
      <c r="C281" s="1"/>
      <c r="D281" s="1"/>
      <c r="E281" s="1"/>
      <c r="F281" s="1"/>
      <c r="G281" s="1"/>
      <c r="H281" s="1"/>
      <c r="I281" s="5"/>
      <c r="J281" s="6"/>
      <c r="K281" s="6"/>
      <c r="L281" s="6"/>
      <c r="M281" s="6"/>
      <c r="N281" s="6"/>
      <c r="O281" s="14"/>
      <c r="P281" s="3" t="str">
        <f t="shared" si="20"/>
        <v>1</v>
      </c>
      <c r="Q281" s="3" t="str">
        <f t="shared" si="21"/>
        <v>2</v>
      </c>
      <c r="R281" s="3" t="str">
        <f t="shared" si="24"/>
        <v>3</v>
      </c>
      <c r="S281" s="3" t="str">
        <f t="shared" si="22"/>
        <v>4</v>
      </c>
      <c r="T281" s="3" t="str">
        <f t="shared" si="23"/>
        <v>5</v>
      </c>
      <c r="U281" s="15">
        <f>COUNTIF(条件付き書式用マスタ!$F:$F,CONCATENATE(C281,D281,E281))</f>
        <v>1048498</v>
      </c>
      <c r="V281" s="3">
        <f>COUNTIF(条件付き書式用マスタ!$O:$O,CONCATENATE(C281,D281))</f>
        <v>1048553</v>
      </c>
    </row>
    <row r="282" spans="1:22">
      <c r="A282" s="7">
        <v>264</v>
      </c>
      <c r="B282" s="1"/>
      <c r="C282" s="1"/>
      <c r="D282" s="1"/>
      <c r="E282" s="1"/>
      <c r="F282" s="1"/>
      <c r="G282" s="1"/>
      <c r="H282" s="1"/>
      <c r="I282" s="5"/>
      <c r="J282" s="6"/>
      <c r="K282" s="6"/>
      <c r="L282" s="6"/>
      <c r="M282" s="6"/>
      <c r="N282" s="6"/>
      <c r="O282" s="14"/>
      <c r="P282" s="3" t="str">
        <f t="shared" si="20"/>
        <v>1</v>
      </c>
      <c r="Q282" s="3" t="str">
        <f t="shared" si="21"/>
        <v>2</v>
      </c>
      <c r="R282" s="3" t="str">
        <f t="shared" si="24"/>
        <v>3</v>
      </c>
      <c r="S282" s="3" t="str">
        <f t="shared" si="22"/>
        <v>4</v>
      </c>
      <c r="T282" s="3" t="str">
        <f t="shared" si="23"/>
        <v>5</v>
      </c>
      <c r="U282" s="15">
        <f>COUNTIF(条件付き書式用マスタ!$F:$F,CONCATENATE(C282,D282,E282))</f>
        <v>1048498</v>
      </c>
      <c r="V282" s="3">
        <f>COUNTIF(条件付き書式用マスタ!$O:$O,CONCATENATE(C282,D282))</f>
        <v>1048553</v>
      </c>
    </row>
    <row r="283" spans="1:22">
      <c r="A283" s="7">
        <v>265</v>
      </c>
      <c r="B283" s="1"/>
      <c r="C283" s="1"/>
      <c r="D283" s="1"/>
      <c r="E283" s="1"/>
      <c r="F283" s="1"/>
      <c r="G283" s="1"/>
      <c r="H283" s="1"/>
      <c r="I283" s="5"/>
      <c r="J283" s="6"/>
      <c r="K283" s="6"/>
      <c r="L283" s="6"/>
      <c r="M283" s="6"/>
      <c r="N283" s="6"/>
      <c r="O283" s="14"/>
      <c r="P283" s="3" t="str">
        <f t="shared" si="20"/>
        <v>1</v>
      </c>
      <c r="Q283" s="3" t="str">
        <f t="shared" si="21"/>
        <v>2</v>
      </c>
      <c r="R283" s="3" t="str">
        <f t="shared" si="24"/>
        <v>3</v>
      </c>
      <c r="S283" s="3" t="str">
        <f t="shared" si="22"/>
        <v>4</v>
      </c>
      <c r="T283" s="3" t="str">
        <f t="shared" si="23"/>
        <v>5</v>
      </c>
      <c r="U283" s="15">
        <f>COUNTIF(条件付き書式用マスタ!$F:$F,CONCATENATE(C283,D283,E283))</f>
        <v>1048498</v>
      </c>
      <c r="V283" s="3">
        <f>COUNTIF(条件付き書式用マスタ!$O:$O,CONCATENATE(C283,D283))</f>
        <v>1048553</v>
      </c>
    </row>
    <row r="284" spans="1:22">
      <c r="A284" s="7">
        <v>266</v>
      </c>
      <c r="B284" s="1"/>
      <c r="C284" s="1"/>
      <c r="D284" s="1"/>
      <c r="E284" s="1"/>
      <c r="F284" s="1"/>
      <c r="G284" s="1"/>
      <c r="H284" s="1"/>
      <c r="I284" s="5"/>
      <c r="J284" s="6"/>
      <c r="K284" s="6"/>
      <c r="L284" s="6"/>
      <c r="M284" s="6"/>
      <c r="N284" s="6"/>
      <c r="O284" s="14"/>
      <c r="P284" s="3" t="str">
        <f t="shared" si="20"/>
        <v>1</v>
      </c>
      <c r="Q284" s="3" t="str">
        <f t="shared" si="21"/>
        <v>2</v>
      </c>
      <c r="R284" s="3" t="str">
        <f t="shared" si="24"/>
        <v>3</v>
      </c>
      <c r="S284" s="3" t="str">
        <f t="shared" si="22"/>
        <v>4</v>
      </c>
      <c r="T284" s="3" t="str">
        <f t="shared" si="23"/>
        <v>5</v>
      </c>
      <c r="U284" s="15">
        <f>COUNTIF(条件付き書式用マスタ!$F:$F,CONCATENATE(C284,D284,E284))</f>
        <v>1048498</v>
      </c>
      <c r="V284" s="3">
        <f>COUNTIF(条件付き書式用マスタ!$O:$O,CONCATENATE(C284,D284))</f>
        <v>1048553</v>
      </c>
    </row>
    <row r="285" spans="1:22">
      <c r="A285" s="7">
        <v>267</v>
      </c>
      <c r="B285" s="1"/>
      <c r="C285" s="1"/>
      <c r="D285" s="1"/>
      <c r="E285" s="1"/>
      <c r="F285" s="1"/>
      <c r="G285" s="1"/>
      <c r="H285" s="1"/>
      <c r="I285" s="5"/>
      <c r="J285" s="6"/>
      <c r="K285" s="6"/>
      <c r="L285" s="6"/>
      <c r="M285" s="6"/>
      <c r="N285" s="6"/>
      <c r="O285" s="14"/>
      <c r="P285" s="3" t="str">
        <f t="shared" si="20"/>
        <v>1</v>
      </c>
      <c r="Q285" s="3" t="str">
        <f t="shared" si="21"/>
        <v>2</v>
      </c>
      <c r="R285" s="3" t="str">
        <f t="shared" si="24"/>
        <v>3</v>
      </c>
      <c r="S285" s="3" t="str">
        <f t="shared" si="22"/>
        <v>4</v>
      </c>
      <c r="T285" s="3" t="str">
        <f t="shared" si="23"/>
        <v>5</v>
      </c>
      <c r="U285" s="15">
        <f>COUNTIF(条件付き書式用マスタ!$F:$F,CONCATENATE(C285,D285,E285))</f>
        <v>1048498</v>
      </c>
      <c r="V285" s="3">
        <f>COUNTIF(条件付き書式用マスタ!$O:$O,CONCATENATE(C285,D285))</f>
        <v>1048553</v>
      </c>
    </row>
    <row r="286" spans="1:22">
      <c r="A286" s="7">
        <v>268</v>
      </c>
      <c r="B286" s="1"/>
      <c r="C286" s="1"/>
      <c r="D286" s="1"/>
      <c r="E286" s="1"/>
      <c r="F286" s="1"/>
      <c r="G286" s="1"/>
      <c r="H286" s="1"/>
      <c r="I286" s="5"/>
      <c r="J286" s="6"/>
      <c r="K286" s="6"/>
      <c r="L286" s="6"/>
      <c r="M286" s="6"/>
      <c r="N286" s="6"/>
      <c r="O286" s="14"/>
      <c r="P286" s="3" t="str">
        <f t="shared" si="20"/>
        <v>1</v>
      </c>
      <c r="Q286" s="3" t="str">
        <f t="shared" si="21"/>
        <v>2</v>
      </c>
      <c r="R286" s="3" t="str">
        <f t="shared" si="24"/>
        <v>3</v>
      </c>
      <c r="S286" s="3" t="str">
        <f t="shared" si="22"/>
        <v>4</v>
      </c>
      <c r="T286" s="3" t="str">
        <f t="shared" si="23"/>
        <v>5</v>
      </c>
      <c r="U286" s="15">
        <f>COUNTIF(条件付き書式用マスタ!$F:$F,CONCATENATE(C286,D286,E286))</f>
        <v>1048498</v>
      </c>
      <c r="V286" s="3">
        <f>COUNTIF(条件付き書式用マスタ!$O:$O,CONCATENATE(C286,D286))</f>
        <v>1048553</v>
      </c>
    </row>
    <row r="287" spans="1:22">
      <c r="A287" s="7">
        <v>269</v>
      </c>
      <c r="B287" s="1"/>
      <c r="C287" s="1"/>
      <c r="D287" s="1"/>
      <c r="E287" s="1"/>
      <c r="F287" s="1"/>
      <c r="G287" s="1"/>
      <c r="H287" s="1"/>
      <c r="I287" s="5"/>
      <c r="J287" s="6"/>
      <c r="K287" s="6"/>
      <c r="L287" s="6"/>
      <c r="M287" s="6"/>
      <c r="N287" s="6"/>
      <c r="O287" s="14"/>
      <c r="P287" s="3" t="str">
        <f t="shared" si="20"/>
        <v>1</v>
      </c>
      <c r="Q287" s="3" t="str">
        <f t="shared" si="21"/>
        <v>2</v>
      </c>
      <c r="R287" s="3" t="str">
        <f t="shared" si="24"/>
        <v>3</v>
      </c>
      <c r="S287" s="3" t="str">
        <f t="shared" si="22"/>
        <v>4</v>
      </c>
      <c r="T287" s="3" t="str">
        <f t="shared" si="23"/>
        <v>5</v>
      </c>
      <c r="U287" s="15">
        <f>COUNTIF(条件付き書式用マスタ!$F:$F,CONCATENATE(C287,D287,E287))</f>
        <v>1048498</v>
      </c>
      <c r="V287" s="3">
        <f>COUNTIF(条件付き書式用マスタ!$O:$O,CONCATENATE(C287,D287))</f>
        <v>1048553</v>
      </c>
    </row>
    <row r="288" spans="1:22">
      <c r="A288" s="7">
        <v>270</v>
      </c>
      <c r="B288" s="1"/>
      <c r="C288" s="1"/>
      <c r="D288" s="1"/>
      <c r="E288" s="1"/>
      <c r="F288" s="1"/>
      <c r="G288" s="1"/>
      <c r="H288" s="1"/>
      <c r="I288" s="5"/>
      <c r="J288" s="6"/>
      <c r="K288" s="6"/>
      <c r="L288" s="6"/>
      <c r="M288" s="6"/>
      <c r="N288" s="6"/>
      <c r="O288" s="14"/>
      <c r="P288" s="3" t="str">
        <f t="shared" si="20"/>
        <v>1</v>
      </c>
      <c r="Q288" s="3" t="str">
        <f t="shared" si="21"/>
        <v>2</v>
      </c>
      <c r="R288" s="3" t="str">
        <f t="shared" si="24"/>
        <v>3</v>
      </c>
      <c r="S288" s="3" t="str">
        <f t="shared" si="22"/>
        <v>4</v>
      </c>
      <c r="T288" s="3" t="str">
        <f t="shared" si="23"/>
        <v>5</v>
      </c>
      <c r="U288" s="15">
        <f>COUNTIF(条件付き書式用マスタ!$F:$F,CONCATENATE(C288,D288,E288))</f>
        <v>1048498</v>
      </c>
      <c r="V288" s="3">
        <f>COUNTIF(条件付き書式用マスタ!$O:$O,CONCATENATE(C288,D288))</f>
        <v>1048553</v>
      </c>
    </row>
    <row r="289" spans="1:22">
      <c r="A289" s="7">
        <v>271</v>
      </c>
      <c r="B289" s="1"/>
      <c r="C289" s="1"/>
      <c r="D289" s="1"/>
      <c r="E289" s="1"/>
      <c r="F289" s="1"/>
      <c r="G289" s="1"/>
      <c r="H289" s="1"/>
      <c r="I289" s="5"/>
      <c r="J289" s="6"/>
      <c r="K289" s="6"/>
      <c r="L289" s="6"/>
      <c r="M289" s="6"/>
      <c r="N289" s="6"/>
      <c r="O289" s="14"/>
      <c r="P289" s="3" t="str">
        <f t="shared" si="20"/>
        <v>1</v>
      </c>
      <c r="Q289" s="3" t="str">
        <f t="shared" si="21"/>
        <v>2</v>
      </c>
      <c r="R289" s="3" t="str">
        <f t="shared" si="24"/>
        <v>3</v>
      </c>
      <c r="S289" s="3" t="str">
        <f t="shared" si="22"/>
        <v>4</v>
      </c>
      <c r="T289" s="3" t="str">
        <f t="shared" si="23"/>
        <v>5</v>
      </c>
      <c r="U289" s="15">
        <f>COUNTIF(条件付き書式用マスタ!$F:$F,CONCATENATE(C289,D289,E289))</f>
        <v>1048498</v>
      </c>
      <c r="V289" s="3">
        <f>COUNTIF(条件付き書式用マスタ!$O:$O,CONCATENATE(C289,D289))</f>
        <v>1048553</v>
      </c>
    </row>
    <row r="290" spans="1:22">
      <c r="A290" s="7">
        <v>272</v>
      </c>
      <c r="B290" s="1"/>
      <c r="C290" s="1"/>
      <c r="D290" s="1"/>
      <c r="E290" s="1"/>
      <c r="F290" s="1"/>
      <c r="G290" s="1"/>
      <c r="H290" s="1"/>
      <c r="I290" s="5"/>
      <c r="J290" s="6"/>
      <c r="K290" s="6"/>
      <c r="L290" s="6"/>
      <c r="M290" s="6"/>
      <c r="N290" s="6"/>
      <c r="O290" s="14"/>
      <c r="P290" s="3" t="str">
        <f t="shared" si="20"/>
        <v>1</v>
      </c>
      <c r="Q290" s="3" t="str">
        <f t="shared" si="21"/>
        <v>2</v>
      </c>
      <c r="R290" s="3" t="str">
        <f t="shared" si="24"/>
        <v>3</v>
      </c>
      <c r="S290" s="3" t="str">
        <f t="shared" si="22"/>
        <v>4</v>
      </c>
      <c r="T290" s="3" t="str">
        <f t="shared" si="23"/>
        <v>5</v>
      </c>
      <c r="U290" s="15">
        <f>COUNTIF(条件付き書式用マスタ!$F:$F,CONCATENATE(C290,D290,E290))</f>
        <v>1048498</v>
      </c>
      <c r="V290" s="3">
        <f>COUNTIF(条件付き書式用マスタ!$O:$O,CONCATENATE(C290,D290))</f>
        <v>1048553</v>
      </c>
    </row>
    <row r="291" spans="1:22">
      <c r="A291" s="7">
        <v>273</v>
      </c>
      <c r="B291" s="1"/>
      <c r="C291" s="1"/>
      <c r="D291" s="1"/>
      <c r="E291" s="1"/>
      <c r="F291" s="1"/>
      <c r="G291" s="1"/>
      <c r="H291" s="1"/>
      <c r="I291" s="5"/>
      <c r="J291" s="6"/>
      <c r="K291" s="6"/>
      <c r="L291" s="6"/>
      <c r="M291" s="6"/>
      <c r="N291" s="6"/>
      <c r="O291" s="14"/>
      <c r="P291" s="3" t="str">
        <f t="shared" si="20"/>
        <v>1</v>
      </c>
      <c r="Q291" s="3" t="str">
        <f t="shared" si="21"/>
        <v>2</v>
      </c>
      <c r="R291" s="3" t="str">
        <f t="shared" si="24"/>
        <v>3</v>
      </c>
      <c r="S291" s="3" t="str">
        <f t="shared" si="22"/>
        <v>4</v>
      </c>
      <c r="T291" s="3" t="str">
        <f t="shared" si="23"/>
        <v>5</v>
      </c>
      <c r="U291" s="15">
        <f>COUNTIF(条件付き書式用マスタ!$F:$F,CONCATENATE(C291,D291,E291))</f>
        <v>1048498</v>
      </c>
      <c r="V291" s="3">
        <f>COUNTIF(条件付き書式用マスタ!$O:$O,CONCATENATE(C291,D291))</f>
        <v>1048553</v>
      </c>
    </row>
    <row r="292" spans="1:22">
      <c r="A292" s="7">
        <v>274</v>
      </c>
      <c r="B292" s="1"/>
      <c r="C292" s="1"/>
      <c r="D292" s="1"/>
      <c r="E292" s="1"/>
      <c r="F292" s="1"/>
      <c r="G292" s="1"/>
      <c r="H292" s="1"/>
      <c r="I292" s="5"/>
      <c r="J292" s="6"/>
      <c r="K292" s="6"/>
      <c r="L292" s="6"/>
      <c r="M292" s="6"/>
      <c r="N292" s="6"/>
      <c r="O292" s="14"/>
      <c r="P292" s="3" t="str">
        <f t="shared" si="20"/>
        <v>1</v>
      </c>
      <c r="Q292" s="3" t="str">
        <f t="shared" si="21"/>
        <v>2</v>
      </c>
      <c r="R292" s="3" t="str">
        <f t="shared" si="24"/>
        <v>3</v>
      </c>
      <c r="S292" s="3" t="str">
        <f t="shared" si="22"/>
        <v>4</v>
      </c>
      <c r="T292" s="3" t="str">
        <f t="shared" si="23"/>
        <v>5</v>
      </c>
      <c r="U292" s="15">
        <f>COUNTIF(条件付き書式用マスタ!$F:$F,CONCATENATE(C292,D292,E292))</f>
        <v>1048498</v>
      </c>
      <c r="V292" s="3">
        <f>COUNTIF(条件付き書式用マスタ!$O:$O,CONCATENATE(C292,D292))</f>
        <v>1048553</v>
      </c>
    </row>
    <row r="293" spans="1:22">
      <c r="A293" s="7">
        <v>275</v>
      </c>
      <c r="B293" s="1"/>
      <c r="C293" s="1"/>
      <c r="D293" s="1"/>
      <c r="E293" s="1"/>
      <c r="F293" s="1"/>
      <c r="G293" s="1"/>
      <c r="H293" s="1"/>
      <c r="I293" s="5"/>
      <c r="J293" s="6"/>
      <c r="K293" s="6"/>
      <c r="L293" s="6"/>
      <c r="M293" s="6"/>
      <c r="N293" s="6"/>
      <c r="O293" s="14"/>
      <c r="P293" s="3" t="str">
        <f t="shared" si="20"/>
        <v>1</v>
      </c>
      <c r="Q293" s="3" t="str">
        <f t="shared" si="21"/>
        <v>2</v>
      </c>
      <c r="R293" s="3" t="str">
        <f t="shared" si="24"/>
        <v>3</v>
      </c>
      <c r="S293" s="3" t="str">
        <f t="shared" si="22"/>
        <v>4</v>
      </c>
      <c r="T293" s="3" t="str">
        <f t="shared" si="23"/>
        <v>5</v>
      </c>
      <c r="U293" s="15">
        <f>COUNTIF(条件付き書式用マスタ!$F:$F,CONCATENATE(C293,D293,E293))</f>
        <v>1048498</v>
      </c>
      <c r="V293" s="3">
        <f>COUNTIF(条件付き書式用マスタ!$O:$O,CONCATENATE(C293,D293))</f>
        <v>1048553</v>
      </c>
    </row>
    <row r="294" spans="1:22">
      <c r="A294" s="7">
        <v>276</v>
      </c>
      <c r="B294" s="1"/>
      <c r="C294" s="1"/>
      <c r="D294" s="1"/>
      <c r="E294" s="1"/>
      <c r="F294" s="1"/>
      <c r="G294" s="1"/>
      <c r="H294" s="1"/>
      <c r="I294" s="5"/>
      <c r="J294" s="6"/>
      <c r="K294" s="6"/>
      <c r="L294" s="6"/>
      <c r="M294" s="6"/>
      <c r="N294" s="6"/>
      <c r="O294" s="14"/>
      <c r="P294" s="3" t="str">
        <f t="shared" si="20"/>
        <v>1</v>
      </c>
      <c r="Q294" s="3" t="str">
        <f t="shared" si="21"/>
        <v>2</v>
      </c>
      <c r="R294" s="3" t="str">
        <f t="shared" si="24"/>
        <v>3</v>
      </c>
      <c r="S294" s="3" t="str">
        <f t="shared" si="22"/>
        <v>4</v>
      </c>
      <c r="T294" s="3" t="str">
        <f t="shared" si="23"/>
        <v>5</v>
      </c>
      <c r="U294" s="15">
        <f>COUNTIF(条件付き書式用マスタ!$F:$F,CONCATENATE(C294,D294,E294))</f>
        <v>1048498</v>
      </c>
      <c r="V294" s="3">
        <f>COUNTIF(条件付き書式用マスタ!$O:$O,CONCATENATE(C294,D294))</f>
        <v>1048553</v>
      </c>
    </row>
    <row r="295" spans="1:22">
      <c r="A295" s="7">
        <v>277</v>
      </c>
      <c r="B295" s="1"/>
      <c r="C295" s="1"/>
      <c r="D295" s="1"/>
      <c r="E295" s="1"/>
      <c r="F295" s="1"/>
      <c r="G295" s="1"/>
      <c r="H295" s="1"/>
      <c r="I295" s="5"/>
      <c r="J295" s="6"/>
      <c r="K295" s="6"/>
      <c r="L295" s="6"/>
      <c r="M295" s="6"/>
      <c r="N295" s="6"/>
      <c r="O295" s="14"/>
      <c r="P295" s="3" t="str">
        <f t="shared" si="20"/>
        <v>1</v>
      </c>
      <c r="Q295" s="3" t="str">
        <f t="shared" si="21"/>
        <v>2</v>
      </c>
      <c r="R295" s="3" t="str">
        <f t="shared" si="24"/>
        <v>3</v>
      </c>
      <c r="S295" s="3" t="str">
        <f t="shared" si="22"/>
        <v>4</v>
      </c>
      <c r="T295" s="3" t="str">
        <f t="shared" si="23"/>
        <v>5</v>
      </c>
      <c r="U295" s="15">
        <f>COUNTIF(条件付き書式用マスタ!$F:$F,CONCATENATE(C295,D295,E295))</f>
        <v>1048498</v>
      </c>
      <c r="V295" s="3">
        <f>COUNTIF(条件付き書式用マスタ!$O:$O,CONCATENATE(C295,D295))</f>
        <v>1048553</v>
      </c>
    </row>
    <row r="296" spans="1:22">
      <c r="A296" s="7">
        <v>278</v>
      </c>
      <c r="B296" s="1"/>
      <c r="C296" s="1"/>
      <c r="D296" s="1"/>
      <c r="E296" s="1"/>
      <c r="F296" s="1"/>
      <c r="G296" s="1"/>
      <c r="H296" s="1"/>
      <c r="I296" s="5"/>
      <c r="J296" s="6"/>
      <c r="K296" s="6"/>
      <c r="L296" s="6"/>
      <c r="M296" s="6"/>
      <c r="N296" s="6"/>
      <c r="O296" s="14"/>
      <c r="P296" s="3" t="str">
        <f t="shared" si="20"/>
        <v>1</v>
      </c>
      <c r="Q296" s="3" t="str">
        <f t="shared" si="21"/>
        <v>2</v>
      </c>
      <c r="R296" s="3" t="str">
        <f t="shared" si="24"/>
        <v>3</v>
      </c>
      <c r="S296" s="3" t="str">
        <f t="shared" si="22"/>
        <v>4</v>
      </c>
      <c r="T296" s="3" t="str">
        <f t="shared" si="23"/>
        <v>5</v>
      </c>
      <c r="U296" s="15">
        <f>COUNTIF(条件付き書式用マスタ!$F:$F,CONCATENATE(C296,D296,E296))</f>
        <v>1048498</v>
      </c>
      <c r="V296" s="3">
        <f>COUNTIF(条件付き書式用マスタ!$O:$O,CONCATENATE(C296,D296))</f>
        <v>1048553</v>
      </c>
    </row>
    <row r="297" spans="1:22">
      <c r="A297" s="7">
        <v>279</v>
      </c>
      <c r="B297" s="1"/>
      <c r="C297" s="1"/>
      <c r="D297" s="1"/>
      <c r="E297" s="1"/>
      <c r="F297" s="1"/>
      <c r="G297" s="1"/>
      <c r="H297" s="1"/>
      <c r="I297" s="5"/>
      <c r="J297" s="6"/>
      <c r="K297" s="6"/>
      <c r="L297" s="6"/>
      <c r="M297" s="6"/>
      <c r="N297" s="6"/>
      <c r="O297" s="14"/>
      <c r="P297" s="3" t="str">
        <f t="shared" si="20"/>
        <v>1</v>
      </c>
      <c r="Q297" s="3" t="str">
        <f t="shared" si="21"/>
        <v>2</v>
      </c>
      <c r="R297" s="3" t="str">
        <f t="shared" si="24"/>
        <v>3</v>
      </c>
      <c r="S297" s="3" t="str">
        <f t="shared" si="22"/>
        <v>4</v>
      </c>
      <c r="T297" s="3" t="str">
        <f t="shared" si="23"/>
        <v>5</v>
      </c>
      <c r="U297" s="15">
        <f>COUNTIF(条件付き書式用マスタ!$F:$F,CONCATENATE(C297,D297,E297))</f>
        <v>1048498</v>
      </c>
      <c r="V297" s="3">
        <f>COUNTIF(条件付き書式用マスタ!$O:$O,CONCATENATE(C297,D297))</f>
        <v>1048553</v>
      </c>
    </row>
    <row r="298" spans="1:22">
      <c r="A298" s="7">
        <v>280</v>
      </c>
      <c r="B298" s="1"/>
      <c r="C298" s="1"/>
      <c r="D298" s="1"/>
      <c r="E298" s="1"/>
      <c r="F298" s="1"/>
      <c r="G298" s="1"/>
      <c r="H298" s="1"/>
      <c r="I298" s="5"/>
      <c r="J298" s="6"/>
      <c r="K298" s="6"/>
      <c r="L298" s="6"/>
      <c r="M298" s="6"/>
      <c r="N298" s="6"/>
      <c r="O298" s="14"/>
      <c r="P298" s="3" t="str">
        <f t="shared" si="20"/>
        <v>1</v>
      </c>
      <c r="Q298" s="3" t="str">
        <f t="shared" si="21"/>
        <v>2</v>
      </c>
      <c r="R298" s="3" t="str">
        <f t="shared" si="24"/>
        <v>3</v>
      </c>
      <c r="S298" s="3" t="str">
        <f t="shared" si="22"/>
        <v>4</v>
      </c>
      <c r="T298" s="3" t="str">
        <f t="shared" si="23"/>
        <v>5</v>
      </c>
      <c r="U298" s="15">
        <f>COUNTIF(条件付き書式用マスタ!$F:$F,CONCATENATE(C298,D298,E298))</f>
        <v>1048498</v>
      </c>
      <c r="V298" s="3">
        <f>COUNTIF(条件付き書式用マスタ!$O:$O,CONCATENATE(C298,D298))</f>
        <v>1048553</v>
      </c>
    </row>
    <row r="299" spans="1:22">
      <c r="A299" s="7">
        <v>281</v>
      </c>
      <c r="B299" s="1"/>
      <c r="C299" s="1"/>
      <c r="D299" s="1"/>
      <c r="E299" s="1"/>
      <c r="F299" s="1"/>
      <c r="G299" s="1"/>
      <c r="H299" s="1"/>
      <c r="I299" s="5"/>
      <c r="J299" s="6"/>
      <c r="K299" s="6"/>
      <c r="L299" s="6"/>
      <c r="M299" s="6"/>
      <c r="N299" s="6"/>
      <c r="O299" s="14"/>
      <c r="P299" s="3" t="str">
        <f t="shared" si="20"/>
        <v>1</v>
      </c>
      <c r="Q299" s="3" t="str">
        <f t="shared" si="21"/>
        <v>2</v>
      </c>
      <c r="R299" s="3" t="str">
        <f t="shared" si="24"/>
        <v>3</v>
      </c>
      <c r="S299" s="3" t="str">
        <f t="shared" si="22"/>
        <v>4</v>
      </c>
      <c r="T299" s="3" t="str">
        <f t="shared" si="23"/>
        <v>5</v>
      </c>
      <c r="U299" s="15">
        <f>COUNTIF(条件付き書式用マスタ!$F:$F,CONCATENATE(C299,D299,E299))</f>
        <v>1048498</v>
      </c>
      <c r="V299" s="3">
        <f>COUNTIF(条件付き書式用マスタ!$O:$O,CONCATENATE(C299,D299))</f>
        <v>1048553</v>
      </c>
    </row>
    <row r="300" spans="1:22">
      <c r="A300" s="7">
        <v>282</v>
      </c>
      <c r="B300" s="1"/>
      <c r="C300" s="1"/>
      <c r="D300" s="1"/>
      <c r="E300" s="1"/>
      <c r="F300" s="1"/>
      <c r="G300" s="1"/>
      <c r="H300" s="1"/>
      <c r="I300" s="5"/>
      <c r="J300" s="6"/>
      <c r="K300" s="6"/>
      <c r="L300" s="6"/>
      <c r="M300" s="6"/>
      <c r="N300" s="6"/>
      <c r="O300" s="14"/>
      <c r="P300" s="3" t="str">
        <f t="shared" si="20"/>
        <v>1</v>
      </c>
      <c r="Q300" s="3" t="str">
        <f t="shared" si="21"/>
        <v>2</v>
      </c>
      <c r="R300" s="3" t="str">
        <f t="shared" si="24"/>
        <v>3</v>
      </c>
      <c r="S300" s="3" t="str">
        <f t="shared" si="22"/>
        <v>4</v>
      </c>
      <c r="T300" s="3" t="str">
        <f t="shared" si="23"/>
        <v>5</v>
      </c>
      <c r="U300" s="15">
        <f>COUNTIF(条件付き書式用マスタ!$F:$F,CONCATENATE(C300,D300,E300))</f>
        <v>1048498</v>
      </c>
      <c r="V300" s="3">
        <f>COUNTIF(条件付き書式用マスタ!$O:$O,CONCATENATE(C300,D300))</f>
        <v>1048553</v>
      </c>
    </row>
    <row r="301" spans="1:22">
      <c r="A301" s="7">
        <v>283</v>
      </c>
      <c r="B301" s="1"/>
      <c r="C301" s="1"/>
      <c r="D301" s="1"/>
      <c r="E301" s="1"/>
      <c r="F301" s="1"/>
      <c r="G301" s="1"/>
      <c r="H301" s="1"/>
      <c r="I301" s="5"/>
      <c r="J301" s="6"/>
      <c r="K301" s="6"/>
      <c r="L301" s="6"/>
      <c r="M301" s="6"/>
      <c r="N301" s="6"/>
      <c r="O301" s="14"/>
      <c r="P301" s="3" t="str">
        <f t="shared" si="20"/>
        <v>1</v>
      </c>
      <c r="Q301" s="3" t="str">
        <f t="shared" si="21"/>
        <v>2</v>
      </c>
      <c r="R301" s="3" t="str">
        <f t="shared" si="24"/>
        <v>3</v>
      </c>
      <c r="S301" s="3" t="str">
        <f t="shared" si="22"/>
        <v>4</v>
      </c>
      <c r="T301" s="3" t="str">
        <f t="shared" si="23"/>
        <v>5</v>
      </c>
      <c r="U301" s="15">
        <f>COUNTIF(条件付き書式用マスタ!$F:$F,CONCATENATE(C301,D301,E301))</f>
        <v>1048498</v>
      </c>
      <c r="V301" s="3">
        <f>COUNTIF(条件付き書式用マスタ!$O:$O,CONCATENATE(C301,D301))</f>
        <v>1048553</v>
      </c>
    </row>
    <row r="302" spans="1:22">
      <c r="A302" s="7">
        <v>284</v>
      </c>
      <c r="B302" s="1"/>
      <c r="C302" s="1"/>
      <c r="D302" s="1"/>
      <c r="E302" s="1"/>
      <c r="F302" s="1"/>
      <c r="G302" s="1"/>
      <c r="H302" s="1"/>
      <c r="I302" s="5"/>
      <c r="J302" s="6"/>
      <c r="K302" s="6"/>
      <c r="L302" s="6"/>
      <c r="M302" s="6"/>
      <c r="N302" s="6"/>
      <c r="O302" s="14"/>
      <c r="P302" s="3" t="str">
        <f t="shared" si="20"/>
        <v>1</v>
      </c>
      <c r="Q302" s="3" t="str">
        <f t="shared" si="21"/>
        <v>2</v>
      </c>
      <c r="R302" s="3" t="str">
        <f t="shared" si="24"/>
        <v>3</v>
      </c>
      <c r="S302" s="3" t="str">
        <f t="shared" si="22"/>
        <v>4</v>
      </c>
      <c r="T302" s="3" t="str">
        <f t="shared" si="23"/>
        <v>5</v>
      </c>
      <c r="U302" s="15">
        <f>COUNTIF(条件付き書式用マスタ!$F:$F,CONCATENATE(C302,D302,E302))</f>
        <v>1048498</v>
      </c>
      <c r="V302" s="3">
        <f>COUNTIF(条件付き書式用マスタ!$O:$O,CONCATENATE(C302,D302))</f>
        <v>1048553</v>
      </c>
    </row>
    <row r="303" spans="1:22">
      <c r="A303" s="7">
        <v>285</v>
      </c>
      <c r="B303" s="1"/>
      <c r="C303" s="1"/>
      <c r="D303" s="1"/>
      <c r="E303" s="1"/>
      <c r="F303" s="1"/>
      <c r="G303" s="1"/>
      <c r="H303" s="1"/>
      <c r="I303" s="5"/>
      <c r="J303" s="6"/>
      <c r="K303" s="6"/>
      <c r="L303" s="6"/>
      <c r="M303" s="6"/>
      <c r="N303" s="6"/>
      <c r="O303" s="14"/>
      <c r="P303" s="3" t="str">
        <f t="shared" si="20"/>
        <v>1</v>
      </c>
      <c r="Q303" s="3" t="str">
        <f t="shared" si="21"/>
        <v>2</v>
      </c>
      <c r="R303" s="3" t="str">
        <f t="shared" si="24"/>
        <v>3</v>
      </c>
      <c r="S303" s="3" t="str">
        <f t="shared" si="22"/>
        <v>4</v>
      </c>
      <c r="T303" s="3" t="str">
        <f t="shared" si="23"/>
        <v>5</v>
      </c>
      <c r="U303" s="15">
        <f>COUNTIF(条件付き書式用マスタ!$F:$F,CONCATENATE(C303,D303,E303))</f>
        <v>1048498</v>
      </c>
      <c r="V303" s="3">
        <f>COUNTIF(条件付き書式用マスタ!$O:$O,CONCATENATE(C303,D303))</f>
        <v>1048553</v>
      </c>
    </row>
    <row r="304" spans="1:22">
      <c r="A304" s="7">
        <v>286</v>
      </c>
      <c r="B304" s="1"/>
      <c r="C304" s="1"/>
      <c r="D304" s="1"/>
      <c r="E304" s="1"/>
      <c r="F304" s="1"/>
      <c r="G304" s="1"/>
      <c r="H304" s="1"/>
      <c r="I304" s="5"/>
      <c r="J304" s="6"/>
      <c r="K304" s="6"/>
      <c r="L304" s="6"/>
      <c r="M304" s="6"/>
      <c r="N304" s="6"/>
      <c r="O304" s="14"/>
      <c r="P304" s="3" t="str">
        <f t="shared" si="20"/>
        <v>1</v>
      </c>
      <c r="Q304" s="3" t="str">
        <f t="shared" si="21"/>
        <v>2</v>
      </c>
      <c r="R304" s="3" t="str">
        <f t="shared" si="24"/>
        <v>3</v>
      </c>
      <c r="S304" s="3" t="str">
        <f t="shared" si="22"/>
        <v>4</v>
      </c>
      <c r="T304" s="3" t="str">
        <f t="shared" si="23"/>
        <v>5</v>
      </c>
      <c r="U304" s="15">
        <f>COUNTIF(条件付き書式用マスタ!$F:$F,CONCATENATE(C304,D304,E304))</f>
        <v>1048498</v>
      </c>
      <c r="V304" s="3">
        <f>COUNTIF(条件付き書式用マスタ!$O:$O,CONCATENATE(C304,D304))</f>
        <v>1048553</v>
      </c>
    </row>
    <row r="305" spans="1:22">
      <c r="A305" s="7">
        <v>287</v>
      </c>
      <c r="B305" s="1"/>
      <c r="C305" s="1"/>
      <c r="D305" s="1"/>
      <c r="E305" s="1"/>
      <c r="F305" s="1"/>
      <c r="G305" s="1"/>
      <c r="H305" s="1"/>
      <c r="I305" s="5"/>
      <c r="J305" s="6"/>
      <c r="K305" s="6"/>
      <c r="L305" s="6"/>
      <c r="M305" s="6"/>
      <c r="N305" s="6"/>
      <c r="O305" s="14"/>
      <c r="P305" s="3" t="str">
        <f t="shared" si="20"/>
        <v>1</v>
      </c>
      <c r="Q305" s="3" t="str">
        <f t="shared" si="21"/>
        <v>2</v>
      </c>
      <c r="R305" s="3" t="str">
        <f t="shared" si="24"/>
        <v>3</v>
      </c>
      <c r="S305" s="3" t="str">
        <f t="shared" si="22"/>
        <v>4</v>
      </c>
      <c r="T305" s="3" t="str">
        <f t="shared" si="23"/>
        <v>5</v>
      </c>
      <c r="U305" s="15">
        <f>COUNTIF(条件付き書式用マスタ!$F:$F,CONCATENATE(C305,D305,E305))</f>
        <v>1048498</v>
      </c>
      <c r="V305" s="3">
        <f>COUNTIF(条件付き書式用マスタ!$O:$O,CONCATENATE(C305,D305))</f>
        <v>1048553</v>
      </c>
    </row>
    <row r="306" spans="1:22">
      <c r="A306" s="7">
        <v>288</v>
      </c>
      <c r="B306" s="1"/>
      <c r="C306" s="1"/>
      <c r="D306" s="1"/>
      <c r="E306" s="1"/>
      <c r="F306" s="1"/>
      <c r="G306" s="1"/>
      <c r="H306" s="1"/>
      <c r="I306" s="5"/>
      <c r="J306" s="6"/>
      <c r="K306" s="6"/>
      <c r="L306" s="6"/>
      <c r="M306" s="6"/>
      <c r="N306" s="6"/>
      <c r="O306" s="14"/>
      <c r="P306" s="3" t="str">
        <f t="shared" si="20"/>
        <v>1</v>
      </c>
      <c r="Q306" s="3" t="str">
        <f t="shared" si="21"/>
        <v>2</v>
      </c>
      <c r="R306" s="3" t="str">
        <f t="shared" si="24"/>
        <v>3</v>
      </c>
      <c r="S306" s="3" t="str">
        <f t="shared" si="22"/>
        <v>4</v>
      </c>
      <c r="T306" s="3" t="str">
        <f t="shared" si="23"/>
        <v>5</v>
      </c>
      <c r="U306" s="15">
        <f>COUNTIF(条件付き書式用マスタ!$F:$F,CONCATENATE(C306,D306,E306))</f>
        <v>1048498</v>
      </c>
      <c r="V306" s="3">
        <f>COUNTIF(条件付き書式用マスタ!$O:$O,CONCATENATE(C306,D306))</f>
        <v>1048553</v>
      </c>
    </row>
    <row r="307" spans="1:22">
      <c r="A307" s="7">
        <v>289</v>
      </c>
      <c r="B307" s="1"/>
      <c r="C307" s="1"/>
      <c r="D307" s="1"/>
      <c r="E307" s="1"/>
      <c r="F307" s="1"/>
      <c r="G307" s="1"/>
      <c r="H307" s="1"/>
      <c r="I307" s="5"/>
      <c r="J307" s="6"/>
      <c r="K307" s="6"/>
      <c r="L307" s="6"/>
      <c r="M307" s="6"/>
      <c r="N307" s="6"/>
      <c r="O307" s="14"/>
      <c r="P307" s="3" t="str">
        <f t="shared" si="20"/>
        <v>1</v>
      </c>
      <c r="Q307" s="3" t="str">
        <f t="shared" si="21"/>
        <v>2</v>
      </c>
      <c r="R307" s="3" t="str">
        <f t="shared" si="24"/>
        <v>3</v>
      </c>
      <c r="S307" s="3" t="str">
        <f t="shared" si="22"/>
        <v>4</v>
      </c>
      <c r="T307" s="3" t="str">
        <f t="shared" si="23"/>
        <v>5</v>
      </c>
      <c r="U307" s="15">
        <f>COUNTIF(条件付き書式用マスタ!$F:$F,CONCATENATE(C307,D307,E307))</f>
        <v>1048498</v>
      </c>
      <c r="V307" s="3">
        <f>COUNTIF(条件付き書式用マスタ!$O:$O,CONCATENATE(C307,D307))</f>
        <v>1048553</v>
      </c>
    </row>
    <row r="308" spans="1:22">
      <c r="A308" s="7">
        <v>290</v>
      </c>
      <c r="B308" s="1"/>
      <c r="C308" s="1"/>
      <c r="D308" s="1"/>
      <c r="E308" s="1"/>
      <c r="F308" s="1"/>
      <c r="G308" s="1"/>
      <c r="H308" s="1"/>
      <c r="I308" s="5"/>
      <c r="J308" s="6"/>
      <c r="K308" s="6"/>
      <c r="L308" s="6"/>
      <c r="M308" s="6"/>
      <c r="N308" s="6"/>
      <c r="O308" s="14"/>
      <c r="P308" s="3" t="str">
        <f t="shared" si="20"/>
        <v>1</v>
      </c>
      <c r="Q308" s="3" t="str">
        <f t="shared" si="21"/>
        <v>2</v>
      </c>
      <c r="R308" s="3" t="str">
        <f t="shared" si="24"/>
        <v>3</v>
      </c>
      <c r="S308" s="3" t="str">
        <f t="shared" si="22"/>
        <v>4</v>
      </c>
      <c r="T308" s="3" t="str">
        <f t="shared" si="23"/>
        <v>5</v>
      </c>
      <c r="U308" s="15">
        <f>COUNTIF(条件付き書式用マスタ!$F:$F,CONCATENATE(C308,D308,E308))</f>
        <v>1048498</v>
      </c>
      <c r="V308" s="3">
        <f>COUNTIF(条件付き書式用マスタ!$O:$O,CONCATENATE(C308,D308))</f>
        <v>1048553</v>
      </c>
    </row>
    <row r="309" spans="1:22">
      <c r="A309" s="7">
        <v>291</v>
      </c>
      <c r="B309" s="1"/>
      <c r="C309" s="1"/>
      <c r="D309" s="1"/>
      <c r="E309" s="1"/>
      <c r="F309" s="1"/>
      <c r="G309" s="1"/>
      <c r="H309" s="1"/>
      <c r="I309" s="5"/>
      <c r="J309" s="6"/>
      <c r="K309" s="6"/>
      <c r="L309" s="6"/>
      <c r="M309" s="6"/>
      <c r="N309" s="6"/>
      <c r="O309" s="14"/>
      <c r="P309" s="3" t="str">
        <f t="shared" si="20"/>
        <v>1</v>
      </c>
      <c r="Q309" s="3" t="str">
        <f t="shared" si="21"/>
        <v>2</v>
      </c>
      <c r="R309" s="3" t="str">
        <f t="shared" si="24"/>
        <v>3</v>
      </c>
      <c r="S309" s="3" t="str">
        <f t="shared" si="22"/>
        <v>4</v>
      </c>
      <c r="T309" s="3" t="str">
        <f t="shared" si="23"/>
        <v>5</v>
      </c>
      <c r="U309" s="15">
        <f>COUNTIF(条件付き書式用マスタ!$F:$F,CONCATENATE(C309,D309,E309))</f>
        <v>1048498</v>
      </c>
      <c r="V309" s="3">
        <f>COUNTIF(条件付き書式用マスタ!$O:$O,CONCATENATE(C309,D309))</f>
        <v>1048553</v>
      </c>
    </row>
    <row r="310" spans="1:22">
      <c r="A310" s="7">
        <v>292</v>
      </c>
      <c r="B310" s="1"/>
      <c r="C310" s="1"/>
      <c r="D310" s="1"/>
      <c r="E310" s="1"/>
      <c r="F310" s="1"/>
      <c r="G310" s="1"/>
      <c r="H310" s="1"/>
      <c r="I310" s="5"/>
      <c r="J310" s="6"/>
      <c r="K310" s="6"/>
      <c r="L310" s="6"/>
      <c r="M310" s="6"/>
      <c r="N310" s="6"/>
      <c r="O310" s="14"/>
      <c r="P310" s="3" t="str">
        <f t="shared" si="20"/>
        <v>1</v>
      </c>
      <c r="Q310" s="3" t="str">
        <f t="shared" si="21"/>
        <v>2</v>
      </c>
      <c r="R310" s="3" t="str">
        <f t="shared" si="24"/>
        <v>3</v>
      </c>
      <c r="S310" s="3" t="str">
        <f t="shared" si="22"/>
        <v>4</v>
      </c>
      <c r="T310" s="3" t="str">
        <f t="shared" si="23"/>
        <v>5</v>
      </c>
      <c r="U310" s="15">
        <f>COUNTIF(条件付き書式用マスタ!$F:$F,CONCATENATE(C310,D310,E310))</f>
        <v>1048498</v>
      </c>
      <c r="V310" s="3">
        <f>COUNTIF(条件付き書式用マスタ!$O:$O,CONCATENATE(C310,D310))</f>
        <v>1048553</v>
      </c>
    </row>
    <row r="311" spans="1:22">
      <c r="A311" s="7">
        <v>293</v>
      </c>
      <c r="B311" s="1"/>
      <c r="C311" s="1"/>
      <c r="D311" s="1"/>
      <c r="E311" s="1"/>
      <c r="F311" s="1"/>
      <c r="G311" s="1"/>
      <c r="H311" s="1"/>
      <c r="I311" s="5"/>
      <c r="J311" s="6"/>
      <c r="K311" s="6"/>
      <c r="L311" s="6"/>
      <c r="M311" s="6"/>
      <c r="N311" s="6"/>
      <c r="O311" s="14"/>
      <c r="P311" s="3" t="str">
        <f t="shared" si="20"/>
        <v>1</v>
      </c>
      <c r="Q311" s="3" t="str">
        <f t="shared" si="21"/>
        <v>2</v>
      </c>
      <c r="R311" s="3" t="str">
        <f t="shared" si="24"/>
        <v>3</v>
      </c>
      <c r="S311" s="3" t="str">
        <f t="shared" si="22"/>
        <v>4</v>
      </c>
      <c r="T311" s="3" t="str">
        <f t="shared" si="23"/>
        <v>5</v>
      </c>
      <c r="U311" s="15">
        <f>COUNTIF(条件付き書式用マスタ!$F:$F,CONCATENATE(C311,D311,E311))</f>
        <v>1048498</v>
      </c>
      <c r="V311" s="3">
        <f>COUNTIF(条件付き書式用マスタ!$O:$O,CONCATENATE(C311,D311))</f>
        <v>1048553</v>
      </c>
    </row>
    <row r="312" spans="1:22">
      <c r="A312" s="7">
        <v>294</v>
      </c>
      <c r="B312" s="1"/>
      <c r="C312" s="1"/>
      <c r="D312" s="1"/>
      <c r="E312" s="1"/>
      <c r="F312" s="1"/>
      <c r="G312" s="1"/>
      <c r="H312" s="1"/>
      <c r="I312" s="5"/>
      <c r="J312" s="6"/>
      <c r="K312" s="6"/>
      <c r="L312" s="6"/>
      <c r="M312" s="6"/>
      <c r="N312" s="6"/>
      <c r="O312" s="14"/>
      <c r="P312" s="3" t="str">
        <f t="shared" si="20"/>
        <v>1</v>
      </c>
      <c r="Q312" s="3" t="str">
        <f t="shared" si="21"/>
        <v>2</v>
      </c>
      <c r="R312" s="3" t="str">
        <f t="shared" si="24"/>
        <v>3</v>
      </c>
      <c r="S312" s="3" t="str">
        <f t="shared" si="22"/>
        <v>4</v>
      </c>
      <c r="T312" s="3" t="str">
        <f t="shared" si="23"/>
        <v>5</v>
      </c>
      <c r="U312" s="15">
        <f>COUNTIF(条件付き書式用マスタ!$F:$F,CONCATENATE(C312,D312,E312))</f>
        <v>1048498</v>
      </c>
      <c r="V312" s="3">
        <f>COUNTIF(条件付き書式用マスタ!$O:$O,CONCATENATE(C312,D312))</f>
        <v>1048553</v>
      </c>
    </row>
    <row r="313" spans="1:22">
      <c r="A313" s="7">
        <v>295</v>
      </c>
      <c r="B313" s="1"/>
      <c r="C313" s="1"/>
      <c r="D313" s="1"/>
      <c r="E313" s="1"/>
      <c r="F313" s="1"/>
      <c r="G313" s="1"/>
      <c r="H313" s="1"/>
      <c r="I313" s="5"/>
      <c r="J313" s="6"/>
      <c r="K313" s="6"/>
      <c r="L313" s="6"/>
      <c r="M313" s="6"/>
      <c r="N313" s="6"/>
      <c r="O313" s="14"/>
      <c r="P313" s="3" t="str">
        <f t="shared" si="20"/>
        <v>1</v>
      </c>
      <c r="Q313" s="3" t="str">
        <f t="shared" si="21"/>
        <v>2</v>
      </c>
      <c r="R313" s="3" t="str">
        <f t="shared" si="24"/>
        <v>3</v>
      </c>
      <c r="S313" s="3" t="str">
        <f t="shared" si="22"/>
        <v>4</v>
      </c>
      <c r="T313" s="3" t="str">
        <f t="shared" si="23"/>
        <v>5</v>
      </c>
      <c r="U313" s="15">
        <f>COUNTIF(条件付き書式用マスタ!$F:$F,CONCATENATE(C313,D313,E313))</f>
        <v>1048498</v>
      </c>
      <c r="V313" s="3">
        <f>COUNTIF(条件付き書式用マスタ!$O:$O,CONCATENATE(C313,D313))</f>
        <v>1048553</v>
      </c>
    </row>
    <row r="314" spans="1:22">
      <c r="A314" s="7">
        <v>296</v>
      </c>
      <c r="B314" s="1"/>
      <c r="C314" s="1"/>
      <c r="D314" s="1"/>
      <c r="E314" s="1"/>
      <c r="F314" s="1"/>
      <c r="G314" s="1"/>
      <c r="H314" s="1"/>
      <c r="I314" s="5"/>
      <c r="J314" s="6"/>
      <c r="K314" s="6"/>
      <c r="L314" s="6"/>
      <c r="M314" s="6"/>
      <c r="N314" s="6"/>
      <c r="O314" s="14"/>
      <c r="P314" s="3" t="str">
        <f t="shared" si="20"/>
        <v>1</v>
      </c>
      <c r="Q314" s="3" t="str">
        <f t="shared" si="21"/>
        <v>2</v>
      </c>
      <c r="R314" s="3" t="str">
        <f t="shared" si="24"/>
        <v>3</v>
      </c>
      <c r="S314" s="3" t="str">
        <f t="shared" si="22"/>
        <v>4</v>
      </c>
      <c r="T314" s="3" t="str">
        <f t="shared" si="23"/>
        <v>5</v>
      </c>
      <c r="U314" s="15">
        <f>COUNTIF(条件付き書式用マスタ!$F:$F,CONCATENATE(C314,D314,E314))</f>
        <v>1048498</v>
      </c>
      <c r="V314" s="3">
        <f>COUNTIF(条件付き書式用マスタ!$O:$O,CONCATENATE(C314,D314))</f>
        <v>1048553</v>
      </c>
    </row>
    <row r="315" spans="1:22">
      <c r="A315" s="7">
        <v>297</v>
      </c>
      <c r="B315" s="1"/>
      <c r="C315" s="1"/>
      <c r="D315" s="1"/>
      <c r="E315" s="1"/>
      <c r="F315" s="1"/>
      <c r="G315" s="1"/>
      <c r="H315" s="1"/>
      <c r="I315" s="5"/>
      <c r="J315" s="6"/>
      <c r="K315" s="6"/>
      <c r="L315" s="6"/>
      <c r="M315" s="6"/>
      <c r="N315" s="6"/>
      <c r="O315" s="14"/>
      <c r="P315" s="3" t="str">
        <f t="shared" si="20"/>
        <v>1</v>
      </c>
      <c r="Q315" s="3" t="str">
        <f t="shared" si="21"/>
        <v>2</v>
      </c>
      <c r="R315" s="3" t="str">
        <f t="shared" si="24"/>
        <v>3</v>
      </c>
      <c r="S315" s="3" t="str">
        <f t="shared" si="22"/>
        <v>4</v>
      </c>
      <c r="T315" s="3" t="str">
        <f t="shared" si="23"/>
        <v>5</v>
      </c>
      <c r="U315" s="15">
        <f>COUNTIF(条件付き書式用マスタ!$F:$F,CONCATENATE(C315,D315,E315))</f>
        <v>1048498</v>
      </c>
      <c r="V315" s="3">
        <f>COUNTIF(条件付き書式用マスタ!$O:$O,CONCATENATE(C315,D315))</f>
        <v>1048553</v>
      </c>
    </row>
    <row r="316" spans="1:22">
      <c r="A316" s="7">
        <v>298</v>
      </c>
      <c r="B316" s="1"/>
      <c r="C316" s="1"/>
      <c r="D316" s="1"/>
      <c r="E316" s="1"/>
      <c r="F316" s="1"/>
      <c r="G316" s="1"/>
      <c r="H316" s="1"/>
      <c r="I316" s="5"/>
      <c r="J316" s="6"/>
      <c r="K316" s="6"/>
      <c r="L316" s="6"/>
      <c r="M316" s="6"/>
      <c r="N316" s="6"/>
      <c r="O316" s="14"/>
      <c r="P316" s="3" t="str">
        <f t="shared" si="20"/>
        <v>1</v>
      </c>
      <c r="Q316" s="3" t="str">
        <f t="shared" si="21"/>
        <v>2</v>
      </c>
      <c r="R316" s="3" t="str">
        <f t="shared" si="24"/>
        <v>3</v>
      </c>
      <c r="S316" s="3" t="str">
        <f t="shared" si="22"/>
        <v>4</v>
      </c>
      <c r="T316" s="3" t="str">
        <f t="shared" si="23"/>
        <v>5</v>
      </c>
      <c r="U316" s="15">
        <f>COUNTIF(条件付き書式用マスタ!$F:$F,CONCATENATE(C316,D316,E316))</f>
        <v>1048498</v>
      </c>
      <c r="V316" s="3">
        <f>COUNTIF(条件付き書式用マスタ!$O:$O,CONCATENATE(C316,D316))</f>
        <v>1048553</v>
      </c>
    </row>
    <row r="317" spans="1:22">
      <c r="A317" s="7">
        <v>299</v>
      </c>
      <c r="B317" s="1"/>
      <c r="C317" s="1"/>
      <c r="D317" s="1"/>
      <c r="E317" s="1"/>
      <c r="F317" s="1"/>
      <c r="G317" s="1"/>
      <c r="H317" s="1"/>
      <c r="I317" s="5"/>
      <c r="J317" s="6"/>
      <c r="K317" s="6"/>
      <c r="L317" s="6"/>
      <c r="M317" s="6"/>
      <c r="N317" s="6"/>
      <c r="O317" s="14"/>
      <c r="P317" s="3" t="str">
        <f t="shared" si="20"/>
        <v>1</v>
      </c>
      <c r="Q317" s="3" t="str">
        <f t="shared" si="21"/>
        <v>2</v>
      </c>
      <c r="R317" s="3" t="str">
        <f t="shared" si="24"/>
        <v>3</v>
      </c>
      <c r="S317" s="3" t="str">
        <f t="shared" si="22"/>
        <v>4</v>
      </c>
      <c r="T317" s="3" t="str">
        <f t="shared" si="23"/>
        <v>5</v>
      </c>
      <c r="U317" s="15">
        <f>COUNTIF(条件付き書式用マスタ!$F:$F,CONCATENATE(C317,D317,E317))</f>
        <v>1048498</v>
      </c>
      <c r="V317" s="3">
        <f>COUNTIF(条件付き書式用マスタ!$O:$O,CONCATENATE(C317,D317))</f>
        <v>1048553</v>
      </c>
    </row>
    <row r="318" spans="1:22">
      <c r="A318" s="7">
        <v>300</v>
      </c>
      <c r="B318" s="1"/>
      <c r="C318" s="1"/>
      <c r="D318" s="1"/>
      <c r="E318" s="1"/>
      <c r="F318" s="1"/>
      <c r="G318" s="1"/>
      <c r="H318" s="1"/>
      <c r="I318" s="5"/>
      <c r="J318" s="6"/>
      <c r="K318" s="6"/>
      <c r="L318" s="6"/>
      <c r="M318" s="6"/>
      <c r="N318" s="6"/>
      <c r="O318" s="14"/>
      <c r="P318" s="3" t="str">
        <f t="shared" si="20"/>
        <v>1</v>
      </c>
      <c r="Q318" s="3" t="str">
        <f t="shared" si="21"/>
        <v>2</v>
      </c>
      <c r="R318" s="3" t="str">
        <f t="shared" si="24"/>
        <v>3</v>
      </c>
      <c r="S318" s="3" t="str">
        <f t="shared" si="22"/>
        <v>4</v>
      </c>
      <c r="T318" s="3" t="str">
        <f t="shared" si="23"/>
        <v>5</v>
      </c>
      <c r="U318" s="15">
        <f>COUNTIF(条件付き書式用マスタ!$F:$F,CONCATENATE(C318,D318,E318))</f>
        <v>1048498</v>
      </c>
      <c r="V318" s="3">
        <f>COUNTIF(条件付き書式用マスタ!$O:$O,CONCATENATE(C318,D318))</f>
        <v>1048553</v>
      </c>
    </row>
  </sheetData>
  <mergeCells count="5">
    <mergeCell ref="A2:H2"/>
    <mergeCell ref="A3:H3"/>
    <mergeCell ref="F5:H5"/>
    <mergeCell ref="G11:H11"/>
    <mergeCell ref="G12:H12"/>
  </mergeCells>
  <phoneticPr fontId="1"/>
  <conditionalFormatting sqref="E19:E318">
    <cfRule type="expression" dxfId="7" priority="4">
      <formula>IF(OR(U19=1,E19=""),FALSE,TRUE)</formula>
    </cfRule>
  </conditionalFormatting>
  <conditionalFormatting sqref="F19:F318">
    <cfRule type="expression" dxfId="6" priority="2">
      <formula>IF(OR(V19=1,F19="",F19="一般選抜"),FALSE,TRUE)</formula>
    </cfRule>
  </conditionalFormatting>
  <conditionalFormatting sqref="G16">
    <cfRule type="cellIs" dxfId="5" priority="1" operator="equal">
      <formula>0</formula>
    </cfRule>
  </conditionalFormatting>
  <conditionalFormatting sqref="G19:G318">
    <cfRule type="expression" dxfId="4" priority="3">
      <formula>IF(F19="",FALESE,IF(AND(F19="一般選抜",G19&lt;&gt;""),TRUE,IF(AND(F19="一般選抜",G19=""),FALSE,IF(AND(F19="スポーツ推薦",G19=""),TRUE, IF(AND(F19="スポーツ推薦",G19&lt;&gt;""),FALSE,TRUE)))))</formula>
    </cfRule>
  </conditionalFormatting>
  <dataValidations count="3">
    <dataValidation type="list" errorStyle="warning" allowBlank="1" showInputMessage="1" showErrorMessage="1" sqref="D19:D318" xr:uid="{00000000-0002-0000-0000-000000000000}">
      <formula1>INDIRECT(C19)</formula1>
    </dataValidation>
    <dataValidation type="list" allowBlank="1" showInputMessage="1" showErrorMessage="1" sqref="E19:H318" xr:uid="{00000000-0002-0000-0000-000001000000}">
      <formula1>INDIRECT(Q19)</formula1>
    </dataValidation>
    <dataValidation type="list" allowBlank="1" showInputMessage="1" showErrorMessage="1" sqref="E319:E1491" xr:uid="{00000000-0002-0000-0000-000002000000}">
      <formula1>#REF!</formula1>
    </dataValidation>
  </dataValidations>
  <pageMargins left="0.51181102362204722" right="0.51181102362204722" top="0.74803149606299213" bottom="0.74803149606299213" header="0.31496062992125984" footer="0.31496062992125984"/>
  <pageSetup paperSize="9" scale="84" fitToHeight="0" orientation="portrait" cellComments="asDisplayed" r:id="rId1"/>
  <headerFooter>
    <oddFooter>&amp;L(注)１　一般選抜とスポーツ選抜は同じシートで作成すること。
 　  ２　スポーツ推薦出願者については、希望する競技スポーツ名を記入すること。</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学校名!$A$2:$A$37</xm:f>
          </x14:formula1>
          <xm:sqref>C19:C318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9"/>
  <sheetViews>
    <sheetView workbookViewId="0">
      <selection activeCell="H21" sqref="H21"/>
    </sheetView>
  </sheetViews>
  <sheetFormatPr defaultRowHeight="18.75"/>
  <cols>
    <col min="1" max="1" width="24.25" customWidth="1"/>
  </cols>
  <sheetData>
    <row r="1" spans="1:2">
      <c r="A1" t="s">
        <v>201</v>
      </c>
      <c r="B1" t="s">
        <v>313</v>
      </c>
    </row>
    <row r="2" spans="1:2">
      <c r="A2" t="s">
        <v>202</v>
      </c>
      <c r="B2" t="s">
        <v>314</v>
      </c>
    </row>
    <row r="3" spans="1:2">
      <c r="A3" t="s">
        <v>188</v>
      </c>
      <c r="B3" t="s">
        <v>315</v>
      </c>
    </row>
    <row r="4" spans="1:2">
      <c r="A4" t="s">
        <v>184</v>
      </c>
      <c r="B4" t="s">
        <v>316</v>
      </c>
    </row>
    <row r="5" spans="1:2">
      <c r="A5" t="s">
        <v>189</v>
      </c>
      <c r="B5" t="s">
        <v>317</v>
      </c>
    </row>
    <row r="6" spans="1:2">
      <c r="A6" t="s">
        <v>180</v>
      </c>
      <c r="B6" t="s">
        <v>318</v>
      </c>
    </row>
    <row r="7" spans="1:2">
      <c r="A7" t="s">
        <v>190</v>
      </c>
      <c r="B7" t="s">
        <v>319</v>
      </c>
    </row>
    <row r="8" spans="1:2">
      <c r="A8" t="s">
        <v>203</v>
      </c>
      <c r="B8" t="s">
        <v>320</v>
      </c>
    </row>
    <row r="9" spans="1:2">
      <c r="A9" t="s">
        <v>182</v>
      </c>
      <c r="B9" t="s">
        <v>321</v>
      </c>
    </row>
    <row r="10" spans="1:2">
      <c r="A10" t="s">
        <v>206</v>
      </c>
      <c r="B10" t="s">
        <v>322</v>
      </c>
    </row>
    <row r="11" spans="1:2">
      <c r="A11" t="s">
        <v>193</v>
      </c>
      <c r="B11" t="s">
        <v>323</v>
      </c>
    </row>
    <row r="12" spans="1:2">
      <c r="A12" t="s">
        <v>192</v>
      </c>
      <c r="B12" t="s">
        <v>324</v>
      </c>
    </row>
    <row r="13" spans="1:2">
      <c r="A13" t="s">
        <v>204</v>
      </c>
      <c r="B13" t="s">
        <v>325</v>
      </c>
    </row>
    <row r="14" spans="1:2">
      <c r="A14" t="s">
        <v>178</v>
      </c>
      <c r="B14" t="s">
        <v>326</v>
      </c>
    </row>
    <row r="15" spans="1:2">
      <c r="A15" t="s">
        <v>217</v>
      </c>
      <c r="B15" t="s">
        <v>327</v>
      </c>
    </row>
    <row r="16" spans="1:2">
      <c r="A16" t="s">
        <v>191</v>
      </c>
      <c r="B16" t="s">
        <v>328</v>
      </c>
    </row>
    <row r="17" spans="1:2">
      <c r="A17" t="s">
        <v>210</v>
      </c>
      <c r="B17" t="s">
        <v>329</v>
      </c>
    </row>
    <row r="18" spans="1:2">
      <c r="A18" t="s">
        <v>199</v>
      </c>
      <c r="B18" t="s">
        <v>330</v>
      </c>
    </row>
    <row r="19" spans="1:2">
      <c r="A19" t="s">
        <v>339</v>
      </c>
      <c r="B19">
        <v>261400</v>
      </c>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23"/>
  <sheetViews>
    <sheetView view="pageBreakPreview" zoomScale="115" zoomScaleNormal="115" zoomScaleSheetLayoutView="115" workbookViewId="0"/>
  </sheetViews>
  <sheetFormatPr defaultRowHeight="13.5"/>
  <cols>
    <col min="1" max="1" width="4.625" style="16" customWidth="1"/>
    <col min="2" max="2" width="15.75" style="16" customWidth="1"/>
    <col min="3" max="3" width="22.375" style="16" customWidth="1"/>
    <col min="4" max="4" width="21.625" style="16" customWidth="1"/>
    <col min="5" max="5" width="5.25" style="16" bestFit="1" customWidth="1"/>
    <col min="6" max="6" width="9" style="16" bestFit="1" customWidth="1"/>
    <col min="7" max="7" width="14.5" style="16" customWidth="1"/>
    <col min="8" max="8" width="7.125" style="16" bestFit="1" customWidth="1"/>
    <col min="9" max="9" width="38.25" style="16" bestFit="1" customWidth="1"/>
    <col min="10" max="10" width="27.25" style="16" bestFit="1" customWidth="1"/>
    <col min="11" max="15" width="7.125" style="16" customWidth="1"/>
    <col min="16" max="16" width="26.625" style="16" customWidth="1"/>
    <col min="17" max="17" width="22.5" style="16" customWidth="1"/>
    <col min="18" max="20" width="30.75" style="16" customWidth="1"/>
    <col min="21" max="21" width="9" style="17" customWidth="1"/>
    <col min="22" max="23" width="9" style="16" customWidth="1"/>
    <col min="24" max="16384" width="9" style="16"/>
  </cols>
  <sheetData>
    <row r="1" spans="1:17">
      <c r="A1" s="16" t="s">
        <v>0</v>
      </c>
    </row>
    <row r="3" spans="1:17" ht="21">
      <c r="A3" s="49" t="s">
        <v>19</v>
      </c>
      <c r="B3" s="49"/>
      <c r="C3" s="49"/>
      <c r="D3" s="49"/>
      <c r="E3" s="49"/>
      <c r="F3" s="49"/>
      <c r="G3" s="49"/>
      <c r="H3" s="49"/>
      <c r="I3" s="18"/>
      <c r="J3" s="18"/>
      <c r="K3" s="18"/>
      <c r="L3" s="18"/>
      <c r="M3" s="18"/>
      <c r="N3" s="18"/>
      <c r="O3" s="18"/>
      <c r="P3" s="19"/>
      <c r="Q3" s="19"/>
    </row>
    <row r="4" spans="1:17" ht="20.25">
      <c r="A4" s="50" t="s">
        <v>2</v>
      </c>
      <c r="B4" s="50"/>
      <c r="C4" s="50"/>
      <c r="D4" s="50"/>
      <c r="E4" s="50"/>
      <c r="F4" s="50"/>
      <c r="G4" s="50"/>
      <c r="H4" s="50"/>
      <c r="I4" s="38"/>
      <c r="J4" s="38"/>
      <c r="K4" s="38"/>
      <c r="L4" s="38"/>
      <c r="M4" s="38"/>
      <c r="N4" s="38"/>
      <c r="O4" s="38"/>
      <c r="P4" s="19"/>
      <c r="Q4" s="19"/>
    </row>
    <row r="6" spans="1:17">
      <c r="F6" s="51" t="s">
        <v>20</v>
      </c>
      <c r="G6" s="51"/>
      <c r="H6" s="51"/>
      <c r="I6" s="20"/>
      <c r="J6" s="20"/>
      <c r="K6" s="20"/>
      <c r="L6" s="20"/>
      <c r="M6" s="20"/>
      <c r="N6" s="20"/>
      <c r="O6" s="20"/>
    </row>
    <row r="9" spans="1:17">
      <c r="A9" s="16" t="s">
        <v>4</v>
      </c>
    </row>
    <row r="12" spans="1:17" ht="20.100000000000001" customHeight="1">
      <c r="D12" s="20" t="s">
        <v>21</v>
      </c>
      <c r="E12" s="52"/>
      <c r="F12" s="52"/>
      <c r="G12" s="52"/>
      <c r="H12" s="52"/>
      <c r="I12" s="21"/>
      <c r="J12" s="21"/>
      <c r="K12" s="21"/>
      <c r="L12" s="21"/>
      <c r="M12" s="21"/>
      <c r="N12" s="21"/>
      <c r="O12" s="21"/>
    </row>
    <row r="13" spans="1:17" ht="20.100000000000001" customHeight="1">
      <c r="D13" s="20" t="s">
        <v>6</v>
      </c>
      <c r="E13" s="52"/>
      <c r="F13" s="52"/>
      <c r="G13" s="52"/>
      <c r="H13" s="52"/>
      <c r="I13" s="21"/>
      <c r="J13" s="21"/>
      <c r="K13" s="21"/>
      <c r="L13" s="21"/>
      <c r="M13" s="21"/>
      <c r="N13" s="21"/>
      <c r="O13" s="21"/>
    </row>
    <row r="15" spans="1:17">
      <c r="A15" s="16" t="s">
        <v>7</v>
      </c>
    </row>
    <row r="18" spans="1:22" ht="18.75" customHeight="1">
      <c r="A18" s="48" t="s">
        <v>22</v>
      </c>
      <c r="B18" s="48"/>
      <c r="C18" s="48"/>
      <c r="D18" s="48"/>
      <c r="E18" s="48"/>
      <c r="F18" s="48"/>
      <c r="G18" s="48"/>
      <c r="H18" s="48"/>
    </row>
    <row r="20" spans="1:22" ht="12" customHeight="1" thickBot="1"/>
    <row r="21" spans="1:22" ht="35.25" customHeight="1" thickBot="1">
      <c r="F21" s="22" t="s">
        <v>8</v>
      </c>
      <c r="G21" s="23">
        <f>COUNTA(B24:B323)</f>
        <v>0</v>
      </c>
    </row>
    <row r="22" spans="1:22" ht="7.5" customHeight="1">
      <c r="F22" s="32"/>
      <c r="G22" s="32"/>
    </row>
    <row r="23" spans="1:22" ht="20.100000000000001" customHeight="1">
      <c r="A23" s="26" t="s">
        <v>9</v>
      </c>
      <c r="B23" s="30" t="s">
        <v>10</v>
      </c>
      <c r="C23" s="30" t="s">
        <v>11</v>
      </c>
      <c r="D23" s="30" t="s">
        <v>12</v>
      </c>
      <c r="E23" s="30" t="s">
        <v>13</v>
      </c>
      <c r="F23" s="31" t="s">
        <v>14</v>
      </c>
      <c r="G23" s="31" t="s">
        <v>15</v>
      </c>
      <c r="H23" s="30" t="s">
        <v>16</v>
      </c>
      <c r="I23" s="25"/>
      <c r="J23" s="25"/>
      <c r="K23" s="25"/>
      <c r="L23" s="25"/>
      <c r="M23" s="25"/>
      <c r="N23" s="25"/>
      <c r="O23" s="25"/>
      <c r="P23" s="25"/>
      <c r="U23" s="17" t="s">
        <v>17</v>
      </c>
      <c r="V23" s="16" t="s">
        <v>18</v>
      </c>
    </row>
    <row r="24" spans="1:22" ht="25.5" customHeight="1">
      <c r="A24" s="26">
        <v>1</v>
      </c>
      <c r="B24" s="42"/>
      <c r="C24" s="42"/>
      <c r="D24" s="42"/>
      <c r="E24" s="42"/>
      <c r="F24" s="42"/>
      <c r="G24" s="42"/>
      <c r="H24" s="42"/>
      <c r="I24" s="27" t="str">
        <f>CONCATENATE(C24,D24,E24)</f>
        <v/>
      </c>
      <c r="J24" s="25" t="e">
        <f t="shared" ref="J24:J87" si="0">VLOOKUP(I24,所属学科コード,2,FALSE)</f>
        <v>#N/A</v>
      </c>
      <c r="K24" s="25" t="e">
        <f t="shared" ref="K24:K87" si="1">VLOOKUP(CONCATENATE(C24,D24,E24),所属学科コード,3,FALSE)</f>
        <v>#N/A</v>
      </c>
      <c r="L24" s="25" t="e">
        <f t="shared" ref="L24:L87" si="2">VLOOKUP(G24,競技スポーツ,2,FALSE)</f>
        <v>#N/A</v>
      </c>
      <c r="M24" s="25"/>
      <c r="N24" s="25"/>
      <c r="O24" s="28"/>
      <c r="P24" s="24" t="str">
        <f>C24&amp;1</f>
        <v>1</v>
      </c>
      <c r="Q24" s="24" t="str">
        <f>C24&amp;2</f>
        <v>2</v>
      </c>
      <c r="R24" s="24" t="str">
        <f>CONCATENATE(C24)&amp;3</f>
        <v>3</v>
      </c>
      <c r="S24" s="24" t="str">
        <f>C24&amp;4</f>
        <v>4</v>
      </c>
      <c r="T24" s="24" t="str">
        <f>CONCATENATE(C24)&amp;5</f>
        <v>5</v>
      </c>
      <c r="U24" s="29">
        <f>COUNTIF(条件付き書式用マスタ!$F$1:$F$100,CONCATENATE(C24,D24,E24))</f>
        <v>22</v>
      </c>
      <c r="V24" s="24">
        <f>COUNTIF(条件付き書式用マスタ!$O$1:$O$100,CONCATENATE(C24,D24))</f>
        <v>77</v>
      </c>
    </row>
    <row r="25" spans="1:22" ht="25.5" customHeight="1">
      <c r="A25" s="26">
        <v>2</v>
      </c>
      <c r="B25" s="42"/>
      <c r="C25" s="42"/>
      <c r="D25" s="42"/>
      <c r="E25" s="42"/>
      <c r="F25" s="42"/>
      <c r="G25" s="42"/>
      <c r="H25" s="42"/>
      <c r="I25" s="27" t="str">
        <f t="shared" ref="I25:I88" si="3">CONCATENATE(C25,D25,E25)</f>
        <v/>
      </c>
      <c r="J25" s="25" t="e">
        <f t="shared" si="0"/>
        <v>#N/A</v>
      </c>
      <c r="K25" s="25" t="e">
        <f t="shared" si="1"/>
        <v>#N/A</v>
      </c>
      <c r="L25" s="25" t="e">
        <f t="shared" si="2"/>
        <v>#N/A</v>
      </c>
      <c r="M25" s="25"/>
      <c r="N25" s="25"/>
      <c r="O25" s="28"/>
      <c r="P25" s="24" t="str">
        <f t="shared" ref="P25:P88" si="4">C25&amp;1</f>
        <v>1</v>
      </c>
      <c r="Q25" s="24" t="str">
        <f t="shared" ref="Q25:Q88" si="5">C25&amp;2</f>
        <v>2</v>
      </c>
      <c r="R25" s="24" t="str">
        <f>CONCATENATE(C25)&amp;3</f>
        <v>3</v>
      </c>
      <c r="S25" s="24" t="str">
        <f t="shared" ref="S25:S88" si="6">CONCATENATE(C25)&amp;4</f>
        <v>4</v>
      </c>
      <c r="T25" s="24" t="str">
        <f t="shared" ref="T25:T88" si="7">CONCATENATE(C25)&amp;5</f>
        <v>5</v>
      </c>
      <c r="U25" s="29">
        <f>COUNTIF(条件付き書式用マスタ!$F$1:$F$100,CONCATENATE(C25,D25,E25))</f>
        <v>22</v>
      </c>
      <c r="V25" s="24">
        <f>COUNTIF(条件付き書式用マスタ!$O$1:$O$100,CONCATENATE(C25,D25))</f>
        <v>77</v>
      </c>
    </row>
    <row r="26" spans="1:22" ht="25.5" customHeight="1">
      <c r="A26" s="26">
        <v>3</v>
      </c>
      <c r="B26" s="42"/>
      <c r="C26" s="42"/>
      <c r="D26" s="42"/>
      <c r="E26" s="42"/>
      <c r="F26" s="42"/>
      <c r="G26" s="42"/>
      <c r="H26" s="42"/>
      <c r="I26" s="27" t="str">
        <f t="shared" si="3"/>
        <v/>
      </c>
      <c r="J26" s="25" t="e">
        <f t="shared" si="0"/>
        <v>#N/A</v>
      </c>
      <c r="K26" s="25" t="e">
        <f t="shared" si="1"/>
        <v>#N/A</v>
      </c>
      <c r="L26" s="25" t="e">
        <f t="shared" si="2"/>
        <v>#N/A</v>
      </c>
      <c r="M26" s="25"/>
      <c r="N26" s="25"/>
      <c r="O26" s="28"/>
      <c r="P26" s="24" t="str">
        <f t="shared" si="4"/>
        <v>1</v>
      </c>
      <c r="Q26" s="24" t="str">
        <f t="shared" si="5"/>
        <v>2</v>
      </c>
      <c r="R26" s="24" t="str">
        <f t="shared" ref="R26:R88" si="8">CONCATENATE(C26)&amp;3</f>
        <v>3</v>
      </c>
      <c r="S26" s="24" t="str">
        <f t="shared" si="6"/>
        <v>4</v>
      </c>
      <c r="T26" s="24" t="str">
        <f t="shared" si="7"/>
        <v>5</v>
      </c>
      <c r="U26" s="29">
        <f>COUNTIF(条件付き書式用マスタ!$F$1:$F$100,CONCATENATE(C26,D26,E26))</f>
        <v>22</v>
      </c>
      <c r="V26" s="24">
        <f>COUNTIF(条件付き書式用マスタ!$O$1:$O$100,CONCATENATE(C26,D26))</f>
        <v>77</v>
      </c>
    </row>
    <row r="27" spans="1:22" ht="25.5" customHeight="1">
      <c r="A27" s="26">
        <v>4</v>
      </c>
      <c r="B27" s="42"/>
      <c r="C27" s="42"/>
      <c r="D27" s="42"/>
      <c r="E27" s="42"/>
      <c r="F27" s="42"/>
      <c r="G27" s="42"/>
      <c r="H27" s="42"/>
      <c r="I27" s="27" t="str">
        <f t="shared" si="3"/>
        <v/>
      </c>
      <c r="J27" s="25" t="e">
        <f t="shared" si="0"/>
        <v>#N/A</v>
      </c>
      <c r="K27" s="25" t="e">
        <f t="shared" si="1"/>
        <v>#N/A</v>
      </c>
      <c r="L27" s="25" t="e">
        <f t="shared" si="2"/>
        <v>#N/A</v>
      </c>
      <c r="M27" s="25"/>
      <c r="N27" s="25"/>
      <c r="O27" s="28"/>
      <c r="P27" s="24" t="str">
        <f t="shared" si="4"/>
        <v>1</v>
      </c>
      <c r="Q27" s="24" t="str">
        <f t="shared" si="5"/>
        <v>2</v>
      </c>
      <c r="R27" s="24" t="str">
        <f t="shared" si="8"/>
        <v>3</v>
      </c>
      <c r="S27" s="24" t="str">
        <f t="shared" si="6"/>
        <v>4</v>
      </c>
      <c r="T27" s="24" t="str">
        <f t="shared" si="7"/>
        <v>5</v>
      </c>
      <c r="U27" s="29">
        <f>COUNTIF(条件付き書式用マスタ!$F$1:$F$100,CONCATENATE(C27,D27,E27))</f>
        <v>22</v>
      </c>
      <c r="V27" s="24">
        <f>COUNTIF(条件付き書式用マスタ!$O$1:$O$100,CONCATENATE(C27,D27))</f>
        <v>77</v>
      </c>
    </row>
    <row r="28" spans="1:22" ht="25.5" customHeight="1">
      <c r="A28" s="26">
        <v>5</v>
      </c>
      <c r="B28" s="42"/>
      <c r="C28" s="42"/>
      <c r="D28" s="42"/>
      <c r="E28" s="42"/>
      <c r="F28" s="42"/>
      <c r="G28" s="42"/>
      <c r="H28" s="42"/>
      <c r="I28" s="27" t="str">
        <f t="shared" si="3"/>
        <v/>
      </c>
      <c r="J28" s="25" t="e">
        <f t="shared" si="0"/>
        <v>#N/A</v>
      </c>
      <c r="K28" s="25" t="e">
        <f t="shared" si="1"/>
        <v>#N/A</v>
      </c>
      <c r="L28" s="25" t="e">
        <f t="shared" si="2"/>
        <v>#N/A</v>
      </c>
      <c r="M28" s="25"/>
      <c r="N28" s="25"/>
      <c r="O28" s="28"/>
      <c r="P28" s="24" t="str">
        <f t="shared" si="4"/>
        <v>1</v>
      </c>
      <c r="Q28" s="24" t="str">
        <f t="shared" si="5"/>
        <v>2</v>
      </c>
      <c r="R28" s="24" t="str">
        <f t="shared" si="8"/>
        <v>3</v>
      </c>
      <c r="S28" s="24" t="str">
        <f t="shared" si="6"/>
        <v>4</v>
      </c>
      <c r="T28" s="24" t="str">
        <f t="shared" si="7"/>
        <v>5</v>
      </c>
      <c r="U28" s="29">
        <f>COUNTIF(条件付き書式用マスタ!$F$1:$F$100,CONCATENATE(C28,D28,E28))</f>
        <v>22</v>
      </c>
      <c r="V28" s="24">
        <f>COUNTIF(条件付き書式用マスタ!$O$1:$O$100,CONCATENATE(C28,D28))</f>
        <v>77</v>
      </c>
    </row>
    <row r="29" spans="1:22" ht="25.5" customHeight="1">
      <c r="A29" s="26">
        <v>6</v>
      </c>
      <c r="B29" s="42"/>
      <c r="C29" s="42"/>
      <c r="D29" s="42"/>
      <c r="E29" s="42"/>
      <c r="F29" s="42"/>
      <c r="G29" s="42"/>
      <c r="H29" s="42"/>
      <c r="I29" s="27" t="str">
        <f t="shared" si="3"/>
        <v/>
      </c>
      <c r="J29" s="25" t="e">
        <f t="shared" si="0"/>
        <v>#N/A</v>
      </c>
      <c r="K29" s="25" t="e">
        <f t="shared" si="1"/>
        <v>#N/A</v>
      </c>
      <c r="L29" s="25" t="e">
        <f t="shared" si="2"/>
        <v>#N/A</v>
      </c>
      <c r="M29" s="25"/>
      <c r="N29" s="25"/>
      <c r="O29" s="28"/>
      <c r="P29" s="24" t="str">
        <f t="shared" si="4"/>
        <v>1</v>
      </c>
      <c r="Q29" s="24" t="str">
        <f t="shared" si="5"/>
        <v>2</v>
      </c>
      <c r="R29" s="24" t="str">
        <f t="shared" si="8"/>
        <v>3</v>
      </c>
      <c r="S29" s="24" t="str">
        <f t="shared" si="6"/>
        <v>4</v>
      </c>
      <c r="T29" s="24" t="str">
        <f t="shared" si="7"/>
        <v>5</v>
      </c>
      <c r="U29" s="29">
        <f>COUNTIF(条件付き書式用マスタ!$F$1:$F$100,CONCATENATE(C29,D29,E29))</f>
        <v>22</v>
      </c>
      <c r="V29" s="24">
        <f>COUNTIF(条件付き書式用マスタ!$O$1:$O$100,CONCATENATE(C29,D29))</f>
        <v>77</v>
      </c>
    </row>
    <row r="30" spans="1:22" ht="25.5" customHeight="1">
      <c r="A30" s="26">
        <v>7</v>
      </c>
      <c r="B30" s="42"/>
      <c r="C30" s="42"/>
      <c r="D30" s="42"/>
      <c r="E30" s="42"/>
      <c r="F30" s="42"/>
      <c r="G30" s="42"/>
      <c r="H30" s="42"/>
      <c r="I30" s="27" t="str">
        <f t="shared" si="3"/>
        <v/>
      </c>
      <c r="J30" s="25" t="e">
        <f t="shared" si="0"/>
        <v>#N/A</v>
      </c>
      <c r="K30" s="25" t="e">
        <f t="shared" si="1"/>
        <v>#N/A</v>
      </c>
      <c r="L30" s="25" t="e">
        <f t="shared" si="2"/>
        <v>#N/A</v>
      </c>
      <c r="M30" s="25"/>
      <c r="N30" s="25"/>
      <c r="O30" s="28"/>
      <c r="P30" s="24" t="str">
        <f t="shared" si="4"/>
        <v>1</v>
      </c>
      <c r="Q30" s="24" t="str">
        <f t="shared" si="5"/>
        <v>2</v>
      </c>
      <c r="R30" s="24" t="str">
        <f t="shared" si="8"/>
        <v>3</v>
      </c>
      <c r="S30" s="24" t="str">
        <f t="shared" si="6"/>
        <v>4</v>
      </c>
      <c r="T30" s="24" t="str">
        <f t="shared" si="7"/>
        <v>5</v>
      </c>
      <c r="U30" s="29">
        <f>COUNTIF(条件付き書式用マスタ!$F$1:$F$100,CONCATENATE(C30,D30,E30))</f>
        <v>22</v>
      </c>
      <c r="V30" s="24">
        <f>COUNTIF(条件付き書式用マスタ!$O$1:$O$100,CONCATENATE(C30,D30))</f>
        <v>77</v>
      </c>
    </row>
    <row r="31" spans="1:22" ht="25.5" customHeight="1">
      <c r="A31" s="26">
        <v>8</v>
      </c>
      <c r="B31" s="42"/>
      <c r="C31" s="42"/>
      <c r="D31" s="42"/>
      <c r="E31" s="42"/>
      <c r="F31" s="42"/>
      <c r="G31" s="42"/>
      <c r="H31" s="42"/>
      <c r="I31" s="27" t="str">
        <f t="shared" si="3"/>
        <v/>
      </c>
      <c r="J31" s="25" t="e">
        <f t="shared" si="0"/>
        <v>#N/A</v>
      </c>
      <c r="K31" s="25" t="e">
        <f t="shared" si="1"/>
        <v>#N/A</v>
      </c>
      <c r="L31" s="25" t="e">
        <f t="shared" si="2"/>
        <v>#N/A</v>
      </c>
      <c r="M31" s="25"/>
      <c r="N31" s="25"/>
      <c r="O31" s="28"/>
      <c r="P31" s="24" t="str">
        <f t="shared" si="4"/>
        <v>1</v>
      </c>
      <c r="Q31" s="24" t="str">
        <f t="shared" si="5"/>
        <v>2</v>
      </c>
      <c r="R31" s="24" t="str">
        <f t="shared" si="8"/>
        <v>3</v>
      </c>
      <c r="S31" s="24" t="str">
        <f t="shared" si="6"/>
        <v>4</v>
      </c>
      <c r="T31" s="24" t="str">
        <f t="shared" si="7"/>
        <v>5</v>
      </c>
      <c r="U31" s="29">
        <f>COUNTIF(条件付き書式用マスタ!$F$1:$F$100,CONCATENATE(C31,D31,E31))</f>
        <v>22</v>
      </c>
      <c r="V31" s="24">
        <f>COUNTIF(条件付き書式用マスタ!$O$1:$O$100,CONCATENATE(C31,D31))</f>
        <v>77</v>
      </c>
    </row>
    <row r="32" spans="1:22" ht="25.5" customHeight="1">
      <c r="A32" s="26">
        <v>9</v>
      </c>
      <c r="B32" s="42"/>
      <c r="C32" s="42"/>
      <c r="D32" s="42"/>
      <c r="E32" s="42"/>
      <c r="F32" s="42"/>
      <c r="G32" s="42"/>
      <c r="H32" s="42"/>
      <c r="I32" s="27" t="str">
        <f t="shared" si="3"/>
        <v/>
      </c>
      <c r="J32" s="25" t="e">
        <f t="shared" si="0"/>
        <v>#N/A</v>
      </c>
      <c r="K32" s="25" t="e">
        <f t="shared" si="1"/>
        <v>#N/A</v>
      </c>
      <c r="L32" s="25" t="e">
        <f t="shared" si="2"/>
        <v>#N/A</v>
      </c>
      <c r="M32" s="25"/>
      <c r="N32" s="25"/>
      <c r="O32" s="28"/>
      <c r="P32" s="24" t="str">
        <f t="shared" si="4"/>
        <v>1</v>
      </c>
      <c r="Q32" s="24" t="str">
        <f t="shared" si="5"/>
        <v>2</v>
      </c>
      <c r="R32" s="24" t="str">
        <f t="shared" si="8"/>
        <v>3</v>
      </c>
      <c r="S32" s="24" t="str">
        <f t="shared" si="6"/>
        <v>4</v>
      </c>
      <c r="T32" s="24" t="str">
        <f t="shared" si="7"/>
        <v>5</v>
      </c>
      <c r="U32" s="29">
        <f>COUNTIF(条件付き書式用マスタ!$F$1:$F$100,CONCATENATE(C32,D32,E32))</f>
        <v>22</v>
      </c>
      <c r="V32" s="24">
        <f>COUNTIF(条件付き書式用マスタ!$O$1:$O$100,CONCATENATE(C32,D32))</f>
        <v>77</v>
      </c>
    </row>
    <row r="33" spans="1:22" ht="25.5" customHeight="1">
      <c r="A33" s="26">
        <v>10</v>
      </c>
      <c r="B33" s="42"/>
      <c r="C33" s="42"/>
      <c r="D33" s="42"/>
      <c r="E33" s="42"/>
      <c r="F33" s="42"/>
      <c r="G33" s="42"/>
      <c r="H33" s="42"/>
      <c r="I33" s="27" t="str">
        <f t="shared" si="3"/>
        <v/>
      </c>
      <c r="J33" s="25" t="e">
        <f t="shared" si="0"/>
        <v>#N/A</v>
      </c>
      <c r="K33" s="25" t="e">
        <f t="shared" si="1"/>
        <v>#N/A</v>
      </c>
      <c r="L33" s="25" t="e">
        <f t="shared" si="2"/>
        <v>#N/A</v>
      </c>
      <c r="M33" s="25"/>
      <c r="N33" s="25"/>
      <c r="O33" s="28"/>
      <c r="P33" s="24" t="str">
        <f t="shared" si="4"/>
        <v>1</v>
      </c>
      <c r="Q33" s="24" t="str">
        <f t="shared" si="5"/>
        <v>2</v>
      </c>
      <c r="R33" s="24" t="str">
        <f t="shared" si="8"/>
        <v>3</v>
      </c>
      <c r="S33" s="24" t="str">
        <f t="shared" si="6"/>
        <v>4</v>
      </c>
      <c r="T33" s="24" t="str">
        <f t="shared" si="7"/>
        <v>5</v>
      </c>
      <c r="U33" s="29">
        <f>COUNTIF(条件付き書式用マスタ!$F$1:$F$100,CONCATENATE(C33,D33,E33))</f>
        <v>22</v>
      </c>
      <c r="V33" s="24">
        <f>COUNTIF(条件付き書式用マスタ!$O$1:$O$100,CONCATENATE(C33,D33))</f>
        <v>77</v>
      </c>
    </row>
    <row r="34" spans="1:22" ht="25.5" customHeight="1">
      <c r="A34" s="26">
        <v>11</v>
      </c>
      <c r="B34" s="42"/>
      <c r="C34" s="42"/>
      <c r="D34" s="42"/>
      <c r="E34" s="42"/>
      <c r="F34" s="42"/>
      <c r="G34" s="42"/>
      <c r="H34" s="42"/>
      <c r="I34" s="27" t="str">
        <f t="shared" si="3"/>
        <v/>
      </c>
      <c r="J34" s="25" t="e">
        <f t="shared" si="0"/>
        <v>#N/A</v>
      </c>
      <c r="K34" s="25" t="e">
        <f t="shared" si="1"/>
        <v>#N/A</v>
      </c>
      <c r="L34" s="25" t="e">
        <f t="shared" si="2"/>
        <v>#N/A</v>
      </c>
      <c r="M34" s="25"/>
      <c r="N34" s="25"/>
      <c r="O34" s="28"/>
      <c r="P34" s="24" t="str">
        <f t="shared" si="4"/>
        <v>1</v>
      </c>
      <c r="Q34" s="24" t="str">
        <f t="shared" si="5"/>
        <v>2</v>
      </c>
      <c r="R34" s="24" t="str">
        <f t="shared" si="8"/>
        <v>3</v>
      </c>
      <c r="S34" s="24" t="str">
        <f t="shared" si="6"/>
        <v>4</v>
      </c>
      <c r="T34" s="24" t="str">
        <f t="shared" si="7"/>
        <v>5</v>
      </c>
      <c r="U34" s="29">
        <f>COUNTIF(条件付き書式用マスタ!$F$1:$F$100,CONCATENATE(C34,D34,E34))</f>
        <v>22</v>
      </c>
      <c r="V34" s="24">
        <f>COUNTIF(条件付き書式用マスタ!$O$1:$O$100,CONCATENATE(C34,D34))</f>
        <v>77</v>
      </c>
    </row>
    <row r="35" spans="1:22" ht="25.5" customHeight="1">
      <c r="A35" s="26">
        <v>12</v>
      </c>
      <c r="B35" s="42"/>
      <c r="C35" s="42"/>
      <c r="D35" s="42"/>
      <c r="E35" s="42"/>
      <c r="F35" s="42"/>
      <c r="G35" s="42"/>
      <c r="H35" s="42"/>
      <c r="I35" s="27" t="str">
        <f t="shared" si="3"/>
        <v/>
      </c>
      <c r="J35" s="25" t="e">
        <f t="shared" si="0"/>
        <v>#N/A</v>
      </c>
      <c r="K35" s="25" t="e">
        <f t="shared" si="1"/>
        <v>#N/A</v>
      </c>
      <c r="L35" s="25" t="e">
        <f t="shared" si="2"/>
        <v>#N/A</v>
      </c>
      <c r="M35" s="25"/>
      <c r="N35" s="25"/>
      <c r="O35" s="28"/>
      <c r="P35" s="24" t="str">
        <f t="shared" si="4"/>
        <v>1</v>
      </c>
      <c r="Q35" s="24" t="str">
        <f t="shared" si="5"/>
        <v>2</v>
      </c>
      <c r="R35" s="24" t="str">
        <f t="shared" si="8"/>
        <v>3</v>
      </c>
      <c r="S35" s="24" t="str">
        <f t="shared" si="6"/>
        <v>4</v>
      </c>
      <c r="T35" s="24" t="str">
        <f t="shared" si="7"/>
        <v>5</v>
      </c>
      <c r="U35" s="29">
        <f>COUNTIF(条件付き書式用マスタ!$F$1:$F$100,CONCATENATE(C35,D35,E35))</f>
        <v>22</v>
      </c>
      <c r="V35" s="24">
        <f>COUNTIF(条件付き書式用マスタ!$O$1:$O$100,CONCATENATE(C35,D35))</f>
        <v>77</v>
      </c>
    </row>
    <row r="36" spans="1:22" ht="25.5" customHeight="1">
      <c r="A36" s="26">
        <v>13</v>
      </c>
      <c r="B36" s="42"/>
      <c r="C36" s="42"/>
      <c r="D36" s="42"/>
      <c r="E36" s="42"/>
      <c r="F36" s="42"/>
      <c r="G36" s="42"/>
      <c r="H36" s="42"/>
      <c r="I36" s="27" t="str">
        <f t="shared" si="3"/>
        <v/>
      </c>
      <c r="J36" s="25" t="e">
        <f t="shared" si="0"/>
        <v>#N/A</v>
      </c>
      <c r="K36" s="25" t="e">
        <f t="shared" si="1"/>
        <v>#N/A</v>
      </c>
      <c r="L36" s="25" t="e">
        <f t="shared" si="2"/>
        <v>#N/A</v>
      </c>
      <c r="M36" s="25"/>
      <c r="N36" s="25"/>
      <c r="O36" s="28"/>
      <c r="P36" s="24" t="str">
        <f t="shared" si="4"/>
        <v>1</v>
      </c>
      <c r="Q36" s="24" t="str">
        <f t="shared" si="5"/>
        <v>2</v>
      </c>
      <c r="R36" s="24" t="str">
        <f t="shared" si="8"/>
        <v>3</v>
      </c>
      <c r="S36" s="24" t="str">
        <f t="shared" si="6"/>
        <v>4</v>
      </c>
      <c r="T36" s="24" t="str">
        <f t="shared" si="7"/>
        <v>5</v>
      </c>
      <c r="U36" s="29">
        <f>COUNTIF(条件付き書式用マスタ!$F$1:$F$100,CONCATENATE(C36,D36,E36))</f>
        <v>22</v>
      </c>
      <c r="V36" s="24">
        <f>COUNTIF(条件付き書式用マスタ!$O$1:$O$100,CONCATENATE(C36,D36))</f>
        <v>77</v>
      </c>
    </row>
    <row r="37" spans="1:22" ht="25.5" customHeight="1">
      <c r="A37" s="26">
        <v>14</v>
      </c>
      <c r="B37" s="42"/>
      <c r="C37" s="42"/>
      <c r="D37" s="42"/>
      <c r="E37" s="42"/>
      <c r="F37" s="42"/>
      <c r="G37" s="42"/>
      <c r="H37" s="42"/>
      <c r="I37" s="27" t="str">
        <f t="shared" si="3"/>
        <v/>
      </c>
      <c r="J37" s="25" t="e">
        <f t="shared" si="0"/>
        <v>#N/A</v>
      </c>
      <c r="K37" s="25" t="e">
        <f t="shared" si="1"/>
        <v>#N/A</v>
      </c>
      <c r="L37" s="25" t="e">
        <f t="shared" si="2"/>
        <v>#N/A</v>
      </c>
      <c r="M37" s="25"/>
      <c r="N37" s="25"/>
      <c r="O37" s="28"/>
      <c r="P37" s="24" t="str">
        <f t="shared" si="4"/>
        <v>1</v>
      </c>
      <c r="Q37" s="24" t="str">
        <f t="shared" si="5"/>
        <v>2</v>
      </c>
      <c r="R37" s="24" t="str">
        <f t="shared" si="8"/>
        <v>3</v>
      </c>
      <c r="S37" s="24" t="str">
        <f t="shared" si="6"/>
        <v>4</v>
      </c>
      <c r="T37" s="24" t="str">
        <f t="shared" si="7"/>
        <v>5</v>
      </c>
      <c r="U37" s="29">
        <f>COUNTIF(条件付き書式用マスタ!$F$1:$F$100,CONCATENATE(C37,D37,E37))</f>
        <v>22</v>
      </c>
      <c r="V37" s="24">
        <f>COUNTIF(条件付き書式用マスタ!$O$1:$O$100,CONCATENATE(C37,D37))</f>
        <v>77</v>
      </c>
    </row>
    <row r="38" spans="1:22" ht="25.5" customHeight="1">
      <c r="A38" s="26">
        <v>15</v>
      </c>
      <c r="B38" s="42"/>
      <c r="C38" s="42"/>
      <c r="D38" s="42"/>
      <c r="E38" s="42"/>
      <c r="F38" s="42"/>
      <c r="G38" s="42"/>
      <c r="H38" s="42"/>
      <c r="I38" s="27" t="str">
        <f t="shared" si="3"/>
        <v/>
      </c>
      <c r="J38" s="25" t="e">
        <f t="shared" si="0"/>
        <v>#N/A</v>
      </c>
      <c r="K38" s="25" t="e">
        <f t="shared" si="1"/>
        <v>#N/A</v>
      </c>
      <c r="L38" s="25" t="e">
        <f t="shared" si="2"/>
        <v>#N/A</v>
      </c>
      <c r="M38" s="25"/>
      <c r="N38" s="25"/>
      <c r="O38" s="28"/>
      <c r="P38" s="24" t="str">
        <f t="shared" si="4"/>
        <v>1</v>
      </c>
      <c r="Q38" s="24" t="str">
        <f t="shared" si="5"/>
        <v>2</v>
      </c>
      <c r="R38" s="24" t="str">
        <f t="shared" si="8"/>
        <v>3</v>
      </c>
      <c r="S38" s="24" t="str">
        <f t="shared" si="6"/>
        <v>4</v>
      </c>
      <c r="T38" s="24" t="str">
        <f t="shared" si="7"/>
        <v>5</v>
      </c>
      <c r="U38" s="29">
        <f>COUNTIF(条件付き書式用マスタ!$F$1:$F$100,CONCATENATE(C38,D38,E38))</f>
        <v>22</v>
      </c>
      <c r="V38" s="24">
        <f>COUNTIF(条件付き書式用マスタ!$O$1:$O$100,CONCATENATE(C38,D38))</f>
        <v>77</v>
      </c>
    </row>
    <row r="39" spans="1:22" ht="25.5" customHeight="1">
      <c r="A39" s="26">
        <v>16</v>
      </c>
      <c r="B39" s="42"/>
      <c r="C39" s="42"/>
      <c r="D39" s="42"/>
      <c r="E39" s="42"/>
      <c r="F39" s="42"/>
      <c r="G39" s="42"/>
      <c r="H39" s="42"/>
      <c r="I39" s="27" t="str">
        <f t="shared" si="3"/>
        <v/>
      </c>
      <c r="J39" s="25" t="e">
        <f t="shared" si="0"/>
        <v>#N/A</v>
      </c>
      <c r="K39" s="25" t="e">
        <f t="shared" si="1"/>
        <v>#N/A</v>
      </c>
      <c r="L39" s="25" t="e">
        <f t="shared" si="2"/>
        <v>#N/A</v>
      </c>
      <c r="M39" s="25"/>
      <c r="N39" s="25"/>
      <c r="O39" s="28"/>
      <c r="P39" s="24" t="str">
        <f t="shared" si="4"/>
        <v>1</v>
      </c>
      <c r="Q39" s="24" t="str">
        <f t="shared" si="5"/>
        <v>2</v>
      </c>
      <c r="R39" s="24" t="str">
        <f t="shared" si="8"/>
        <v>3</v>
      </c>
      <c r="S39" s="24" t="str">
        <f t="shared" si="6"/>
        <v>4</v>
      </c>
      <c r="T39" s="24" t="str">
        <f t="shared" si="7"/>
        <v>5</v>
      </c>
      <c r="U39" s="29">
        <f>COUNTIF(条件付き書式用マスタ!$F$1:$F$100,CONCATENATE(C39,D39,E39))</f>
        <v>22</v>
      </c>
      <c r="V39" s="24">
        <f>COUNTIF(条件付き書式用マスタ!$O$1:$O$100,CONCATENATE(C39,D39))</f>
        <v>77</v>
      </c>
    </row>
    <row r="40" spans="1:22" ht="25.5" customHeight="1">
      <c r="A40" s="26">
        <v>17</v>
      </c>
      <c r="B40" s="42"/>
      <c r="C40" s="42"/>
      <c r="D40" s="42"/>
      <c r="E40" s="42"/>
      <c r="F40" s="42"/>
      <c r="G40" s="42"/>
      <c r="H40" s="42"/>
      <c r="I40" s="27" t="str">
        <f t="shared" si="3"/>
        <v/>
      </c>
      <c r="J40" s="25" t="e">
        <f t="shared" si="0"/>
        <v>#N/A</v>
      </c>
      <c r="K40" s="25" t="e">
        <f t="shared" si="1"/>
        <v>#N/A</v>
      </c>
      <c r="L40" s="25" t="e">
        <f t="shared" si="2"/>
        <v>#N/A</v>
      </c>
      <c r="M40" s="25"/>
      <c r="N40" s="25"/>
      <c r="O40" s="28"/>
      <c r="P40" s="24" t="str">
        <f t="shared" si="4"/>
        <v>1</v>
      </c>
      <c r="Q40" s="24" t="str">
        <f t="shared" si="5"/>
        <v>2</v>
      </c>
      <c r="R40" s="24" t="str">
        <f t="shared" si="8"/>
        <v>3</v>
      </c>
      <c r="S40" s="24" t="str">
        <f t="shared" si="6"/>
        <v>4</v>
      </c>
      <c r="T40" s="24" t="str">
        <f t="shared" si="7"/>
        <v>5</v>
      </c>
      <c r="U40" s="29">
        <f>COUNTIF(条件付き書式用マスタ!$F$1:$F$100,CONCATENATE(C40,D40,E40))</f>
        <v>22</v>
      </c>
      <c r="V40" s="24">
        <f>COUNTIF(条件付き書式用マスタ!$O$1:$O$100,CONCATENATE(C40,D40))</f>
        <v>77</v>
      </c>
    </row>
    <row r="41" spans="1:22" ht="25.5" customHeight="1">
      <c r="A41" s="26">
        <v>18</v>
      </c>
      <c r="B41" s="42"/>
      <c r="C41" s="42"/>
      <c r="D41" s="42"/>
      <c r="E41" s="42"/>
      <c r="F41" s="42"/>
      <c r="G41" s="42"/>
      <c r="H41" s="42"/>
      <c r="I41" s="27" t="str">
        <f t="shared" si="3"/>
        <v/>
      </c>
      <c r="J41" s="25" t="e">
        <f t="shared" si="0"/>
        <v>#N/A</v>
      </c>
      <c r="K41" s="25" t="e">
        <f t="shared" si="1"/>
        <v>#N/A</v>
      </c>
      <c r="L41" s="25" t="e">
        <f t="shared" si="2"/>
        <v>#N/A</v>
      </c>
      <c r="M41" s="25"/>
      <c r="N41" s="25"/>
      <c r="O41" s="28"/>
      <c r="P41" s="24" t="str">
        <f t="shared" si="4"/>
        <v>1</v>
      </c>
      <c r="Q41" s="24" t="str">
        <f t="shared" si="5"/>
        <v>2</v>
      </c>
      <c r="R41" s="24" t="str">
        <f t="shared" si="8"/>
        <v>3</v>
      </c>
      <c r="S41" s="24" t="str">
        <f t="shared" si="6"/>
        <v>4</v>
      </c>
      <c r="T41" s="24" t="str">
        <f t="shared" si="7"/>
        <v>5</v>
      </c>
      <c r="U41" s="29">
        <f>COUNTIF(条件付き書式用マスタ!$F$1:$F$100,CONCATENATE(C41,D41,E41))</f>
        <v>22</v>
      </c>
      <c r="V41" s="24">
        <f>COUNTIF(条件付き書式用マスタ!$O$1:$O$100,CONCATENATE(C41,D41))</f>
        <v>77</v>
      </c>
    </row>
    <row r="42" spans="1:22" ht="25.5" customHeight="1">
      <c r="A42" s="26">
        <v>19</v>
      </c>
      <c r="B42" s="42"/>
      <c r="C42" s="42"/>
      <c r="D42" s="42"/>
      <c r="E42" s="42"/>
      <c r="F42" s="42"/>
      <c r="G42" s="42"/>
      <c r="H42" s="42"/>
      <c r="I42" s="27" t="str">
        <f t="shared" si="3"/>
        <v/>
      </c>
      <c r="J42" s="25" t="e">
        <f t="shared" si="0"/>
        <v>#N/A</v>
      </c>
      <c r="K42" s="25" t="e">
        <f t="shared" si="1"/>
        <v>#N/A</v>
      </c>
      <c r="L42" s="25" t="e">
        <f t="shared" si="2"/>
        <v>#N/A</v>
      </c>
      <c r="M42" s="25"/>
      <c r="N42" s="25"/>
      <c r="O42" s="28"/>
      <c r="P42" s="24" t="str">
        <f t="shared" si="4"/>
        <v>1</v>
      </c>
      <c r="Q42" s="24" t="str">
        <f t="shared" si="5"/>
        <v>2</v>
      </c>
      <c r="R42" s="24" t="str">
        <f t="shared" si="8"/>
        <v>3</v>
      </c>
      <c r="S42" s="24" t="str">
        <f t="shared" si="6"/>
        <v>4</v>
      </c>
      <c r="T42" s="24" t="str">
        <f t="shared" si="7"/>
        <v>5</v>
      </c>
      <c r="U42" s="29">
        <f>COUNTIF(条件付き書式用マスタ!$F$1:$F$100,CONCATENATE(C42,D42,E42))</f>
        <v>22</v>
      </c>
      <c r="V42" s="24">
        <f>COUNTIF(条件付き書式用マスタ!$O$1:$O$100,CONCATENATE(C42,D42))</f>
        <v>77</v>
      </c>
    </row>
    <row r="43" spans="1:22" ht="25.5" customHeight="1">
      <c r="A43" s="26">
        <v>20</v>
      </c>
      <c r="B43" s="42"/>
      <c r="C43" s="42"/>
      <c r="D43" s="42"/>
      <c r="E43" s="42"/>
      <c r="F43" s="42"/>
      <c r="G43" s="42"/>
      <c r="H43" s="42"/>
      <c r="I43" s="27" t="str">
        <f t="shared" si="3"/>
        <v/>
      </c>
      <c r="J43" s="25" t="e">
        <f t="shared" si="0"/>
        <v>#N/A</v>
      </c>
      <c r="K43" s="25" t="e">
        <f t="shared" si="1"/>
        <v>#N/A</v>
      </c>
      <c r="L43" s="25" t="e">
        <f t="shared" si="2"/>
        <v>#N/A</v>
      </c>
      <c r="M43" s="25"/>
      <c r="N43" s="25"/>
      <c r="O43" s="28"/>
      <c r="P43" s="24" t="str">
        <f t="shared" si="4"/>
        <v>1</v>
      </c>
      <c r="Q43" s="24" t="str">
        <f t="shared" si="5"/>
        <v>2</v>
      </c>
      <c r="R43" s="24" t="str">
        <f t="shared" si="8"/>
        <v>3</v>
      </c>
      <c r="S43" s="24" t="str">
        <f t="shared" si="6"/>
        <v>4</v>
      </c>
      <c r="T43" s="24" t="str">
        <f t="shared" si="7"/>
        <v>5</v>
      </c>
      <c r="U43" s="29">
        <f>COUNTIF(条件付き書式用マスタ!$F$1:$F$100,CONCATENATE(C43,D43,E43))</f>
        <v>22</v>
      </c>
      <c r="V43" s="24">
        <f>COUNTIF(条件付き書式用マスタ!$O$1:$O$100,CONCATENATE(C43,D43))</f>
        <v>77</v>
      </c>
    </row>
    <row r="44" spans="1:22" ht="25.5" customHeight="1">
      <c r="A44" s="26">
        <v>21</v>
      </c>
      <c r="B44" s="42"/>
      <c r="C44" s="42"/>
      <c r="D44" s="42"/>
      <c r="E44" s="42"/>
      <c r="F44" s="42"/>
      <c r="G44" s="42"/>
      <c r="H44" s="42"/>
      <c r="I44" s="27" t="str">
        <f t="shared" si="3"/>
        <v/>
      </c>
      <c r="J44" s="25" t="e">
        <f t="shared" si="0"/>
        <v>#N/A</v>
      </c>
      <c r="K44" s="25" t="e">
        <f t="shared" si="1"/>
        <v>#N/A</v>
      </c>
      <c r="L44" s="25" t="e">
        <f t="shared" si="2"/>
        <v>#N/A</v>
      </c>
      <c r="M44" s="25"/>
      <c r="N44" s="25"/>
      <c r="O44" s="28"/>
      <c r="P44" s="24" t="str">
        <f t="shared" si="4"/>
        <v>1</v>
      </c>
      <c r="Q44" s="24" t="str">
        <f t="shared" si="5"/>
        <v>2</v>
      </c>
      <c r="R44" s="24" t="str">
        <f t="shared" si="8"/>
        <v>3</v>
      </c>
      <c r="S44" s="24" t="str">
        <f t="shared" si="6"/>
        <v>4</v>
      </c>
      <c r="T44" s="24" t="str">
        <f t="shared" si="7"/>
        <v>5</v>
      </c>
      <c r="U44" s="29">
        <f>COUNTIF(条件付き書式用マスタ!$F$1:$F$100,CONCATENATE(C44,D44,E44))</f>
        <v>22</v>
      </c>
      <c r="V44" s="24">
        <f>COUNTIF(条件付き書式用マスタ!$O$1:$O$100,CONCATENATE(C44,D44))</f>
        <v>77</v>
      </c>
    </row>
    <row r="45" spans="1:22" ht="25.5" customHeight="1">
      <c r="A45" s="26">
        <v>22</v>
      </c>
      <c r="B45" s="42"/>
      <c r="C45" s="42"/>
      <c r="D45" s="42"/>
      <c r="E45" s="42"/>
      <c r="F45" s="42"/>
      <c r="G45" s="42"/>
      <c r="H45" s="42"/>
      <c r="I45" s="27" t="str">
        <f t="shared" si="3"/>
        <v/>
      </c>
      <c r="J45" s="25" t="e">
        <f t="shared" si="0"/>
        <v>#N/A</v>
      </c>
      <c r="K45" s="25" t="e">
        <f t="shared" si="1"/>
        <v>#N/A</v>
      </c>
      <c r="L45" s="25" t="e">
        <f t="shared" si="2"/>
        <v>#N/A</v>
      </c>
      <c r="M45" s="25"/>
      <c r="N45" s="25"/>
      <c r="O45" s="28"/>
      <c r="P45" s="24" t="str">
        <f t="shared" si="4"/>
        <v>1</v>
      </c>
      <c r="Q45" s="24" t="str">
        <f t="shared" si="5"/>
        <v>2</v>
      </c>
      <c r="R45" s="24" t="str">
        <f t="shared" si="8"/>
        <v>3</v>
      </c>
      <c r="S45" s="24" t="str">
        <f t="shared" si="6"/>
        <v>4</v>
      </c>
      <c r="T45" s="24" t="str">
        <f t="shared" si="7"/>
        <v>5</v>
      </c>
      <c r="U45" s="29">
        <f>COUNTIF(条件付き書式用マスタ!$F$1:$F$100,CONCATENATE(C45,D45,E45))</f>
        <v>22</v>
      </c>
      <c r="V45" s="24">
        <f>COUNTIF(条件付き書式用マスタ!$O$1:$O$100,CONCATENATE(C45,D45))</f>
        <v>77</v>
      </c>
    </row>
    <row r="46" spans="1:22" ht="25.5" customHeight="1">
      <c r="A46" s="26">
        <v>23</v>
      </c>
      <c r="B46" s="42"/>
      <c r="C46" s="42"/>
      <c r="D46" s="42"/>
      <c r="E46" s="42"/>
      <c r="F46" s="42"/>
      <c r="G46" s="42"/>
      <c r="H46" s="42"/>
      <c r="I46" s="27" t="str">
        <f t="shared" si="3"/>
        <v/>
      </c>
      <c r="J46" s="25" t="e">
        <f t="shared" si="0"/>
        <v>#N/A</v>
      </c>
      <c r="K46" s="25" t="e">
        <f t="shared" si="1"/>
        <v>#N/A</v>
      </c>
      <c r="L46" s="25" t="e">
        <f t="shared" si="2"/>
        <v>#N/A</v>
      </c>
      <c r="M46" s="25"/>
      <c r="N46" s="25"/>
      <c r="O46" s="28"/>
      <c r="P46" s="24" t="str">
        <f t="shared" si="4"/>
        <v>1</v>
      </c>
      <c r="Q46" s="24" t="str">
        <f t="shared" si="5"/>
        <v>2</v>
      </c>
      <c r="R46" s="24" t="str">
        <f t="shared" si="8"/>
        <v>3</v>
      </c>
      <c r="S46" s="24" t="str">
        <f t="shared" si="6"/>
        <v>4</v>
      </c>
      <c r="T46" s="24" t="str">
        <f t="shared" si="7"/>
        <v>5</v>
      </c>
      <c r="U46" s="29">
        <f>COUNTIF(条件付き書式用マスタ!$F$1:$F$100,CONCATENATE(C46,D46,E46))</f>
        <v>22</v>
      </c>
      <c r="V46" s="24">
        <f>COUNTIF(条件付き書式用マスタ!$O$1:$O$100,CONCATENATE(C46,D46))</f>
        <v>77</v>
      </c>
    </row>
    <row r="47" spans="1:22" ht="25.5" customHeight="1">
      <c r="A47" s="26">
        <v>24</v>
      </c>
      <c r="B47" s="42"/>
      <c r="C47" s="42"/>
      <c r="D47" s="42"/>
      <c r="E47" s="42"/>
      <c r="F47" s="42"/>
      <c r="G47" s="42"/>
      <c r="H47" s="42"/>
      <c r="I47" s="27" t="str">
        <f t="shared" si="3"/>
        <v/>
      </c>
      <c r="J47" s="25" t="e">
        <f t="shared" si="0"/>
        <v>#N/A</v>
      </c>
      <c r="K47" s="25" t="e">
        <f t="shared" si="1"/>
        <v>#N/A</v>
      </c>
      <c r="L47" s="25" t="e">
        <f t="shared" si="2"/>
        <v>#N/A</v>
      </c>
      <c r="M47" s="25"/>
      <c r="N47" s="25"/>
      <c r="O47" s="28"/>
      <c r="P47" s="24" t="str">
        <f t="shared" si="4"/>
        <v>1</v>
      </c>
      <c r="Q47" s="24" t="str">
        <f t="shared" si="5"/>
        <v>2</v>
      </c>
      <c r="R47" s="24" t="str">
        <f t="shared" si="8"/>
        <v>3</v>
      </c>
      <c r="S47" s="24" t="str">
        <f t="shared" si="6"/>
        <v>4</v>
      </c>
      <c r="T47" s="24" t="str">
        <f t="shared" si="7"/>
        <v>5</v>
      </c>
      <c r="U47" s="29">
        <f>COUNTIF(条件付き書式用マスタ!$F$1:$F$100,CONCATENATE(C47,D47,E47))</f>
        <v>22</v>
      </c>
      <c r="V47" s="24">
        <f>COUNTIF(条件付き書式用マスタ!$O$1:$O$100,CONCATENATE(C47,D47))</f>
        <v>77</v>
      </c>
    </row>
    <row r="48" spans="1:22" ht="25.5" customHeight="1">
      <c r="A48" s="26">
        <v>25</v>
      </c>
      <c r="B48" s="42"/>
      <c r="C48" s="42"/>
      <c r="D48" s="42"/>
      <c r="E48" s="42"/>
      <c r="F48" s="42"/>
      <c r="G48" s="42"/>
      <c r="H48" s="42"/>
      <c r="I48" s="27" t="str">
        <f t="shared" si="3"/>
        <v/>
      </c>
      <c r="J48" s="25" t="e">
        <f t="shared" si="0"/>
        <v>#N/A</v>
      </c>
      <c r="K48" s="25" t="e">
        <f t="shared" si="1"/>
        <v>#N/A</v>
      </c>
      <c r="L48" s="25" t="e">
        <f t="shared" si="2"/>
        <v>#N/A</v>
      </c>
      <c r="M48" s="25"/>
      <c r="N48" s="25"/>
      <c r="O48" s="28"/>
      <c r="P48" s="24" t="str">
        <f t="shared" si="4"/>
        <v>1</v>
      </c>
      <c r="Q48" s="24" t="str">
        <f t="shared" si="5"/>
        <v>2</v>
      </c>
      <c r="R48" s="24" t="str">
        <f t="shared" si="8"/>
        <v>3</v>
      </c>
      <c r="S48" s="24" t="str">
        <f t="shared" si="6"/>
        <v>4</v>
      </c>
      <c r="T48" s="24" t="str">
        <f t="shared" si="7"/>
        <v>5</v>
      </c>
      <c r="U48" s="29">
        <f>COUNTIF(条件付き書式用マスタ!$F$1:$F$100,CONCATENATE(C48,D48,E48))</f>
        <v>22</v>
      </c>
      <c r="V48" s="24">
        <f>COUNTIF(条件付き書式用マスタ!$O$1:$O$100,CONCATENATE(C48,D48))</f>
        <v>77</v>
      </c>
    </row>
    <row r="49" spans="1:22" ht="25.5" customHeight="1">
      <c r="A49" s="26">
        <v>26</v>
      </c>
      <c r="B49" s="42"/>
      <c r="C49" s="42"/>
      <c r="D49" s="42"/>
      <c r="E49" s="42"/>
      <c r="F49" s="42"/>
      <c r="G49" s="42"/>
      <c r="H49" s="42"/>
      <c r="I49" s="27" t="str">
        <f t="shared" si="3"/>
        <v/>
      </c>
      <c r="J49" s="25" t="e">
        <f t="shared" si="0"/>
        <v>#N/A</v>
      </c>
      <c r="K49" s="25" t="e">
        <f t="shared" si="1"/>
        <v>#N/A</v>
      </c>
      <c r="L49" s="25" t="e">
        <f t="shared" si="2"/>
        <v>#N/A</v>
      </c>
      <c r="M49" s="25"/>
      <c r="N49" s="25"/>
      <c r="O49" s="28"/>
      <c r="P49" s="24" t="str">
        <f t="shared" si="4"/>
        <v>1</v>
      </c>
      <c r="Q49" s="24" t="str">
        <f t="shared" si="5"/>
        <v>2</v>
      </c>
      <c r="R49" s="24" t="str">
        <f t="shared" si="8"/>
        <v>3</v>
      </c>
      <c r="S49" s="24" t="str">
        <f t="shared" si="6"/>
        <v>4</v>
      </c>
      <c r="T49" s="24" t="str">
        <f t="shared" si="7"/>
        <v>5</v>
      </c>
      <c r="U49" s="29">
        <f>COUNTIF(条件付き書式用マスタ!$F$1:$F$100,CONCATENATE(C49,D49,E49))</f>
        <v>22</v>
      </c>
      <c r="V49" s="24">
        <f>COUNTIF(条件付き書式用マスタ!$O$1:$O$100,CONCATENATE(C49,D49))</f>
        <v>77</v>
      </c>
    </row>
    <row r="50" spans="1:22" ht="25.5" customHeight="1">
      <c r="A50" s="26">
        <v>27</v>
      </c>
      <c r="B50" s="42"/>
      <c r="C50" s="42"/>
      <c r="D50" s="42"/>
      <c r="E50" s="42"/>
      <c r="F50" s="42"/>
      <c r="G50" s="42"/>
      <c r="H50" s="42"/>
      <c r="I50" s="27" t="str">
        <f t="shared" si="3"/>
        <v/>
      </c>
      <c r="J50" s="25" t="e">
        <f t="shared" si="0"/>
        <v>#N/A</v>
      </c>
      <c r="K50" s="25" t="e">
        <f t="shared" si="1"/>
        <v>#N/A</v>
      </c>
      <c r="L50" s="25" t="e">
        <f t="shared" si="2"/>
        <v>#N/A</v>
      </c>
      <c r="M50" s="25"/>
      <c r="N50" s="25"/>
      <c r="O50" s="28"/>
      <c r="P50" s="24" t="str">
        <f t="shared" si="4"/>
        <v>1</v>
      </c>
      <c r="Q50" s="24" t="str">
        <f t="shared" si="5"/>
        <v>2</v>
      </c>
      <c r="R50" s="24" t="str">
        <f t="shared" si="8"/>
        <v>3</v>
      </c>
      <c r="S50" s="24" t="str">
        <f t="shared" si="6"/>
        <v>4</v>
      </c>
      <c r="T50" s="24" t="str">
        <f t="shared" si="7"/>
        <v>5</v>
      </c>
      <c r="U50" s="29">
        <f>COUNTIF(条件付き書式用マスタ!$F$1:$F$100,CONCATENATE(C50,D50,E50))</f>
        <v>22</v>
      </c>
      <c r="V50" s="24">
        <f>COUNTIF(条件付き書式用マスタ!$O$1:$O$100,CONCATENATE(C50,D50))</f>
        <v>77</v>
      </c>
    </row>
    <row r="51" spans="1:22" ht="25.5" customHeight="1">
      <c r="A51" s="26">
        <v>28</v>
      </c>
      <c r="B51" s="42"/>
      <c r="C51" s="42"/>
      <c r="D51" s="42"/>
      <c r="E51" s="42"/>
      <c r="F51" s="42"/>
      <c r="G51" s="42"/>
      <c r="H51" s="42"/>
      <c r="I51" s="27" t="str">
        <f t="shared" si="3"/>
        <v/>
      </c>
      <c r="J51" s="25" t="e">
        <f t="shared" si="0"/>
        <v>#N/A</v>
      </c>
      <c r="K51" s="25" t="e">
        <f t="shared" si="1"/>
        <v>#N/A</v>
      </c>
      <c r="L51" s="25" t="e">
        <f t="shared" si="2"/>
        <v>#N/A</v>
      </c>
      <c r="M51" s="25"/>
      <c r="N51" s="25"/>
      <c r="O51" s="28"/>
      <c r="P51" s="24" t="str">
        <f t="shared" si="4"/>
        <v>1</v>
      </c>
      <c r="Q51" s="24" t="str">
        <f t="shared" si="5"/>
        <v>2</v>
      </c>
      <c r="R51" s="24" t="str">
        <f t="shared" si="8"/>
        <v>3</v>
      </c>
      <c r="S51" s="24" t="str">
        <f t="shared" si="6"/>
        <v>4</v>
      </c>
      <c r="T51" s="24" t="str">
        <f t="shared" si="7"/>
        <v>5</v>
      </c>
      <c r="U51" s="29">
        <f>COUNTIF(条件付き書式用マスタ!$F$1:$F$100,CONCATENATE(C51,D51,E51))</f>
        <v>22</v>
      </c>
      <c r="V51" s="24">
        <f>COUNTIF(条件付き書式用マスタ!$O$1:$O$100,CONCATENATE(C51,D51))</f>
        <v>77</v>
      </c>
    </row>
    <row r="52" spans="1:22" ht="25.5" customHeight="1">
      <c r="A52" s="26">
        <v>29</v>
      </c>
      <c r="B52" s="42"/>
      <c r="C52" s="42"/>
      <c r="D52" s="42"/>
      <c r="E52" s="42"/>
      <c r="F52" s="42"/>
      <c r="G52" s="42"/>
      <c r="H52" s="42"/>
      <c r="I52" s="27" t="str">
        <f t="shared" si="3"/>
        <v/>
      </c>
      <c r="J52" s="25" t="e">
        <f t="shared" si="0"/>
        <v>#N/A</v>
      </c>
      <c r="K52" s="25" t="e">
        <f t="shared" si="1"/>
        <v>#N/A</v>
      </c>
      <c r="L52" s="25" t="e">
        <f t="shared" si="2"/>
        <v>#N/A</v>
      </c>
      <c r="M52" s="25"/>
      <c r="N52" s="25"/>
      <c r="O52" s="28"/>
      <c r="P52" s="24" t="str">
        <f t="shared" si="4"/>
        <v>1</v>
      </c>
      <c r="Q52" s="24" t="str">
        <f t="shared" si="5"/>
        <v>2</v>
      </c>
      <c r="R52" s="24" t="str">
        <f t="shared" si="8"/>
        <v>3</v>
      </c>
      <c r="S52" s="24" t="str">
        <f t="shared" si="6"/>
        <v>4</v>
      </c>
      <c r="T52" s="24" t="str">
        <f t="shared" si="7"/>
        <v>5</v>
      </c>
      <c r="U52" s="29">
        <f>COUNTIF(条件付き書式用マスタ!$F$1:$F$100,CONCATENATE(C52,D52,E52))</f>
        <v>22</v>
      </c>
      <c r="V52" s="24">
        <f>COUNTIF(条件付き書式用マスタ!$O$1:$O$100,CONCATENATE(C52,D52))</f>
        <v>77</v>
      </c>
    </row>
    <row r="53" spans="1:22" ht="25.5" customHeight="1">
      <c r="A53" s="26">
        <v>30</v>
      </c>
      <c r="B53" s="42"/>
      <c r="C53" s="42"/>
      <c r="D53" s="42"/>
      <c r="E53" s="42"/>
      <c r="F53" s="42"/>
      <c r="G53" s="42"/>
      <c r="H53" s="42"/>
      <c r="I53" s="27" t="str">
        <f t="shared" si="3"/>
        <v/>
      </c>
      <c r="J53" s="25" t="e">
        <f t="shared" si="0"/>
        <v>#N/A</v>
      </c>
      <c r="K53" s="25" t="e">
        <f t="shared" si="1"/>
        <v>#N/A</v>
      </c>
      <c r="L53" s="25" t="e">
        <f t="shared" si="2"/>
        <v>#N/A</v>
      </c>
      <c r="M53" s="25"/>
      <c r="N53" s="25"/>
      <c r="O53" s="28"/>
      <c r="P53" s="24" t="str">
        <f t="shared" si="4"/>
        <v>1</v>
      </c>
      <c r="Q53" s="24" t="str">
        <f t="shared" si="5"/>
        <v>2</v>
      </c>
      <c r="R53" s="24" t="str">
        <f t="shared" si="8"/>
        <v>3</v>
      </c>
      <c r="S53" s="24" t="str">
        <f t="shared" si="6"/>
        <v>4</v>
      </c>
      <c r="T53" s="24" t="str">
        <f t="shared" si="7"/>
        <v>5</v>
      </c>
      <c r="U53" s="29">
        <f>COUNTIF(条件付き書式用マスタ!$F$1:$F$100,CONCATENATE(C53,D53,E53))</f>
        <v>22</v>
      </c>
      <c r="V53" s="24">
        <f>COUNTIF(条件付き書式用マスタ!$O$1:$O$100,CONCATENATE(C53,D53))</f>
        <v>77</v>
      </c>
    </row>
    <row r="54" spans="1:22" ht="25.5" customHeight="1">
      <c r="A54" s="26">
        <v>31</v>
      </c>
      <c r="B54" s="42"/>
      <c r="C54" s="42"/>
      <c r="D54" s="42"/>
      <c r="E54" s="42"/>
      <c r="F54" s="42"/>
      <c r="G54" s="42"/>
      <c r="H54" s="42"/>
      <c r="I54" s="27" t="str">
        <f t="shared" si="3"/>
        <v/>
      </c>
      <c r="J54" s="25" t="e">
        <f t="shared" si="0"/>
        <v>#N/A</v>
      </c>
      <c r="K54" s="25" t="e">
        <f t="shared" si="1"/>
        <v>#N/A</v>
      </c>
      <c r="L54" s="25" t="e">
        <f t="shared" si="2"/>
        <v>#N/A</v>
      </c>
      <c r="M54" s="25"/>
      <c r="N54" s="25"/>
      <c r="O54" s="28"/>
      <c r="P54" s="24" t="str">
        <f t="shared" si="4"/>
        <v>1</v>
      </c>
      <c r="Q54" s="24" t="str">
        <f t="shared" si="5"/>
        <v>2</v>
      </c>
      <c r="R54" s="24" t="str">
        <f t="shared" si="8"/>
        <v>3</v>
      </c>
      <c r="S54" s="24" t="str">
        <f t="shared" si="6"/>
        <v>4</v>
      </c>
      <c r="T54" s="24" t="str">
        <f t="shared" si="7"/>
        <v>5</v>
      </c>
      <c r="U54" s="29">
        <f>COUNTIF(条件付き書式用マスタ!$F$1:$F$100,CONCATENATE(C54,D54,E54))</f>
        <v>22</v>
      </c>
      <c r="V54" s="24">
        <f>COUNTIF(条件付き書式用マスタ!$O$1:$O$100,CONCATENATE(C54,D54))</f>
        <v>77</v>
      </c>
    </row>
    <row r="55" spans="1:22" ht="25.5" customHeight="1">
      <c r="A55" s="26">
        <v>32</v>
      </c>
      <c r="B55" s="42"/>
      <c r="C55" s="42"/>
      <c r="D55" s="42"/>
      <c r="E55" s="42"/>
      <c r="F55" s="42"/>
      <c r="G55" s="42"/>
      <c r="H55" s="42"/>
      <c r="I55" s="27" t="str">
        <f t="shared" si="3"/>
        <v/>
      </c>
      <c r="J55" s="25" t="e">
        <f t="shared" si="0"/>
        <v>#N/A</v>
      </c>
      <c r="K55" s="25" t="e">
        <f t="shared" si="1"/>
        <v>#N/A</v>
      </c>
      <c r="L55" s="25" t="e">
        <f t="shared" si="2"/>
        <v>#N/A</v>
      </c>
      <c r="M55" s="25"/>
      <c r="N55" s="25"/>
      <c r="O55" s="28"/>
      <c r="P55" s="24" t="str">
        <f t="shared" si="4"/>
        <v>1</v>
      </c>
      <c r="Q55" s="24" t="str">
        <f t="shared" si="5"/>
        <v>2</v>
      </c>
      <c r="R55" s="24" t="str">
        <f t="shared" si="8"/>
        <v>3</v>
      </c>
      <c r="S55" s="24" t="str">
        <f t="shared" si="6"/>
        <v>4</v>
      </c>
      <c r="T55" s="24" t="str">
        <f t="shared" si="7"/>
        <v>5</v>
      </c>
      <c r="U55" s="29">
        <f>COUNTIF(条件付き書式用マスタ!$F$1:$F$100,CONCATENATE(C55,D55,E55))</f>
        <v>22</v>
      </c>
      <c r="V55" s="24">
        <f>COUNTIF(条件付き書式用マスタ!$O$1:$O$100,CONCATENATE(C55,D55))</f>
        <v>77</v>
      </c>
    </row>
    <row r="56" spans="1:22" ht="25.5" customHeight="1">
      <c r="A56" s="26">
        <v>33</v>
      </c>
      <c r="B56" s="42"/>
      <c r="C56" s="42"/>
      <c r="D56" s="42"/>
      <c r="E56" s="42"/>
      <c r="F56" s="42"/>
      <c r="G56" s="42"/>
      <c r="H56" s="42"/>
      <c r="I56" s="27" t="str">
        <f t="shared" si="3"/>
        <v/>
      </c>
      <c r="J56" s="25" t="e">
        <f t="shared" si="0"/>
        <v>#N/A</v>
      </c>
      <c r="K56" s="25" t="e">
        <f t="shared" si="1"/>
        <v>#N/A</v>
      </c>
      <c r="L56" s="25" t="e">
        <f t="shared" si="2"/>
        <v>#N/A</v>
      </c>
      <c r="M56" s="25"/>
      <c r="N56" s="25"/>
      <c r="O56" s="28"/>
      <c r="P56" s="24" t="str">
        <f t="shared" si="4"/>
        <v>1</v>
      </c>
      <c r="Q56" s="24" t="str">
        <f t="shared" si="5"/>
        <v>2</v>
      </c>
      <c r="R56" s="24" t="str">
        <f t="shared" si="8"/>
        <v>3</v>
      </c>
      <c r="S56" s="24" t="str">
        <f t="shared" si="6"/>
        <v>4</v>
      </c>
      <c r="T56" s="24" t="str">
        <f t="shared" si="7"/>
        <v>5</v>
      </c>
      <c r="U56" s="29">
        <f>COUNTIF(条件付き書式用マスタ!$F$1:$F$100,CONCATENATE(C56,D56,E56))</f>
        <v>22</v>
      </c>
      <c r="V56" s="24">
        <f>COUNTIF(条件付き書式用マスタ!$O$1:$O$100,CONCATENATE(C56,D56))</f>
        <v>77</v>
      </c>
    </row>
    <row r="57" spans="1:22" ht="25.5" customHeight="1">
      <c r="A57" s="26">
        <v>34</v>
      </c>
      <c r="B57" s="42"/>
      <c r="C57" s="42"/>
      <c r="D57" s="42"/>
      <c r="E57" s="42"/>
      <c r="F57" s="42"/>
      <c r="G57" s="42"/>
      <c r="H57" s="42"/>
      <c r="I57" s="27" t="str">
        <f t="shared" si="3"/>
        <v/>
      </c>
      <c r="J57" s="25" t="e">
        <f t="shared" si="0"/>
        <v>#N/A</v>
      </c>
      <c r="K57" s="25" t="e">
        <f t="shared" si="1"/>
        <v>#N/A</v>
      </c>
      <c r="L57" s="25" t="e">
        <f t="shared" si="2"/>
        <v>#N/A</v>
      </c>
      <c r="M57" s="25"/>
      <c r="N57" s="25"/>
      <c r="O57" s="28"/>
      <c r="P57" s="24" t="str">
        <f t="shared" si="4"/>
        <v>1</v>
      </c>
      <c r="Q57" s="24" t="str">
        <f t="shared" si="5"/>
        <v>2</v>
      </c>
      <c r="R57" s="24" t="str">
        <f t="shared" si="8"/>
        <v>3</v>
      </c>
      <c r="S57" s="24" t="str">
        <f t="shared" si="6"/>
        <v>4</v>
      </c>
      <c r="T57" s="24" t="str">
        <f t="shared" si="7"/>
        <v>5</v>
      </c>
      <c r="U57" s="29">
        <f>COUNTIF(条件付き書式用マスタ!$F$1:$F$100,CONCATENATE(C57,D57,E57))</f>
        <v>22</v>
      </c>
      <c r="V57" s="24">
        <f>COUNTIF(条件付き書式用マスタ!$O$1:$O$100,CONCATENATE(C57,D57))</f>
        <v>77</v>
      </c>
    </row>
    <row r="58" spans="1:22" ht="25.5" customHeight="1">
      <c r="A58" s="26">
        <v>35</v>
      </c>
      <c r="B58" s="42"/>
      <c r="C58" s="42"/>
      <c r="D58" s="42"/>
      <c r="E58" s="42"/>
      <c r="F58" s="42"/>
      <c r="G58" s="42"/>
      <c r="H58" s="42"/>
      <c r="I58" s="27" t="str">
        <f t="shared" si="3"/>
        <v/>
      </c>
      <c r="J58" s="25" t="e">
        <f t="shared" si="0"/>
        <v>#N/A</v>
      </c>
      <c r="K58" s="25" t="e">
        <f t="shared" si="1"/>
        <v>#N/A</v>
      </c>
      <c r="L58" s="25" t="e">
        <f t="shared" si="2"/>
        <v>#N/A</v>
      </c>
      <c r="M58" s="25"/>
      <c r="N58" s="25"/>
      <c r="O58" s="28"/>
      <c r="P58" s="24" t="str">
        <f t="shared" si="4"/>
        <v>1</v>
      </c>
      <c r="Q58" s="24" t="str">
        <f t="shared" si="5"/>
        <v>2</v>
      </c>
      <c r="R58" s="24" t="str">
        <f t="shared" si="8"/>
        <v>3</v>
      </c>
      <c r="S58" s="24" t="str">
        <f t="shared" si="6"/>
        <v>4</v>
      </c>
      <c r="T58" s="24" t="str">
        <f t="shared" si="7"/>
        <v>5</v>
      </c>
      <c r="U58" s="29">
        <f>COUNTIF(条件付き書式用マスタ!$F$1:$F$100,CONCATENATE(C58,D58,E58))</f>
        <v>22</v>
      </c>
      <c r="V58" s="24">
        <f>COUNTIF(条件付き書式用マスタ!$O$1:$O$100,CONCATENATE(C58,D58))</f>
        <v>77</v>
      </c>
    </row>
    <row r="59" spans="1:22" ht="25.5" customHeight="1">
      <c r="A59" s="26">
        <v>36</v>
      </c>
      <c r="B59" s="42"/>
      <c r="C59" s="42"/>
      <c r="D59" s="42"/>
      <c r="E59" s="42"/>
      <c r="F59" s="42"/>
      <c r="G59" s="42"/>
      <c r="H59" s="42"/>
      <c r="I59" s="27" t="str">
        <f t="shared" si="3"/>
        <v/>
      </c>
      <c r="J59" s="25" t="e">
        <f t="shared" si="0"/>
        <v>#N/A</v>
      </c>
      <c r="K59" s="25" t="e">
        <f t="shared" si="1"/>
        <v>#N/A</v>
      </c>
      <c r="L59" s="25" t="e">
        <f t="shared" si="2"/>
        <v>#N/A</v>
      </c>
      <c r="M59" s="25"/>
      <c r="N59" s="25"/>
      <c r="O59" s="28"/>
      <c r="P59" s="24" t="str">
        <f t="shared" si="4"/>
        <v>1</v>
      </c>
      <c r="Q59" s="24" t="str">
        <f t="shared" si="5"/>
        <v>2</v>
      </c>
      <c r="R59" s="24" t="str">
        <f t="shared" si="8"/>
        <v>3</v>
      </c>
      <c r="S59" s="24" t="str">
        <f t="shared" si="6"/>
        <v>4</v>
      </c>
      <c r="T59" s="24" t="str">
        <f t="shared" si="7"/>
        <v>5</v>
      </c>
      <c r="U59" s="29">
        <f>COUNTIF(条件付き書式用マスタ!$F$1:$F$100,CONCATENATE(C59,D59,E59))</f>
        <v>22</v>
      </c>
      <c r="V59" s="24">
        <f>COUNTIF(条件付き書式用マスタ!$O$1:$O$100,CONCATENATE(C59,D59))</f>
        <v>77</v>
      </c>
    </row>
    <row r="60" spans="1:22" ht="25.5" customHeight="1">
      <c r="A60" s="26">
        <v>37</v>
      </c>
      <c r="B60" s="42"/>
      <c r="C60" s="42"/>
      <c r="D60" s="42"/>
      <c r="E60" s="42"/>
      <c r="F60" s="42"/>
      <c r="G60" s="42"/>
      <c r="H60" s="42"/>
      <c r="I60" s="27" t="str">
        <f t="shared" si="3"/>
        <v/>
      </c>
      <c r="J60" s="25" t="e">
        <f t="shared" si="0"/>
        <v>#N/A</v>
      </c>
      <c r="K60" s="25" t="e">
        <f t="shared" si="1"/>
        <v>#N/A</v>
      </c>
      <c r="L60" s="25" t="e">
        <f t="shared" si="2"/>
        <v>#N/A</v>
      </c>
      <c r="M60" s="25"/>
      <c r="N60" s="25"/>
      <c r="O60" s="28"/>
      <c r="P60" s="24" t="str">
        <f t="shared" si="4"/>
        <v>1</v>
      </c>
      <c r="Q60" s="24" t="str">
        <f t="shared" si="5"/>
        <v>2</v>
      </c>
      <c r="R60" s="24" t="str">
        <f t="shared" si="8"/>
        <v>3</v>
      </c>
      <c r="S60" s="24" t="str">
        <f t="shared" si="6"/>
        <v>4</v>
      </c>
      <c r="T60" s="24" t="str">
        <f t="shared" si="7"/>
        <v>5</v>
      </c>
      <c r="U60" s="29">
        <f>COUNTIF(条件付き書式用マスタ!$F$1:$F$100,CONCATENATE(C60,D60,E60))</f>
        <v>22</v>
      </c>
      <c r="V60" s="24">
        <f>COUNTIF(条件付き書式用マスタ!$O$1:$O$100,CONCATENATE(C60,D60))</f>
        <v>77</v>
      </c>
    </row>
    <row r="61" spans="1:22" ht="25.5" customHeight="1">
      <c r="A61" s="26">
        <v>38</v>
      </c>
      <c r="B61" s="42"/>
      <c r="C61" s="42"/>
      <c r="D61" s="42"/>
      <c r="E61" s="42"/>
      <c r="F61" s="42"/>
      <c r="G61" s="42"/>
      <c r="H61" s="42"/>
      <c r="I61" s="27" t="str">
        <f t="shared" si="3"/>
        <v/>
      </c>
      <c r="J61" s="25" t="e">
        <f t="shared" si="0"/>
        <v>#N/A</v>
      </c>
      <c r="K61" s="25" t="e">
        <f t="shared" si="1"/>
        <v>#N/A</v>
      </c>
      <c r="L61" s="25" t="e">
        <f t="shared" si="2"/>
        <v>#N/A</v>
      </c>
      <c r="M61" s="25"/>
      <c r="N61" s="25"/>
      <c r="O61" s="28"/>
      <c r="P61" s="24" t="str">
        <f t="shared" si="4"/>
        <v>1</v>
      </c>
      <c r="Q61" s="24" t="str">
        <f t="shared" si="5"/>
        <v>2</v>
      </c>
      <c r="R61" s="24" t="str">
        <f t="shared" si="8"/>
        <v>3</v>
      </c>
      <c r="S61" s="24" t="str">
        <f t="shared" si="6"/>
        <v>4</v>
      </c>
      <c r="T61" s="24" t="str">
        <f t="shared" si="7"/>
        <v>5</v>
      </c>
      <c r="U61" s="29">
        <f>COUNTIF(条件付き書式用マスタ!$F$1:$F$100,CONCATENATE(C61,D61,E61))</f>
        <v>22</v>
      </c>
      <c r="V61" s="24">
        <f>COUNTIF(条件付き書式用マスタ!$O$1:$O$100,CONCATENATE(C61,D61))</f>
        <v>77</v>
      </c>
    </row>
    <row r="62" spans="1:22" ht="25.5" customHeight="1">
      <c r="A62" s="26">
        <v>39</v>
      </c>
      <c r="B62" s="42"/>
      <c r="C62" s="42"/>
      <c r="D62" s="42"/>
      <c r="E62" s="42"/>
      <c r="F62" s="42"/>
      <c r="G62" s="42"/>
      <c r="H62" s="42"/>
      <c r="I62" s="27" t="str">
        <f t="shared" si="3"/>
        <v/>
      </c>
      <c r="J62" s="25" t="e">
        <f t="shared" si="0"/>
        <v>#N/A</v>
      </c>
      <c r="K62" s="25" t="e">
        <f t="shared" si="1"/>
        <v>#N/A</v>
      </c>
      <c r="L62" s="25" t="e">
        <f t="shared" si="2"/>
        <v>#N/A</v>
      </c>
      <c r="M62" s="25"/>
      <c r="N62" s="25"/>
      <c r="O62" s="28"/>
      <c r="P62" s="24" t="str">
        <f t="shared" si="4"/>
        <v>1</v>
      </c>
      <c r="Q62" s="24" t="str">
        <f t="shared" si="5"/>
        <v>2</v>
      </c>
      <c r="R62" s="24" t="str">
        <f t="shared" si="8"/>
        <v>3</v>
      </c>
      <c r="S62" s="24" t="str">
        <f t="shared" si="6"/>
        <v>4</v>
      </c>
      <c r="T62" s="24" t="str">
        <f t="shared" si="7"/>
        <v>5</v>
      </c>
      <c r="U62" s="29">
        <f>COUNTIF(条件付き書式用マスタ!$F$1:$F$100,CONCATENATE(C62,D62,E62))</f>
        <v>22</v>
      </c>
      <c r="V62" s="24">
        <f>COUNTIF(条件付き書式用マスタ!$O$1:$O$100,CONCATENATE(C62,D62))</f>
        <v>77</v>
      </c>
    </row>
    <row r="63" spans="1:22" ht="25.5" customHeight="1">
      <c r="A63" s="26">
        <v>40</v>
      </c>
      <c r="B63" s="42"/>
      <c r="C63" s="42"/>
      <c r="D63" s="42"/>
      <c r="E63" s="42"/>
      <c r="F63" s="42"/>
      <c r="G63" s="42"/>
      <c r="H63" s="42"/>
      <c r="I63" s="27" t="str">
        <f t="shared" si="3"/>
        <v/>
      </c>
      <c r="J63" s="25" t="e">
        <f t="shared" si="0"/>
        <v>#N/A</v>
      </c>
      <c r="K63" s="25" t="e">
        <f t="shared" si="1"/>
        <v>#N/A</v>
      </c>
      <c r="L63" s="25" t="e">
        <f t="shared" si="2"/>
        <v>#N/A</v>
      </c>
      <c r="M63" s="25"/>
      <c r="N63" s="25"/>
      <c r="O63" s="28"/>
      <c r="P63" s="24" t="str">
        <f t="shared" si="4"/>
        <v>1</v>
      </c>
      <c r="Q63" s="24" t="str">
        <f t="shared" si="5"/>
        <v>2</v>
      </c>
      <c r="R63" s="24" t="str">
        <f t="shared" si="8"/>
        <v>3</v>
      </c>
      <c r="S63" s="24" t="str">
        <f t="shared" si="6"/>
        <v>4</v>
      </c>
      <c r="T63" s="24" t="str">
        <f t="shared" si="7"/>
        <v>5</v>
      </c>
      <c r="U63" s="29">
        <f>COUNTIF(条件付き書式用マスタ!$F$1:$F$100,CONCATENATE(C63,D63,E63))</f>
        <v>22</v>
      </c>
      <c r="V63" s="24">
        <f>COUNTIF(条件付き書式用マスタ!$O$1:$O$100,CONCATENATE(C63,D63))</f>
        <v>77</v>
      </c>
    </row>
    <row r="64" spans="1:22" ht="25.5" customHeight="1">
      <c r="A64" s="26">
        <v>41</v>
      </c>
      <c r="B64" s="42"/>
      <c r="C64" s="42"/>
      <c r="D64" s="42"/>
      <c r="E64" s="42"/>
      <c r="F64" s="42"/>
      <c r="G64" s="42"/>
      <c r="H64" s="42"/>
      <c r="I64" s="27" t="str">
        <f t="shared" si="3"/>
        <v/>
      </c>
      <c r="J64" s="25" t="e">
        <f t="shared" si="0"/>
        <v>#N/A</v>
      </c>
      <c r="K64" s="25" t="e">
        <f t="shared" si="1"/>
        <v>#N/A</v>
      </c>
      <c r="L64" s="25" t="e">
        <f t="shared" si="2"/>
        <v>#N/A</v>
      </c>
      <c r="M64" s="25"/>
      <c r="N64" s="25"/>
      <c r="O64" s="28"/>
      <c r="P64" s="24" t="str">
        <f t="shared" si="4"/>
        <v>1</v>
      </c>
      <c r="Q64" s="24" t="str">
        <f t="shared" si="5"/>
        <v>2</v>
      </c>
      <c r="R64" s="24" t="str">
        <f t="shared" si="8"/>
        <v>3</v>
      </c>
      <c r="S64" s="24" t="str">
        <f t="shared" si="6"/>
        <v>4</v>
      </c>
      <c r="T64" s="24" t="str">
        <f t="shared" si="7"/>
        <v>5</v>
      </c>
      <c r="U64" s="29">
        <f>COUNTIF(条件付き書式用マスタ!$F$1:$F$100,CONCATENATE(C64,D64,E64))</f>
        <v>22</v>
      </c>
      <c r="V64" s="24">
        <f>COUNTIF(条件付き書式用マスタ!$O$1:$O$100,CONCATENATE(C64,D64))</f>
        <v>77</v>
      </c>
    </row>
    <row r="65" spans="1:22" ht="25.5" customHeight="1">
      <c r="A65" s="26">
        <v>42</v>
      </c>
      <c r="B65" s="42"/>
      <c r="C65" s="42"/>
      <c r="D65" s="42"/>
      <c r="E65" s="42"/>
      <c r="F65" s="42"/>
      <c r="G65" s="42"/>
      <c r="H65" s="42"/>
      <c r="I65" s="27" t="str">
        <f t="shared" si="3"/>
        <v/>
      </c>
      <c r="J65" s="25" t="e">
        <f t="shared" si="0"/>
        <v>#N/A</v>
      </c>
      <c r="K65" s="25" t="e">
        <f t="shared" si="1"/>
        <v>#N/A</v>
      </c>
      <c r="L65" s="25" t="e">
        <f t="shared" si="2"/>
        <v>#N/A</v>
      </c>
      <c r="M65" s="25"/>
      <c r="N65" s="25"/>
      <c r="O65" s="28"/>
      <c r="P65" s="24" t="str">
        <f t="shared" si="4"/>
        <v>1</v>
      </c>
      <c r="Q65" s="24" t="str">
        <f t="shared" si="5"/>
        <v>2</v>
      </c>
      <c r="R65" s="24" t="str">
        <f t="shared" si="8"/>
        <v>3</v>
      </c>
      <c r="S65" s="24" t="str">
        <f t="shared" si="6"/>
        <v>4</v>
      </c>
      <c r="T65" s="24" t="str">
        <f t="shared" si="7"/>
        <v>5</v>
      </c>
      <c r="U65" s="29">
        <f>COUNTIF(条件付き書式用マスタ!$F$1:$F$100,CONCATENATE(C65,D65,E65))</f>
        <v>22</v>
      </c>
      <c r="V65" s="24">
        <f>COUNTIF(条件付き書式用マスタ!$O$1:$O$100,CONCATENATE(C65,D65))</f>
        <v>77</v>
      </c>
    </row>
    <row r="66" spans="1:22" ht="25.5" customHeight="1">
      <c r="A66" s="26">
        <v>43</v>
      </c>
      <c r="B66" s="42"/>
      <c r="C66" s="42"/>
      <c r="D66" s="42"/>
      <c r="E66" s="42"/>
      <c r="F66" s="42"/>
      <c r="G66" s="42"/>
      <c r="H66" s="42"/>
      <c r="I66" s="27" t="str">
        <f t="shared" si="3"/>
        <v/>
      </c>
      <c r="J66" s="25" t="e">
        <f t="shared" si="0"/>
        <v>#N/A</v>
      </c>
      <c r="K66" s="25" t="e">
        <f t="shared" si="1"/>
        <v>#N/A</v>
      </c>
      <c r="L66" s="25" t="e">
        <f t="shared" si="2"/>
        <v>#N/A</v>
      </c>
      <c r="M66" s="25"/>
      <c r="N66" s="25"/>
      <c r="O66" s="28"/>
      <c r="P66" s="24" t="str">
        <f t="shared" si="4"/>
        <v>1</v>
      </c>
      <c r="Q66" s="24" t="str">
        <f t="shared" si="5"/>
        <v>2</v>
      </c>
      <c r="R66" s="24" t="str">
        <f t="shared" si="8"/>
        <v>3</v>
      </c>
      <c r="S66" s="24" t="str">
        <f t="shared" si="6"/>
        <v>4</v>
      </c>
      <c r="T66" s="24" t="str">
        <f t="shared" si="7"/>
        <v>5</v>
      </c>
      <c r="U66" s="29">
        <f>COUNTIF(条件付き書式用マスタ!$F$1:$F$100,CONCATENATE(C66,D66,E66))</f>
        <v>22</v>
      </c>
      <c r="V66" s="24">
        <f>COUNTIF(条件付き書式用マスタ!$O$1:$O$100,CONCATENATE(C66,D66))</f>
        <v>77</v>
      </c>
    </row>
    <row r="67" spans="1:22" ht="25.5" customHeight="1">
      <c r="A67" s="26">
        <v>44</v>
      </c>
      <c r="B67" s="42"/>
      <c r="C67" s="42"/>
      <c r="D67" s="42"/>
      <c r="E67" s="42"/>
      <c r="F67" s="42"/>
      <c r="G67" s="42"/>
      <c r="H67" s="42"/>
      <c r="I67" s="27" t="str">
        <f t="shared" si="3"/>
        <v/>
      </c>
      <c r="J67" s="25" t="e">
        <f t="shared" si="0"/>
        <v>#N/A</v>
      </c>
      <c r="K67" s="25" t="e">
        <f t="shared" si="1"/>
        <v>#N/A</v>
      </c>
      <c r="L67" s="25" t="e">
        <f t="shared" si="2"/>
        <v>#N/A</v>
      </c>
      <c r="M67" s="25"/>
      <c r="N67" s="25"/>
      <c r="O67" s="28"/>
      <c r="P67" s="24" t="str">
        <f t="shared" si="4"/>
        <v>1</v>
      </c>
      <c r="Q67" s="24" t="str">
        <f t="shared" si="5"/>
        <v>2</v>
      </c>
      <c r="R67" s="24" t="str">
        <f t="shared" si="8"/>
        <v>3</v>
      </c>
      <c r="S67" s="24" t="str">
        <f t="shared" si="6"/>
        <v>4</v>
      </c>
      <c r="T67" s="24" t="str">
        <f t="shared" si="7"/>
        <v>5</v>
      </c>
      <c r="U67" s="29">
        <f>COUNTIF(条件付き書式用マスタ!$F$1:$F$100,CONCATENATE(C67,D67,E67))</f>
        <v>22</v>
      </c>
      <c r="V67" s="24">
        <f>COUNTIF(条件付き書式用マスタ!$O$1:$O$100,CONCATENATE(C67,D67))</f>
        <v>77</v>
      </c>
    </row>
    <row r="68" spans="1:22" ht="25.5" customHeight="1">
      <c r="A68" s="26">
        <v>45</v>
      </c>
      <c r="B68" s="42"/>
      <c r="C68" s="42"/>
      <c r="D68" s="42"/>
      <c r="E68" s="42"/>
      <c r="F68" s="42"/>
      <c r="G68" s="42"/>
      <c r="H68" s="42"/>
      <c r="I68" s="27" t="str">
        <f t="shared" si="3"/>
        <v/>
      </c>
      <c r="J68" s="25" t="e">
        <f t="shared" si="0"/>
        <v>#N/A</v>
      </c>
      <c r="K68" s="25" t="e">
        <f t="shared" si="1"/>
        <v>#N/A</v>
      </c>
      <c r="L68" s="25" t="e">
        <f t="shared" si="2"/>
        <v>#N/A</v>
      </c>
      <c r="M68" s="25"/>
      <c r="N68" s="25"/>
      <c r="O68" s="28"/>
      <c r="P68" s="24" t="str">
        <f t="shared" si="4"/>
        <v>1</v>
      </c>
      <c r="Q68" s="24" t="str">
        <f t="shared" si="5"/>
        <v>2</v>
      </c>
      <c r="R68" s="24" t="str">
        <f t="shared" si="8"/>
        <v>3</v>
      </c>
      <c r="S68" s="24" t="str">
        <f t="shared" si="6"/>
        <v>4</v>
      </c>
      <c r="T68" s="24" t="str">
        <f t="shared" si="7"/>
        <v>5</v>
      </c>
      <c r="U68" s="29">
        <f>COUNTIF(条件付き書式用マスタ!$F$1:$F$100,CONCATENATE(C68,D68,E68))</f>
        <v>22</v>
      </c>
      <c r="V68" s="24">
        <f>COUNTIF(条件付き書式用マスタ!$O$1:$O$100,CONCATENATE(C68,D68))</f>
        <v>77</v>
      </c>
    </row>
    <row r="69" spans="1:22" ht="25.5" customHeight="1">
      <c r="A69" s="26">
        <v>46</v>
      </c>
      <c r="B69" s="42"/>
      <c r="C69" s="42"/>
      <c r="D69" s="42"/>
      <c r="E69" s="42"/>
      <c r="F69" s="42"/>
      <c r="G69" s="42"/>
      <c r="H69" s="42"/>
      <c r="I69" s="27" t="str">
        <f t="shared" si="3"/>
        <v/>
      </c>
      <c r="J69" s="25" t="e">
        <f t="shared" si="0"/>
        <v>#N/A</v>
      </c>
      <c r="K69" s="25" t="e">
        <f t="shared" si="1"/>
        <v>#N/A</v>
      </c>
      <c r="L69" s="25" t="e">
        <f t="shared" si="2"/>
        <v>#N/A</v>
      </c>
      <c r="M69" s="25"/>
      <c r="N69" s="25"/>
      <c r="O69" s="28"/>
      <c r="P69" s="24" t="str">
        <f t="shared" si="4"/>
        <v>1</v>
      </c>
      <c r="Q69" s="24" t="str">
        <f t="shared" si="5"/>
        <v>2</v>
      </c>
      <c r="R69" s="24" t="str">
        <f t="shared" si="8"/>
        <v>3</v>
      </c>
      <c r="S69" s="24" t="str">
        <f t="shared" si="6"/>
        <v>4</v>
      </c>
      <c r="T69" s="24" t="str">
        <f t="shared" si="7"/>
        <v>5</v>
      </c>
      <c r="U69" s="29">
        <f>COUNTIF(条件付き書式用マスタ!$F$1:$F$100,CONCATENATE(C69,D69,E69))</f>
        <v>22</v>
      </c>
      <c r="V69" s="24">
        <f>COUNTIF(条件付き書式用マスタ!$O$1:$O$100,CONCATENATE(C69,D69))</f>
        <v>77</v>
      </c>
    </row>
    <row r="70" spans="1:22" ht="25.5" customHeight="1">
      <c r="A70" s="26">
        <v>47</v>
      </c>
      <c r="B70" s="42"/>
      <c r="C70" s="42"/>
      <c r="D70" s="42"/>
      <c r="E70" s="42"/>
      <c r="F70" s="42"/>
      <c r="G70" s="42"/>
      <c r="H70" s="42"/>
      <c r="I70" s="27" t="str">
        <f t="shared" si="3"/>
        <v/>
      </c>
      <c r="J70" s="25" t="e">
        <f t="shared" si="0"/>
        <v>#N/A</v>
      </c>
      <c r="K70" s="25" t="e">
        <f t="shared" si="1"/>
        <v>#N/A</v>
      </c>
      <c r="L70" s="25" t="e">
        <f t="shared" si="2"/>
        <v>#N/A</v>
      </c>
      <c r="M70" s="25"/>
      <c r="N70" s="25"/>
      <c r="O70" s="28"/>
      <c r="P70" s="24" t="str">
        <f t="shared" si="4"/>
        <v>1</v>
      </c>
      <c r="Q70" s="24" t="str">
        <f t="shared" si="5"/>
        <v>2</v>
      </c>
      <c r="R70" s="24" t="str">
        <f t="shared" si="8"/>
        <v>3</v>
      </c>
      <c r="S70" s="24" t="str">
        <f t="shared" si="6"/>
        <v>4</v>
      </c>
      <c r="T70" s="24" t="str">
        <f t="shared" si="7"/>
        <v>5</v>
      </c>
      <c r="U70" s="29">
        <f>COUNTIF(条件付き書式用マスタ!$F$1:$F$100,CONCATENATE(C70,D70,E70))</f>
        <v>22</v>
      </c>
      <c r="V70" s="24">
        <f>COUNTIF(条件付き書式用マスタ!$O$1:$O$100,CONCATENATE(C70,D70))</f>
        <v>77</v>
      </c>
    </row>
    <row r="71" spans="1:22" ht="25.5" customHeight="1">
      <c r="A71" s="26">
        <v>48</v>
      </c>
      <c r="B71" s="42"/>
      <c r="C71" s="42"/>
      <c r="D71" s="42"/>
      <c r="E71" s="42"/>
      <c r="F71" s="42"/>
      <c r="G71" s="42"/>
      <c r="H71" s="42"/>
      <c r="I71" s="27" t="str">
        <f t="shared" si="3"/>
        <v/>
      </c>
      <c r="J71" s="25" t="e">
        <f t="shared" si="0"/>
        <v>#N/A</v>
      </c>
      <c r="K71" s="25" t="e">
        <f t="shared" si="1"/>
        <v>#N/A</v>
      </c>
      <c r="L71" s="25" t="e">
        <f t="shared" si="2"/>
        <v>#N/A</v>
      </c>
      <c r="M71" s="25"/>
      <c r="N71" s="25"/>
      <c r="O71" s="28"/>
      <c r="P71" s="24" t="str">
        <f t="shared" si="4"/>
        <v>1</v>
      </c>
      <c r="Q71" s="24" t="str">
        <f t="shared" si="5"/>
        <v>2</v>
      </c>
      <c r="R71" s="24" t="str">
        <f t="shared" si="8"/>
        <v>3</v>
      </c>
      <c r="S71" s="24" t="str">
        <f t="shared" si="6"/>
        <v>4</v>
      </c>
      <c r="T71" s="24" t="str">
        <f t="shared" si="7"/>
        <v>5</v>
      </c>
      <c r="U71" s="29">
        <f>COUNTIF(条件付き書式用マスタ!$F$1:$F$100,CONCATENATE(C71,D71,E71))</f>
        <v>22</v>
      </c>
      <c r="V71" s="24">
        <f>COUNTIF(条件付き書式用マスタ!$O$1:$O$100,CONCATENATE(C71,D71))</f>
        <v>77</v>
      </c>
    </row>
    <row r="72" spans="1:22" ht="25.5" customHeight="1">
      <c r="A72" s="26">
        <v>49</v>
      </c>
      <c r="B72" s="42"/>
      <c r="C72" s="42"/>
      <c r="D72" s="42"/>
      <c r="E72" s="42"/>
      <c r="F72" s="42"/>
      <c r="G72" s="42"/>
      <c r="H72" s="42"/>
      <c r="I72" s="27" t="str">
        <f t="shared" si="3"/>
        <v/>
      </c>
      <c r="J72" s="25" t="e">
        <f t="shared" si="0"/>
        <v>#N/A</v>
      </c>
      <c r="K72" s="25" t="e">
        <f t="shared" si="1"/>
        <v>#N/A</v>
      </c>
      <c r="L72" s="25" t="e">
        <f t="shared" si="2"/>
        <v>#N/A</v>
      </c>
      <c r="M72" s="25"/>
      <c r="N72" s="25"/>
      <c r="O72" s="28"/>
      <c r="P72" s="24" t="str">
        <f t="shared" si="4"/>
        <v>1</v>
      </c>
      <c r="Q72" s="24" t="str">
        <f t="shared" si="5"/>
        <v>2</v>
      </c>
      <c r="R72" s="24" t="str">
        <f t="shared" si="8"/>
        <v>3</v>
      </c>
      <c r="S72" s="24" t="str">
        <f t="shared" si="6"/>
        <v>4</v>
      </c>
      <c r="T72" s="24" t="str">
        <f t="shared" si="7"/>
        <v>5</v>
      </c>
      <c r="U72" s="29">
        <f>COUNTIF(条件付き書式用マスタ!$F$1:$F$100,CONCATENATE(C72,D72,E72))</f>
        <v>22</v>
      </c>
      <c r="V72" s="24">
        <f>COUNTIF(条件付き書式用マスタ!$O$1:$O$100,CONCATENATE(C72,D72))</f>
        <v>77</v>
      </c>
    </row>
    <row r="73" spans="1:22" ht="25.5" customHeight="1">
      <c r="A73" s="26">
        <v>50</v>
      </c>
      <c r="B73" s="42"/>
      <c r="C73" s="42"/>
      <c r="D73" s="42"/>
      <c r="E73" s="42"/>
      <c r="F73" s="42"/>
      <c r="G73" s="42"/>
      <c r="H73" s="42"/>
      <c r="I73" s="27" t="str">
        <f t="shared" si="3"/>
        <v/>
      </c>
      <c r="J73" s="25" t="e">
        <f t="shared" si="0"/>
        <v>#N/A</v>
      </c>
      <c r="K73" s="25" t="e">
        <f t="shared" si="1"/>
        <v>#N/A</v>
      </c>
      <c r="L73" s="25" t="e">
        <f t="shared" si="2"/>
        <v>#N/A</v>
      </c>
      <c r="M73" s="25"/>
      <c r="N73" s="25"/>
      <c r="O73" s="28"/>
      <c r="P73" s="24" t="str">
        <f t="shared" si="4"/>
        <v>1</v>
      </c>
      <c r="Q73" s="24" t="str">
        <f t="shared" si="5"/>
        <v>2</v>
      </c>
      <c r="R73" s="24" t="str">
        <f t="shared" si="8"/>
        <v>3</v>
      </c>
      <c r="S73" s="24" t="str">
        <f t="shared" si="6"/>
        <v>4</v>
      </c>
      <c r="T73" s="24" t="str">
        <f t="shared" si="7"/>
        <v>5</v>
      </c>
      <c r="U73" s="29">
        <f>COUNTIF(条件付き書式用マスタ!$F$1:$F$100,CONCATENATE(C73,D73,E73))</f>
        <v>22</v>
      </c>
      <c r="V73" s="24">
        <f>COUNTIF(条件付き書式用マスタ!$O$1:$O$100,CONCATENATE(C73,D73))</f>
        <v>77</v>
      </c>
    </row>
    <row r="74" spans="1:22" ht="25.5" customHeight="1">
      <c r="A74" s="26">
        <v>51</v>
      </c>
      <c r="B74" s="42"/>
      <c r="C74" s="42"/>
      <c r="D74" s="42"/>
      <c r="E74" s="42"/>
      <c r="F74" s="42"/>
      <c r="G74" s="42"/>
      <c r="H74" s="42"/>
      <c r="I74" s="27" t="str">
        <f t="shared" si="3"/>
        <v/>
      </c>
      <c r="J74" s="25" t="e">
        <f t="shared" si="0"/>
        <v>#N/A</v>
      </c>
      <c r="K74" s="25" t="e">
        <f t="shared" si="1"/>
        <v>#N/A</v>
      </c>
      <c r="L74" s="25" t="e">
        <f t="shared" si="2"/>
        <v>#N/A</v>
      </c>
      <c r="M74" s="25"/>
      <c r="N74" s="25"/>
      <c r="O74" s="28"/>
      <c r="P74" s="24" t="str">
        <f t="shared" si="4"/>
        <v>1</v>
      </c>
      <c r="Q74" s="24" t="str">
        <f t="shared" si="5"/>
        <v>2</v>
      </c>
      <c r="R74" s="24" t="str">
        <f t="shared" si="8"/>
        <v>3</v>
      </c>
      <c r="S74" s="24" t="str">
        <f t="shared" si="6"/>
        <v>4</v>
      </c>
      <c r="T74" s="24" t="str">
        <f t="shared" si="7"/>
        <v>5</v>
      </c>
      <c r="U74" s="29">
        <f>COUNTIF(条件付き書式用マスタ!$F$1:$F$100,CONCATENATE(C74,D74,E74))</f>
        <v>22</v>
      </c>
      <c r="V74" s="24">
        <f>COUNTIF(条件付き書式用マスタ!$O$1:$O$100,CONCATENATE(C74,D74))</f>
        <v>77</v>
      </c>
    </row>
    <row r="75" spans="1:22" ht="25.5" customHeight="1">
      <c r="A75" s="26">
        <v>52</v>
      </c>
      <c r="B75" s="42"/>
      <c r="C75" s="42"/>
      <c r="D75" s="42"/>
      <c r="E75" s="42"/>
      <c r="F75" s="42"/>
      <c r="G75" s="42"/>
      <c r="H75" s="42"/>
      <c r="I75" s="27" t="str">
        <f t="shared" si="3"/>
        <v/>
      </c>
      <c r="J75" s="25" t="e">
        <f t="shared" si="0"/>
        <v>#N/A</v>
      </c>
      <c r="K75" s="25" t="e">
        <f t="shared" si="1"/>
        <v>#N/A</v>
      </c>
      <c r="L75" s="25" t="e">
        <f t="shared" si="2"/>
        <v>#N/A</v>
      </c>
      <c r="M75" s="25"/>
      <c r="N75" s="25"/>
      <c r="O75" s="28"/>
      <c r="P75" s="24" t="str">
        <f t="shared" si="4"/>
        <v>1</v>
      </c>
      <c r="Q75" s="24" t="str">
        <f t="shared" si="5"/>
        <v>2</v>
      </c>
      <c r="R75" s="24" t="str">
        <f t="shared" si="8"/>
        <v>3</v>
      </c>
      <c r="S75" s="24" t="str">
        <f t="shared" si="6"/>
        <v>4</v>
      </c>
      <c r="T75" s="24" t="str">
        <f t="shared" si="7"/>
        <v>5</v>
      </c>
      <c r="U75" s="29">
        <f>COUNTIF(条件付き書式用マスタ!$F$1:$F$100,CONCATENATE(C75,D75,E75))</f>
        <v>22</v>
      </c>
      <c r="V75" s="24">
        <f>COUNTIF(条件付き書式用マスタ!$O$1:$O$100,CONCATENATE(C75,D75))</f>
        <v>77</v>
      </c>
    </row>
    <row r="76" spans="1:22" ht="25.5" customHeight="1">
      <c r="A76" s="26">
        <v>53</v>
      </c>
      <c r="B76" s="42"/>
      <c r="C76" s="42"/>
      <c r="D76" s="42"/>
      <c r="E76" s="42"/>
      <c r="F76" s="42"/>
      <c r="G76" s="42"/>
      <c r="H76" s="42"/>
      <c r="I76" s="27" t="str">
        <f t="shared" si="3"/>
        <v/>
      </c>
      <c r="J76" s="25" t="e">
        <f t="shared" si="0"/>
        <v>#N/A</v>
      </c>
      <c r="K76" s="25" t="e">
        <f t="shared" si="1"/>
        <v>#N/A</v>
      </c>
      <c r="L76" s="25" t="e">
        <f t="shared" si="2"/>
        <v>#N/A</v>
      </c>
      <c r="M76" s="25"/>
      <c r="N76" s="25"/>
      <c r="O76" s="28"/>
      <c r="P76" s="24" t="str">
        <f t="shared" si="4"/>
        <v>1</v>
      </c>
      <c r="Q76" s="24" t="str">
        <f t="shared" si="5"/>
        <v>2</v>
      </c>
      <c r="R76" s="24" t="str">
        <f t="shared" si="8"/>
        <v>3</v>
      </c>
      <c r="S76" s="24" t="str">
        <f t="shared" si="6"/>
        <v>4</v>
      </c>
      <c r="T76" s="24" t="str">
        <f t="shared" si="7"/>
        <v>5</v>
      </c>
      <c r="U76" s="29">
        <f>COUNTIF(条件付き書式用マスタ!$F$1:$F$100,CONCATENATE(C76,D76,E76))</f>
        <v>22</v>
      </c>
      <c r="V76" s="24">
        <f>COUNTIF(条件付き書式用マスタ!$O$1:$O$100,CONCATENATE(C76,D76))</f>
        <v>77</v>
      </c>
    </row>
    <row r="77" spans="1:22" ht="25.5" customHeight="1">
      <c r="A77" s="26">
        <v>54</v>
      </c>
      <c r="B77" s="42"/>
      <c r="C77" s="42"/>
      <c r="D77" s="42"/>
      <c r="E77" s="42"/>
      <c r="F77" s="42"/>
      <c r="G77" s="42"/>
      <c r="H77" s="42"/>
      <c r="I77" s="27" t="str">
        <f t="shared" si="3"/>
        <v/>
      </c>
      <c r="J77" s="25" t="e">
        <f t="shared" si="0"/>
        <v>#N/A</v>
      </c>
      <c r="K77" s="25" t="e">
        <f t="shared" si="1"/>
        <v>#N/A</v>
      </c>
      <c r="L77" s="25" t="e">
        <f t="shared" si="2"/>
        <v>#N/A</v>
      </c>
      <c r="M77" s="25"/>
      <c r="N77" s="25"/>
      <c r="O77" s="28"/>
      <c r="P77" s="24" t="str">
        <f t="shared" si="4"/>
        <v>1</v>
      </c>
      <c r="Q77" s="24" t="str">
        <f t="shared" si="5"/>
        <v>2</v>
      </c>
      <c r="R77" s="24" t="str">
        <f t="shared" si="8"/>
        <v>3</v>
      </c>
      <c r="S77" s="24" t="str">
        <f t="shared" si="6"/>
        <v>4</v>
      </c>
      <c r="T77" s="24" t="str">
        <f t="shared" si="7"/>
        <v>5</v>
      </c>
      <c r="U77" s="29">
        <f>COUNTIF(条件付き書式用マスタ!$F$1:$F$100,CONCATENATE(C77,D77,E77))</f>
        <v>22</v>
      </c>
      <c r="V77" s="24">
        <f>COUNTIF(条件付き書式用マスタ!$O$1:$O$100,CONCATENATE(C77,D77))</f>
        <v>77</v>
      </c>
    </row>
    <row r="78" spans="1:22" ht="25.5" customHeight="1">
      <c r="A78" s="26">
        <v>55</v>
      </c>
      <c r="B78" s="42"/>
      <c r="C78" s="42"/>
      <c r="D78" s="42"/>
      <c r="E78" s="42"/>
      <c r="F78" s="42"/>
      <c r="G78" s="42"/>
      <c r="H78" s="42"/>
      <c r="I78" s="27" t="str">
        <f t="shared" si="3"/>
        <v/>
      </c>
      <c r="J78" s="25" t="e">
        <f t="shared" si="0"/>
        <v>#N/A</v>
      </c>
      <c r="K78" s="25" t="e">
        <f t="shared" si="1"/>
        <v>#N/A</v>
      </c>
      <c r="L78" s="25" t="e">
        <f t="shared" si="2"/>
        <v>#N/A</v>
      </c>
      <c r="M78" s="25"/>
      <c r="N78" s="25"/>
      <c r="O78" s="28"/>
      <c r="P78" s="24" t="str">
        <f t="shared" si="4"/>
        <v>1</v>
      </c>
      <c r="Q78" s="24" t="str">
        <f t="shared" si="5"/>
        <v>2</v>
      </c>
      <c r="R78" s="24" t="str">
        <f t="shared" si="8"/>
        <v>3</v>
      </c>
      <c r="S78" s="24" t="str">
        <f t="shared" si="6"/>
        <v>4</v>
      </c>
      <c r="T78" s="24" t="str">
        <f t="shared" si="7"/>
        <v>5</v>
      </c>
      <c r="U78" s="29">
        <f>COUNTIF(条件付き書式用マスタ!$F$1:$F$100,CONCATENATE(C78,D78,E78))</f>
        <v>22</v>
      </c>
      <c r="V78" s="24">
        <f>COUNTIF(条件付き書式用マスタ!$O$1:$O$100,CONCATENATE(C78,D78))</f>
        <v>77</v>
      </c>
    </row>
    <row r="79" spans="1:22" ht="25.5" customHeight="1">
      <c r="A79" s="26">
        <v>56</v>
      </c>
      <c r="B79" s="42"/>
      <c r="C79" s="42"/>
      <c r="D79" s="42"/>
      <c r="E79" s="42"/>
      <c r="F79" s="42"/>
      <c r="G79" s="42"/>
      <c r="H79" s="42"/>
      <c r="I79" s="27" t="str">
        <f t="shared" si="3"/>
        <v/>
      </c>
      <c r="J79" s="25" t="e">
        <f t="shared" si="0"/>
        <v>#N/A</v>
      </c>
      <c r="K79" s="25" t="e">
        <f t="shared" si="1"/>
        <v>#N/A</v>
      </c>
      <c r="L79" s="25" t="e">
        <f t="shared" si="2"/>
        <v>#N/A</v>
      </c>
      <c r="M79" s="25"/>
      <c r="N79" s="25"/>
      <c r="O79" s="28"/>
      <c r="P79" s="24" t="str">
        <f t="shared" si="4"/>
        <v>1</v>
      </c>
      <c r="Q79" s="24" t="str">
        <f t="shared" si="5"/>
        <v>2</v>
      </c>
      <c r="R79" s="24" t="str">
        <f t="shared" si="8"/>
        <v>3</v>
      </c>
      <c r="S79" s="24" t="str">
        <f t="shared" si="6"/>
        <v>4</v>
      </c>
      <c r="T79" s="24" t="str">
        <f t="shared" si="7"/>
        <v>5</v>
      </c>
      <c r="U79" s="29">
        <f>COUNTIF(条件付き書式用マスタ!$F$1:$F$100,CONCATENATE(C79,D79,E79))</f>
        <v>22</v>
      </c>
      <c r="V79" s="24">
        <f>COUNTIF(条件付き書式用マスタ!$O$1:$O$100,CONCATENATE(C79,D79))</f>
        <v>77</v>
      </c>
    </row>
    <row r="80" spans="1:22" ht="25.5" customHeight="1">
      <c r="A80" s="26">
        <v>57</v>
      </c>
      <c r="B80" s="42"/>
      <c r="C80" s="42"/>
      <c r="D80" s="42"/>
      <c r="E80" s="42"/>
      <c r="F80" s="42"/>
      <c r="G80" s="42"/>
      <c r="H80" s="42"/>
      <c r="I80" s="27" t="str">
        <f t="shared" si="3"/>
        <v/>
      </c>
      <c r="J80" s="25" t="e">
        <f t="shared" si="0"/>
        <v>#N/A</v>
      </c>
      <c r="K80" s="25" t="e">
        <f t="shared" si="1"/>
        <v>#N/A</v>
      </c>
      <c r="L80" s="25" t="e">
        <f t="shared" si="2"/>
        <v>#N/A</v>
      </c>
      <c r="M80" s="25"/>
      <c r="N80" s="25"/>
      <c r="O80" s="28"/>
      <c r="P80" s="24" t="str">
        <f t="shared" si="4"/>
        <v>1</v>
      </c>
      <c r="Q80" s="24" t="str">
        <f t="shared" si="5"/>
        <v>2</v>
      </c>
      <c r="R80" s="24" t="str">
        <f t="shared" si="8"/>
        <v>3</v>
      </c>
      <c r="S80" s="24" t="str">
        <f t="shared" si="6"/>
        <v>4</v>
      </c>
      <c r="T80" s="24" t="str">
        <f t="shared" si="7"/>
        <v>5</v>
      </c>
      <c r="U80" s="29">
        <f>COUNTIF(条件付き書式用マスタ!$F$1:$F$100,CONCATENATE(C80,D80,E80))</f>
        <v>22</v>
      </c>
      <c r="V80" s="24">
        <f>COUNTIF(条件付き書式用マスタ!$O$1:$O$100,CONCATENATE(C80,D80))</f>
        <v>77</v>
      </c>
    </row>
    <row r="81" spans="1:22" ht="25.5" customHeight="1">
      <c r="A81" s="26">
        <v>58</v>
      </c>
      <c r="B81" s="42"/>
      <c r="C81" s="42"/>
      <c r="D81" s="42"/>
      <c r="E81" s="42"/>
      <c r="F81" s="42"/>
      <c r="G81" s="42"/>
      <c r="H81" s="42"/>
      <c r="I81" s="27" t="str">
        <f t="shared" si="3"/>
        <v/>
      </c>
      <c r="J81" s="25" t="e">
        <f t="shared" si="0"/>
        <v>#N/A</v>
      </c>
      <c r="K81" s="25" t="e">
        <f t="shared" si="1"/>
        <v>#N/A</v>
      </c>
      <c r="L81" s="25" t="e">
        <f t="shared" si="2"/>
        <v>#N/A</v>
      </c>
      <c r="M81" s="25"/>
      <c r="N81" s="25"/>
      <c r="O81" s="28"/>
      <c r="P81" s="24" t="str">
        <f t="shared" si="4"/>
        <v>1</v>
      </c>
      <c r="Q81" s="24" t="str">
        <f t="shared" si="5"/>
        <v>2</v>
      </c>
      <c r="R81" s="24" t="str">
        <f t="shared" si="8"/>
        <v>3</v>
      </c>
      <c r="S81" s="24" t="str">
        <f t="shared" si="6"/>
        <v>4</v>
      </c>
      <c r="T81" s="24" t="str">
        <f t="shared" si="7"/>
        <v>5</v>
      </c>
      <c r="U81" s="29">
        <f>COUNTIF(条件付き書式用マスタ!$F$1:$F$100,CONCATENATE(C81,D81,E81))</f>
        <v>22</v>
      </c>
      <c r="V81" s="24">
        <f>COUNTIF(条件付き書式用マスタ!$O$1:$O$100,CONCATENATE(C81,D81))</f>
        <v>77</v>
      </c>
    </row>
    <row r="82" spans="1:22" ht="25.5" customHeight="1">
      <c r="A82" s="26">
        <v>59</v>
      </c>
      <c r="B82" s="42"/>
      <c r="C82" s="42"/>
      <c r="D82" s="42"/>
      <c r="E82" s="42"/>
      <c r="F82" s="42"/>
      <c r="G82" s="42"/>
      <c r="H82" s="42"/>
      <c r="I82" s="27" t="str">
        <f t="shared" si="3"/>
        <v/>
      </c>
      <c r="J82" s="25" t="e">
        <f t="shared" si="0"/>
        <v>#N/A</v>
      </c>
      <c r="K82" s="25" t="e">
        <f t="shared" si="1"/>
        <v>#N/A</v>
      </c>
      <c r="L82" s="25" t="e">
        <f t="shared" si="2"/>
        <v>#N/A</v>
      </c>
      <c r="M82" s="25"/>
      <c r="N82" s="25"/>
      <c r="O82" s="28"/>
      <c r="P82" s="24" t="str">
        <f t="shared" si="4"/>
        <v>1</v>
      </c>
      <c r="Q82" s="24" t="str">
        <f t="shared" si="5"/>
        <v>2</v>
      </c>
      <c r="R82" s="24" t="str">
        <f t="shared" si="8"/>
        <v>3</v>
      </c>
      <c r="S82" s="24" t="str">
        <f t="shared" si="6"/>
        <v>4</v>
      </c>
      <c r="T82" s="24" t="str">
        <f t="shared" si="7"/>
        <v>5</v>
      </c>
      <c r="U82" s="29">
        <f>COUNTIF(条件付き書式用マスタ!$F$1:$F$100,CONCATENATE(C82,D82,E82))</f>
        <v>22</v>
      </c>
      <c r="V82" s="24">
        <f>COUNTIF(条件付き書式用マスタ!$O$1:$O$100,CONCATENATE(C82,D82))</f>
        <v>77</v>
      </c>
    </row>
    <row r="83" spans="1:22" ht="25.5" customHeight="1">
      <c r="A83" s="26">
        <v>60</v>
      </c>
      <c r="B83" s="42"/>
      <c r="C83" s="42"/>
      <c r="D83" s="42"/>
      <c r="E83" s="42"/>
      <c r="F83" s="42"/>
      <c r="G83" s="42"/>
      <c r="H83" s="42"/>
      <c r="I83" s="27" t="str">
        <f t="shared" si="3"/>
        <v/>
      </c>
      <c r="J83" s="25" t="e">
        <f t="shared" si="0"/>
        <v>#N/A</v>
      </c>
      <c r="K83" s="25" t="e">
        <f t="shared" si="1"/>
        <v>#N/A</v>
      </c>
      <c r="L83" s="25" t="e">
        <f t="shared" si="2"/>
        <v>#N/A</v>
      </c>
      <c r="M83" s="25"/>
      <c r="N83" s="25"/>
      <c r="O83" s="28"/>
      <c r="P83" s="24" t="str">
        <f t="shared" si="4"/>
        <v>1</v>
      </c>
      <c r="Q83" s="24" t="str">
        <f t="shared" si="5"/>
        <v>2</v>
      </c>
      <c r="R83" s="24" t="str">
        <f t="shared" si="8"/>
        <v>3</v>
      </c>
      <c r="S83" s="24" t="str">
        <f t="shared" si="6"/>
        <v>4</v>
      </c>
      <c r="T83" s="24" t="str">
        <f t="shared" si="7"/>
        <v>5</v>
      </c>
      <c r="U83" s="29">
        <f>COUNTIF(条件付き書式用マスタ!$F$1:$F$100,CONCATENATE(C83,D83,E83))</f>
        <v>22</v>
      </c>
      <c r="V83" s="24">
        <f>COUNTIF(条件付き書式用マスタ!$O$1:$O$100,CONCATENATE(C83,D83))</f>
        <v>77</v>
      </c>
    </row>
    <row r="84" spans="1:22" ht="25.5" customHeight="1">
      <c r="A84" s="26">
        <v>61</v>
      </c>
      <c r="B84" s="42"/>
      <c r="C84" s="42"/>
      <c r="D84" s="42"/>
      <c r="E84" s="42"/>
      <c r="F84" s="42"/>
      <c r="G84" s="42"/>
      <c r="H84" s="42"/>
      <c r="I84" s="27" t="str">
        <f t="shared" si="3"/>
        <v/>
      </c>
      <c r="J84" s="25" t="e">
        <f t="shared" si="0"/>
        <v>#N/A</v>
      </c>
      <c r="K84" s="25" t="e">
        <f t="shared" si="1"/>
        <v>#N/A</v>
      </c>
      <c r="L84" s="25" t="e">
        <f t="shared" si="2"/>
        <v>#N/A</v>
      </c>
      <c r="M84" s="25"/>
      <c r="N84" s="25"/>
      <c r="O84" s="28"/>
      <c r="P84" s="24" t="str">
        <f t="shared" si="4"/>
        <v>1</v>
      </c>
      <c r="Q84" s="24" t="str">
        <f t="shared" si="5"/>
        <v>2</v>
      </c>
      <c r="R84" s="24" t="str">
        <f t="shared" si="8"/>
        <v>3</v>
      </c>
      <c r="S84" s="24" t="str">
        <f t="shared" si="6"/>
        <v>4</v>
      </c>
      <c r="T84" s="24" t="str">
        <f t="shared" si="7"/>
        <v>5</v>
      </c>
      <c r="U84" s="29">
        <f>COUNTIF(条件付き書式用マスタ!$F$1:$F$100,CONCATENATE(C84,D84,E84))</f>
        <v>22</v>
      </c>
      <c r="V84" s="24">
        <f>COUNTIF(条件付き書式用マスタ!$O$1:$O$100,CONCATENATE(C84,D84))</f>
        <v>77</v>
      </c>
    </row>
    <row r="85" spans="1:22" ht="25.5" customHeight="1">
      <c r="A85" s="26">
        <v>62</v>
      </c>
      <c r="B85" s="42"/>
      <c r="C85" s="42"/>
      <c r="D85" s="42"/>
      <c r="E85" s="42"/>
      <c r="F85" s="42"/>
      <c r="G85" s="42"/>
      <c r="H85" s="42"/>
      <c r="I85" s="27" t="str">
        <f t="shared" si="3"/>
        <v/>
      </c>
      <c r="J85" s="25" t="e">
        <f t="shared" si="0"/>
        <v>#N/A</v>
      </c>
      <c r="K85" s="25" t="e">
        <f t="shared" si="1"/>
        <v>#N/A</v>
      </c>
      <c r="L85" s="25" t="e">
        <f t="shared" si="2"/>
        <v>#N/A</v>
      </c>
      <c r="M85" s="25"/>
      <c r="N85" s="25"/>
      <c r="O85" s="28"/>
      <c r="P85" s="24" t="str">
        <f t="shared" si="4"/>
        <v>1</v>
      </c>
      <c r="Q85" s="24" t="str">
        <f t="shared" si="5"/>
        <v>2</v>
      </c>
      <c r="R85" s="24" t="str">
        <f t="shared" si="8"/>
        <v>3</v>
      </c>
      <c r="S85" s="24" t="str">
        <f t="shared" si="6"/>
        <v>4</v>
      </c>
      <c r="T85" s="24" t="str">
        <f t="shared" si="7"/>
        <v>5</v>
      </c>
      <c r="U85" s="29">
        <f>COUNTIF(条件付き書式用マスタ!$F$1:$F$100,CONCATENATE(C85,D85,E85))</f>
        <v>22</v>
      </c>
      <c r="V85" s="24">
        <f>COUNTIF(条件付き書式用マスタ!$O$1:$O$100,CONCATENATE(C85,D85))</f>
        <v>77</v>
      </c>
    </row>
    <row r="86" spans="1:22" ht="25.5" customHeight="1">
      <c r="A86" s="26">
        <v>63</v>
      </c>
      <c r="B86" s="42"/>
      <c r="C86" s="42"/>
      <c r="D86" s="42"/>
      <c r="E86" s="42"/>
      <c r="F86" s="42"/>
      <c r="G86" s="42"/>
      <c r="H86" s="42"/>
      <c r="I86" s="27" t="str">
        <f t="shared" si="3"/>
        <v/>
      </c>
      <c r="J86" s="25" t="e">
        <f t="shared" si="0"/>
        <v>#N/A</v>
      </c>
      <c r="K86" s="25" t="e">
        <f t="shared" si="1"/>
        <v>#N/A</v>
      </c>
      <c r="L86" s="25" t="e">
        <f t="shared" si="2"/>
        <v>#N/A</v>
      </c>
      <c r="M86" s="25"/>
      <c r="N86" s="25"/>
      <c r="O86" s="28"/>
      <c r="P86" s="24" t="str">
        <f t="shared" si="4"/>
        <v>1</v>
      </c>
      <c r="Q86" s="24" t="str">
        <f t="shared" si="5"/>
        <v>2</v>
      </c>
      <c r="R86" s="24" t="str">
        <f t="shared" si="8"/>
        <v>3</v>
      </c>
      <c r="S86" s="24" t="str">
        <f t="shared" si="6"/>
        <v>4</v>
      </c>
      <c r="T86" s="24" t="str">
        <f t="shared" si="7"/>
        <v>5</v>
      </c>
      <c r="U86" s="29">
        <f>COUNTIF(条件付き書式用マスタ!$F$1:$F$100,CONCATENATE(C86,D86,E86))</f>
        <v>22</v>
      </c>
      <c r="V86" s="24">
        <f>COUNTIF(条件付き書式用マスタ!$O$1:$O$100,CONCATENATE(C86,D86))</f>
        <v>77</v>
      </c>
    </row>
    <row r="87" spans="1:22" ht="25.5" customHeight="1">
      <c r="A87" s="26">
        <v>64</v>
      </c>
      <c r="B87" s="42"/>
      <c r="C87" s="42"/>
      <c r="D87" s="42"/>
      <c r="E87" s="42"/>
      <c r="F87" s="42"/>
      <c r="G87" s="42"/>
      <c r="H87" s="42"/>
      <c r="I87" s="27" t="str">
        <f t="shared" si="3"/>
        <v/>
      </c>
      <c r="J87" s="25" t="e">
        <f t="shared" si="0"/>
        <v>#N/A</v>
      </c>
      <c r="K87" s="25" t="e">
        <f t="shared" si="1"/>
        <v>#N/A</v>
      </c>
      <c r="L87" s="25" t="e">
        <f t="shared" si="2"/>
        <v>#N/A</v>
      </c>
      <c r="M87" s="25"/>
      <c r="N87" s="25"/>
      <c r="O87" s="28"/>
      <c r="P87" s="24" t="str">
        <f t="shared" si="4"/>
        <v>1</v>
      </c>
      <c r="Q87" s="24" t="str">
        <f t="shared" si="5"/>
        <v>2</v>
      </c>
      <c r="R87" s="24" t="str">
        <f t="shared" si="8"/>
        <v>3</v>
      </c>
      <c r="S87" s="24" t="str">
        <f t="shared" si="6"/>
        <v>4</v>
      </c>
      <c r="T87" s="24" t="str">
        <f t="shared" si="7"/>
        <v>5</v>
      </c>
      <c r="U87" s="29">
        <f>COUNTIF(条件付き書式用マスタ!$F$1:$F$100,CONCATENATE(C87,D87,E87))</f>
        <v>22</v>
      </c>
      <c r="V87" s="24">
        <f>COUNTIF(条件付き書式用マスタ!$O$1:$O$100,CONCATENATE(C87,D87))</f>
        <v>77</v>
      </c>
    </row>
    <row r="88" spans="1:22" ht="25.5" customHeight="1">
      <c r="A88" s="26">
        <v>65</v>
      </c>
      <c r="B88" s="42"/>
      <c r="C88" s="42"/>
      <c r="D88" s="42"/>
      <c r="E88" s="42"/>
      <c r="F88" s="42"/>
      <c r="G88" s="42"/>
      <c r="H88" s="42"/>
      <c r="I88" s="27" t="str">
        <f t="shared" si="3"/>
        <v/>
      </c>
      <c r="J88" s="25" t="e">
        <f t="shared" ref="J88:J151" si="9">VLOOKUP(I88,所属学科コード,2,FALSE)</f>
        <v>#N/A</v>
      </c>
      <c r="K88" s="25" t="e">
        <f t="shared" ref="K88:K151" si="10">VLOOKUP(CONCATENATE(C88,D88,E88),所属学科コード,3,FALSE)</f>
        <v>#N/A</v>
      </c>
      <c r="L88" s="25" t="e">
        <f t="shared" ref="L88:L151" si="11">VLOOKUP(G88,競技スポーツ,2,FALSE)</f>
        <v>#N/A</v>
      </c>
      <c r="M88" s="25"/>
      <c r="N88" s="25"/>
      <c r="O88" s="28"/>
      <c r="P88" s="24" t="str">
        <f t="shared" si="4"/>
        <v>1</v>
      </c>
      <c r="Q88" s="24" t="str">
        <f t="shared" si="5"/>
        <v>2</v>
      </c>
      <c r="R88" s="24" t="str">
        <f t="shared" si="8"/>
        <v>3</v>
      </c>
      <c r="S88" s="24" t="str">
        <f t="shared" si="6"/>
        <v>4</v>
      </c>
      <c r="T88" s="24" t="str">
        <f t="shared" si="7"/>
        <v>5</v>
      </c>
      <c r="U88" s="29">
        <f>COUNTIF(条件付き書式用マスタ!$F$1:$F$100,CONCATENATE(C88,D88,E88))</f>
        <v>22</v>
      </c>
      <c r="V88" s="24">
        <f>COUNTIF(条件付き書式用マスタ!$O$1:$O$100,CONCATENATE(C88,D88))</f>
        <v>77</v>
      </c>
    </row>
    <row r="89" spans="1:22" ht="25.5" customHeight="1">
      <c r="A89" s="26">
        <v>66</v>
      </c>
      <c r="B89" s="42"/>
      <c r="C89" s="42"/>
      <c r="D89" s="42"/>
      <c r="E89" s="42"/>
      <c r="F89" s="42"/>
      <c r="G89" s="42"/>
      <c r="H89" s="42"/>
      <c r="I89" s="27" t="str">
        <f t="shared" ref="I89:I152" si="12">CONCATENATE(C89,D89,E89)</f>
        <v/>
      </c>
      <c r="J89" s="25" t="e">
        <f t="shared" si="9"/>
        <v>#N/A</v>
      </c>
      <c r="K89" s="25" t="e">
        <f t="shared" si="10"/>
        <v>#N/A</v>
      </c>
      <c r="L89" s="25" t="e">
        <f t="shared" si="11"/>
        <v>#N/A</v>
      </c>
      <c r="M89" s="25"/>
      <c r="N89" s="25"/>
      <c r="O89" s="28"/>
      <c r="P89" s="24" t="str">
        <f t="shared" ref="P89:P152" si="13">C89&amp;1</f>
        <v>1</v>
      </c>
      <c r="Q89" s="24" t="str">
        <f t="shared" ref="Q89:Q152" si="14">C89&amp;2</f>
        <v>2</v>
      </c>
      <c r="R89" s="24" t="str">
        <f t="shared" ref="R89:R152" si="15">CONCATENATE(C89)&amp;3</f>
        <v>3</v>
      </c>
      <c r="S89" s="24" t="str">
        <f t="shared" ref="S89:S152" si="16">CONCATENATE(C89)&amp;4</f>
        <v>4</v>
      </c>
      <c r="T89" s="24" t="str">
        <f t="shared" ref="T89:T152" si="17">CONCATENATE(C89)&amp;5</f>
        <v>5</v>
      </c>
      <c r="U89" s="29">
        <f>COUNTIF(条件付き書式用マスタ!$F$1:$F$100,CONCATENATE(C89,D89,E89))</f>
        <v>22</v>
      </c>
      <c r="V89" s="24">
        <f>COUNTIF(条件付き書式用マスタ!$O$1:$O$100,CONCATENATE(C89,D89))</f>
        <v>77</v>
      </c>
    </row>
    <row r="90" spans="1:22" ht="25.5" customHeight="1">
      <c r="A90" s="26">
        <v>67</v>
      </c>
      <c r="B90" s="42"/>
      <c r="C90" s="42"/>
      <c r="D90" s="42"/>
      <c r="E90" s="42"/>
      <c r="F90" s="42"/>
      <c r="G90" s="42"/>
      <c r="H90" s="42"/>
      <c r="I90" s="27" t="str">
        <f t="shared" si="12"/>
        <v/>
      </c>
      <c r="J90" s="25" t="e">
        <f t="shared" si="9"/>
        <v>#N/A</v>
      </c>
      <c r="K90" s="25" t="e">
        <f t="shared" si="10"/>
        <v>#N/A</v>
      </c>
      <c r="L90" s="25" t="e">
        <f t="shared" si="11"/>
        <v>#N/A</v>
      </c>
      <c r="M90" s="25"/>
      <c r="N90" s="25"/>
      <c r="O90" s="28"/>
      <c r="P90" s="24" t="str">
        <f t="shared" si="13"/>
        <v>1</v>
      </c>
      <c r="Q90" s="24" t="str">
        <f t="shared" si="14"/>
        <v>2</v>
      </c>
      <c r="R90" s="24" t="str">
        <f t="shared" si="15"/>
        <v>3</v>
      </c>
      <c r="S90" s="24" t="str">
        <f t="shared" si="16"/>
        <v>4</v>
      </c>
      <c r="T90" s="24" t="str">
        <f t="shared" si="17"/>
        <v>5</v>
      </c>
      <c r="U90" s="29">
        <f>COUNTIF(条件付き書式用マスタ!$F$1:$F$100,CONCATENATE(C90,D90,E90))</f>
        <v>22</v>
      </c>
      <c r="V90" s="24">
        <f>COUNTIF(条件付き書式用マスタ!$O$1:$O$100,CONCATENATE(C90,D90))</f>
        <v>77</v>
      </c>
    </row>
    <row r="91" spans="1:22" ht="25.5" customHeight="1">
      <c r="A91" s="26">
        <v>68</v>
      </c>
      <c r="B91" s="42"/>
      <c r="C91" s="42"/>
      <c r="D91" s="42"/>
      <c r="E91" s="42"/>
      <c r="F91" s="42"/>
      <c r="G91" s="42"/>
      <c r="H91" s="42"/>
      <c r="I91" s="27" t="str">
        <f t="shared" si="12"/>
        <v/>
      </c>
      <c r="J91" s="25" t="e">
        <f t="shared" si="9"/>
        <v>#N/A</v>
      </c>
      <c r="K91" s="25" t="e">
        <f t="shared" si="10"/>
        <v>#N/A</v>
      </c>
      <c r="L91" s="25" t="e">
        <f t="shared" si="11"/>
        <v>#N/A</v>
      </c>
      <c r="M91" s="25"/>
      <c r="N91" s="25"/>
      <c r="O91" s="28"/>
      <c r="P91" s="24" t="str">
        <f t="shared" si="13"/>
        <v>1</v>
      </c>
      <c r="Q91" s="24" t="str">
        <f t="shared" si="14"/>
        <v>2</v>
      </c>
      <c r="R91" s="24" t="str">
        <f t="shared" si="15"/>
        <v>3</v>
      </c>
      <c r="S91" s="24" t="str">
        <f t="shared" si="16"/>
        <v>4</v>
      </c>
      <c r="T91" s="24" t="str">
        <f t="shared" si="17"/>
        <v>5</v>
      </c>
      <c r="U91" s="29">
        <f>COUNTIF(条件付き書式用マスタ!$F$1:$F$100,CONCATENATE(C91,D91,E91))</f>
        <v>22</v>
      </c>
      <c r="V91" s="24">
        <f>COUNTIF(条件付き書式用マスタ!$O$1:$O$100,CONCATENATE(C91,D91))</f>
        <v>77</v>
      </c>
    </row>
    <row r="92" spans="1:22" ht="25.5" customHeight="1">
      <c r="A92" s="26">
        <v>69</v>
      </c>
      <c r="B92" s="42"/>
      <c r="C92" s="42"/>
      <c r="D92" s="42"/>
      <c r="E92" s="42"/>
      <c r="F92" s="42"/>
      <c r="G92" s="42"/>
      <c r="H92" s="42"/>
      <c r="I92" s="27" t="str">
        <f t="shared" si="12"/>
        <v/>
      </c>
      <c r="J92" s="25" t="e">
        <f t="shared" si="9"/>
        <v>#N/A</v>
      </c>
      <c r="K92" s="25" t="e">
        <f t="shared" si="10"/>
        <v>#N/A</v>
      </c>
      <c r="L92" s="25" t="e">
        <f t="shared" si="11"/>
        <v>#N/A</v>
      </c>
      <c r="M92" s="25"/>
      <c r="N92" s="25"/>
      <c r="O92" s="28"/>
      <c r="P92" s="24" t="str">
        <f t="shared" si="13"/>
        <v>1</v>
      </c>
      <c r="Q92" s="24" t="str">
        <f t="shared" si="14"/>
        <v>2</v>
      </c>
      <c r="R92" s="24" t="str">
        <f t="shared" si="15"/>
        <v>3</v>
      </c>
      <c r="S92" s="24" t="str">
        <f t="shared" si="16"/>
        <v>4</v>
      </c>
      <c r="T92" s="24" t="str">
        <f t="shared" si="17"/>
        <v>5</v>
      </c>
      <c r="U92" s="29">
        <f>COUNTIF(条件付き書式用マスタ!$F$1:$F$100,CONCATENATE(C92,D92,E92))</f>
        <v>22</v>
      </c>
      <c r="V92" s="24">
        <f>COUNTIF(条件付き書式用マスタ!$O$1:$O$100,CONCATENATE(C92,D92))</f>
        <v>77</v>
      </c>
    </row>
    <row r="93" spans="1:22" ht="25.5" customHeight="1">
      <c r="A93" s="26">
        <v>70</v>
      </c>
      <c r="B93" s="42"/>
      <c r="C93" s="42"/>
      <c r="D93" s="42"/>
      <c r="E93" s="42"/>
      <c r="F93" s="42"/>
      <c r="G93" s="42"/>
      <c r="H93" s="42"/>
      <c r="I93" s="27" t="str">
        <f t="shared" si="12"/>
        <v/>
      </c>
      <c r="J93" s="25" t="e">
        <f t="shared" si="9"/>
        <v>#N/A</v>
      </c>
      <c r="K93" s="25" t="e">
        <f t="shared" si="10"/>
        <v>#N/A</v>
      </c>
      <c r="L93" s="25" t="e">
        <f t="shared" si="11"/>
        <v>#N/A</v>
      </c>
      <c r="M93" s="25"/>
      <c r="N93" s="25"/>
      <c r="O93" s="28"/>
      <c r="P93" s="24" t="str">
        <f t="shared" si="13"/>
        <v>1</v>
      </c>
      <c r="Q93" s="24" t="str">
        <f t="shared" si="14"/>
        <v>2</v>
      </c>
      <c r="R93" s="24" t="str">
        <f t="shared" si="15"/>
        <v>3</v>
      </c>
      <c r="S93" s="24" t="str">
        <f t="shared" si="16"/>
        <v>4</v>
      </c>
      <c r="T93" s="24" t="str">
        <f t="shared" si="17"/>
        <v>5</v>
      </c>
      <c r="U93" s="29">
        <f>COUNTIF(条件付き書式用マスタ!$F$1:$F$100,CONCATENATE(C93,D93,E93))</f>
        <v>22</v>
      </c>
      <c r="V93" s="24">
        <f>COUNTIF(条件付き書式用マスタ!$O$1:$O$100,CONCATENATE(C93,D93))</f>
        <v>77</v>
      </c>
    </row>
    <row r="94" spans="1:22" ht="25.5" customHeight="1">
      <c r="A94" s="26">
        <v>71</v>
      </c>
      <c r="B94" s="42"/>
      <c r="C94" s="42"/>
      <c r="D94" s="42"/>
      <c r="E94" s="42"/>
      <c r="F94" s="42"/>
      <c r="G94" s="42"/>
      <c r="H94" s="42"/>
      <c r="I94" s="27" t="str">
        <f t="shared" si="12"/>
        <v/>
      </c>
      <c r="J94" s="25" t="e">
        <f t="shared" si="9"/>
        <v>#N/A</v>
      </c>
      <c r="K94" s="25" t="e">
        <f t="shared" si="10"/>
        <v>#N/A</v>
      </c>
      <c r="L94" s="25" t="e">
        <f t="shared" si="11"/>
        <v>#N/A</v>
      </c>
      <c r="M94" s="25"/>
      <c r="N94" s="25"/>
      <c r="O94" s="28"/>
      <c r="P94" s="24" t="str">
        <f t="shared" si="13"/>
        <v>1</v>
      </c>
      <c r="Q94" s="24" t="str">
        <f t="shared" si="14"/>
        <v>2</v>
      </c>
      <c r="R94" s="24" t="str">
        <f t="shared" si="15"/>
        <v>3</v>
      </c>
      <c r="S94" s="24" t="str">
        <f t="shared" si="16"/>
        <v>4</v>
      </c>
      <c r="T94" s="24" t="str">
        <f t="shared" si="17"/>
        <v>5</v>
      </c>
      <c r="U94" s="29">
        <f>COUNTIF(条件付き書式用マスタ!$F$1:$F$100,CONCATENATE(C94,D94,E94))</f>
        <v>22</v>
      </c>
      <c r="V94" s="24">
        <f>COUNTIF(条件付き書式用マスタ!$O$1:$O$100,CONCATENATE(C94,D94))</f>
        <v>77</v>
      </c>
    </row>
    <row r="95" spans="1:22" ht="25.5" customHeight="1">
      <c r="A95" s="26">
        <v>72</v>
      </c>
      <c r="B95" s="42"/>
      <c r="C95" s="42"/>
      <c r="D95" s="42"/>
      <c r="E95" s="42"/>
      <c r="F95" s="42"/>
      <c r="G95" s="42"/>
      <c r="H95" s="42"/>
      <c r="I95" s="27" t="str">
        <f t="shared" si="12"/>
        <v/>
      </c>
      <c r="J95" s="25" t="e">
        <f t="shared" si="9"/>
        <v>#N/A</v>
      </c>
      <c r="K95" s="25" t="e">
        <f t="shared" si="10"/>
        <v>#N/A</v>
      </c>
      <c r="L95" s="25" t="e">
        <f t="shared" si="11"/>
        <v>#N/A</v>
      </c>
      <c r="M95" s="25"/>
      <c r="N95" s="25"/>
      <c r="O95" s="28"/>
      <c r="P95" s="24" t="str">
        <f t="shared" si="13"/>
        <v>1</v>
      </c>
      <c r="Q95" s="24" t="str">
        <f t="shared" si="14"/>
        <v>2</v>
      </c>
      <c r="R95" s="24" t="str">
        <f t="shared" si="15"/>
        <v>3</v>
      </c>
      <c r="S95" s="24" t="str">
        <f t="shared" si="16"/>
        <v>4</v>
      </c>
      <c r="T95" s="24" t="str">
        <f t="shared" si="17"/>
        <v>5</v>
      </c>
      <c r="U95" s="29">
        <f>COUNTIF(条件付き書式用マスタ!$F$1:$F$100,CONCATENATE(C95,D95,E95))</f>
        <v>22</v>
      </c>
      <c r="V95" s="24">
        <f>COUNTIF(条件付き書式用マスタ!$O$1:$O$100,CONCATENATE(C95,D95))</f>
        <v>77</v>
      </c>
    </row>
    <row r="96" spans="1:22" ht="25.5" customHeight="1">
      <c r="A96" s="26">
        <v>73</v>
      </c>
      <c r="B96" s="42"/>
      <c r="C96" s="42"/>
      <c r="D96" s="42"/>
      <c r="E96" s="42"/>
      <c r="F96" s="42"/>
      <c r="G96" s="42"/>
      <c r="H96" s="42"/>
      <c r="I96" s="27" t="str">
        <f t="shared" si="12"/>
        <v/>
      </c>
      <c r="J96" s="25" t="e">
        <f t="shared" si="9"/>
        <v>#N/A</v>
      </c>
      <c r="K96" s="25" t="e">
        <f t="shared" si="10"/>
        <v>#N/A</v>
      </c>
      <c r="L96" s="25" t="e">
        <f t="shared" si="11"/>
        <v>#N/A</v>
      </c>
      <c r="M96" s="25"/>
      <c r="N96" s="25"/>
      <c r="O96" s="28"/>
      <c r="P96" s="24" t="str">
        <f t="shared" si="13"/>
        <v>1</v>
      </c>
      <c r="Q96" s="24" t="str">
        <f t="shared" si="14"/>
        <v>2</v>
      </c>
      <c r="R96" s="24" t="str">
        <f t="shared" si="15"/>
        <v>3</v>
      </c>
      <c r="S96" s="24" t="str">
        <f t="shared" si="16"/>
        <v>4</v>
      </c>
      <c r="T96" s="24" t="str">
        <f t="shared" si="17"/>
        <v>5</v>
      </c>
      <c r="U96" s="29">
        <f>COUNTIF(条件付き書式用マスタ!$F$1:$F$100,CONCATENATE(C96,D96,E96))</f>
        <v>22</v>
      </c>
      <c r="V96" s="24">
        <f>COUNTIF(条件付き書式用マスタ!$O$1:$O$100,CONCATENATE(C96,D96))</f>
        <v>77</v>
      </c>
    </row>
    <row r="97" spans="1:22" ht="25.5" customHeight="1">
      <c r="A97" s="26">
        <v>74</v>
      </c>
      <c r="B97" s="42"/>
      <c r="C97" s="42"/>
      <c r="D97" s="42"/>
      <c r="E97" s="42"/>
      <c r="F97" s="42"/>
      <c r="G97" s="42"/>
      <c r="H97" s="42"/>
      <c r="I97" s="27" t="str">
        <f t="shared" si="12"/>
        <v/>
      </c>
      <c r="J97" s="25" t="e">
        <f t="shared" si="9"/>
        <v>#N/A</v>
      </c>
      <c r="K97" s="25" t="e">
        <f t="shared" si="10"/>
        <v>#N/A</v>
      </c>
      <c r="L97" s="25" t="e">
        <f t="shared" si="11"/>
        <v>#N/A</v>
      </c>
      <c r="M97" s="25"/>
      <c r="N97" s="25"/>
      <c r="O97" s="28"/>
      <c r="P97" s="24" t="str">
        <f t="shared" si="13"/>
        <v>1</v>
      </c>
      <c r="Q97" s="24" t="str">
        <f t="shared" si="14"/>
        <v>2</v>
      </c>
      <c r="R97" s="24" t="str">
        <f t="shared" si="15"/>
        <v>3</v>
      </c>
      <c r="S97" s="24" t="str">
        <f t="shared" si="16"/>
        <v>4</v>
      </c>
      <c r="T97" s="24" t="str">
        <f t="shared" si="17"/>
        <v>5</v>
      </c>
      <c r="U97" s="29">
        <f>COUNTIF(条件付き書式用マスタ!$F$1:$F$100,CONCATENATE(C97,D97,E97))</f>
        <v>22</v>
      </c>
      <c r="V97" s="24">
        <f>COUNTIF(条件付き書式用マスタ!$O$1:$O$100,CONCATENATE(C97,D97))</f>
        <v>77</v>
      </c>
    </row>
    <row r="98" spans="1:22" ht="25.5" customHeight="1">
      <c r="A98" s="26">
        <v>75</v>
      </c>
      <c r="B98" s="42"/>
      <c r="C98" s="42"/>
      <c r="D98" s="42"/>
      <c r="E98" s="42"/>
      <c r="F98" s="42"/>
      <c r="G98" s="42"/>
      <c r="H98" s="42"/>
      <c r="I98" s="27" t="str">
        <f t="shared" si="12"/>
        <v/>
      </c>
      <c r="J98" s="25" t="e">
        <f t="shared" si="9"/>
        <v>#N/A</v>
      </c>
      <c r="K98" s="25" t="e">
        <f t="shared" si="10"/>
        <v>#N/A</v>
      </c>
      <c r="L98" s="25" t="e">
        <f t="shared" si="11"/>
        <v>#N/A</v>
      </c>
      <c r="M98" s="25"/>
      <c r="N98" s="25"/>
      <c r="O98" s="28"/>
      <c r="P98" s="24" t="str">
        <f t="shared" si="13"/>
        <v>1</v>
      </c>
      <c r="Q98" s="24" t="str">
        <f t="shared" si="14"/>
        <v>2</v>
      </c>
      <c r="R98" s="24" t="str">
        <f t="shared" si="15"/>
        <v>3</v>
      </c>
      <c r="S98" s="24" t="str">
        <f t="shared" si="16"/>
        <v>4</v>
      </c>
      <c r="T98" s="24" t="str">
        <f t="shared" si="17"/>
        <v>5</v>
      </c>
      <c r="U98" s="29">
        <f>COUNTIF(条件付き書式用マスタ!$F$1:$F$100,CONCATENATE(C98,D98,E98))</f>
        <v>22</v>
      </c>
      <c r="V98" s="24">
        <f>COUNTIF(条件付き書式用マスタ!$O$1:$O$100,CONCATENATE(C98,D98))</f>
        <v>77</v>
      </c>
    </row>
    <row r="99" spans="1:22" ht="25.5" customHeight="1">
      <c r="A99" s="26">
        <v>76</v>
      </c>
      <c r="B99" s="42"/>
      <c r="C99" s="42"/>
      <c r="D99" s="42"/>
      <c r="E99" s="42"/>
      <c r="F99" s="42"/>
      <c r="G99" s="42"/>
      <c r="H99" s="42"/>
      <c r="I99" s="27" t="str">
        <f t="shared" si="12"/>
        <v/>
      </c>
      <c r="J99" s="25" t="e">
        <f t="shared" si="9"/>
        <v>#N/A</v>
      </c>
      <c r="K99" s="25" t="e">
        <f t="shared" si="10"/>
        <v>#N/A</v>
      </c>
      <c r="L99" s="25" t="e">
        <f t="shared" si="11"/>
        <v>#N/A</v>
      </c>
      <c r="M99" s="25"/>
      <c r="N99" s="25"/>
      <c r="O99" s="28"/>
      <c r="P99" s="24" t="str">
        <f t="shared" si="13"/>
        <v>1</v>
      </c>
      <c r="Q99" s="24" t="str">
        <f t="shared" si="14"/>
        <v>2</v>
      </c>
      <c r="R99" s="24" t="str">
        <f t="shared" si="15"/>
        <v>3</v>
      </c>
      <c r="S99" s="24" t="str">
        <f t="shared" si="16"/>
        <v>4</v>
      </c>
      <c r="T99" s="24" t="str">
        <f t="shared" si="17"/>
        <v>5</v>
      </c>
      <c r="U99" s="29">
        <f>COUNTIF(条件付き書式用マスタ!$F$1:$F$100,CONCATENATE(C99,D99,E99))</f>
        <v>22</v>
      </c>
      <c r="V99" s="24">
        <f>COUNTIF(条件付き書式用マスタ!$O$1:$O$100,CONCATENATE(C99,D99))</f>
        <v>77</v>
      </c>
    </row>
    <row r="100" spans="1:22" ht="25.5" customHeight="1">
      <c r="A100" s="26">
        <v>77</v>
      </c>
      <c r="B100" s="42"/>
      <c r="C100" s="42"/>
      <c r="D100" s="42"/>
      <c r="E100" s="42"/>
      <c r="F100" s="42"/>
      <c r="G100" s="42"/>
      <c r="H100" s="42"/>
      <c r="I100" s="27" t="str">
        <f t="shared" si="12"/>
        <v/>
      </c>
      <c r="J100" s="25" t="e">
        <f t="shared" si="9"/>
        <v>#N/A</v>
      </c>
      <c r="K100" s="25" t="e">
        <f t="shared" si="10"/>
        <v>#N/A</v>
      </c>
      <c r="L100" s="25" t="e">
        <f t="shared" si="11"/>
        <v>#N/A</v>
      </c>
      <c r="M100" s="25"/>
      <c r="N100" s="25"/>
      <c r="O100" s="28"/>
      <c r="P100" s="24" t="str">
        <f t="shared" si="13"/>
        <v>1</v>
      </c>
      <c r="Q100" s="24" t="str">
        <f t="shared" si="14"/>
        <v>2</v>
      </c>
      <c r="R100" s="24" t="str">
        <f t="shared" si="15"/>
        <v>3</v>
      </c>
      <c r="S100" s="24" t="str">
        <f t="shared" si="16"/>
        <v>4</v>
      </c>
      <c r="T100" s="24" t="str">
        <f t="shared" si="17"/>
        <v>5</v>
      </c>
      <c r="U100" s="29">
        <f>COUNTIF(条件付き書式用マスタ!$F$1:$F$100,CONCATENATE(C100,D100,E100))</f>
        <v>22</v>
      </c>
      <c r="V100" s="24">
        <f>COUNTIF(条件付き書式用マスタ!$O$1:$O$100,CONCATENATE(C100,D100))</f>
        <v>77</v>
      </c>
    </row>
    <row r="101" spans="1:22" ht="25.5" customHeight="1">
      <c r="A101" s="26">
        <v>78</v>
      </c>
      <c r="B101" s="42"/>
      <c r="C101" s="42"/>
      <c r="D101" s="42"/>
      <c r="E101" s="42"/>
      <c r="F101" s="42"/>
      <c r="G101" s="42"/>
      <c r="H101" s="42"/>
      <c r="I101" s="27" t="str">
        <f t="shared" si="12"/>
        <v/>
      </c>
      <c r="J101" s="25" t="e">
        <f t="shared" si="9"/>
        <v>#N/A</v>
      </c>
      <c r="K101" s="25" t="e">
        <f t="shared" si="10"/>
        <v>#N/A</v>
      </c>
      <c r="L101" s="25" t="e">
        <f t="shared" si="11"/>
        <v>#N/A</v>
      </c>
      <c r="M101" s="25"/>
      <c r="N101" s="25"/>
      <c r="O101" s="28"/>
      <c r="P101" s="24" t="str">
        <f t="shared" si="13"/>
        <v>1</v>
      </c>
      <c r="Q101" s="24" t="str">
        <f t="shared" si="14"/>
        <v>2</v>
      </c>
      <c r="R101" s="24" t="str">
        <f t="shared" si="15"/>
        <v>3</v>
      </c>
      <c r="S101" s="24" t="str">
        <f t="shared" si="16"/>
        <v>4</v>
      </c>
      <c r="T101" s="24" t="str">
        <f t="shared" si="17"/>
        <v>5</v>
      </c>
      <c r="U101" s="29">
        <f>COUNTIF(条件付き書式用マスタ!$F$1:$F$100,CONCATENATE(C101,D101,E101))</f>
        <v>22</v>
      </c>
      <c r="V101" s="24">
        <f>COUNTIF(条件付き書式用マスタ!$O$1:$O$100,CONCATENATE(C101,D101))</f>
        <v>77</v>
      </c>
    </row>
    <row r="102" spans="1:22" ht="25.5" customHeight="1">
      <c r="A102" s="26">
        <v>79</v>
      </c>
      <c r="B102" s="42"/>
      <c r="C102" s="42"/>
      <c r="D102" s="42"/>
      <c r="E102" s="42"/>
      <c r="F102" s="42"/>
      <c r="G102" s="42"/>
      <c r="H102" s="42"/>
      <c r="I102" s="27" t="str">
        <f t="shared" si="12"/>
        <v/>
      </c>
      <c r="J102" s="25" t="e">
        <f t="shared" si="9"/>
        <v>#N/A</v>
      </c>
      <c r="K102" s="25" t="e">
        <f t="shared" si="10"/>
        <v>#N/A</v>
      </c>
      <c r="L102" s="25" t="e">
        <f t="shared" si="11"/>
        <v>#N/A</v>
      </c>
      <c r="M102" s="25"/>
      <c r="N102" s="25"/>
      <c r="O102" s="28"/>
      <c r="P102" s="24" t="str">
        <f t="shared" si="13"/>
        <v>1</v>
      </c>
      <c r="Q102" s="24" t="str">
        <f t="shared" si="14"/>
        <v>2</v>
      </c>
      <c r="R102" s="24" t="str">
        <f t="shared" si="15"/>
        <v>3</v>
      </c>
      <c r="S102" s="24" t="str">
        <f t="shared" si="16"/>
        <v>4</v>
      </c>
      <c r="T102" s="24" t="str">
        <f t="shared" si="17"/>
        <v>5</v>
      </c>
      <c r="U102" s="29">
        <f>COUNTIF(条件付き書式用マスタ!$F$1:$F$100,CONCATENATE(C102,D102,E102))</f>
        <v>22</v>
      </c>
      <c r="V102" s="24">
        <f>COUNTIF(条件付き書式用マスタ!$O$1:$O$100,CONCATENATE(C102,D102))</f>
        <v>77</v>
      </c>
    </row>
    <row r="103" spans="1:22" ht="25.5" customHeight="1">
      <c r="A103" s="26">
        <v>80</v>
      </c>
      <c r="B103" s="42"/>
      <c r="C103" s="42"/>
      <c r="D103" s="42"/>
      <c r="E103" s="42"/>
      <c r="F103" s="42"/>
      <c r="G103" s="42"/>
      <c r="H103" s="42"/>
      <c r="I103" s="27" t="str">
        <f t="shared" si="12"/>
        <v/>
      </c>
      <c r="J103" s="25" t="e">
        <f t="shared" si="9"/>
        <v>#N/A</v>
      </c>
      <c r="K103" s="25" t="e">
        <f t="shared" si="10"/>
        <v>#N/A</v>
      </c>
      <c r="L103" s="25" t="e">
        <f t="shared" si="11"/>
        <v>#N/A</v>
      </c>
      <c r="M103" s="25"/>
      <c r="N103" s="25"/>
      <c r="O103" s="28"/>
      <c r="P103" s="24" t="str">
        <f t="shared" si="13"/>
        <v>1</v>
      </c>
      <c r="Q103" s="24" t="str">
        <f t="shared" si="14"/>
        <v>2</v>
      </c>
      <c r="R103" s="24" t="str">
        <f t="shared" si="15"/>
        <v>3</v>
      </c>
      <c r="S103" s="24" t="str">
        <f t="shared" si="16"/>
        <v>4</v>
      </c>
      <c r="T103" s="24" t="str">
        <f t="shared" si="17"/>
        <v>5</v>
      </c>
      <c r="U103" s="29">
        <f>COUNTIF(条件付き書式用マスタ!$F$1:$F$100,CONCATENATE(C103,D103,E103))</f>
        <v>22</v>
      </c>
      <c r="V103" s="24">
        <f>COUNTIF(条件付き書式用マスタ!$O$1:$O$100,CONCATENATE(C103,D103))</f>
        <v>77</v>
      </c>
    </row>
    <row r="104" spans="1:22" ht="25.5" customHeight="1">
      <c r="A104" s="26">
        <v>81</v>
      </c>
      <c r="B104" s="42"/>
      <c r="C104" s="42"/>
      <c r="D104" s="42"/>
      <c r="E104" s="42"/>
      <c r="F104" s="42"/>
      <c r="G104" s="42"/>
      <c r="H104" s="42"/>
      <c r="I104" s="27" t="str">
        <f t="shared" si="12"/>
        <v/>
      </c>
      <c r="J104" s="25" t="e">
        <f t="shared" si="9"/>
        <v>#N/A</v>
      </c>
      <c r="K104" s="25" t="e">
        <f t="shared" si="10"/>
        <v>#N/A</v>
      </c>
      <c r="L104" s="25" t="e">
        <f t="shared" si="11"/>
        <v>#N/A</v>
      </c>
      <c r="M104" s="25"/>
      <c r="N104" s="25"/>
      <c r="O104" s="28"/>
      <c r="P104" s="24" t="str">
        <f t="shared" si="13"/>
        <v>1</v>
      </c>
      <c r="Q104" s="24" t="str">
        <f t="shared" si="14"/>
        <v>2</v>
      </c>
      <c r="R104" s="24" t="str">
        <f t="shared" si="15"/>
        <v>3</v>
      </c>
      <c r="S104" s="24" t="str">
        <f t="shared" si="16"/>
        <v>4</v>
      </c>
      <c r="T104" s="24" t="str">
        <f t="shared" si="17"/>
        <v>5</v>
      </c>
      <c r="U104" s="29">
        <f>COUNTIF(条件付き書式用マスタ!$F$1:$F$100,CONCATENATE(C104,D104,E104))</f>
        <v>22</v>
      </c>
      <c r="V104" s="24">
        <f>COUNTIF(条件付き書式用マスタ!$O$1:$O$100,CONCATENATE(C104,D104))</f>
        <v>77</v>
      </c>
    </row>
    <row r="105" spans="1:22" ht="25.5" customHeight="1">
      <c r="A105" s="26">
        <v>82</v>
      </c>
      <c r="B105" s="42"/>
      <c r="C105" s="42"/>
      <c r="D105" s="42"/>
      <c r="E105" s="42"/>
      <c r="F105" s="42"/>
      <c r="G105" s="42"/>
      <c r="H105" s="42"/>
      <c r="I105" s="27" t="str">
        <f t="shared" si="12"/>
        <v/>
      </c>
      <c r="J105" s="25" t="e">
        <f t="shared" si="9"/>
        <v>#N/A</v>
      </c>
      <c r="K105" s="25" t="e">
        <f t="shared" si="10"/>
        <v>#N/A</v>
      </c>
      <c r="L105" s="25" t="e">
        <f t="shared" si="11"/>
        <v>#N/A</v>
      </c>
      <c r="M105" s="25"/>
      <c r="N105" s="25"/>
      <c r="O105" s="28"/>
      <c r="P105" s="24" t="str">
        <f t="shared" si="13"/>
        <v>1</v>
      </c>
      <c r="Q105" s="24" t="str">
        <f t="shared" si="14"/>
        <v>2</v>
      </c>
      <c r="R105" s="24" t="str">
        <f t="shared" si="15"/>
        <v>3</v>
      </c>
      <c r="S105" s="24" t="str">
        <f t="shared" si="16"/>
        <v>4</v>
      </c>
      <c r="T105" s="24" t="str">
        <f t="shared" si="17"/>
        <v>5</v>
      </c>
      <c r="U105" s="29">
        <f>COUNTIF(条件付き書式用マスタ!$F$1:$F$100,CONCATENATE(C105,D105,E105))</f>
        <v>22</v>
      </c>
      <c r="V105" s="24">
        <f>COUNTIF(条件付き書式用マスタ!$O$1:$O$100,CONCATENATE(C105,D105))</f>
        <v>77</v>
      </c>
    </row>
    <row r="106" spans="1:22" ht="25.5" customHeight="1">
      <c r="A106" s="26">
        <v>83</v>
      </c>
      <c r="B106" s="42"/>
      <c r="C106" s="42"/>
      <c r="D106" s="42"/>
      <c r="E106" s="42"/>
      <c r="F106" s="42"/>
      <c r="G106" s="42"/>
      <c r="H106" s="42"/>
      <c r="I106" s="27" t="str">
        <f t="shared" si="12"/>
        <v/>
      </c>
      <c r="J106" s="25" t="e">
        <f t="shared" si="9"/>
        <v>#N/A</v>
      </c>
      <c r="K106" s="25" t="e">
        <f t="shared" si="10"/>
        <v>#N/A</v>
      </c>
      <c r="L106" s="25" t="e">
        <f t="shared" si="11"/>
        <v>#N/A</v>
      </c>
      <c r="M106" s="25"/>
      <c r="N106" s="25"/>
      <c r="O106" s="28"/>
      <c r="P106" s="24" t="str">
        <f t="shared" si="13"/>
        <v>1</v>
      </c>
      <c r="Q106" s="24" t="str">
        <f t="shared" si="14"/>
        <v>2</v>
      </c>
      <c r="R106" s="24" t="str">
        <f t="shared" si="15"/>
        <v>3</v>
      </c>
      <c r="S106" s="24" t="str">
        <f t="shared" si="16"/>
        <v>4</v>
      </c>
      <c r="T106" s="24" t="str">
        <f t="shared" si="17"/>
        <v>5</v>
      </c>
      <c r="U106" s="29">
        <f>COUNTIF(条件付き書式用マスタ!$F$1:$F$100,CONCATENATE(C106,D106,E106))</f>
        <v>22</v>
      </c>
      <c r="V106" s="24">
        <f>COUNTIF(条件付き書式用マスタ!$O$1:$O$100,CONCATENATE(C106,D106))</f>
        <v>77</v>
      </c>
    </row>
    <row r="107" spans="1:22" ht="25.5" customHeight="1">
      <c r="A107" s="26">
        <v>84</v>
      </c>
      <c r="B107" s="42"/>
      <c r="C107" s="42"/>
      <c r="D107" s="42"/>
      <c r="E107" s="42"/>
      <c r="F107" s="42"/>
      <c r="G107" s="42"/>
      <c r="H107" s="42"/>
      <c r="I107" s="27" t="str">
        <f t="shared" si="12"/>
        <v/>
      </c>
      <c r="J107" s="25" t="e">
        <f t="shared" si="9"/>
        <v>#N/A</v>
      </c>
      <c r="K107" s="25" t="e">
        <f t="shared" si="10"/>
        <v>#N/A</v>
      </c>
      <c r="L107" s="25" t="e">
        <f t="shared" si="11"/>
        <v>#N/A</v>
      </c>
      <c r="M107" s="25"/>
      <c r="N107" s="25"/>
      <c r="O107" s="28"/>
      <c r="P107" s="24" t="str">
        <f t="shared" si="13"/>
        <v>1</v>
      </c>
      <c r="Q107" s="24" t="str">
        <f t="shared" si="14"/>
        <v>2</v>
      </c>
      <c r="R107" s="24" t="str">
        <f t="shared" si="15"/>
        <v>3</v>
      </c>
      <c r="S107" s="24" t="str">
        <f t="shared" si="16"/>
        <v>4</v>
      </c>
      <c r="T107" s="24" t="str">
        <f t="shared" si="17"/>
        <v>5</v>
      </c>
      <c r="U107" s="29">
        <f>COUNTIF(条件付き書式用マスタ!$F$1:$F$100,CONCATENATE(C107,D107,E107))</f>
        <v>22</v>
      </c>
      <c r="V107" s="24">
        <f>COUNTIF(条件付き書式用マスタ!$O$1:$O$100,CONCATENATE(C107,D107))</f>
        <v>77</v>
      </c>
    </row>
    <row r="108" spans="1:22" ht="25.5" customHeight="1">
      <c r="A108" s="26">
        <v>85</v>
      </c>
      <c r="B108" s="42"/>
      <c r="C108" s="42"/>
      <c r="D108" s="42"/>
      <c r="E108" s="42"/>
      <c r="F108" s="42"/>
      <c r="G108" s="42"/>
      <c r="H108" s="42"/>
      <c r="I108" s="27" t="str">
        <f t="shared" si="12"/>
        <v/>
      </c>
      <c r="J108" s="25" t="e">
        <f t="shared" si="9"/>
        <v>#N/A</v>
      </c>
      <c r="K108" s="25" t="e">
        <f t="shared" si="10"/>
        <v>#N/A</v>
      </c>
      <c r="L108" s="25" t="e">
        <f t="shared" si="11"/>
        <v>#N/A</v>
      </c>
      <c r="M108" s="25"/>
      <c r="N108" s="25"/>
      <c r="O108" s="28"/>
      <c r="P108" s="24" t="str">
        <f t="shared" si="13"/>
        <v>1</v>
      </c>
      <c r="Q108" s="24" t="str">
        <f t="shared" si="14"/>
        <v>2</v>
      </c>
      <c r="R108" s="24" t="str">
        <f t="shared" si="15"/>
        <v>3</v>
      </c>
      <c r="S108" s="24" t="str">
        <f t="shared" si="16"/>
        <v>4</v>
      </c>
      <c r="T108" s="24" t="str">
        <f t="shared" si="17"/>
        <v>5</v>
      </c>
      <c r="U108" s="29">
        <f>COUNTIF(条件付き書式用マスタ!$F$1:$F$100,CONCATENATE(C108,D108,E108))</f>
        <v>22</v>
      </c>
      <c r="V108" s="24">
        <f>COUNTIF(条件付き書式用マスタ!$O$1:$O$100,CONCATENATE(C108,D108))</f>
        <v>77</v>
      </c>
    </row>
    <row r="109" spans="1:22" ht="25.5" customHeight="1">
      <c r="A109" s="26">
        <v>86</v>
      </c>
      <c r="B109" s="42"/>
      <c r="C109" s="42"/>
      <c r="D109" s="42"/>
      <c r="E109" s="42"/>
      <c r="F109" s="42"/>
      <c r="G109" s="42"/>
      <c r="H109" s="42"/>
      <c r="I109" s="27" t="str">
        <f t="shared" si="12"/>
        <v/>
      </c>
      <c r="J109" s="25" t="e">
        <f t="shared" si="9"/>
        <v>#N/A</v>
      </c>
      <c r="K109" s="25" t="e">
        <f t="shared" si="10"/>
        <v>#N/A</v>
      </c>
      <c r="L109" s="25" t="e">
        <f t="shared" si="11"/>
        <v>#N/A</v>
      </c>
      <c r="M109" s="25"/>
      <c r="N109" s="25"/>
      <c r="O109" s="28"/>
      <c r="P109" s="24" t="str">
        <f t="shared" si="13"/>
        <v>1</v>
      </c>
      <c r="Q109" s="24" t="str">
        <f t="shared" si="14"/>
        <v>2</v>
      </c>
      <c r="R109" s="24" t="str">
        <f t="shared" si="15"/>
        <v>3</v>
      </c>
      <c r="S109" s="24" t="str">
        <f t="shared" si="16"/>
        <v>4</v>
      </c>
      <c r="T109" s="24" t="str">
        <f t="shared" si="17"/>
        <v>5</v>
      </c>
      <c r="U109" s="29">
        <f>COUNTIF(条件付き書式用マスタ!$F$1:$F$100,CONCATENATE(C109,D109,E109))</f>
        <v>22</v>
      </c>
      <c r="V109" s="24">
        <f>COUNTIF(条件付き書式用マスタ!$O$1:$O$100,CONCATENATE(C109,D109))</f>
        <v>77</v>
      </c>
    </row>
    <row r="110" spans="1:22" ht="25.5" customHeight="1">
      <c r="A110" s="26">
        <v>87</v>
      </c>
      <c r="B110" s="42"/>
      <c r="C110" s="42"/>
      <c r="D110" s="42"/>
      <c r="E110" s="42"/>
      <c r="F110" s="42"/>
      <c r="G110" s="42"/>
      <c r="H110" s="42"/>
      <c r="I110" s="27" t="str">
        <f t="shared" si="12"/>
        <v/>
      </c>
      <c r="J110" s="25" t="e">
        <f t="shared" si="9"/>
        <v>#N/A</v>
      </c>
      <c r="K110" s="25" t="e">
        <f t="shared" si="10"/>
        <v>#N/A</v>
      </c>
      <c r="L110" s="25" t="e">
        <f t="shared" si="11"/>
        <v>#N/A</v>
      </c>
      <c r="M110" s="25"/>
      <c r="N110" s="25"/>
      <c r="O110" s="28"/>
      <c r="P110" s="24" t="str">
        <f t="shared" si="13"/>
        <v>1</v>
      </c>
      <c r="Q110" s="24" t="str">
        <f t="shared" si="14"/>
        <v>2</v>
      </c>
      <c r="R110" s="24" t="str">
        <f t="shared" si="15"/>
        <v>3</v>
      </c>
      <c r="S110" s="24" t="str">
        <f t="shared" si="16"/>
        <v>4</v>
      </c>
      <c r="T110" s="24" t="str">
        <f t="shared" si="17"/>
        <v>5</v>
      </c>
      <c r="U110" s="29">
        <f>COUNTIF(条件付き書式用マスタ!$F$1:$F$100,CONCATENATE(C110,D110,E110))</f>
        <v>22</v>
      </c>
      <c r="V110" s="24">
        <f>COUNTIF(条件付き書式用マスタ!$O$1:$O$100,CONCATENATE(C110,D110))</f>
        <v>77</v>
      </c>
    </row>
    <row r="111" spans="1:22" ht="25.5" customHeight="1">
      <c r="A111" s="26">
        <v>88</v>
      </c>
      <c r="B111" s="42"/>
      <c r="C111" s="42"/>
      <c r="D111" s="42"/>
      <c r="E111" s="42"/>
      <c r="F111" s="42"/>
      <c r="G111" s="42"/>
      <c r="H111" s="42"/>
      <c r="I111" s="27" t="str">
        <f t="shared" si="12"/>
        <v/>
      </c>
      <c r="J111" s="25" t="e">
        <f t="shared" si="9"/>
        <v>#N/A</v>
      </c>
      <c r="K111" s="25" t="e">
        <f t="shared" si="10"/>
        <v>#N/A</v>
      </c>
      <c r="L111" s="25" t="e">
        <f t="shared" si="11"/>
        <v>#N/A</v>
      </c>
      <c r="M111" s="25"/>
      <c r="N111" s="25"/>
      <c r="O111" s="28"/>
      <c r="P111" s="24" t="str">
        <f t="shared" si="13"/>
        <v>1</v>
      </c>
      <c r="Q111" s="24" t="str">
        <f t="shared" si="14"/>
        <v>2</v>
      </c>
      <c r="R111" s="24" t="str">
        <f t="shared" si="15"/>
        <v>3</v>
      </c>
      <c r="S111" s="24" t="str">
        <f t="shared" si="16"/>
        <v>4</v>
      </c>
      <c r="T111" s="24" t="str">
        <f t="shared" si="17"/>
        <v>5</v>
      </c>
      <c r="U111" s="29">
        <f>COUNTIF(条件付き書式用マスタ!$F$1:$F$100,CONCATENATE(C111,D111,E111))</f>
        <v>22</v>
      </c>
      <c r="V111" s="24">
        <f>COUNTIF(条件付き書式用マスタ!$O$1:$O$100,CONCATENATE(C111,D111))</f>
        <v>77</v>
      </c>
    </row>
    <row r="112" spans="1:22" ht="25.5" customHeight="1">
      <c r="A112" s="26">
        <v>89</v>
      </c>
      <c r="B112" s="42"/>
      <c r="C112" s="42"/>
      <c r="D112" s="42"/>
      <c r="E112" s="42"/>
      <c r="F112" s="42"/>
      <c r="G112" s="42"/>
      <c r="H112" s="42"/>
      <c r="I112" s="27" t="str">
        <f t="shared" si="12"/>
        <v/>
      </c>
      <c r="J112" s="25" t="e">
        <f t="shared" si="9"/>
        <v>#N/A</v>
      </c>
      <c r="K112" s="25" t="e">
        <f t="shared" si="10"/>
        <v>#N/A</v>
      </c>
      <c r="L112" s="25" t="e">
        <f t="shared" si="11"/>
        <v>#N/A</v>
      </c>
      <c r="M112" s="25"/>
      <c r="N112" s="25"/>
      <c r="O112" s="28"/>
      <c r="P112" s="24" t="str">
        <f t="shared" si="13"/>
        <v>1</v>
      </c>
      <c r="Q112" s="24" t="str">
        <f t="shared" si="14"/>
        <v>2</v>
      </c>
      <c r="R112" s="24" t="str">
        <f t="shared" si="15"/>
        <v>3</v>
      </c>
      <c r="S112" s="24" t="str">
        <f t="shared" si="16"/>
        <v>4</v>
      </c>
      <c r="T112" s="24" t="str">
        <f t="shared" si="17"/>
        <v>5</v>
      </c>
      <c r="U112" s="29">
        <f>COUNTIF(条件付き書式用マスタ!$F$1:$F$100,CONCATENATE(C112,D112,E112))</f>
        <v>22</v>
      </c>
      <c r="V112" s="24">
        <f>COUNTIF(条件付き書式用マスタ!$O$1:$O$100,CONCATENATE(C112,D112))</f>
        <v>77</v>
      </c>
    </row>
    <row r="113" spans="1:22" ht="25.5" customHeight="1">
      <c r="A113" s="26">
        <v>90</v>
      </c>
      <c r="B113" s="42"/>
      <c r="C113" s="42"/>
      <c r="D113" s="42"/>
      <c r="E113" s="42"/>
      <c r="F113" s="42"/>
      <c r="G113" s="42"/>
      <c r="H113" s="42"/>
      <c r="I113" s="27" t="str">
        <f t="shared" si="12"/>
        <v/>
      </c>
      <c r="J113" s="25" t="e">
        <f t="shared" si="9"/>
        <v>#N/A</v>
      </c>
      <c r="K113" s="25" t="e">
        <f t="shared" si="10"/>
        <v>#N/A</v>
      </c>
      <c r="L113" s="25" t="e">
        <f t="shared" si="11"/>
        <v>#N/A</v>
      </c>
      <c r="M113" s="25"/>
      <c r="N113" s="25"/>
      <c r="O113" s="28"/>
      <c r="P113" s="24" t="str">
        <f t="shared" si="13"/>
        <v>1</v>
      </c>
      <c r="Q113" s="24" t="str">
        <f t="shared" si="14"/>
        <v>2</v>
      </c>
      <c r="R113" s="24" t="str">
        <f t="shared" si="15"/>
        <v>3</v>
      </c>
      <c r="S113" s="24" t="str">
        <f t="shared" si="16"/>
        <v>4</v>
      </c>
      <c r="T113" s="24" t="str">
        <f t="shared" si="17"/>
        <v>5</v>
      </c>
      <c r="U113" s="29">
        <f>COUNTIF(条件付き書式用マスタ!$F$1:$F$100,CONCATENATE(C113,D113,E113))</f>
        <v>22</v>
      </c>
      <c r="V113" s="24">
        <f>COUNTIF(条件付き書式用マスタ!$O$1:$O$100,CONCATENATE(C113,D113))</f>
        <v>77</v>
      </c>
    </row>
    <row r="114" spans="1:22" ht="25.5" customHeight="1">
      <c r="A114" s="26">
        <v>91</v>
      </c>
      <c r="B114" s="42"/>
      <c r="C114" s="42"/>
      <c r="D114" s="42"/>
      <c r="E114" s="42"/>
      <c r="F114" s="42"/>
      <c r="G114" s="42"/>
      <c r="H114" s="42"/>
      <c r="I114" s="27" t="str">
        <f t="shared" si="12"/>
        <v/>
      </c>
      <c r="J114" s="25" t="e">
        <f t="shared" si="9"/>
        <v>#N/A</v>
      </c>
      <c r="K114" s="25" t="e">
        <f t="shared" si="10"/>
        <v>#N/A</v>
      </c>
      <c r="L114" s="25" t="e">
        <f t="shared" si="11"/>
        <v>#N/A</v>
      </c>
      <c r="M114" s="25"/>
      <c r="N114" s="25"/>
      <c r="O114" s="28"/>
      <c r="P114" s="24" t="str">
        <f t="shared" si="13"/>
        <v>1</v>
      </c>
      <c r="Q114" s="24" t="str">
        <f t="shared" si="14"/>
        <v>2</v>
      </c>
      <c r="R114" s="24" t="str">
        <f t="shared" si="15"/>
        <v>3</v>
      </c>
      <c r="S114" s="24" t="str">
        <f t="shared" si="16"/>
        <v>4</v>
      </c>
      <c r="T114" s="24" t="str">
        <f t="shared" si="17"/>
        <v>5</v>
      </c>
      <c r="U114" s="29">
        <f>COUNTIF(条件付き書式用マスタ!$F$1:$F$100,CONCATENATE(C114,D114,E114))</f>
        <v>22</v>
      </c>
      <c r="V114" s="24">
        <f>COUNTIF(条件付き書式用マスタ!$O$1:$O$100,CONCATENATE(C114,D114))</f>
        <v>77</v>
      </c>
    </row>
    <row r="115" spans="1:22" ht="25.5" customHeight="1">
      <c r="A115" s="26">
        <v>92</v>
      </c>
      <c r="B115" s="42"/>
      <c r="C115" s="42"/>
      <c r="D115" s="42"/>
      <c r="E115" s="42"/>
      <c r="F115" s="42"/>
      <c r="G115" s="42"/>
      <c r="H115" s="42"/>
      <c r="I115" s="27" t="str">
        <f t="shared" si="12"/>
        <v/>
      </c>
      <c r="J115" s="25" t="e">
        <f t="shared" si="9"/>
        <v>#N/A</v>
      </c>
      <c r="K115" s="25" t="e">
        <f t="shared" si="10"/>
        <v>#N/A</v>
      </c>
      <c r="L115" s="25" t="e">
        <f t="shared" si="11"/>
        <v>#N/A</v>
      </c>
      <c r="M115" s="25"/>
      <c r="N115" s="25"/>
      <c r="O115" s="28"/>
      <c r="P115" s="24" t="str">
        <f t="shared" si="13"/>
        <v>1</v>
      </c>
      <c r="Q115" s="24" t="str">
        <f t="shared" si="14"/>
        <v>2</v>
      </c>
      <c r="R115" s="24" t="str">
        <f t="shared" si="15"/>
        <v>3</v>
      </c>
      <c r="S115" s="24" t="str">
        <f t="shared" si="16"/>
        <v>4</v>
      </c>
      <c r="T115" s="24" t="str">
        <f t="shared" si="17"/>
        <v>5</v>
      </c>
      <c r="U115" s="29">
        <f>COUNTIF(条件付き書式用マスタ!$F$1:$F$100,CONCATENATE(C115,D115,E115))</f>
        <v>22</v>
      </c>
      <c r="V115" s="24">
        <f>COUNTIF(条件付き書式用マスタ!$O$1:$O$100,CONCATENATE(C115,D115))</f>
        <v>77</v>
      </c>
    </row>
    <row r="116" spans="1:22" ht="25.5" customHeight="1">
      <c r="A116" s="26">
        <v>93</v>
      </c>
      <c r="B116" s="42"/>
      <c r="C116" s="42"/>
      <c r="D116" s="42"/>
      <c r="E116" s="42"/>
      <c r="F116" s="42"/>
      <c r="G116" s="42"/>
      <c r="H116" s="42"/>
      <c r="I116" s="27" t="str">
        <f t="shared" si="12"/>
        <v/>
      </c>
      <c r="J116" s="25" t="e">
        <f t="shared" si="9"/>
        <v>#N/A</v>
      </c>
      <c r="K116" s="25" t="e">
        <f t="shared" si="10"/>
        <v>#N/A</v>
      </c>
      <c r="L116" s="25" t="e">
        <f t="shared" si="11"/>
        <v>#N/A</v>
      </c>
      <c r="M116" s="25"/>
      <c r="N116" s="25"/>
      <c r="O116" s="28"/>
      <c r="P116" s="24" t="str">
        <f t="shared" si="13"/>
        <v>1</v>
      </c>
      <c r="Q116" s="24" t="str">
        <f t="shared" si="14"/>
        <v>2</v>
      </c>
      <c r="R116" s="24" t="str">
        <f t="shared" si="15"/>
        <v>3</v>
      </c>
      <c r="S116" s="24" t="str">
        <f t="shared" si="16"/>
        <v>4</v>
      </c>
      <c r="T116" s="24" t="str">
        <f t="shared" si="17"/>
        <v>5</v>
      </c>
      <c r="U116" s="29">
        <f>COUNTIF(条件付き書式用マスタ!$F$1:$F$100,CONCATENATE(C116,D116,E116))</f>
        <v>22</v>
      </c>
      <c r="V116" s="24">
        <f>COUNTIF(条件付き書式用マスタ!$O$1:$O$100,CONCATENATE(C116,D116))</f>
        <v>77</v>
      </c>
    </row>
    <row r="117" spans="1:22" ht="25.5" customHeight="1">
      <c r="A117" s="26">
        <v>94</v>
      </c>
      <c r="B117" s="42"/>
      <c r="C117" s="42"/>
      <c r="D117" s="42"/>
      <c r="E117" s="42"/>
      <c r="F117" s="42"/>
      <c r="G117" s="42"/>
      <c r="H117" s="42"/>
      <c r="I117" s="27" t="str">
        <f t="shared" si="12"/>
        <v/>
      </c>
      <c r="J117" s="25" t="e">
        <f t="shared" si="9"/>
        <v>#N/A</v>
      </c>
      <c r="K117" s="25" t="e">
        <f t="shared" si="10"/>
        <v>#N/A</v>
      </c>
      <c r="L117" s="25" t="e">
        <f t="shared" si="11"/>
        <v>#N/A</v>
      </c>
      <c r="M117" s="25"/>
      <c r="N117" s="25"/>
      <c r="O117" s="28"/>
      <c r="P117" s="24" t="str">
        <f t="shared" si="13"/>
        <v>1</v>
      </c>
      <c r="Q117" s="24" t="str">
        <f t="shared" si="14"/>
        <v>2</v>
      </c>
      <c r="R117" s="24" t="str">
        <f t="shared" si="15"/>
        <v>3</v>
      </c>
      <c r="S117" s="24" t="str">
        <f t="shared" si="16"/>
        <v>4</v>
      </c>
      <c r="T117" s="24" t="str">
        <f t="shared" si="17"/>
        <v>5</v>
      </c>
      <c r="U117" s="29">
        <f>COUNTIF(条件付き書式用マスタ!$F$1:$F$100,CONCATENATE(C117,D117,E117))</f>
        <v>22</v>
      </c>
      <c r="V117" s="24">
        <f>COUNTIF(条件付き書式用マスタ!$O$1:$O$100,CONCATENATE(C117,D117))</f>
        <v>77</v>
      </c>
    </row>
    <row r="118" spans="1:22" ht="25.5" customHeight="1">
      <c r="A118" s="26">
        <v>95</v>
      </c>
      <c r="B118" s="42"/>
      <c r="C118" s="42"/>
      <c r="D118" s="42"/>
      <c r="E118" s="42"/>
      <c r="F118" s="42"/>
      <c r="G118" s="42"/>
      <c r="H118" s="42"/>
      <c r="I118" s="27" t="str">
        <f t="shared" si="12"/>
        <v/>
      </c>
      <c r="J118" s="25" t="e">
        <f t="shared" si="9"/>
        <v>#N/A</v>
      </c>
      <c r="K118" s="25" t="e">
        <f t="shared" si="10"/>
        <v>#N/A</v>
      </c>
      <c r="L118" s="25" t="e">
        <f t="shared" si="11"/>
        <v>#N/A</v>
      </c>
      <c r="M118" s="25"/>
      <c r="N118" s="25"/>
      <c r="O118" s="28"/>
      <c r="P118" s="24" t="str">
        <f t="shared" si="13"/>
        <v>1</v>
      </c>
      <c r="Q118" s="24" t="str">
        <f t="shared" si="14"/>
        <v>2</v>
      </c>
      <c r="R118" s="24" t="str">
        <f t="shared" si="15"/>
        <v>3</v>
      </c>
      <c r="S118" s="24" t="str">
        <f t="shared" si="16"/>
        <v>4</v>
      </c>
      <c r="T118" s="24" t="str">
        <f t="shared" si="17"/>
        <v>5</v>
      </c>
      <c r="U118" s="29">
        <f>COUNTIF(条件付き書式用マスタ!$F$1:$F$100,CONCATENATE(C118,D118,E118))</f>
        <v>22</v>
      </c>
      <c r="V118" s="24">
        <f>COUNTIF(条件付き書式用マスタ!$O$1:$O$100,CONCATENATE(C118,D118))</f>
        <v>77</v>
      </c>
    </row>
    <row r="119" spans="1:22" ht="25.5" customHeight="1">
      <c r="A119" s="26">
        <v>96</v>
      </c>
      <c r="B119" s="42"/>
      <c r="C119" s="42"/>
      <c r="D119" s="42"/>
      <c r="E119" s="42"/>
      <c r="F119" s="42"/>
      <c r="G119" s="42"/>
      <c r="H119" s="42"/>
      <c r="I119" s="27" t="str">
        <f t="shared" si="12"/>
        <v/>
      </c>
      <c r="J119" s="25" t="e">
        <f t="shared" si="9"/>
        <v>#N/A</v>
      </c>
      <c r="K119" s="25" t="e">
        <f t="shared" si="10"/>
        <v>#N/A</v>
      </c>
      <c r="L119" s="25" t="e">
        <f t="shared" si="11"/>
        <v>#N/A</v>
      </c>
      <c r="M119" s="25"/>
      <c r="N119" s="25"/>
      <c r="O119" s="28"/>
      <c r="P119" s="24" t="str">
        <f t="shared" si="13"/>
        <v>1</v>
      </c>
      <c r="Q119" s="24" t="str">
        <f t="shared" si="14"/>
        <v>2</v>
      </c>
      <c r="R119" s="24" t="str">
        <f t="shared" si="15"/>
        <v>3</v>
      </c>
      <c r="S119" s="24" t="str">
        <f t="shared" si="16"/>
        <v>4</v>
      </c>
      <c r="T119" s="24" t="str">
        <f t="shared" si="17"/>
        <v>5</v>
      </c>
      <c r="U119" s="29">
        <f>COUNTIF(条件付き書式用マスタ!$F$1:$F$100,CONCATENATE(C119,D119,E119))</f>
        <v>22</v>
      </c>
      <c r="V119" s="24">
        <f>COUNTIF(条件付き書式用マスタ!$O$1:$O$100,CONCATENATE(C119,D119))</f>
        <v>77</v>
      </c>
    </row>
    <row r="120" spans="1:22" ht="25.5" customHeight="1">
      <c r="A120" s="26">
        <v>97</v>
      </c>
      <c r="B120" s="42"/>
      <c r="C120" s="42"/>
      <c r="D120" s="42"/>
      <c r="E120" s="42"/>
      <c r="F120" s="42"/>
      <c r="G120" s="42"/>
      <c r="H120" s="42"/>
      <c r="I120" s="27" t="str">
        <f t="shared" si="12"/>
        <v/>
      </c>
      <c r="J120" s="25" t="e">
        <f t="shared" si="9"/>
        <v>#N/A</v>
      </c>
      <c r="K120" s="25" t="e">
        <f t="shared" si="10"/>
        <v>#N/A</v>
      </c>
      <c r="L120" s="25" t="e">
        <f t="shared" si="11"/>
        <v>#N/A</v>
      </c>
      <c r="M120" s="25"/>
      <c r="N120" s="25"/>
      <c r="O120" s="28"/>
      <c r="P120" s="24" t="str">
        <f t="shared" si="13"/>
        <v>1</v>
      </c>
      <c r="Q120" s="24" t="str">
        <f t="shared" si="14"/>
        <v>2</v>
      </c>
      <c r="R120" s="24" t="str">
        <f t="shared" si="15"/>
        <v>3</v>
      </c>
      <c r="S120" s="24" t="str">
        <f t="shared" si="16"/>
        <v>4</v>
      </c>
      <c r="T120" s="24" t="str">
        <f t="shared" si="17"/>
        <v>5</v>
      </c>
      <c r="U120" s="29">
        <f>COUNTIF(条件付き書式用マスタ!$F$1:$F$100,CONCATENATE(C120,D120,E120))</f>
        <v>22</v>
      </c>
      <c r="V120" s="24">
        <f>COUNTIF(条件付き書式用マスタ!$O$1:$O$100,CONCATENATE(C120,D120))</f>
        <v>77</v>
      </c>
    </row>
    <row r="121" spans="1:22" ht="25.5" customHeight="1">
      <c r="A121" s="26">
        <v>98</v>
      </c>
      <c r="B121" s="42"/>
      <c r="C121" s="42"/>
      <c r="D121" s="42"/>
      <c r="E121" s="42"/>
      <c r="F121" s="42"/>
      <c r="G121" s="42"/>
      <c r="H121" s="42"/>
      <c r="I121" s="27" t="str">
        <f t="shared" si="12"/>
        <v/>
      </c>
      <c r="J121" s="25" t="e">
        <f t="shared" si="9"/>
        <v>#N/A</v>
      </c>
      <c r="K121" s="25" t="e">
        <f t="shared" si="10"/>
        <v>#N/A</v>
      </c>
      <c r="L121" s="25" t="e">
        <f t="shared" si="11"/>
        <v>#N/A</v>
      </c>
      <c r="M121" s="25"/>
      <c r="N121" s="25"/>
      <c r="O121" s="28"/>
      <c r="P121" s="24" t="str">
        <f t="shared" si="13"/>
        <v>1</v>
      </c>
      <c r="Q121" s="24" t="str">
        <f t="shared" si="14"/>
        <v>2</v>
      </c>
      <c r="R121" s="24" t="str">
        <f t="shared" si="15"/>
        <v>3</v>
      </c>
      <c r="S121" s="24" t="str">
        <f t="shared" si="16"/>
        <v>4</v>
      </c>
      <c r="T121" s="24" t="str">
        <f t="shared" si="17"/>
        <v>5</v>
      </c>
      <c r="U121" s="29">
        <f>COUNTIF(条件付き書式用マスタ!$F$1:$F$100,CONCATENATE(C121,D121,E121))</f>
        <v>22</v>
      </c>
      <c r="V121" s="24">
        <f>COUNTIF(条件付き書式用マスタ!$O$1:$O$100,CONCATENATE(C121,D121))</f>
        <v>77</v>
      </c>
    </row>
    <row r="122" spans="1:22" ht="25.5" customHeight="1">
      <c r="A122" s="26">
        <v>99</v>
      </c>
      <c r="B122" s="42"/>
      <c r="C122" s="42"/>
      <c r="D122" s="42"/>
      <c r="E122" s="42"/>
      <c r="F122" s="42"/>
      <c r="G122" s="42"/>
      <c r="H122" s="42"/>
      <c r="I122" s="27" t="str">
        <f t="shared" si="12"/>
        <v/>
      </c>
      <c r="J122" s="25" t="e">
        <f t="shared" si="9"/>
        <v>#N/A</v>
      </c>
      <c r="K122" s="25" t="e">
        <f t="shared" si="10"/>
        <v>#N/A</v>
      </c>
      <c r="L122" s="25" t="e">
        <f t="shared" si="11"/>
        <v>#N/A</v>
      </c>
      <c r="M122" s="25"/>
      <c r="N122" s="25"/>
      <c r="O122" s="28"/>
      <c r="P122" s="24" t="str">
        <f t="shared" si="13"/>
        <v>1</v>
      </c>
      <c r="Q122" s="24" t="str">
        <f t="shared" si="14"/>
        <v>2</v>
      </c>
      <c r="R122" s="24" t="str">
        <f t="shared" si="15"/>
        <v>3</v>
      </c>
      <c r="S122" s="24" t="str">
        <f t="shared" si="16"/>
        <v>4</v>
      </c>
      <c r="T122" s="24" t="str">
        <f t="shared" si="17"/>
        <v>5</v>
      </c>
      <c r="U122" s="29">
        <f>COUNTIF(条件付き書式用マスタ!$F$1:$F$100,CONCATENATE(C122,D122,E122))</f>
        <v>22</v>
      </c>
      <c r="V122" s="24">
        <f>COUNTIF(条件付き書式用マスタ!$O$1:$O$100,CONCATENATE(C122,D122))</f>
        <v>77</v>
      </c>
    </row>
    <row r="123" spans="1:22" ht="25.5" customHeight="1">
      <c r="A123" s="26">
        <v>100</v>
      </c>
      <c r="B123" s="42"/>
      <c r="C123" s="42"/>
      <c r="D123" s="42"/>
      <c r="E123" s="42"/>
      <c r="F123" s="42"/>
      <c r="G123" s="42"/>
      <c r="H123" s="42"/>
      <c r="I123" s="27" t="str">
        <f t="shared" si="12"/>
        <v/>
      </c>
      <c r="J123" s="25" t="e">
        <f t="shared" si="9"/>
        <v>#N/A</v>
      </c>
      <c r="K123" s="25" t="e">
        <f t="shared" si="10"/>
        <v>#N/A</v>
      </c>
      <c r="L123" s="25" t="e">
        <f t="shared" si="11"/>
        <v>#N/A</v>
      </c>
      <c r="M123" s="25"/>
      <c r="N123" s="25"/>
      <c r="O123" s="28"/>
      <c r="P123" s="24" t="str">
        <f t="shared" si="13"/>
        <v>1</v>
      </c>
      <c r="Q123" s="24" t="str">
        <f t="shared" si="14"/>
        <v>2</v>
      </c>
      <c r="R123" s="24" t="str">
        <f t="shared" si="15"/>
        <v>3</v>
      </c>
      <c r="S123" s="24" t="str">
        <f t="shared" si="16"/>
        <v>4</v>
      </c>
      <c r="T123" s="24" t="str">
        <f t="shared" si="17"/>
        <v>5</v>
      </c>
      <c r="U123" s="29">
        <f>COUNTIF(条件付き書式用マスタ!$F$1:$F$100,CONCATENATE(C123,D123,E123))</f>
        <v>22</v>
      </c>
      <c r="V123" s="24">
        <f>COUNTIF(条件付き書式用マスタ!$O$1:$O$100,CONCATENATE(C123,D123))</f>
        <v>77</v>
      </c>
    </row>
    <row r="124" spans="1:22" ht="25.5" customHeight="1">
      <c r="A124" s="26">
        <v>101</v>
      </c>
      <c r="B124" s="42"/>
      <c r="C124" s="42"/>
      <c r="D124" s="42"/>
      <c r="E124" s="42"/>
      <c r="F124" s="42"/>
      <c r="G124" s="42"/>
      <c r="H124" s="42"/>
      <c r="I124" s="27" t="str">
        <f t="shared" si="12"/>
        <v/>
      </c>
      <c r="J124" s="25" t="e">
        <f t="shared" si="9"/>
        <v>#N/A</v>
      </c>
      <c r="K124" s="25" t="e">
        <f t="shared" si="10"/>
        <v>#N/A</v>
      </c>
      <c r="L124" s="25" t="e">
        <f t="shared" si="11"/>
        <v>#N/A</v>
      </c>
      <c r="M124" s="25"/>
      <c r="N124" s="25"/>
      <c r="O124" s="28"/>
      <c r="P124" s="24" t="str">
        <f t="shared" si="13"/>
        <v>1</v>
      </c>
      <c r="Q124" s="24" t="str">
        <f t="shared" si="14"/>
        <v>2</v>
      </c>
      <c r="R124" s="24" t="str">
        <f t="shared" si="15"/>
        <v>3</v>
      </c>
      <c r="S124" s="24" t="str">
        <f t="shared" si="16"/>
        <v>4</v>
      </c>
      <c r="T124" s="24" t="str">
        <f t="shared" si="17"/>
        <v>5</v>
      </c>
      <c r="U124" s="29">
        <f>COUNTIF(条件付き書式用マスタ!$F$1:$F$100,CONCATENATE(C124,D124,E124))</f>
        <v>22</v>
      </c>
      <c r="V124" s="24">
        <f>COUNTIF(条件付き書式用マスタ!$O$1:$O$100,CONCATENATE(C124,D124))</f>
        <v>77</v>
      </c>
    </row>
    <row r="125" spans="1:22" ht="25.5" customHeight="1">
      <c r="A125" s="26">
        <v>102</v>
      </c>
      <c r="B125" s="42"/>
      <c r="C125" s="42"/>
      <c r="D125" s="42"/>
      <c r="E125" s="42"/>
      <c r="F125" s="42"/>
      <c r="G125" s="42"/>
      <c r="H125" s="42"/>
      <c r="I125" s="27" t="str">
        <f t="shared" si="12"/>
        <v/>
      </c>
      <c r="J125" s="25" t="e">
        <f t="shared" si="9"/>
        <v>#N/A</v>
      </c>
      <c r="K125" s="25" t="e">
        <f t="shared" si="10"/>
        <v>#N/A</v>
      </c>
      <c r="L125" s="25" t="e">
        <f t="shared" si="11"/>
        <v>#N/A</v>
      </c>
      <c r="M125" s="25"/>
      <c r="N125" s="25"/>
      <c r="O125" s="28"/>
      <c r="P125" s="24" t="str">
        <f t="shared" si="13"/>
        <v>1</v>
      </c>
      <c r="Q125" s="24" t="str">
        <f t="shared" si="14"/>
        <v>2</v>
      </c>
      <c r="R125" s="24" t="str">
        <f t="shared" si="15"/>
        <v>3</v>
      </c>
      <c r="S125" s="24" t="str">
        <f t="shared" si="16"/>
        <v>4</v>
      </c>
      <c r="T125" s="24" t="str">
        <f t="shared" si="17"/>
        <v>5</v>
      </c>
      <c r="U125" s="29">
        <f>COUNTIF(条件付き書式用マスタ!$F$1:$F$100,CONCATENATE(C125,D125,E125))</f>
        <v>22</v>
      </c>
      <c r="V125" s="24">
        <f>COUNTIF(条件付き書式用マスタ!$O$1:$O$100,CONCATENATE(C125,D125))</f>
        <v>77</v>
      </c>
    </row>
    <row r="126" spans="1:22" ht="25.5" customHeight="1">
      <c r="A126" s="26">
        <v>103</v>
      </c>
      <c r="B126" s="42"/>
      <c r="C126" s="42"/>
      <c r="D126" s="42"/>
      <c r="E126" s="42"/>
      <c r="F126" s="42"/>
      <c r="G126" s="42"/>
      <c r="H126" s="42"/>
      <c r="I126" s="27" t="str">
        <f t="shared" si="12"/>
        <v/>
      </c>
      <c r="J126" s="25" t="e">
        <f t="shared" si="9"/>
        <v>#N/A</v>
      </c>
      <c r="K126" s="25" t="e">
        <f t="shared" si="10"/>
        <v>#N/A</v>
      </c>
      <c r="L126" s="25" t="e">
        <f t="shared" si="11"/>
        <v>#N/A</v>
      </c>
      <c r="M126" s="25"/>
      <c r="N126" s="25"/>
      <c r="O126" s="28"/>
      <c r="P126" s="24" t="str">
        <f t="shared" si="13"/>
        <v>1</v>
      </c>
      <c r="Q126" s="24" t="str">
        <f t="shared" si="14"/>
        <v>2</v>
      </c>
      <c r="R126" s="24" t="str">
        <f t="shared" si="15"/>
        <v>3</v>
      </c>
      <c r="S126" s="24" t="str">
        <f t="shared" si="16"/>
        <v>4</v>
      </c>
      <c r="T126" s="24" t="str">
        <f t="shared" si="17"/>
        <v>5</v>
      </c>
      <c r="U126" s="29">
        <f>COUNTIF(条件付き書式用マスタ!$F$1:$F$100,CONCATENATE(C126,D126,E126))</f>
        <v>22</v>
      </c>
      <c r="V126" s="24">
        <f>COUNTIF(条件付き書式用マスタ!$O$1:$O$100,CONCATENATE(C126,D126))</f>
        <v>77</v>
      </c>
    </row>
    <row r="127" spans="1:22" ht="25.5" customHeight="1">
      <c r="A127" s="26">
        <v>104</v>
      </c>
      <c r="B127" s="42"/>
      <c r="C127" s="42"/>
      <c r="D127" s="42"/>
      <c r="E127" s="42"/>
      <c r="F127" s="42"/>
      <c r="G127" s="42"/>
      <c r="H127" s="42"/>
      <c r="I127" s="27" t="str">
        <f t="shared" si="12"/>
        <v/>
      </c>
      <c r="J127" s="25" t="e">
        <f t="shared" si="9"/>
        <v>#N/A</v>
      </c>
      <c r="K127" s="25" t="e">
        <f t="shared" si="10"/>
        <v>#N/A</v>
      </c>
      <c r="L127" s="25" t="e">
        <f t="shared" si="11"/>
        <v>#N/A</v>
      </c>
      <c r="M127" s="25"/>
      <c r="N127" s="25"/>
      <c r="O127" s="28"/>
      <c r="P127" s="24" t="str">
        <f t="shared" si="13"/>
        <v>1</v>
      </c>
      <c r="Q127" s="24" t="str">
        <f t="shared" si="14"/>
        <v>2</v>
      </c>
      <c r="R127" s="24" t="str">
        <f t="shared" si="15"/>
        <v>3</v>
      </c>
      <c r="S127" s="24" t="str">
        <f t="shared" si="16"/>
        <v>4</v>
      </c>
      <c r="T127" s="24" t="str">
        <f t="shared" si="17"/>
        <v>5</v>
      </c>
      <c r="U127" s="29">
        <f>COUNTIF(条件付き書式用マスタ!$F$1:$F$100,CONCATENATE(C127,D127,E127))</f>
        <v>22</v>
      </c>
      <c r="V127" s="24">
        <f>COUNTIF(条件付き書式用マスタ!$O$1:$O$100,CONCATENATE(C127,D127))</f>
        <v>77</v>
      </c>
    </row>
    <row r="128" spans="1:22" ht="25.5" customHeight="1">
      <c r="A128" s="26">
        <v>105</v>
      </c>
      <c r="B128" s="42"/>
      <c r="C128" s="42"/>
      <c r="D128" s="42"/>
      <c r="E128" s="42"/>
      <c r="F128" s="42"/>
      <c r="G128" s="42"/>
      <c r="H128" s="42"/>
      <c r="I128" s="27" t="str">
        <f t="shared" si="12"/>
        <v/>
      </c>
      <c r="J128" s="25" t="e">
        <f t="shared" si="9"/>
        <v>#N/A</v>
      </c>
      <c r="K128" s="25" t="e">
        <f t="shared" si="10"/>
        <v>#N/A</v>
      </c>
      <c r="L128" s="25" t="e">
        <f t="shared" si="11"/>
        <v>#N/A</v>
      </c>
      <c r="M128" s="25"/>
      <c r="N128" s="25"/>
      <c r="O128" s="28"/>
      <c r="P128" s="24" t="str">
        <f t="shared" si="13"/>
        <v>1</v>
      </c>
      <c r="Q128" s="24" t="str">
        <f t="shared" si="14"/>
        <v>2</v>
      </c>
      <c r="R128" s="24" t="str">
        <f t="shared" si="15"/>
        <v>3</v>
      </c>
      <c r="S128" s="24" t="str">
        <f t="shared" si="16"/>
        <v>4</v>
      </c>
      <c r="T128" s="24" t="str">
        <f t="shared" si="17"/>
        <v>5</v>
      </c>
      <c r="U128" s="29">
        <f>COUNTIF(条件付き書式用マスタ!$F$1:$F$100,CONCATENATE(C128,D128,E128))</f>
        <v>22</v>
      </c>
      <c r="V128" s="24">
        <f>COUNTIF(条件付き書式用マスタ!$O$1:$O$100,CONCATENATE(C128,D128))</f>
        <v>77</v>
      </c>
    </row>
    <row r="129" spans="1:22" ht="25.5" customHeight="1">
      <c r="A129" s="26">
        <v>106</v>
      </c>
      <c r="B129" s="42"/>
      <c r="C129" s="42"/>
      <c r="D129" s="42"/>
      <c r="E129" s="42"/>
      <c r="F129" s="42"/>
      <c r="G129" s="42"/>
      <c r="H129" s="42"/>
      <c r="I129" s="27" t="str">
        <f t="shared" si="12"/>
        <v/>
      </c>
      <c r="J129" s="25" t="e">
        <f t="shared" si="9"/>
        <v>#N/A</v>
      </c>
      <c r="K129" s="25" t="e">
        <f t="shared" si="10"/>
        <v>#N/A</v>
      </c>
      <c r="L129" s="25" t="e">
        <f t="shared" si="11"/>
        <v>#N/A</v>
      </c>
      <c r="M129" s="25"/>
      <c r="N129" s="25"/>
      <c r="O129" s="28"/>
      <c r="P129" s="24" t="str">
        <f t="shared" si="13"/>
        <v>1</v>
      </c>
      <c r="Q129" s="24" t="str">
        <f t="shared" si="14"/>
        <v>2</v>
      </c>
      <c r="R129" s="24" t="str">
        <f t="shared" si="15"/>
        <v>3</v>
      </c>
      <c r="S129" s="24" t="str">
        <f t="shared" si="16"/>
        <v>4</v>
      </c>
      <c r="T129" s="24" t="str">
        <f t="shared" si="17"/>
        <v>5</v>
      </c>
      <c r="U129" s="29">
        <f>COUNTIF(条件付き書式用マスタ!$F$1:$F$100,CONCATENATE(C129,D129,E129))</f>
        <v>22</v>
      </c>
      <c r="V129" s="24">
        <f>COUNTIF(条件付き書式用マスタ!$O$1:$O$100,CONCATENATE(C129,D129))</f>
        <v>77</v>
      </c>
    </row>
    <row r="130" spans="1:22" ht="25.5" customHeight="1">
      <c r="A130" s="26">
        <v>107</v>
      </c>
      <c r="B130" s="42"/>
      <c r="C130" s="42"/>
      <c r="D130" s="42"/>
      <c r="E130" s="42"/>
      <c r="F130" s="42"/>
      <c r="G130" s="42"/>
      <c r="H130" s="42"/>
      <c r="I130" s="27" t="str">
        <f t="shared" si="12"/>
        <v/>
      </c>
      <c r="J130" s="25" t="e">
        <f t="shared" si="9"/>
        <v>#N/A</v>
      </c>
      <c r="K130" s="25" t="e">
        <f t="shared" si="10"/>
        <v>#N/A</v>
      </c>
      <c r="L130" s="25" t="e">
        <f t="shared" si="11"/>
        <v>#N/A</v>
      </c>
      <c r="M130" s="25"/>
      <c r="N130" s="25"/>
      <c r="O130" s="28"/>
      <c r="P130" s="24" t="str">
        <f t="shared" si="13"/>
        <v>1</v>
      </c>
      <c r="Q130" s="24" t="str">
        <f t="shared" si="14"/>
        <v>2</v>
      </c>
      <c r="R130" s="24" t="str">
        <f t="shared" si="15"/>
        <v>3</v>
      </c>
      <c r="S130" s="24" t="str">
        <f t="shared" si="16"/>
        <v>4</v>
      </c>
      <c r="T130" s="24" t="str">
        <f t="shared" si="17"/>
        <v>5</v>
      </c>
      <c r="U130" s="29">
        <f>COUNTIF(条件付き書式用マスタ!$F$1:$F$100,CONCATENATE(C130,D130,E130))</f>
        <v>22</v>
      </c>
      <c r="V130" s="24">
        <f>COUNTIF(条件付き書式用マスタ!$O$1:$O$100,CONCATENATE(C130,D130))</f>
        <v>77</v>
      </c>
    </row>
    <row r="131" spans="1:22" ht="25.5" customHeight="1">
      <c r="A131" s="26">
        <v>108</v>
      </c>
      <c r="B131" s="42"/>
      <c r="C131" s="42"/>
      <c r="D131" s="42"/>
      <c r="E131" s="42"/>
      <c r="F131" s="42"/>
      <c r="G131" s="42"/>
      <c r="H131" s="42"/>
      <c r="I131" s="27" t="str">
        <f t="shared" si="12"/>
        <v/>
      </c>
      <c r="J131" s="25" t="e">
        <f t="shared" si="9"/>
        <v>#N/A</v>
      </c>
      <c r="K131" s="25" t="e">
        <f t="shared" si="10"/>
        <v>#N/A</v>
      </c>
      <c r="L131" s="25" t="e">
        <f t="shared" si="11"/>
        <v>#N/A</v>
      </c>
      <c r="M131" s="25"/>
      <c r="N131" s="25"/>
      <c r="O131" s="28"/>
      <c r="P131" s="24" t="str">
        <f t="shared" si="13"/>
        <v>1</v>
      </c>
      <c r="Q131" s="24" t="str">
        <f t="shared" si="14"/>
        <v>2</v>
      </c>
      <c r="R131" s="24" t="str">
        <f t="shared" si="15"/>
        <v>3</v>
      </c>
      <c r="S131" s="24" t="str">
        <f t="shared" si="16"/>
        <v>4</v>
      </c>
      <c r="T131" s="24" t="str">
        <f t="shared" si="17"/>
        <v>5</v>
      </c>
      <c r="U131" s="29">
        <f>COUNTIF(条件付き書式用マスタ!$F$1:$F$100,CONCATENATE(C131,D131,E131))</f>
        <v>22</v>
      </c>
      <c r="V131" s="24">
        <f>COUNTIF(条件付き書式用マスタ!$O$1:$O$100,CONCATENATE(C131,D131))</f>
        <v>77</v>
      </c>
    </row>
    <row r="132" spans="1:22" ht="25.5" customHeight="1">
      <c r="A132" s="26">
        <v>109</v>
      </c>
      <c r="B132" s="42"/>
      <c r="C132" s="42"/>
      <c r="D132" s="42"/>
      <c r="E132" s="42"/>
      <c r="F132" s="42"/>
      <c r="G132" s="42"/>
      <c r="H132" s="42"/>
      <c r="I132" s="27" t="str">
        <f t="shared" si="12"/>
        <v/>
      </c>
      <c r="J132" s="25" t="e">
        <f t="shared" si="9"/>
        <v>#N/A</v>
      </c>
      <c r="K132" s="25" t="e">
        <f t="shared" si="10"/>
        <v>#N/A</v>
      </c>
      <c r="L132" s="25" t="e">
        <f t="shared" si="11"/>
        <v>#N/A</v>
      </c>
      <c r="M132" s="25"/>
      <c r="N132" s="25"/>
      <c r="O132" s="28"/>
      <c r="P132" s="24" t="str">
        <f t="shared" si="13"/>
        <v>1</v>
      </c>
      <c r="Q132" s="24" t="str">
        <f t="shared" si="14"/>
        <v>2</v>
      </c>
      <c r="R132" s="24" t="str">
        <f t="shared" si="15"/>
        <v>3</v>
      </c>
      <c r="S132" s="24" t="str">
        <f t="shared" si="16"/>
        <v>4</v>
      </c>
      <c r="T132" s="24" t="str">
        <f t="shared" si="17"/>
        <v>5</v>
      </c>
      <c r="U132" s="29">
        <f>COUNTIF(条件付き書式用マスタ!$F$1:$F$100,CONCATENATE(C132,D132,E132))</f>
        <v>22</v>
      </c>
      <c r="V132" s="24">
        <f>COUNTIF(条件付き書式用マスタ!$O$1:$O$100,CONCATENATE(C132,D132))</f>
        <v>77</v>
      </c>
    </row>
    <row r="133" spans="1:22" ht="25.5" customHeight="1">
      <c r="A133" s="26">
        <v>110</v>
      </c>
      <c r="B133" s="42"/>
      <c r="C133" s="42"/>
      <c r="D133" s="42"/>
      <c r="E133" s="42"/>
      <c r="F133" s="42"/>
      <c r="G133" s="42"/>
      <c r="H133" s="42"/>
      <c r="I133" s="27" t="str">
        <f t="shared" si="12"/>
        <v/>
      </c>
      <c r="J133" s="25" t="e">
        <f t="shared" si="9"/>
        <v>#N/A</v>
      </c>
      <c r="K133" s="25" t="e">
        <f t="shared" si="10"/>
        <v>#N/A</v>
      </c>
      <c r="L133" s="25" t="e">
        <f t="shared" si="11"/>
        <v>#N/A</v>
      </c>
      <c r="M133" s="25"/>
      <c r="N133" s="25"/>
      <c r="O133" s="28"/>
      <c r="P133" s="24" t="str">
        <f t="shared" si="13"/>
        <v>1</v>
      </c>
      <c r="Q133" s="24" t="str">
        <f t="shared" si="14"/>
        <v>2</v>
      </c>
      <c r="R133" s="24" t="str">
        <f t="shared" si="15"/>
        <v>3</v>
      </c>
      <c r="S133" s="24" t="str">
        <f t="shared" si="16"/>
        <v>4</v>
      </c>
      <c r="T133" s="24" t="str">
        <f t="shared" si="17"/>
        <v>5</v>
      </c>
      <c r="U133" s="29">
        <f>COUNTIF(条件付き書式用マスタ!$F$1:$F$100,CONCATENATE(C133,D133,E133))</f>
        <v>22</v>
      </c>
      <c r="V133" s="24">
        <f>COUNTIF(条件付き書式用マスタ!$O$1:$O$100,CONCATENATE(C133,D133))</f>
        <v>77</v>
      </c>
    </row>
    <row r="134" spans="1:22" ht="25.5" customHeight="1">
      <c r="A134" s="26">
        <v>111</v>
      </c>
      <c r="B134" s="42"/>
      <c r="C134" s="42"/>
      <c r="D134" s="42"/>
      <c r="E134" s="42"/>
      <c r="F134" s="42"/>
      <c r="G134" s="42"/>
      <c r="H134" s="42"/>
      <c r="I134" s="27" t="str">
        <f t="shared" si="12"/>
        <v/>
      </c>
      <c r="J134" s="25" t="e">
        <f t="shared" si="9"/>
        <v>#N/A</v>
      </c>
      <c r="K134" s="25" t="e">
        <f t="shared" si="10"/>
        <v>#N/A</v>
      </c>
      <c r="L134" s="25" t="e">
        <f t="shared" si="11"/>
        <v>#N/A</v>
      </c>
      <c r="M134" s="25"/>
      <c r="N134" s="25"/>
      <c r="O134" s="28"/>
      <c r="P134" s="24" t="str">
        <f t="shared" si="13"/>
        <v>1</v>
      </c>
      <c r="Q134" s="24" t="str">
        <f t="shared" si="14"/>
        <v>2</v>
      </c>
      <c r="R134" s="24" t="str">
        <f t="shared" si="15"/>
        <v>3</v>
      </c>
      <c r="S134" s="24" t="str">
        <f t="shared" si="16"/>
        <v>4</v>
      </c>
      <c r="T134" s="24" t="str">
        <f t="shared" si="17"/>
        <v>5</v>
      </c>
      <c r="U134" s="29">
        <f>COUNTIF(条件付き書式用マスタ!$F$1:$F$100,CONCATENATE(C134,D134,E134))</f>
        <v>22</v>
      </c>
      <c r="V134" s="24">
        <f>COUNTIF(条件付き書式用マスタ!$O$1:$O$100,CONCATENATE(C134,D134))</f>
        <v>77</v>
      </c>
    </row>
    <row r="135" spans="1:22" ht="25.5" customHeight="1">
      <c r="A135" s="26">
        <v>112</v>
      </c>
      <c r="B135" s="42"/>
      <c r="C135" s="42"/>
      <c r="D135" s="42"/>
      <c r="E135" s="42"/>
      <c r="F135" s="42"/>
      <c r="G135" s="42"/>
      <c r="H135" s="42"/>
      <c r="I135" s="27" t="str">
        <f t="shared" si="12"/>
        <v/>
      </c>
      <c r="J135" s="25" t="e">
        <f t="shared" si="9"/>
        <v>#N/A</v>
      </c>
      <c r="K135" s="25" t="e">
        <f t="shared" si="10"/>
        <v>#N/A</v>
      </c>
      <c r="L135" s="25" t="e">
        <f t="shared" si="11"/>
        <v>#N/A</v>
      </c>
      <c r="M135" s="25"/>
      <c r="N135" s="25"/>
      <c r="O135" s="28"/>
      <c r="P135" s="24" t="str">
        <f t="shared" si="13"/>
        <v>1</v>
      </c>
      <c r="Q135" s="24" t="str">
        <f t="shared" si="14"/>
        <v>2</v>
      </c>
      <c r="R135" s="24" t="str">
        <f t="shared" si="15"/>
        <v>3</v>
      </c>
      <c r="S135" s="24" t="str">
        <f t="shared" si="16"/>
        <v>4</v>
      </c>
      <c r="T135" s="24" t="str">
        <f t="shared" si="17"/>
        <v>5</v>
      </c>
      <c r="U135" s="29">
        <f>COUNTIF(条件付き書式用マスタ!$F$1:$F$100,CONCATENATE(C135,D135,E135))</f>
        <v>22</v>
      </c>
      <c r="V135" s="24">
        <f>COUNTIF(条件付き書式用マスタ!$O$1:$O$100,CONCATENATE(C135,D135))</f>
        <v>77</v>
      </c>
    </row>
    <row r="136" spans="1:22" ht="25.5" customHeight="1">
      <c r="A136" s="26">
        <v>113</v>
      </c>
      <c r="B136" s="42"/>
      <c r="C136" s="42"/>
      <c r="D136" s="42"/>
      <c r="E136" s="42"/>
      <c r="F136" s="42"/>
      <c r="G136" s="42"/>
      <c r="H136" s="42"/>
      <c r="I136" s="27" t="str">
        <f t="shared" si="12"/>
        <v/>
      </c>
      <c r="J136" s="25" t="e">
        <f t="shared" si="9"/>
        <v>#N/A</v>
      </c>
      <c r="K136" s="25" t="e">
        <f t="shared" si="10"/>
        <v>#N/A</v>
      </c>
      <c r="L136" s="25" t="e">
        <f t="shared" si="11"/>
        <v>#N/A</v>
      </c>
      <c r="M136" s="25"/>
      <c r="N136" s="25"/>
      <c r="O136" s="28"/>
      <c r="P136" s="24" t="str">
        <f t="shared" si="13"/>
        <v>1</v>
      </c>
      <c r="Q136" s="24" t="str">
        <f t="shared" si="14"/>
        <v>2</v>
      </c>
      <c r="R136" s="24" t="str">
        <f t="shared" si="15"/>
        <v>3</v>
      </c>
      <c r="S136" s="24" t="str">
        <f t="shared" si="16"/>
        <v>4</v>
      </c>
      <c r="T136" s="24" t="str">
        <f t="shared" si="17"/>
        <v>5</v>
      </c>
      <c r="U136" s="29">
        <f>COUNTIF(条件付き書式用マスタ!$F$1:$F$100,CONCATENATE(C136,D136,E136))</f>
        <v>22</v>
      </c>
      <c r="V136" s="24">
        <f>COUNTIF(条件付き書式用マスタ!$O$1:$O$100,CONCATENATE(C136,D136))</f>
        <v>77</v>
      </c>
    </row>
    <row r="137" spans="1:22" ht="25.5" customHeight="1">
      <c r="A137" s="26">
        <v>114</v>
      </c>
      <c r="B137" s="42"/>
      <c r="C137" s="42"/>
      <c r="D137" s="42"/>
      <c r="E137" s="42"/>
      <c r="F137" s="42"/>
      <c r="G137" s="42"/>
      <c r="H137" s="42"/>
      <c r="I137" s="27" t="str">
        <f t="shared" si="12"/>
        <v/>
      </c>
      <c r="J137" s="25" t="e">
        <f t="shared" si="9"/>
        <v>#N/A</v>
      </c>
      <c r="K137" s="25" t="e">
        <f t="shared" si="10"/>
        <v>#N/A</v>
      </c>
      <c r="L137" s="25" t="e">
        <f t="shared" si="11"/>
        <v>#N/A</v>
      </c>
      <c r="M137" s="25"/>
      <c r="N137" s="25"/>
      <c r="O137" s="28"/>
      <c r="P137" s="24" t="str">
        <f t="shared" si="13"/>
        <v>1</v>
      </c>
      <c r="Q137" s="24" t="str">
        <f t="shared" si="14"/>
        <v>2</v>
      </c>
      <c r="R137" s="24" t="str">
        <f t="shared" si="15"/>
        <v>3</v>
      </c>
      <c r="S137" s="24" t="str">
        <f t="shared" si="16"/>
        <v>4</v>
      </c>
      <c r="T137" s="24" t="str">
        <f t="shared" si="17"/>
        <v>5</v>
      </c>
      <c r="U137" s="29">
        <f>COUNTIF(条件付き書式用マスタ!$F$1:$F$100,CONCATENATE(C137,D137,E137))</f>
        <v>22</v>
      </c>
      <c r="V137" s="24">
        <f>COUNTIF(条件付き書式用マスタ!$O$1:$O$100,CONCATENATE(C137,D137))</f>
        <v>77</v>
      </c>
    </row>
    <row r="138" spans="1:22" ht="25.5" customHeight="1">
      <c r="A138" s="26">
        <v>115</v>
      </c>
      <c r="B138" s="42"/>
      <c r="C138" s="42"/>
      <c r="D138" s="42"/>
      <c r="E138" s="42"/>
      <c r="F138" s="42"/>
      <c r="G138" s="42"/>
      <c r="H138" s="42"/>
      <c r="I138" s="27" t="str">
        <f t="shared" si="12"/>
        <v/>
      </c>
      <c r="J138" s="25" t="e">
        <f t="shared" si="9"/>
        <v>#N/A</v>
      </c>
      <c r="K138" s="25" t="e">
        <f t="shared" si="10"/>
        <v>#N/A</v>
      </c>
      <c r="L138" s="25" t="e">
        <f t="shared" si="11"/>
        <v>#N/A</v>
      </c>
      <c r="M138" s="25"/>
      <c r="N138" s="25"/>
      <c r="O138" s="28"/>
      <c r="P138" s="24" t="str">
        <f t="shared" si="13"/>
        <v>1</v>
      </c>
      <c r="Q138" s="24" t="str">
        <f t="shared" si="14"/>
        <v>2</v>
      </c>
      <c r="R138" s="24" t="str">
        <f t="shared" si="15"/>
        <v>3</v>
      </c>
      <c r="S138" s="24" t="str">
        <f t="shared" si="16"/>
        <v>4</v>
      </c>
      <c r="T138" s="24" t="str">
        <f t="shared" si="17"/>
        <v>5</v>
      </c>
      <c r="U138" s="29">
        <f>COUNTIF(条件付き書式用マスタ!$F$1:$F$100,CONCATENATE(C138,D138,E138))</f>
        <v>22</v>
      </c>
      <c r="V138" s="24">
        <f>COUNTIF(条件付き書式用マスタ!$O$1:$O$100,CONCATENATE(C138,D138))</f>
        <v>77</v>
      </c>
    </row>
    <row r="139" spans="1:22" ht="25.5" customHeight="1">
      <c r="A139" s="26">
        <v>116</v>
      </c>
      <c r="B139" s="42"/>
      <c r="C139" s="42"/>
      <c r="D139" s="42"/>
      <c r="E139" s="42"/>
      <c r="F139" s="42"/>
      <c r="G139" s="42"/>
      <c r="H139" s="42"/>
      <c r="I139" s="27" t="str">
        <f t="shared" si="12"/>
        <v/>
      </c>
      <c r="J139" s="25" t="e">
        <f t="shared" si="9"/>
        <v>#N/A</v>
      </c>
      <c r="K139" s="25" t="e">
        <f t="shared" si="10"/>
        <v>#N/A</v>
      </c>
      <c r="L139" s="25" t="e">
        <f t="shared" si="11"/>
        <v>#N/A</v>
      </c>
      <c r="M139" s="25"/>
      <c r="N139" s="25"/>
      <c r="O139" s="28"/>
      <c r="P139" s="24" t="str">
        <f t="shared" si="13"/>
        <v>1</v>
      </c>
      <c r="Q139" s="24" t="str">
        <f t="shared" si="14"/>
        <v>2</v>
      </c>
      <c r="R139" s="24" t="str">
        <f t="shared" si="15"/>
        <v>3</v>
      </c>
      <c r="S139" s="24" t="str">
        <f t="shared" si="16"/>
        <v>4</v>
      </c>
      <c r="T139" s="24" t="str">
        <f t="shared" si="17"/>
        <v>5</v>
      </c>
      <c r="U139" s="29">
        <f>COUNTIF(条件付き書式用マスタ!$F$1:$F$100,CONCATENATE(C139,D139,E139))</f>
        <v>22</v>
      </c>
      <c r="V139" s="24">
        <f>COUNTIF(条件付き書式用マスタ!$O$1:$O$100,CONCATENATE(C139,D139))</f>
        <v>77</v>
      </c>
    </row>
    <row r="140" spans="1:22" ht="25.5" customHeight="1">
      <c r="A140" s="26">
        <v>117</v>
      </c>
      <c r="B140" s="42"/>
      <c r="C140" s="42"/>
      <c r="D140" s="42"/>
      <c r="E140" s="42"/>
      <c r="F140" s="42"/>
      <c r="G140" s="42"/>
      <c r="H140" s="42"/>
      <c r="I140" s="27" t="str">
        <f t="shared" si="12"/>
        <v/>
      </c>
      <c r="J140" s="25" t="e">
        <f t="shared" si="9"/>
        <v>#N/A</v>
      </c>
      <c r="K140" s="25" t="e">
        <f t="shared" si="10"/>
        <v>#N/A</v>
      </c>
      <c r="L140" s="25" t="e">
        <f t="shared" si="11"/>
        <v>#N/A</v>
      </c>
      <c r="M140" s="25"/>
      <c r="N140" s="25"/>
      <c r="O140" s="28"/>
      <c r="P140" s="24" t="str">
        <f t="shared" si="13"/>
        <v>1</v>
      </c>
      <c r="Q140" s="24" t="str">
        <f t="shared" si="14"/>
        <v>2</v>
      </c>
      <c r="R140" s="24" t="str">
        <f t="shared" si="15"/>
        <v>3</v>
      </c>
      <c r="S140" s="24" t="str">
        <f t="shared" si="16"/>
        <v>4</v>
      </c>
      <c r="T140" s="24" t="str">
        <f t="shared" si="17"/>
        <v>5</v>
      </c>
      <c r="U140" s="29">
        <f>COUNTIF(条件付き書式用マスタ!$F$1:$F$100,CONCATENATE(C140,D140,E140))</f>
        <v>22</v>
      </c>
      <c r="V140" s="24">
        <f>COUNTIF(条件付き書式用マスタ!$O$1:$O$100,CONCATENATE(C140,D140))</f>
        <v>77</v>
      </c>
    </row>
    <row r="141" spans="1:22" ht="25.5" customHeight="1">
      <c r="A141" s="26">
        <v>118</v>
      </c>
      <c r="B141" s="42"/>
      <c r="C141" s="42"/>
      <c r="D141" s="42"/>
      <c r="E141" s="42"/>
      <c r="F141" s="42"/>
      <c r="G141" s="42"/>
      <c r="H141" s="42"/>
      <c r="I141" s="27" t="str">
        <f t="shared" si="12"/>
        <v/>
      </c>
      <c r="J141" s="25" t="e">
        <f t="shared" si="9"/>
        <v>#N/A</v>
      </c>
      <c r="K141" s="25" t="e">
        <f t="shared" si="10"/>
        <v>#N/A</v>
      </c>
      <c r="L141" s="25" t="e">
        <f t="shared" si="11"/>
        <v>#N/A</v>
      </c>
      <c r="M141" s="25"/>
      <c r="N141" s="25"/>
      <c r="O141" s="28"/>
      <c r="P141" s="24" t="str">
        <f t="shared" si="13"/>
        <v>1</v>
      </c>
      <c r="Q141" s="24" t="str">
        <f t="shared" si="14"/>
        <v>2</v>
      </c>
      <c r="R141" s="24" t="str">
        <f t="shared" si="15"/>
        <v>3</v>
      </c>
      <c r="S141" s="24" t="str">
        <f t="shared" si="16"/>
        <v>4</v>
      </c>
      <c r="T141" s="24" t="str">
        <f t="shared" si="17"/>
        <v>5</v>
      </c>
      <c r="U141" s="29">
        <f>COUNTIF(条件付き書式用マスタ!$F$1:$F$100,CONCATENATE(C141,D141,E141))</f>
        <v>22</v>
      </c>
      <c r="V141" s="24">
        <f>COUNTIF(条件付き書式用マスタ!$O$1:$O$100,CONCATENATE(C141,D141))</f>
        <v>77</v>
      </c>
    </row>
    <row r="142" spans="1:22" ht="25.5" customHeight="1">
      <c r="A142" s="26">
        <v>119</v>
      </c>
      <c r="B142" s="42"/>
      <c r="C142" s="42"/>
      <c r="D142" s="42"/>
      <c r="E142" s="42"/>
      <c r="F142" s="42"/>
      <c r="G142" s="42"/>
      <c r="H142" s="42"/>
      <c r="I142" s="27" t="str">
        <f t="shared" si="12"/>
        <v/>
      </c>
      <c r="J142" s="25" t="e">
        <f t="shared" si="9"/>
        <v>#N/A</v>
      </c>
      <c r="K142" s="25" t="e">
        <f t="shared" si="10"/>
        <v>#N/A</v>
      </c>
      <c r="L142" s="25" t="e">
        <f t="shared" si="11"/>
        <v>#N/A</v>
      </c>
      <c r="M142" s="25"/>
      <c r="N142" s="25"/>
      <c r="O142" s="28"/>
      <c r="P142" s="24" t="str">
        <f t="shared" si="13"/>
        <v>1</v>
      </c>
      <c r="Q142" s="24" t="str">
        <f t="shared" si="14"/>
        <v>2</v>
      </c>
      <c r="R142" s="24" t="str">
        <f t="shared" si="15"/>
        <v>3</v>
      </c>
      <c r="S142" s="24" t="str">
        <f t="shared" si="16"/>
        <v>4</v>
      </c>
      <c r="T142" s="24" t="str">
        <f t="shared" si="17"/>
        <v>5</v>
      </c>
      <c r="U142" s="29">
        <f>COUNTIF(条件付き書式用マスタ!$F$1:$F$100,CONCATENATE(C142,D142,E142))</f>
        <v>22</v>
      </c>
      <c r="V142" s="24">
        <f>COUNTIF(条件付き書式用マスタ!$O$1:$O$100,CONCATENATE(C142,D142))</f>
        <v>77</v>
      </c>
    </row>
    <row r="143" spans="1:22" ht="25.5" customHeight="1">
      <c r="A143" s="26">
        <v>120</v>
      </c>
      <c r="B143" s="42"/>
      <c r="C143" s="42"/>
      <c r="D143" s="42"/>
      <c r="E143" s="42"/>
      <c r="F143" s="42"/>
      <c r="G143" s="42"/>
      <c r="H143" s="42"/>
      <c r="I143" s="27" t="str">
        <f t="shared" si="12"/>
        <v/>
      </c>
      <c r="J143" s="25" t="e">
        <f t="shared" si="9"/>
        <v>#N/A</v>
      </c>
      <c r="K143" s="25" t="e">
        <f t="shared" si="10"/>
        <v>#N/A</v>
      </c>
      <c r="L143" s="25" t="e">
        <f t="shared" si="11"/>
        <v>#N/A</v>
      </c>
      <c r="M143" s="25"/>
      <c r="N143" s="25"/>
      <c r="O143" s="28"/>
      <c r="P143" s="24" t="str">
        <f t="shared" si="13"/>
        <v>1</v>
      </c>
      <c r="Q143" s="24" t="str">
        <f t="shared" si="14"/>
        <v>2</v>
      </c>
      <c r="R143" s="24" t="str">
        <f t="shared" si="15"/>
        <v>3</v>
      </c>
      <c r="S143" s="24" t="str">
        <f t="shared" si="16"/>
        <v>4</v>
      </c>
      <c r="T143" s="24" t="str">
        <f t="shared" si="17"/>
        <v>5</v>
      </c>
      <c r="U143" s="29">
        <f>COUNTIF(条件付き書式用マスタ!$F$1:$F$100,CONCATENATE(C143,D143,E143))</f>
        <v>22</v>
      </c>
      <c r="V143" s="24">
        <f>COUNTIF(条件付き書式用マスタ!$O$1:$O$100,CONCATENATE(C143,D143))</f>
        <v>77</v>
      </c>
    </row>
    <row r="144" spans="1:22" ht="25.5" customHeight="1">
      <c r="A144" s="26">
        <v>121</v>
      </c>
      <c r="B144" s="42"/>
      <c r="C144" s="42"/>
      <c r="D144" s="42"/>
      <c r="E144" s="42"/>
      <c r="F144" s="42"/>
      <c r="G144" s="42"/>
      <c r="H144" s="42"/>
      <c r="I144" s="27" t="str">
        <f t="shared" si="12"/>
        <v/>
      </c>
      <c r="J144" s="25" t="e">
        <f t="shared" si="9"/>
        <v>#N/A</v>
      </c>
      <c r="K144" s="25" t="e">
        <f t="shared" si="10"/>
        <v>#N/A</v>
      </c>
      <c r="L144" s="25" t="e">
        <f t="shared" si="11"/>
        <v>#N/A</v>
      </c>
      <c r="M144" s="25"/>
      <c r="N144" s="25"/>
      <c r="O144" s="28"/>
      <c r="P144" s="24" t="str">
        <f t="shared" si="13"/>
        <v>1</v>
      </c>
      <c r="Q144" s="24" t="str">
        <f t="shared" si="14"/>
        <v>2</v>
      </c>
      <c r="R144" s="24" t="str">
        <f t="shared" si="15"/>
        <v>3</v>
      </c>
      <c r="S144" s="24" t="str">
        <f t="shared" si="16"/>
        <v>4</v>
      </c>
      <c r="T144" s="24" t="str">
        <f t="shared" si="17"/>
        <v>5</v>
      </c>
      <c r="U144" s="29">
        <f>COUNTIF(条件付き書式用マスタ!$F$1:$F$100,CONCATENATE(C144,D144,E144))</f>
        <v>22</v>
      </c>
      <c r="V144" s="24">
        <f>COUNTIF(条件付き書式用マスタ!$O$1:$O$100,CONCATENATE(C144,D144))</f>
        <v>77</v>
      </c>
    </row>
    <row r="145" spans="1:22" ht="25.5" customHeight="1">
      <c r="A145" s="26">
        <v>122</v>
      </c>
      <c r="B145" s="42"/>
      <c r="C145" s="42"/>
      <c r="D145" s="42"/>
      <c r="E145" s="42"/>
      <c r="F145" s="42"/>
      <c r="G145" s="42"/>
      <c r="H145" s="42"/>
      <c r="I145" s="27" t="str">
        <f t="shared" si="12"/>
        <v/>
      </c>
      <c r="J145" s="25" t="e">
        <f t="shared" si="9"/>
        <v>#N/A</v>
      </c>
      <c r="K145" s="25" t="e">
        <f t="shared" si="10"/>
        <v>#N/A</v>
      </c>
      <c r="L145" s="25" t="e">
        <f t="shared" si="11"/>
        <v>#N/A</v>
      </c>
      <c r="M145" s="25"/>
      <c r="N145" s="25"/>
      <c r="O145" s="28"/>
      <c r="P145" s="24" t="str">
        <f t="shared" si="13"/>
        <v>1</v>
      </c>
      <c r="Q145" s="24" t="str">
        <f t="shared" si="14"/>
        <v>2</v>
      </c>
      <c r="R145" s="24" t="str">
        <f t="shared" si="15"/>
        <v>3</v>
      </c>
      <c r="S145" s="24" t="str">
        <f t="shared" si="16"/>
        <v>4</v>
      </c>
      <c r="T145" s="24" t="str">
        <f t="shared" si="17"/>
        <v>5</v>
      </c>
      <c r="U145" s="29">
        <f>COUNTIF(条件付き書式用マスタ!$F$1:$F$100,CONCATENATE(C145,D145,E145))</f>
        <v>22</v>
      </c>
      <c r="V145" s="24">
        <f>COUNTIF(条件付き書式用マスタ!$O$1:$O$100,CONCATENATE(C145,D145))</f>
        <v>77</v>
      </c>
    </row>
    <row r="146" spans="1:22" ht="25.5" customHeight="1">
      <c r="A146" s="26">
        <v>123</v>
      </c>
      <c r="B146" s="42"/>
      <c r="C146" s="42"/>
      <c r="D146" s="42"/>
      <c r="E146" s="42"/>
      <c r="F146" s="42"/>
      <c r="G146" s="42"/>
      <c r="H146" s="42"/>
      <c r="I146" s="27" t="str">
        <f t="shared" si="12"/>
        <v/>
      </c>
      <c r="J146" s="25" t="e">
        <f t="shared" si="9"/>
        <v>#N/A</v>
      </c>
      <c r="K146" s="25" t="e">
        <f t="shared" si="10"/>
        <v>#N/A</v>
      </c>
      <c r="L146" s="25" t="e">
        <f t="shared" si="11"/>
        <v>#N/A</v>
      </c>
      <c r="M146" s="25"/>
      <c r="N146" s="25"/>
      <c r="O146" s="28"/>
      <c r="P146" s="24" t="str">
        <f t="shared" si="13"/>
        <v>1</v>
      </c>
      <c r="Q146" s="24" t="str">
        <f t="shared" si="14"/>
        <v>2</v>
      </c>
      <c r="R146" s="24" t="str">
        <f t="shared" si="15"/>
        <v>3</v>
      </c>
      <c r="S146" s="24" t="str">
        <f t="shared" si="16"/>
        <v>4</v>
      </c>
      <c r="T146" s="24" t="str">
        <f t="shared" si="17"/>
        <v>5</v>
      </c>
      <c r="U146" s="29">
        <f>COUNTIF(条件付き書式用マスタ!$F$1:$F$100,CONCATENATE(C146,D146,E146))</f>
        <v>22</v>
      </c>
      <c r="V146" s="24">
        <f>COUNTIF(条件付き書式用マスタ!$O$1:$O$100,CONCATENATE(C146,D146))</f>
        <v>77</v>
      </c>
    </row>
    <row r="147" spans="1:22" ht="25.5" customHeight="1">
      <c r="A147" s="26">
        <v>124</v>
      </c>
      <c r="B147" s="42"/>
      <c r="C147" s="42"/>
      <c r="D147" s="42"/>
      <c r="E147" s="42"/>
      <c r="F147" s="42"/>
      <c r="G147" s="42"/>
      <c r="H147" s="42"/>
      <c r="I147" s="27" t="str">
        <f t="shared" si="12"/>
        <v/>
      </c>
      <c r="J147" s="25" t="e">
        <f t="shared" si="9"/>
        <v>#N/A</v>
      </c>
      <c r="K147" s="25" t="e">
        <f t="shared" si="10"/>
        <v>#N/A</v>
      </c>
      <c r="L147" s="25" t="e">
        <f t="shared" si="11"/>
        <v>#N/A</v>
      </c>
      <c r="M147" s="25"/>
      <c r="N147" s="25"/>
      <c r="O147" s="28"/>
      <c r="P147" s="24" t="str">
        <f t="shared" si="13"/>
        <v>1</v>
      </c>
      <c r="Q147" s="24" t="str">
        <f t="shared" si="14"/>
        <v>2</v>
      </c>
      <c r="R147" s="24" t="str">
        <f t="shared" si="15"/>
        <v>3</v>
      </c>
      <c r="S147" s="24" t="str">
        <f t="shared" si="16"/>
        <v>4</v>
      </c>
      <c r="T147" s="24" t="str">
        <f t="shared" si="17"/>
        <v>5</v>
      </c>
      <c r="U147" s="29">
        <f>COUNTIF(条件付き書式用マスタ!$F$1:$F$100,CONCATENATE(C147,D147,E147))</f>
        <v>22</v>
      </c>
      <c r="V147" s="24">
        <f>COUNTIF(条件付き書式用マスタ!$O$1:$O$100,CONCATENATE(C147,D147))</f>
        <v>77</v>
      </c>
    </row>
    <row r="148" spans="1:22" ht="25.5" customHeight="1">
      <c r="A148" s="26">
        <v>125</v>
      </c>
      <c r="B148" s="42"/>
      <c r="C148" s="42"/>
      <c r="D148" s="42"/>
      <c r="E148" s="42"/>
      <c r="F148" s="42"/>
      <c r="G148" s="42"/>
      <c r="H148" s="42"/>
      <c r="I148" s="27" t="str">
        <f t="shared" si="12"/>
        <v/>
      </c>
      <c r="J148" s="25" t="e">
        <f t="shared" si="9"/>
        <v>#N/A</v>
      </c>
      <c r="K148" s="25" t="e">
        <f t="shared" si="10"/>
        <v>#N/A</v>
      </c>
      <c r="L148" s="25" t="e">
        <f t="shared" si="11"/>
        <v>#N/A</v>
      </c>
      <c r="M148" s="25"/>
      <c r="N148" s="25"/>
      <c r="O148" s="28"/>
      <c r="P148" s="24" t="str">
        <f t="shared" si="13"/>
        <v>1</v>
      </c>
      <c r="Q148" s="24" t="str">
        <f t="shared" si="14"/>
        <v>2</v>
      </c>
      <c r="R148" s="24" t="str">
        <f t="shared" si="15"/>
        <v>3</v>
      </c>
      <c r="S148" s="24" t="str">
        <f t="shared" si="16"/>
        <v>4</v>
      </c>
      <c r="T148" s="24" t="str">
        <f t="shared" si="17"/>
        <v>5</v>
      </c>
      <c r="U148" s="29">
        <f>COUNTIF(条件付き書式用マスタ!$F$1:$F$100,CONCATENATE(C148,D148,E148))</f>
        <v>22</v>
      </c>
      <c r="V148" s="24">
        <f>COUNTIF(条件付き書式用マスタ!$O$1:$O$100,CONCATENATE(C148,D148))</f>
        <v>77</v>
      </c>
    </row>
    <row r="149" spans="1:22" ht="25.5" customHeight="1">
      <c r="A149" s="26">
        <v>126</v>
      </c>
      <c r="B149" s="42"/>
      <c r="C149" s="42"/>
      <c r="D149" s="42"/>
      <c r="E149" s="42"/>
      <c r="F149" s="42"/>
      <c r="G149" s="42"/>
      <c r="H149" s="42"/>
      <c r="I149" s="27" t="str">
        <f t="shared" si="12"/>
        <v/>
      </c>
      <c r="J149" s="25" t="e">
        <f t="shared" si="9"/>
        <v>#N/A</v>
      </c>
      <c r="K149" s="25" t="e">
        <f t="shared" si="10"/>
        <v>#N/A</v>
      </c>
      <c r="L149" s="25" t="e">
        <f t="shared" si="11"/>
        <v>#N/A</v>
      </c>
      <c r="M149" s="25"/>
      <c r="N149" s="25"/>
      <c r="O149" s="28"/>
      <c r="P149" s="24" t="str">
        <f t="shared" si="13"/>
        <v>1</v>
      </c>
      <c r="Q149" s="24" t="str">
        <f t="shared" si="14"/>
        <v>2</v>
      </c>
      <c r="R149" s="24" t="str">
        <f t="shared" si="15"/>
        <v>3</v>
      </c>
      <c r="S149" s="24" t="str">
        <f t="shared" si="16"/>
        <v>4</v>
      </c>
      <c r="T149" s="24" t="str">
        <f t="shared" si="17"/>
        <v>5</v>
      </c>
      <c r="U149" s="29">
        <f>COUNTIF(条件付き書式用マスタ!$F$1:$F$100,CONCATENATE(C149,D149,E149))</f>
        <v>22</v>
      </c>
      <c r="V149" s="24">
        <f>COUNTIF(条件付き書式用マスタ!$O$1:$O$100,CONCATENATE(C149,D149))</f>
        <v>77</v>
      </c>
    </row>
    <row r="150" spans="1:22" ht="25.5" customHeight="1">
      <c r="A150" s="26">
        <v>127</v>
      </c>
      <c r="B150" s="42"/>
      <c r="C150" s="42"/>
      <c r="D150" s="42"/>
      <c r="E150" s="42"/>
      <c r="F150" s="42"/>
      <c r="G150" s="42"/>
      <c r="H150" s="42"/>
      <c r="I150" s="27" t="str">
        <f t="shared" si="12"/>
        <v/>
      </c>
      <c r="J150" s="25" t="e">
        <f t="shared" si="9"/>
        <v>#N/A</v>
      </c>
      <c r="K150" s="25" t="e">
        <f t="shared" si="10"/>
        <v>#N/A</v>
      </c>
      <c r="L150" s="25" t="e">
        <f t="shared" si="11"/>
        <v>#N/A</v>
      </c>
      <c r="M150" s="25"/>
      <c r="N150" s="25"/>
      <c r="O150" s="28"/>
      <c r="P150" s="24" t="str">
        <f t="shared" si="13"/>
        <v>1</v>
      </c>
      <c r="Q150" s="24" t="str">
        <f t="shared" si="14"/>
        <v>2</v>
      </c>
      <c r="R150" s="24" t="str">
        <f t="shared" si="15"/>
        <v>3</v>
      </c>
      <c r="S150" s="24" t="str">
        <f t="shared" si="16"/>
        <v>4</v>
      </c>
      <c r="T150" s="24" t="str">
        <f t="shared" si="17"/>
        <v>5</v>
      </c>
      <c r="U150" s="29">
        <f>COUNTIF(条件付き書式用マスタ!$F$1:$F$100,CONCATENATE(C150,D150,E150))</f>
        <v>22</v>
      </c>
      <c r="V150" s="24">
        <f>COUNTIF(条件付き書式用マスタ!$O$1:$O$100,CONCATENATE(C150,D150))</f>
        <v>77</v>
      </c>
    </row>
    <row r="151" spans="1:22" ht="25.5" customHeight="1">
      <c r="A151" s="26">
        <v>128</v>
      </c>
      <c r="B151" s="42"/>
      <c r="C151" s="42"/>
      <c r="D151" s="42"/>
      <c r="E151" s="42"/>
      <c r="F151" s="42"/>
      <c r="G151" s="42"/>
      <c r="H151" s="42"/>
      <c r="I151" s="27" t="str">
        <f t="shared" si="12"/>
        <v/>
      </c>
      <c r="J151" s="25" t="e">
        <f t="shared" si="9"/>
        <v>#N/A</v>
      </c>
      <c r="K151" s="25" t="e">
        <f t="shared" si="10"/>
        <v>#N/A</v>
      </c>
      <c r="L151" s="25" t="e">
        <f t="shared" si="11"/>
        <v>#N/A</v>
      </c>
      <c r="M151" s="25"/>
      <c r="N151" s="25"/>
      <c r="O151" s="28"/>
      <c r="P151" s="24" t="str">
        <f t="shared" si="13"/>
        <v>1</v>
      </c>
      <c r="Q151" s="24" t="str">
        <f t="shared" si="14"/>
        <v>2</v>
      </c>
      <c r="R151" s="24" t="str">
        <f t="shared" si="15"/>
        <v>3</v>
      </c>
      <c r="S151" s="24" t="str">
        <f t="shared" si="16"/>
        <v>4</v>
      </c>
      <c r="T151" s="24" t="str">
        <f t="shared" si="17"/>
        <v>5</v>
      </c>
      <c r="U151" s="29">
        <f>COUNTIF(条件付き書式用マスタ!$F$1:$F$100,CONCATENATE(C151,D151,E151))</f>
        <v>22</v>
      </c>
      <c r="V151" s="24">
        <f>COUNTIF(条件付き書式用マスタ!$O$1:$O$100,CONCATENATE(C151,D151))</f>
        <v>77</v>
      </c>
    </row>
    <row r="152" spans="1:22" ht="25.5" customHeight="1">
      <c r="A152" s="26">
        <v>129</v>
      </c>
      <c r="B152" s="42"/>
      <c r="C152" s="42"/>
      <c r="D152" s="42"/>
      <c r="E152" s="42"/>
      <c r="F152" s="42"/>
      <c r="G152" s="42"/>
      <c r="H152" s="42"/>
      <c r="I152" s="27" t="str">
        <f t="shared" si="12"/>
        <v/>
      </c>
      <c r="J152" s="25" t="e">
        <f t="shared" ref="J152:J215" si="18">VLOOKUP(I152,所属学科コード,2,FALSE)</f>
        <v>#N/A</v>
      </c>
      <c r="K152" s="25" t="e">
        <f t="shared" ref="K152:K215" si="19">VLOOKUP(CONCATENATE(C152,D152,E152),所属学科コード,3,FALSE)</f>
        <v>#N/A</v>
      </c>
      <c r="L152" s="25" t="e">
        <f t="shared" ref="L152:L215" si="20">VLOOKUP(G152,競技スポーツ,2,FALSE)</f>
        <v>#N/A</v>
      </c>
      <c r="M152" s="25"/>
      <c r="N152" s="25"/>
      <c r="O152" s="28"/>
      <c r="P152" s="24" t="str">
        <f t="shared" si="13"/>
        <v>1</v>
      </c>
      <c r="Q152" s="24" t="str">
        <f t="shared" si="14"/>
        <v>2</v>
      </c>
      <c r="R152" s="24" t="str">
        <f t="shared" si="15"/>
        <v>3</v>
      </c>
      <c r="S152" s="24" t="str">
        <f t="shared" si="16"/>
        <v>4</v>
      </c>
      <c r="T152" s="24" t="str">
        <f t="shared" si="17"/>
        <v>5</v>
      </c>
      <c r="U152" s="29">
        <f>COUNTIF(条件付き書式用マスタ!$F$1:$F$100,CONCATENATE(C152,D152,E152))</f>
        <v>22</v>
      </c>
      <c r="V152" s="24">
        <f>COUNTIF(条件付き書式用マスタ!$O$1:$O$100,CONCATENATE(C152,D152))</f>
        <v>77</v>
      </c>
    </row>
    <row r="153" spans="1:22" ht="25.5" customHeight="1">
      <c r="A153" s="26">
        <v>130</v>
      </c>
      <c r="B153" s="42"/>
      <c r="C153" s="42"/>
      <c r="D153" s="42"/>
      <c r="E153" s="42"/>
      <c r="F153" s="42"/>
      <c r="G153" s="42"/>
      <c r="H153" s="42"/>
      <c r="I153" s="27" t="str">
        <f t="shared" ref="I153:I216" si="21">CONCATENATE(C153,D153,E153)</f>
        <v/>
      </c>
      <c r="J153" s="25" t="e">
        <f t="shared" si="18"/>
        <v>#N/A</v>
      </c>
      <c r="K153" s="25" t="e">
        <f t="shared" si="19"/>
        <v>#N/A</v>
      </c>
      <c r="L153" s="25" t="e">
        <f t="shared" si="20"/>
        <v>#N/A</v>
      </c>
      <c r="M153" s="25"/>
      <c r="N153" s="25"/>
      <c r="O153" s="28"/>
      <c r="P153" s="24" t="str">
        <f t="shared" ref="P153:P216" si="22">C153&amp;1</f>
        <v>1</v>
      </c>
      <c r="Q153" s="24" t="str">
        <f t="shared" ref="Q153:Q216" si="23">C153&amp;2</f>
        <v>2</v>
      </c>
      <c r="R153" s="24" t="str">
        <f t="shared" ref="R153:R216" si="24">CONCATENATE(C153)&amp;3</f>
        <v>3</v>
      </c>
      <c r="S153" s="24" t="str">
        <f t="shared" ref="S153:S216" si="25">CONCATENATE(C153)&amp;4</f>
        <v>4</v>
      </c>
      <c r="T153" s="24" t="str">
        <f t="shared" ref="T153:T216" si="26">CONCATENATE(C153)&amp;5</f>
        <v>5</v>
      </c>
      <c r="U153" s="29">
        <f>COUNTIF(条件付き書式用マスタ!$F$1:$F$100,CONCATENATE(C153,D153,E153))</f>
        <v>22</v>
      </c>
      <c r="V153" s="24">
        <f>COUNTIF(条件付き書式用マスタ!$O$1:$O$100,CONCATENATE(C153,D153))</f>
        <v>77</v>
      </c>
    </row>
    <row r="154" spans="1:22" ht="25.5" customHeight="1">
      <c r="A154" s="26">
        <v>131</v>
      </c>
      <c r="B154" s="42"/>
      <c r="C154" s="42"/>
      <c r="D154" s="42"/>
      <c r="E154" s="42"/>
      <c r="F154" s="42"/>
      <c r="G154" s="42"/>
      <c r="H154" s="42"/>
      <c r="I154" s="27" t="str">
        <f t="shared" si="21"/>
        <v/>
      </c>
      <c r="J154" s="25" t="e">
        <f t="shared" si="18"/>
        <v>#N/A</v>
      </c>
      <c r="K154" s="25" t="e">
        <f t="shared" si="19"/>
        <v>#N/A</v>
      </c>
      <c r="L154" s="25" t="e">
        <f t="shared" si="20"/>
        <v>#N/A</v>
      </c>
      <c r="M154" s="25"/>
      <c r="N154" s="25"/>
      <c r="O154" s="28"/>
      <c r="P154" s="24" t="str">
        <f t="shared" si="22"/>
        <v>1</v>
      </c>
      <c r="Q154" s="24" t="str">
        <f t="shared" si="23"/>
        <v>2</v>
      </c>
      <c r="R154" s="24" t="str">
        <f t="shared" si="24"/>
        <v>3</v>
      </c>
      <c r="S154" s="24" t="str">
        <f t="shared" si="25"/>
        <v>4</v>
      </c>
      <c r="T154" s="24" t="str">
        <f t="shared" si="26"/>
        <v>5</v>
      </c>
      <c r="U154" s="29">
        <f>COUNTIF(条件付き書式用マスタ!$F$1:$F$100,CONCATENATE(C154,D154,E154))</f>
        <v>22</v>
      </c>
      <c r="V154" s="24">
        <f>COUNTIF(条件付き書式用マスタ!$O$1:$O$100,CONCATENATE(C154,D154))</f>
        <v>77</v>
      </c>
    </row>
    <row r="155" spans="1:22" ht="25.5" customHeight="1">
      <c r="A155" s="26">
        <v>132</v>
      </c>
      <c r="B155" s="42"/>
      <c r="C155" s="42"/>
      <c r="D155" s="42"/>
      <c r="E155" s="42"/>
      <c r="F155" s="42"/>
      <c r="G155" s="42"/>
      <c r="H155" s="42"/>
      <c r="I155" s="27" t="str">
        <f t="shared" si="21"/>
        <v/>
      </c>
      <c r="J155" s="25" t="e">
        <f t="shared" si="18"/>
        <v>#N/A</v>
      </c>
      <c r="K155" s="25" t="e">
        <f t="shared" si="19"/>
        <v>#N/A</v>
      </c>
      <c r="L155" s="25" t="e">
        <f t="shared" si="20"/>
        <v>#N/A</v>
      </c>
      <c r="M155" s="25"/>
      <c r="N155" s="25"/>
      <c r="O155" s="28"/>
      <c r="P155" s="24" t="str">
        <f t="shared" si="22"/>
        <v>1</v>
      </c>
      <c r="Q155" s="24" t="str">
        <f t="shared" si="23"/>
        <v>2</v>
      </c>
      <c r="R155" s="24" t="str">
        <f t="shared" si="24"/>
        <v>3</v>
      </c>
      <c r="S155" s="24" t="str">
        <f t="shared" si="25"/>
        <v>4</v>
      </c>
      <c r="T155" s="24" t="str">
        <f t="shared" si="26"/>
        <v>5</v>
      </c>
      <c r="U155" s="29">
        <f>COUNTIF(条件付き書式用マスタ!$F$1:$F$100,CONCATENATE(C155,D155,E155))</f>
        <v>22</v>
      </c>
      <c r="V155" s="24">
        <f>COUNTIF(条件付き書式用マスタ!$O$1:$O$100,CONCATENATE(C155,D155))</f>
        <v>77</v>
      </c>
    </row>
    <row r="156" spans="1:22" ht="25.5" customHeight="1">
      <c r="A156" s="26">
        <v>133</v>
      </c>
      <c r="B156" s="42"/>
      <c r="C156" s="42"/>
      <c r="D156" s="42"/>
      <c r="E156" s="42"/>
      <c r="F156" s="42"/>
      <c r="G156" s="42"/>
      <c r="H156" s="42"/>
      <c r="I156" s="27" t="str">
        <f t="shared" si="21"/>
        <v/>
      </c>
      <c r="J156" s="25" t="e">
        <f t="shared" si="18"/>
        <v>#N/A</v>
      </c>
      <c r="K156" s="25" t="e">
        <f t="shared" si="19"/>
        <v>#N/A</v>
      </c>
      <c r="L156" s="25" t="e">
        <f t="shared" si="20"/>
        <v>#N/A</v>
      </c>
      <c r="M156" s="25"/>
      <c r="N156" s="25"/>
      <c r="O156" s="28"/>
      <c r="P156" s="24" t="str">
        <f t="shared" si="22"/>
        <v>1</v>
      </c>
      <c r="Q156" s="24" t="str">
        <f t="shared" si="23"/>
        <v>2</v>
      </c>
      <c r="R156" s="24" t="str">
        <f t="shared" si="24"/>
        <v>3</v>
      </c>
      <c r="S156" s="24" t="str">
        <f t="shared" si="25"/>
        <v>4</v>
      </c>
      <c r="T156" s="24" t="str">
        <f t="shared" si="26"/>
        <v>5</v>
      </c>
      <c r="U156" s="29">
        <f>COUNTIF(条件付き書式用マスタ!$F$1:$F$100,CONCATENATE(C156,D156,E156))</f>
        <v>22</v>
      </c>
      <c r="V156" s="24">
        <f>COUNTIF(条件付き書式用マスタ!$O$1:$O$100,CONCATENATE(C156,D156))</f>
        <v>77</v>
      </c>
    </row>
    <row r="157" spans="1:22" ht="25.5" customHeight="1">
      <c r="A157" s="26">
        <v>134</v>
      </c>
      <c r="B157" s="42"/>
      <c r="C157" s="42"/>
      <c r="D157" s="42"/>
      <c r="E157" s="42"/>
      <c r="F157" s="42"/>
      <c r="G157" s="42"/>
      <c r="H157" s="42"/>
      <c r="I157" s="27" t="str">
        <f t="shared" si="21"/>
        <v/>
      </c>
      <c r="J157" s="25" t="e">
        <f t="shared" si="18"/>
        <v>#N/A</v>
      </c>
      <c r="K157" s="25" t="e">
        <f t="shared" si="19"/>
        <v>#N/A</v>
      </c>
      <c r="L157" s="25" t="e">
        <f t="shared" si="20"/>
        <v>#N/A</v>
      </c>
      <c r="M157" s="25"/>
      <c r="N157" s="25"/>
      <c r="O157" s="28"/>
      <c r="P157" s="24" t="str">
        <f t="shared" si="22"/>
        <v>1</v>
      </c>
      <c r="Q157" s="24" t="str">
        <f t="shared" si="23"/>
        <v>2</v>
      </c>
      <c r="R157" s="24" t="str">
        <f t="shared" si="24"/>
        <v>3</v>
      </c>
      <c r="S157" s="24" t="str">
        <f t="shared" si="25"/>
        <v>4</v>
      </c>
      <c r="T157" s="24" t="str">
        <f t="shared" si="26"/>
        <v>5</v>
      </c>
      <c r="U157" s="29">
        <f>COUNTIF(条件付き書式用マスタ!$F$1:$F$100,CONCATENATE(C157,D157,E157))</f>
        <v>22</v>
      </c>
      <c r="V157" s="24">
        <f>COUNTIF(条件付き書式用マスタ!$O$1:$O$100,CONCATENATE(C157,D157))</f>
        <v>77</v>
      </c>
    </row>
    <row r="158" spans="1:22" ht="25.5" customHeight="1">
      <c r="A158" s="26">
        <v>135</v>
      </c>
      <c r="B158" s="42"/>
      <c r="C158" s="42"/>
      <c r="D158" s="42"/>
      <c r="E158" s="42"/>
      <c r="F158" s="42"/>
      <c r="G158" s="42"/>
      <c r="H158" s="42"/>
      <c r="I158" s="27" t="str">
        <f t="shared" si="21"/>
        <v/>
      </c>
      <c r="J158" s="25" t="e">
        <f t="shared" si="18"/>
        <v>#N/A</v>
      </c>
      <c r="K158" s="25" t="e">
        <f t="shared" si="19"/>
        <v>#N/A</v>
      </c>
      <c r="L158" s="25" t="e">
        <f t="shared" si="20"/>
        <v>#N/A</v>
      </c>
      <c r="M158" s="25"/>
      <c r="N158" s="25"/>
      <c r="O158" s="28"/>
      <c r="P158" s="24" t="str">
        <f t="shared" si="22"/>
        <v>1</v>
      </c>
      <c r="Q158" s="24" t="str">
        <f t="shared" si="23"/>
        <v>2</v>
      </c>
      <c r="R158" s="24" t="str">
        <f t="shared" si="24"/>
        <v>3</v>
      </c>
      <c r="S158" s="24" t="str">
        <f t="shared" si="25"/>
        <v>4</v>
      </c>
      <c r="T158" s="24" t="str">
        <f t="shared" si="26"/>
        <v>5</v>
      </c>
      <c r="U158" s="29">
        <f>COUNTIF(条件付き書式用マスタ!$F$1:$F$100,CONCATENATE(C158,D158,E158))</f>
        <v>22</v>
      </c>
      <c r="V158" s="24">
        <f>COUNTIF(条件付き書式用マスタ!$O$1:$O$100,CONCATENATE(C158,D158))</f>
        <v>77</v>
      </c>
    </row>
    <row r="159" spans="1:22" ht="25.5" customHeight="1">
      <c r="A159" s="26">
        <v>136</v>
      </c>
      <c r="B159" s="42"/>
      <c r="C159" s="42"/>
      <c r="D159" s="42"/>
      <c r="E159" s="42"/>
      <c r="F159" s="42"/>
      <c r="G159" s="42"/>
      <c r="H159" s="42"/>
      <c r="I159" s="27" t="str">
        <f t="shared" si="21"/>
        <v/>
      </c>
      <c r="J159" s="25" t="e">
        <f t="shared" si="18"/>
        <v>#N/A</v>
      </c>
      <c r="K159" s="25" t="e">
        <f t="shared" si="19"/>
        <v>#N/A</v>
      </c>
      <c r="L159" s="25" t="e">
        <f t="shared" si="20"/>
        <v>#N/A</v>
      </c>
      <c r="M159" s="25"/>
      <c r="N159" s="25"/>
      <c r="O159" s="28"/>
      <c r="P159" s="24" t="str">
        <f t="shared" si="22"/>
        <v>1</v>
      </c>
      <c r="Q159" s="24" t="str">
        <f t="shared" si="23"/>
        <v>2</v>
      </c>
      <c r="R159" s="24" t="str">
        <f t="shared" si="24"/>
        <v>3</v>
      </c>
      <c r="S159" s="24" t="str">
        <f t="shared" si="25"/>
        <v>4</v>
      </c>
      <c r="T159" s="24" t="str">
        <f t="shared" si="26"/>
        <v>5</v>
      </c>
      <c r="U159" s="29">
        <f>COUNTIF(条件付き書式用マスタ!$F$1:$F$100,CONCATENATE(C159,D159,E159))</f>
        <v>22</v>
      </c>
      <c r="V159" s="24">
        <f>COUNTIF(条件付き書式用マスタ!$O$1:$O$100,CONCATENATE(C159,D159))</f>
        <v>77</v>
      </c>
    </row>
    <row r="160" spans="1:22" ht="25.5" customHeight="1">
      <c r="A160" s="26">
        <v>137</v>
      </c>
      <c r="B160" s="42"/>
      <c r="C160" s="42"/>
      <c r="D160" s="42"/>
      <c r="E160" s="42"/>
      <c r="F160" s="42"/>
      <c r="G160" s="42"/>
      <c r="H160" s="42"/>
      <c r="I160" s="27" t="str">
        <f t="shared" si="21"/>
        <v/>
      </c>
      <c r="J160" s="25" t="e">
        <f t="shared" si="18"/>
        <v>#N/A</v>
      </c>
      <c r="K160" s="25" t="e">
        <f t="shared" si="19"/>
        <v>#N/A</v>
      </c>
      <c r="L160" s="25" t="e">
        <f t="shared" si="20"/>
        <v>#N/A</v>
      </c>
      <c r="M160" s="25"/>
      <c r="N160" s="25"/>
      <c r="O160" s="28"/>
      <c r="P160" s="24" t="str">
        <f t="shared" si="22"/>
        <v>1</v>
      </c>
      <c r="Q160" s="24" t="str">
        <f t="shared" si="23"/>
        <v>2</v>
      </c>
      <c r="R160" s="24" t="str">
        <f t="shared" si="24"/>
        <v>3</v>
      </c>
      <c r="S160" s="24" t="str">
        <f t="shared" si="25"/>
        <v>4</v>
      </c>
      <c r="T160" s="24" t="str">
        <f t="shared" si="26"/>
        <v>5</v>
      </c>
      <c r="U160" s="29">
        <f>COUNTIF(条件付き書式用マスタ!$F$1:$F$100,CONCATENATE(C160,D160,E160))</f>
        <v>22</v>
      </c>
      <c r="V160" s="24">
        <f>COUNTIF(条件付き書式用マスタ!$O$1:$O$100,CONCATENATE(C160,D160))</f>
        <v>77</v>
      </c>
    </row>
    <row r="161" spans="1:22" ht="25.5" customHeight="1">
      <c r="A161" s="26">
        <v>138</v>
      </c>
      <c r="B161" s="42"/>
      <c r="C161" s="42"/>
      <c r="D161" s="42"/>
      <c r="E161" s="42"/>
      <c r="F161" s="42"/>
      <c r="G161" s="42"/>
      <c r="H161" s="42"/>
      <c r="I161" s="27" t="str">
        <f t="shared" si="21"/>
        <v/>
      </c>
      <c r="J161" s="25" t="e">
        <f t="shared" si="18"/>
        <v>#N/A</v>
      </c>
      <c r="K161" s="25" t="e">
        <f t="shared" si="19"/>
        <v>#N/A</v>
      </c>
      <c r="L161" s="25" t="e">
        <f t="shared" si="20"/>
        <v>#N/A</v>
      </c>
      <c r="M161" s="25"/>
      <c r="N161" s="25"/>
      <c r="O161" s="28"/>
      <c r="P161" s="24" t="str">
        <f t="shared" si="22"/>
        <v>1</v>
      </c>
      <c r="Q161" s="24" t="str">
        <f t="shared" si="23"/>
        <v>2</v>
      </c>
      <c r="R161" s="24" t="str">
        <f t="shared" si="24"/>
        <v>3</v>
      </c>
      <c r="S161" s="24" t="str">
        <f t="shared" si="25"/>
        <v>4</v>
      </c>
      <c r="T161" s="24" t="str">
        <f t="shared" si="26"/>
        <v>5</v>
      </c>
      <c r="U161" s="29">
        <f>COUNTIF(条件付き書式用マスタ!$F$1:$F$100,CONCATENATE(C161,D161,E161))</f>
        <v>22</v>
      </c>
      <c r="V161" s="24">
        <f>COUNTIF(条件付き書式用マスタ!$O$1:$O$100,CONCATENATE(C161,D161))</f>
        <v>77</v>
      </c>
    </row>
    <row r="162" spans="1:22" ht="25.5" customHeight="1">
      <c r="A162" s="26">
        <v>139</v>
      </c>
      <c r="B162" s="42"/>
      <c r="C162" s="42"/>
      <c r="D162" s="42"/>
      <c r="E162" s="42"/>
      <c r="F162" s="42"/>
      <c r="G162" s="42"/>
      <c r="H162" s="42"/>
      <c r="I162" s="27" t="str">
        <f t="shared" si="21"/>
        <v/>
      </c>
      <c r="J162" s="25" t="e">
        <f t="shared" si="18"/>
        <v>#N/A</v>
      </c>
      <c r="K162" s="25" t="e">
        <f t="shared" si="19"/>
        <v>#N/A</v>
      </c>
      <c r="L162" s="25" t="e">
        <f t="shared" si="20"/>
        <v>#N/A</v>
      </c>
      <c r="M162" s="25"/>
      <c r="N162" s="25"/>
      <c r="O162" s="28"/>
      <c r="P162" s="24" t="str">
        <f t="shared" si="22"/>
        <v>1</v>
      </c>
      <c r="Q162" s="24" t="str">
        <f t="shared" si="23"/>
        <v>2</v>
      </c>
      <c r="R162" s="24" t="str">
        <f t="shared" si="24"/>
        <v>3</v>
      </c>
      <c r="S162" s="24" t="str">
        <f t="shared" si="25"/>
        <v>4</v>
      </c>
      <c r="T162" s="24" t="str">
        <f t="shared" si="26"/>
        <v>5</v>
      </c>
      <c r="U162" s="29">
        <f>COUNTIF(条件付き書式用マスタ!$F$1:$F$100,CONCATENATE(C162,D162,E162))</f>
        <v>22</v>
      </c>
      <c r="V162" s="24">
        <f>COUNTIF(条件付き書式用マスタ!$O$1:$O$100,CONCATENATE(C162,D162))</f>
        <v>77</v>
      </c>
    </row>
    <row r="163" spans="1:22" ht="25.5" customHeight="1">
      <c r="A163" s="26">
        <v>140</v>
      </c>
      <c r="B163" s="42"/>
      <c r="C163" s="42"/>
      <c r="D163" s="42"/>
      <c r="E163" s="42"/>
      <c r="F163" s="42"/>
      <c r="G163" s="42"/>
      <c r="H163" s="42"/>
      <c r="I163" s="27" t="str">
        <f t="shared" si="21"/>
        <v/>
      </c>
      <c r="J163" s="25" t="e">
        <f t="shared" si="18"/>
        <v>#N/A</v>
      </c>
      <c r="K163" s="25" t="e">
        <f t="shared" si="19"/>
        <v>#N/A</v>
      </c>
      <c r="L163" s="25" t="e">
        <f t="shared" si="20"/>
        <v>#N/A</v>
      </c>
      <c r="M163" s="25"/>
      <c r="N163" s="25"/>
      <c r="O163" s="28"/>
      <c r="P163" s="24" t="str">
        <f t="shared" si="22"/>
        <v>1</v>
      </c>
      <c r="Q163" s="24" t="str">
        <f t="shared" si="23"/>
        <v>2</v>
      </c>
      <c r="R163" s="24" t="str">
        <f t="shared" si="24"/>
        <v>3</v>
      </c>
      <c r="S163" s="24" t="str">
        <f t="shared" si="25"/>
        <v>4</v>
      </c>
      <c r="T163" s="24" t="str">
        <f t="shared" si="26"/>
        <v>5</v>
      </c>
      <c r="U163" s="29">
        <f>COUNTIF(条件付き書式用マスタ!$F$1:$F$100,CONCATENATE(C163,D163,E163))</f>
        <v>22</v>
      </c>
      <c r="V163" s="24">
        <f>COUNTIF(条件付き書式用マスタ!$O$1:$O$100,CONCATENATE(C163,D163))</f>
        <v>77</v>
      </c>
    </row>
    <row r="164" spans="1:22" ht="25.5" customHeight="1">
      <c r="A164" s="26">
        <v>141</v>
      </c>
      <c r="B164" s="42"/>
      <c r="C164" s="42"/>
      <c r="D164" s="42"/>
      <c r="E164" s="42"/>
      <c r="F164" s="42"/>
      <c r="G164" s="42"/>
      <c r="H164" s="42"/>
      <c r="I164" s="27" t="str">
        <f t="shared" si="21"/>
        <v/>
      </c>
      <c r="J164" s="25" t="e">
        <f t="shared" si="18"/>
        <v>#N/A</v>
      </c>
      <c r="K164" s="25" t="e">
        <f t="shared" si="19"/>
        <v>#N/A</v>
      </c>
      <c r="L164" s="25" t="e">
        <f t="shared" si="20"/>
        <v>#N/A</v>
      </c>
      <c r="M164" s="25"/>
      <c r="N164" s="25"/>
      <c r="O164" s="28"/>
      <c r="P164" s="24" t="str">
        <f t="shared" si="22"/>
        <v>1</v>
      </c>
      <c r="Q164" s="24" t="str">
        <f t="shared" si="23"/>
        <v>2</v>
      </c>
      <c r="R164" s="24" t="str">
        <f t="shared" si="24"/>
        <v>3</v>
      </c>
      <c r="S164" s="24" t="str">
        <f t="shared" si="25"/>
        <v>4</v>
      </c>
      <c r="T164" s="24" t="str">
        <f t="shared" si="26"/>
        <v>5</v>
      </c>
      <c r="U164" s="29">
        <f>COUNTIF(条件付き書式用マスタ!$F$1:$F$100,CONCATENATE(C164,D164,E164))</f>
        <v>22</v>
      </c>
      <c r="V164" s="24">
        <f>COUNTIF(条件付き書式用マスタ!$O$1:$O$100,CONCATENATE(C164,D164))</f>
        <v>77</v>
      </c>
    </row>
    <row r="165" spans="1:22" ht="25.5" customHeight="1">
      <c r="A165" s="26">
        <v>142</v>
      </c>
      <c r="B165" s="42"/>
      <c r="C165" s="42"/>
      <c r="D165" s="42"/>
      <c r="E165" s="42"/>
      <c r="F165" s="42"/>
      <c r="G165" s="42"/>
      <c r="H165" s="42"/>
      <c r="I165" s="27" t="str">
        <f t="shared" si="21"/>
        <v/>
      </c>
      <c r="J165" s="25" t="e">
        <f t="shared" si="18"/>
        <v>#N/A</v>
      </c>
      <c r="K165" s="25" t="e">
        <f t="shared" si="19"/>
        <v>#N/A</v>
      </c>
      <c r="L165" s="25" t="e">
        <f t="shared" si="20"/>
        <v>#N/A</v>
      </c>
      <c r="M165" s="25"/>
      <c r="N165" s="25"/>
      <c r="O165" s="28"/>
      <c r="P165" s="24" t="str">
        <f t="shared" si="22"/>
        <v>1</v>
      </c>
      <c r="Q165" s="24" t="str">
        <f t="shared" si="23"/>
        <v>2</v>
      </c>
      <c r="R165" s="24" t="str">
        <f t="shared" si="24"/>
        <v>3</v>
      </c>
      <c r="S165" s="24" t="str">
        <f t="shared" si="25"/>
        <v>4</v>
      </c>
      <c r="T165" s="24" t="str">
        <f t="shared" si="26"/>
        <v>5</v>
      </c>
      <c r="U165" s="29">
        <f>COUNTIF(条件付き書式用マスタ!$F$1:$F$100,CONCATENATE(C165,D165,E165))</f>
        <v>22</v>
      </c>
      <c r="V165" s="24">
        <f>COUNTIF(条件付き書式用マスタ!$O$1:$O$100,CONCATENATE(C165,D165))</f>
        <v>77</v>
      </c>
    </row>
    <row r="166" spans="1:22" ht="25.5" customHeight="1">
      <c r="A166" s="26">
        <v>143</v>
      </c>
      <c r="B166" s="42"/>
      <c r="C166" s="42"/>
      <c r="D166" s="42"/>
      <c r="E166" s="42"/>
      <c r="F166" s="42"/>
      <c r="G166" s="42"/>
      <c r="H166" s="42"/>
      <c r="I166" s="27" t="str">
        <f t="shared" si="21"/>
        <v/>
      </c>
      <c r="J166" s="25" t="e">
        <f t="shared" si="18"/>
        <v>#N/A</v>
      </c>
      <c r="K166" s="25" t="e">
        <f t="shared" si="19"/>
        <v>#N/A</v>
      </c>
      <c r="L166" s="25" t="e">
        <f t="shared" si="20"/>
        <v>#N/A</v>
      </c>
      <c r="M166" s="25"/>
      <c r="N166" s="25"/>
      <c r="O166" s="28"/>
      <c r="P166" s="24" t="str">
        <f t="shared" si="22"/>
        <v>1</v>
      </c>
      <c r="Q166" s="24" t="str">
        <f t="shared" si="23"/>
        <v>2</v>
      </c>
      <c r="R166" s="24" t="str">
        <f t="shared" si="24"/>
        <v>3</v>
      </c>
      <c r="S166" s="24" t="str">
        <f t="shared" si="25"/>
        <v>4</v>
      </c>
      <c r="T166" s="24" t="str">
        <f t="shared" si="26"/>
        <v>5</v>
      </c>
      <c r="U166" s="29">
        <f>COUNTIF(条件付き書式用マスタ!$F$1:$F$100,CONCATENATE(C166,D166,E166))</f>
        <v>22</v>
      </c>
      <c r="V166" s="24">
        <f>COUNTIF(条件付き書式用マスタ!$O$1:$O$100,CONCATENATE(C166,D166))</f>
        <v>77</v>
      </c>
    </row>
    <row r="167" spans="1:22" ht="25.5" customHeight="1">
      <c r="A167" s="26">
        <v>144</v>
      </c>
      <c r="B167" s="42"/>
      <c r="C167" s="42"/>
      <c r="D167" s="42"/>
      <c r="E167" s="42"/>
      <c r="F167" s="42"/>
      <c r="G167" s="42"/>
      <c r="H167" s="42"/>
      <c r="I167" s="27" t="str">
        <f t="shared" si="21"/>
        <v/>
      </c>
      <c r="J167" s="25" t="e">
        <f t="shared" si="18"/>
        <v>#N/A</v>
      </c>
      <c r="K167" s="25" t="e">
        <f t="shared" si="19"/>
        <v>#N/A</v>
      </c>
      <c r="L167" s="25" t="e">
        <f t="shared" si="20"/>
        <v>#N/A</v>
      </c>
      <c r="M167" s="25"/>
      <c r="N167" s="25"/>
      <c r="O167" s="28"/>
      <c r="P167" s="24" t="str">
        <f t="shared" si="22"/>
        <v>1</v>
      </c>
      <c r="Q167" s="24" t="str">
        <f t="shared" si="23"/>
        <v>2</v>
      </c>
      <c r="R167" s="24" t="str">
        <f t="shared" si="24"/>
        <v>3</v>
      </c>
      <c r="S167" s="24" t="str">
        <f t="shared" si="25"/>
        <v>4</v>
      </c>
      <c r="T167" s="24" t="str">
        <f t="shared" si="26"/>
        <v>5</v>
      </c>
      <c r="U167" s="29">
        <f>COUNTIF(条件付き書式用マスタ!$F$1:$F$100,CONCATENATE(C167,D167,E167))</f>
        <v>22</v>
      </c>
      <c r="V167" s="24">
        <f>COUNTIF(条件付き書式用マスタ!$O$1:$O$100,CONCATENATE(C167,D167))</f>
        <v>77</v>
      </c>
    </row>
    <row r="168" spans="1:22" ht="25.5" customHeight="1">
      <c r="A168" s="26">
        <v>145</v>
      </c>
      <c r="B168" s="42"/>
      <c r="C168" s="42"/>
      <c r="D168" s="42"/>
      <c r="E168" s="42"/>
      <c r="F168" s="42"/>
      <c r="G168" s="42"/>
      <c r="H168" s="42"/>
      <c r="I168" s="27" t="str">
        <f t="shared" si="21"/>
        <v/>
      </c>
      <c r="J168" s="25" t="e">
        <f t="shared" si="18"/>
        <v>#N/A</v>
      </c>
      <c r="K168" s="25" t="e">
        <f t="shared" si="19"/>
        <v>#N/A</v>
      </c>
      <c r="L168" s="25" t="e">
        <f t="shared" si="20"/>
        <v>#N/A</v>
      </c>
      <c r="M168" s="25"/>
      <c r="N168" s="25"/>
      <c r="O168" s="28"/>
      <c r="P168" s="24" t="str">
        <f t="shared" si="22"/>
        <v>1</v>
      </c>
      <c r="Q168" s="24" t="str">
        <f t="shared" si="23"/>
        <v>2</v>
      </c>
      <c r="R168" s="24" t="str">
        <f t="shared" si="24"/>
        <v>3</v>
      </c>
      <c r="S168" s="24" t="str">
        <f t="shared" si="25"/>
        <v>4</v>
      </c>
      <c r="T168" s="24" t="str">
        <f t="shared" si="26"/>
        <v>5</v>
      </c>
      <c r="U168" s="29">
        <f>COUNTIF(条件付き書式用マスタ!$F$1:$F$100,CONCATENATE(C168,D168,E168))</f>
        <v>22</v>
      </c>
      <c r="V168" s="24">
        <f>COUNTIF(条件付き書式用マスタ!$O$1:$O$100,CONCATENATE(C168,D168))</f>
        <v>77</v>
      </c>
    </row>
    <row r="169" spans="1:22" ht="25.5" customHeight="1">
      <c r="A169" s="26">
        <v>146</v>
      </c>
      <c r="B169" s="42"/>
      <c r="C169" s="42"/>
      <c r="D169" s="42"/>
      <c r="E169" s="42"/>
      <c r="F169" s="42"/>
      <c r="G169" s="42"/>
      <c r="H169" s="42"/>
      <c r="I169" s="27" t="str">
        <f t="shared" si="21"/>
        <v/>
      </c>
      <c r="J169" s="25" t="e">
        <f t="shared" si="18"/>
        <v>#N/A</v>
      </c>
      <c r="K169" s="25" t="e">
        <f t="shared" si="19"/>
        <v>#N/A</v>
      </c>
      <c r="L169" s="25" t="e">
        <f t="shared" si="20"/>
        <v>#N/A</v>
      </c>
      <c r="M169" s="25"/>
      <c r="N169" s="25"/>
      <c r="O169" s="28"/>
      <c r="P169" s="24" t="str">
        <f t="shared" si="22"/>
        <v>1</v>
      </c>
      <c r="Q169" s="24" t="str">
        <f t="shared" si="23"/>
        <v>2</v>
      </c>
      <c r="R169" s="24" t="str">
        <f t="shared" si="24"/>
        <v>3</v>
      </c>
      <c r="S169" s="24" t="str">
        <f t="shared" si="25"/>
        <v>4</v>
      </c>
      <c r="T169" s="24" t="str">
        <f t="shared" si="26"/>
        <v>5</v>
      </c>
      <c r="U169" s="29">
        <f>COUNTIF(条件付き書式用マスタ!$F$1:$F$100,CONCATENATE(C169,D169,E169))</f>
        <v>22</v>
      </c>
      <c r="V169" s="24">
        <f>COUNTIF(条件付き書式用マスタ!$O$1:$O$100,CONCATENATE(C169,D169))</f>
        <v>77</v>
      </c>
    </row>
    <row r="170" spans="1:22" ht="25.5" customHeight="1">
      <c r="A170" s="26">
        <v>147</v>
      </c>
      <c r="B170" s="42"/>
      <c r="C170" s="42"/>
      <c r="D170" s="42"/>
      <c r="E170" s="42"/>
      <c r="F170" s="42"/>
      <c r="G170" s="42"/>
      <c r="H170" s="42"/>
      <c r="I170" s="27" t="str">
        <f t="shared" si="21"/>
        <v/>
      </c>
      <c r="J170" s="25" t="e">
        <f t="shared" si="18"/>
        <v>#N/A</v>
      </c>
      <c r="K170" s="25" t="e">
        <f t="shared" si="19"/>
        <v>#N/A</v>
      </c>
      <c r="L170" s="25" t="e">
        <f t="shared" si="20"/>
        <v>#N/A</v>
      </c>
      <c r="M170" s="25"/>
      <c r="N170" s="25"/>
      <c r="O170" s="28"/>
      <c r="P170" s="24" t="str">
        <f t="shared" si="22"/>
        <v>1</v>
      </c>
      <c r="Q170" s="24" t="str">
        <f t="shared" si="23"/>
        <v>2</v>
      </c>
      <c r="R170" s="24" t="str">
        <f t="shared" si="24"/>
        <v>3</v>
      </c>
      <c r="S170" s="24" t="str">
        <f t="shared" si="25"/>
        <v>4</v>
      </c>
      <c r="T170" s="24" t="str">
        <f t="shared" si="26"/>
        <v>5</v>
      </c>
      <c r="U170" s="29">
        <f>COUNTIF(条件付き書式用マスタ!$F$1:$F$100,CONCATENATE(C170,D170,E170))</f>
        <v>22</v>
      </c>
      <c r="V170" s="24">
        <f>COUNTIF(条件付き書式用マスタ!$O$1:$O$100,CONCATENATE(C170,D170))</f>
        <v>77</v>
      </c>
    </row>
    <row r="171" spans="1:22" ht="25.5" customHeight="1">
      <c r="A171" s="26">
        <v>148</v>
      </c>
      <c r="B171" s="42"/>
      <c r="C171" s="42"/>
      <c r="D171" s="42"/>
      <c r="E171" s="42"/>
      <c r="F171" s="42"/>
      <c r="G171" s="42"/>
      <c r="H171" s="42"/>
      <c r="I171" s="27" t="str">
        <f t="shared" si="21"/>
        <v/>
      </c>
      <c r="J171" s="25" t="e">
        <f t="shared" si="18"/>
        <v>#N/A</v>
      </c>
      <c r="K171" s="25" t="e">
        <f t="shared" si="19"/>
        <v>#N/A</v>
      </c>
      <c r="L171" s="25" t="e">
        <f t="shared" si="20"/>
        <v>#N/A</v>
      </c>
      <c r="M171" s="25"/>
      <c r="N171" s="25"/>
      <c r="O171" s="28"/>
      <c r="P171" s="24" t="str">
        <f t="shared" si="22"/>
        <v>1</v>
      </c>
      <c r="Q171" s="24" t="str">
        <f t="shared" si="23"/>
        <v>2</v>
      </c>
      <c r="R171" s="24" t="str">
        <f t="shared" si="24"/>
        <v>3</v>
      </c>
      <c r="S171" s="24" t="str">
        <f t="shared" si="25"/>
        <v>4</v>
      </c>
      <c r="T171" s="24" t="str">
        <f t="shared" si="26"/>
        <v>5</v>
      </c>
      <c r="U171" s="29">
        <f>COUNTIF(条件付き書式用マスタ!$F$1:$F$100,CONCATENATE(C171,D171,E171))</f>
        <v>22</v>
      </c>
      <c r="V171" s="24">
        <f>COUNTIF(条件付き書式用マスタ!$O$1:$O$100,CONCATENATE(C171,D171))</f>
        <v>77</v>
      </c>
    </row>
    <row r="172" spans="1:22" ht="25.5" customHeight="1">
      <c r="A172" s="26">
        <v>149</v>
      </c>
      <c r="B172" s="42"/>
      <c r="C172" s="42"/>
      <c r="D172" s="42"/>
      <c r="E172" s="42"/>
      <c r="F172" s="42"/>
      <c r="G172" s="42"/>
      <c r="H172" s="42"/>
      <c r="I172" s="27" t="str">
        <f t="shared" si="21"/>
        <v/>
      </c>
      <c r="J172" s="25" t="e">
        <f t="shared" si="18"/>
        <v>#N/A</v>
      </c>
      <c r="K172" s="25" t="e">
        <f t="shared" si="19"/>
        <v>#N/A</v>
      </c>
      <c r="L172" s="25" t="e">
        <f t="shared" si="20"/>
        <v>#N/A</v>
      </c>
      <c r="M172" s="25"/>
      <c r="N172" s="25"/>
      <c r="O172" s="28"/>
      <c r="P172" s="24" t="str">
        <f t="shared" si="22"/>
        <v>1</v>
      </c>
      <c r="Q172" s="24" t="str">
        <f t="shared" si="23"/>
        <v>2</v>
      </c>
      <c r="R172" s="24" t="str">
        <f t="shared" si="24"/>
        <v>3</v>
      </c>
      <c r="S172" s="24" t="str">
        <f t="shared" si="25"/>
        <v>4</v>
      </c>
      <c r="T172" s="24" t="str">
        <f t="shared" si="26"/>
        <v>5</v>
      </c>
      <c r="U172" s="29">
        <f>COUNTIF(条件付き書式用マスタ!$F$1:$F$100,CONCATENATE(C172,D172,E172))</f>
        <v>22</v>
      </c>
      <c r="V172" s="24">
        <f>COUNTIF(条件付き書式用マスタ!$O$1:$O$100,CONCATENATE(C172,D172))</f>
        <v>77</v>
      </c>
    </row>
    <row r="173" spans="1:22" ht="25.5" customHeight="1">
      <c r="A173" s="26">
        <v>150</v>
      </c>
      <c r="B173" s="42"/>
      <c r="C173" s="42"/>
      <c r="D173" s="42"/>
      <c r="E173" s="42"/>
      <c r="F173" s="42"/>
      <c r="G173" s="42"/>
      <c r="H173" s="42"/>
      <c r="I173" s="27" t="str">
        <f t="shared" si="21"/>
        <v/>
      </c>
      <c r="J173" s="25" t="e">
        <f t="shared" si="18"/>
        <v>#N/A</v>
      </c>
      <c r="K173" s="25" t="e">
        <f t="shared" si="19"/>
        <v>#N/A</v>
      </c>
      <c r="L173" s="25" t="e">
        <f t="shared" si="20"/>
        <v>#N/A</v>
      </c>
      <c r="M173" s="25"/>
      <c r="N173" s="25"/>
      <c r="O173" s="28"/>
      <c r="P173" s="24" t="str">
        <f t="shared" si="22"/>
        <v>1</v>
      </c>
      <c r="Q173" s="24" t="str">
        <f t="shared" si="23"/>
        <v>2</v>
      </c>
      <c r="R173" s="24" t="str">
        <f t="shared" si="24"/>
        <v>3</v>
      </c>
      <c r="S173" s="24" t="str">
        <f t="shared" si="25"/>
        <v>4</v>
      </c>
      <c r="T173" s="24" t="str">
        <f t="shared" si="26"/>
        <v>5</v>
      </c>
      <c r="U173" s="29">
        <f>COUNTIF(条件付き書式用マスタ!$F$1:$F$100,CONCATENATE(C173,D173,E173))</f>
        <v>22</v>
      </c>
      <c r="V173" s="24">
        <f>COUNTIF(条件付き書式用マスタ!$O$1:$O$100,CONCATENATE(C173,D173))</f>
        <v>77</v>
      </c>
    </row>
    <row r="174" spans="1:22" ht="25.5" customHeight="1">
      <c r="A174" s="26">
        <v>151</v>
      </c>
      <c r="B174" s="42"/>
      <c r="C174" s="42"/>
      <c r="D174" s="42"/>
      <c r="E174" s="42"/>
      <c r="F174" s="42"/>
      <c r="G174" s="42"/>
      <c r="H174" s="42"/>
      <c r="I174" s="27" t="str">
        <f t="shared" si="21"/>
        <v/>
      </c>
      <c r="J174" s="25" t="e">
        <f t="shared" si="18"/>
        <v>#N/A</v>
      </c>
      <c r="K174" s="25" t="e">
        <f t="shared" si="19"/>
        <v>#N/A</v>
      </c>
      <c r="L174" s="25" t="e">
        <f t="shared" si="20"/>
        <v>#N/A</v>
      </c>
      <c r="M174" s="25"/>
      <c r="N174" s="25"/>
      <c r="O174" s="28"/>
      <c r="P174" s="24" t="str">
        <f t="shared" si="22"/>
        <v>1</v>
      </c>
      <c r="Q174" s="24" t="str">
        <f t="shared" si="23"/>
        <v>2</v>
      </c>
      <c r="R174" s="24" t="str">
        <f t="shared" si="24"/>
        <v>3</v>
      </c>
      <c r="S174" s="24" t="str">
        <f t="shared" si="25"/>
        <v>4</v>
      </c>
      <c r="T174" s="24" t="str">
        <f t="shared" si="26"/>
        <v>5</v>
      </c>
      <c r="U174" s="29">
        <f>COUNTIF(条件付き書式用マスタ!$F$1:$F$100,CONCATENATE(C174,D174,E174))</f>
        <v>22</v>
      </c>
      <c r="V174" s="24">
        <f>COUNTIF(条件付き書式用マスタ!$O$1:$O$100,CONCATENATE(C174,D174))</f>
        <v>77</v>
      </c>
    </row>
    <row r="175" spans="1:22" ht="25.5" customHeight="1">
      <c r="A175" s="26">
        <v>152</v>
      </c>
      <c r="B175" s="42"/>
      <c r="C175" s="42"/>
      <c r="D175" s="42"/>
      <c r="E175" s="42"/>
      <c r="F175" s="42"/>
      <c r="G175" s="42"/>
      <c r="H175" s="42"/>
      <c r="I175" s="27" t="str">
        <f t="shared" si="21"/>
        <v/>
      </c>
      <c r="J175" s="25" t="e">
        <f t="shared" si="18"/>
        <v>#N/A</v>
      </c>
      <c r="K175" s="25" t="e">
        <f t="shared" si="19"/>
        <v>#N/A</v>
      </c>
      <c r="L175" s="25" t="e">
        <f t="shared" si="20"/>
        <v>#N/A</v>
      </c>
      <c r="M175" s="25"/>
      <c r="N175" s="25"/>
      <c r="O175" s="28"/>
      <c r="P175" s="24" t="str">
        <f t="shared" si="22"/>
        <v>1</v>
      </c>
      <c r="Q175" s="24" t="str">
        <f t="shared" si="23"/>
        <v>2</v>
      </c>
      <c r="R175" s="24" t="str">
        <f t="shared" si="24"/>
        <v>3</v>
      </c>
      <c r="S175" s="24" t="str">
        <f t="shared" si="25"/>
        <v>4</v>
      </c>
      <c r="T175" s="24" t="str">
        <f t="shared" si="26"/>
        <v>5</v>
      </c>
      <c r="U175" s="29">
        <f>COUNTIF(条件付き書式用マスタ!$F$1:$F$100,CONCATENATE(C175,D175,E175))</f>
        <v>22</v>
      </c>
      <c r="V175" s="24">
        <f>COUNTIF(条件付き書式用マスタ!$O$1:$O$100,CONCATENATE(C175,D175))</f>
        <v>77</v>
      </c>
    </row>
    <row r="176" spans="1:22" ht="25.5" customHeight="1">
      <c r="A176" s="26">
        <v>153</v>
      </c>
      <c r="B176" s="42"/>
      <c r="C176" s="42"/>
      <c r="D176" s="42"/>
      <c r="E176" s="42"/>
      <c r="F176" s="42"/>
      <c r="G176" s="42"/>
      <c r="H176" s="42"/>
      <c r="I176" s="27" t="str">
        <f t="shared" si="21"/>
        <v/>
      </c>
      <c r="J176" s="25" t="e">
        <f t="shared" si="18"/>
        <v>#N/A</v>
      </c>
      <c r="K176" s="25" t="e">
        <f t="shared" si="19"/>
        <v>#N/A</v>
      </c>
      <c r="L176" s="25" t="e">
        <f t="shared" si="20"/>
        <v>#N/A</v>
      </c>
      <c r="M176" s="25"/>
      <c r="N176" s="25"/>
      <c r="O176" s="28"/>
      <c r="P176" s="24" t="str">
        <f t="shared" si="22"/>
        <v>1</v>
      </c>
      <c r="Q176" s="24" t="str">
        <f t="shared" si="23"/>
        <v>2</v>
      </c>
      <c r="R176" s="24" t="str">
        <f t="shared" si="24"/>
        <v>3</v>
      </c>
      <c r="S176" s="24" t="str">
        <f t="shared" si="25"/>
        <v>4</v>
      </c>
      <c r="T176" s="24" t="str">
        <f t="shared" si="26"/>
        <v>5</v>
      </c>
      <c r="U176" s="29">
        <f>COUNTIF(条件付き書式用マスタ!$F$1:$F$100,CONCATENATE(C176,D176,E176))</f>
        <v>22</v>
      </c>
      <c r="V176" s="24">
        <f>COUNTIF(条件付き書式用マスタ!$O$1:$O$100,CONCATENATE(C176,D176))</f>
        <v>77</v>
      </c>
    </row>
    <row r="177" spans="1:22" ht="25.5" customHeight="1">
      <c r="A177" s="26">
        <v>154</v>
      </c>
      <c r="B177" s="42"/>
      <c r="C177" s="42"/>
      <c r="D177" s="42"/>
      <c r="E177" s="42"/>
      <c r="F177" s="42"/>
      <c r="G177" s="42"/>
      <c r="H177" s="42"/>
      <c r="I177" s="27" t="str">
        <f t="shared" si="21"/>
        <v/>
      </c>
      <c r="J177" s="25" t="e">
        <f t="shared" si="18"/>
        <v>#N/A</v>
      </c>
      <c r="K177" s="25" t="e">
        <f t="shared" si="19"/>
        <v>#N/A</v>
      </c>
      <c r="L177" s="25" t="e">
        <f t="shared" si="20"/>
        <v>#N/A</v>
      </c>
      <c r="M177" s="25"/>
      <c r="N177" s="25"/>
      <c r="O177" s="28"/>
      <c r="P177" s="24" t="str">
        <f t="shared" si="22"/>
        <v>1</v>
      </c>
      <c r="Q177" s="24" t="str">
        <f t="shared" si="23"/>
        <v>2</v>
      </c>
      <c r="R177" s="24" t="str">
        <f t="shared" si="24"/>
        <v>3</v>
      </c>
      <c r="S177" s="24" t="str">
        <f t="shared" si="25"/>
        <v>4</v>
      </c>
      <c r="T177" s="24" t="str">
        <f t="shared" si="26"/>
        <v>5</v>
      </c>
      <c r="U177" s="29">
        <f>COUNTIF(条件付き書式用マスタ!$F$1:$F$100,CONCATENATE(C177,D177,E177))</f>
        <v>22</v>
      </c>
      <c r="V177" s="24">
        <f>COUNTIF(条件付き書式用マスタ!$O$1:$O$100,CONCATENATE(C177,D177))</f>
        <v>77</v>
      </c>
    </row>
    <row r="178" spans="1:22" ht="25.5" customHeight="1">
      <c r="A178" s="26">
        <v>155</v>
      </c>
      <c r="B178" s="42"/>
      <c r="C178" s="42"/>
      <c r="D178" s="42"/>
      <c r="E178" s="42"/>
      <c r="F178" s="42"/>
      <c r="G178" s="42"/>
      <c r="H178" s="42"/>
      <c r="I178" s="27" t="str">
        <f t="shared" si="21"/>
        <v/>
      </c>
      <c r="J178" s="25" t="e">
        <f t="shared" si="18"/>
        <v>#N/A</v>
      </c>
      <c r="K178" s="25" t="e">
        <f t="shared" si="19"/>
        <v>#N/A</v>
      </c>
      <c r="L178" s="25" t="e">
        <f t="shared" si="20"/>
        <v>#N/A</v>
      </c>
      <c r="M178" s="25"/>
      <c r="N178" s="25"/>
      <c r="O178" s="28"/>
      <c r="P178" s="24" t="str">
        <f t="shared" si="22"/>
        <v>1</v>
      </c>
      <c r="Q178" s="24" t="str">
        <f t="shared" si="23"/>
        <v>2</v>
      </c>
      <c r="R178" s="24" t="str">
        <f t="shared" si="24"/>
        <v>3</v>
      </c>
      <c r="S178" s="24" t="str">
        <f t="shared" si="25"/>
        <v>4</v>
      </c>
      <c r="T178" s="24" t="str">
        <f t="shared" si="26"/>
        <v>5</v>
      </c>
      <c r="U178" s="29">
        <f>COUNTIF(条件付き書式用マスタ!$F$1:$F$100,CONCATENATE(C178,D178,E178))</f>
        <v>22</v>
      </c>
      <c r="V178" s="24">
        <f>COUNTIF(条件付き書式用マスタ!$O$1:$O$100,CONCATENATE(C178,D178))</f>
        <v>77</v>
      </c>
    </row>
    <row r="179" spans="1:22" ht="25.5" customHeight="1">
      <c r="A179" s="26">
        <v>156</v>
      </c>
      <c r="B179" s="42"/>
      <c r="C179" s="42"/>
      <c r="D179" s="42"/>
      <c r="E179" s="42"/>
      <c r="F179" s="42"/>
      <c r="G179" s="42"/>
      <c r="H179" s="42"/>
      <c r="I179" s="27" t="str">
        <f t="shared" si="21"/>
        <v/>
      </c>
      <c r="J179" s="25" t="e">
        <f t="shared" si="18"/>
        <v>#N/A</v>
      </c>
      <c r="K179" s="25" t="e">
        <f t="shared" si="19"/>
        <v>#N/A</v>
      </c>
      <c r="L179" s="25" t="e">
        <f t="shared" si="20"/>
        <v>#N/A</v>
      </c>
      <c r="M179" s="25"/>
      <c r="N179" s="25"/>
      <c r="O179" s="28"/>
      <c r="P179" s="24" t="str">
        <f t="shared" si="22"/>
        <v>1</v>
      </c>
      <c r="Q179" s="24" t="str">
        <f t="shared" si="23"/>
        <v>2</v>
      </c>
      <c r="R179" s="24" t="str">
        <f t="shared" si="24"/>
        <v>3</v>
      </c>
      <c r="S179" s="24" t="str">
        <f t="shared" si="25"/>
        <v>4</v>
      </c>
      <c r="T179" s="24" t="str">
        <f t="shared" si="26"/>
        <v>5</v>
      </c>
      <c r="U179" s="29">
        <f>COUNTIF(条件付き書式用マスタ!$F$1:$F$100,CONCATENATE(C179,D179,E179))</f>
        <v>22</v>
      </c>
      <c r="V179" s="24">
        <f>COUNTIF(条件付き書式用マスタ!$O$1:$O$100,CONCATENATE(C179,D179))</f>
        <v>77</v>
      </c>
    </row>
    <row r="180" spans="1:22" ht="25.5" customHeight="1">
      <c r="A180" s="26">
        <v>157</v>
      </c>
      <c r="B180" s="42"/>
      <c r="C180" s="42"/>
      <c r="D180" s="42"/>
      <c r="E180" s="42"/>
      <c r="F180" s="42"/>
      <c r="G180" s="42"/>
      <c r="H180" s="42"/>
      <c r="I180" s="27" t="str">
        <f t="shared" si="21"/>
        <v/>
      </c>
      <c r="J180" s="25" t="e">
        <f t="shared" si="18"/>
        <v>#N/A</v>
      </c>
      <c r="K180" s="25" t="e">
        <f t="shared" si="19"/>
        <v>#N/A</v>
      </c>
      <c r="L180" s="25" t="e">
        <f t="shared" si="20"/>
        <v>#N/A</v>
      </c>
      <c r="M180" s="25"/>
      <c r="N180" s="25"/>
      <c r="O180" s="28"/>
      <c r="P180" s="24" t="str">
        <f t="shared" si="22"/>
        <v>1</v>
      </c>
      <c r="Q180" s="24" t="str">
        <f t="shared" si="23"/>
        <v>2</v>
      </c>
      <c r="R180" s="24" t="str">
        <f t="shared" si="24"/>
        <v>3</v>
      </c>
      <c r="S180" s="24" t="str">
        <f t="shared" si="25"/>
        <v>4</v>
      </c>
      <c r="T180" s="24" t="str">
        <f t="shared" si="26"/>
        <v>5</v>
      </c>
      <c r="U180" s="29">
        <f>COUNTIF(条件付き書式用マスタ!$F$1:$F$100,CONCATENATE(C180,D180,E180))</f>
        <v>22</v>
      </c>
      <c r="V180" s="24">
        <f>COUNTIF(条件付き書式用マスタ!$O$1:$O$100,CONCATENATE(C180,D180))</f>
        <v>77</v>
      </c>
    </row>
    <row r="181" spans="1:22" ht="25.5" customHeight="1">
      <c r="A181" s="26">
        <v>158</v>
      </c>
      <c r="B181" s="42"/>
      <c r="C181" s="42"/>
      <c r="D181" s="42"/>
      <c r="E181" s="42"/>
      <c r="F181" s="42"/>
      <c r="G181" s="42"/>
      <c r="H181" s="42"/>
      <c r="I181" s="27" t="str">
        <f t="shared" si="21"/>
        <v/>
      </c>
      <c r="J181" s="25" t="e">
        <f t="shared" si="18"/>
        <v>#N/A</v>
      </c>
      <c r="K181" s="25" t="e">
        <f t="shared" si="19"/>
        <v>#N/A</v>
      </c>
      <c r="L181" s="25" t="e">
        <f t="shared" si="20"/>
        <v>#N/A</v>
      </c>
      <c r="M181" s="25"/>
      <c r="N181" s="25"/>
      <c r="O181" s="28"/>
      <c r="P181" s="24" t="str">
        <f t="shared" si="22"/>
        <v>1</v>
      </c>
      <c r="Q181" s="24" t="str">
        <f t="shared" si="23"/>
        <v>2</v>
      </c>
      <c r="R181" s="24" t="str">
        <f t="shared" si="24"/>
        <v>3</v>
      </c>
      <c r="S181" s="24" t="str">
        <f t="shared" si="25"/>
        <v>4</v>
      </c>
      <c r="T181" s="24" t="str">
        <f t="shared" si="26"/>
        <v>5</v>
      </c>
      <c r="U181" s="29">
        <f>COUNTIF(条件付き書式用マスタ!$F$1:$F$100,CONCATENATE(C181,D181,E181))</f>
        <v>22</v>
      </c>
      <c r="V181" s="24">
        <f>COUNTIF(条件付き書式用マスタ!$O$1:$O$100,CONCATENATE(C181,D181))</f>
        <v>77</v>
      </c>
    </row>
    <row r="182" spans="1:22" ht="25.5" customHeight="1">
      <c r="A182" s="26">
        <v>159</v>
      </c>
      <c r="B182" s="42"/>
      <c r="C182" s="42"/>
      <c r="D182" s="42"/>
      <c r="E182" s="42"/>
      <c r="F182" s="42"/>
      <c r="G182" s="42"/>
      <c r="H182" s="42"/>
      <c r="I182" s="27" t="str">
        <f t="shared" si="21"/>
        <v/>
      </c>
      <c r="J182" s="25" t="e">
        <f t="shared" si="18"/>
        <v>#N/A</v>
      </c>
      <c r="K182" s="25" t="e">
        <f t="shared" si="19"/>
        <v>#N/A</v>
      </c>
      <c r="L182" s="25" t="e">
        <f t="shared" si="20"/>
        <v>#N/A</v>
      </c>
      <c r="M182" s="25"/>
      <c r="N182" s="25"/>
      <c r="O182" s="28"/>
      <c r="P182" s="24" t="str">
        <f t="shared" si="22"/>
        <v>1</v>
      </c>
      <c r="Q182" s="24" t="str">
        <f t="shared" si="23"/>
        <v>2</v>
      </c>
      <c r="R182" s="24" t="str">
        <f t="shared" si="24"/>
        <v>3</v>
      </c>
      <c r="S182" s="24" t="str">
        <f t="shared" si="25"/>
        <v>4</v>
      </c>
      <c r="T182" s="24" t="str">
        <f t="shared" si="26"/>
        <v>5</v>
      </c>
      <c r="U182" s="29">
        <f>COUNTIF(条件付き書式用マスタ!$F$1:$F$100,CONCATENATE(C182,D182,E182))</f>
        <v>22</v>
      </c>
      <c r="V182" s="24">
        <f>COUNTIF(条件付き書式用マスタ!$O$1:$O$100,CONCATENATE(C182,D182))</f>
        <v>77</v>
      </c>
    </row>
    <row r="183" spans="1:22" ht="25.5" customHeight="1">
      <c r="A183" s="26">
        <v>160</v>
      </c>
      <c r="B183" s="42"/>
      <c r="C183" s="42"/>
      <c r="D183" s="42"/>
      <c r="E183" s="42"/>
      <c r="F183" s="42"/>
      <c r="G183" s="42"/>
      <c r="H183" s="42"/>
      <c r="I183" s="27" t="str">
        <f t="shared" si="21"/>
        <v/>
      </c>
      <c r="J183" s="25" t="e">
        <f t="shared" si="18"/>
        <v>#N/A</v>
      </c>
      <c r="K183" s="25" t="e">
        <f t="shared" si="19"/>
        <v>#N/A</v>
      </c>
      <c r="L183" s="25" t="e">
        <f t="shared" si="20"/>
        <v>#N/A</v>
      </c>
      <c r="M183" s="25"/>
      <c r="N183" s="25"/>
      <c r="O183" s="28"/>
      <c r="P183" s="24" t="str">
        <f t="shared" si="22"/>
        <v>1</v>
      </c>
      <c r="Q183" s="24" t="str">
        <f t="shared" si="23"/>
        <v>2</v>
      </c>
      <c r="R183" s="24" t="str">
        <f t="shared" si="24"/>
        <v>3</v>
      </c>
      <c r="S183" s="24" t="str">
        <f t="shared" si="25"/>
        <v>4</v>
      </c>
      <c r="T183" s="24" t="str">
        <f t="shared" si="26"/>
        <v>5</v>
      </c>
      <c r="U183" s="29">
        <f>COUNTIF(条件付き書式用マスタ!$F$1:$F$100,CONCATENATE(C183,D183,E183))</f>
        <v>22</v>
      </c>
      <c r="V183" s="24">
        <f>COUNTIF(条件付き書式用マスタ!$O$1:$O$100,CONCATENATE(C183,D183))</f>
        <v>77</v>
      </c>
    </row>
    <row r="184" spans="1:22" ht="25.5" customHeight="1">
      <c r="A184" s="26">
        <v>161</v>
      </c>
      <c r="B184" s="42"/>
      <c r="C184" s="42"/>
      <c r="D184" s="42"/>
      <c r="E184" s="42"/>
      <c r="F184" s="42"/>
      <c r="G184" s="42"/>
      <c r="H184" s="42"/>
      <c r="I184" s="27" t="str">
        <f t="shared" si="21"/>
        <v/>
      </c>
      <c r="J184" s="25" t="e">
        <f t="shared" si="18"/>
        <v>#N/A</v>
      </c>
      <c r="K184" s="25" t="e">
        <f t="shared" si="19"/>
        <v>#N/A</v>
      </c>
      <c r="L184" s="25" t="e">
        <f t="shared" si="20"/>
        <v>#N/A</v>
      </c>
      <c r="M184" s="25"/>
      <c r="N184" s="25"/>
      <c r="O184" s="28"/>
      <c r="P184" s="24" t="str">
        <f t="shared" si="22"/>
        <v>1</v>
      </c>
      <c r="Q184" s="24" t="str">
        <f t="shared" si="23"/>
        <v>2</v>
      </c>
      <c r="R184" s="24" t="str">
        <f t="shared" si="24"/>
        <v>3</v>
      </c>
      <c r="S184" s="24" t="str">
        <f t="shared" si="25"/>
        <v>4</v>
      </c>
      <c r="T184" s="24" t="str">
        <f t="shared" si="26"/>
        <v>5</v>
      </c>
      <c r="U184" s="29">
        <f>COUNTIF(条件付き書式用マスタ!$F$1:$F$100,CONCATENATE(C184,D184,E184))</f>
        <v>22</v>
      </c>
      <c r="V184" s="24">
        <f>COUNTIF(条件付き書式用マスタ!$O$1:$O$100,CONCATENATE(C184,D184))</f>
        <v>77</v>
      </c>
    </row>
    <row r="185" spans="1:22" ht="25.5" customHeight="1">
      <c r="A185" s="26">
        <v>162</v>
      </c>
      <c r="B185" s="42"/>
      <c r="C185" s="42"/>
      <c r="D185" s="42"/>
      <c r="E185" s="42"/>
      <c r="F185" s="42"/>
      <c r="G185" s="42"/>
      <c r="H185" s="42"/>
      <c r="I185" s="27" t="str">
        <f t="shared" si="21"/>
        <v/>
      </c>
      <c r="J185" s="25" t="e">
        <f t="shared" si="18"/>
        <v>#N/A</v>
      </c>
      <c r="K185" s="25" t="e">
        <f t="shared" si="19"/>
        <v>#N/A</v>
      </c>
      <c r="L185" s="25" t="e">
        <f t="shared" si="20"/>
        <v>#N/A</v>
      </c>
      <c r="M185" s="25"/>
      <c r="N185" s="25"/>
      <c r="O185" s="28"/>
      <c r="P185" s="24" t="str">
        <f t="shared" si="22"/>
        <v>1</v>
      </c>
      <c r="Q185" s="24" t="str">
        <f t="shared" si="23"/>
        <v>2</v>
      </c>
      <c r="R185" s="24" t="str">
        <f t="shared" si="24"/>
        <v>3</v>
      </c>
      <c r="S185" s="24" t="str">
        <f t="shared" si="25"/>
        <v>4</v>
      </c>
      <c r="T185" s="24" t="str">
        <f t="shared" si="26"/>
        <v>5</v>
      </c>
      <c r="U185" s="29">
        <f>COUNTIF(条件付き書式用マスタ!$F$1:$F$100,CONCATENATE(C185,D185,E185))</f>
        <v>22</v>
      </c>
      <c r="V185" s="24">
        <f>COUNTIF(条件付き書式用マスタ!$O$1:$O$100,CONCATENATE(C185,D185))</f>
        <v>77</v>
      </c>
    </row>
    <row r="186" spans="1:22" ht="25.5" customHeight="1">
      <c r="A186" s="26">
        <v>163</v>
      </c>
      <c r="B186" s="42"/>
      <c r="C186" s="42"/>
      <c r="D186" s="42"/>
      <c r="E186" s="42"/>
      <c r="F186" s="42"/>
      <c r="G186" s="42"/>
      <c r="H186" s="42"/>
      <c r="I186" s="27" t="str">
        <f t="shared" si="21"/>
        <v/>
      </c>
      <c r="J186" s="25" t="e">
        <f t="shared" si="18"/>
        <v>#N/A</v>
      </c>
      <c r="K186" s="25" t="e">
        <f t="shared" si="19"/>
        <v>#N/A</v>
      </c>
      <c r="L186" s="25" t="e">
        <f t="shared" si="20"/>
        <v>#N/A</v>
      </c>
      <c r="M186" s="25"/>
      <c r="N186" s="25"/>
      <c r="O186" s="28"/>
      <c r="P186" s="24" t="str">
        <f t="shared" si="22"/>
        <v>1</v>
      </c>
      <c r="Q186" s="24" t="str">
        <f t="shared" si="23"/>
        <v>2</v>
      </c>
      <c r="R186" s="24" t="str">
        <f t="shared" si="24"/>
        <v>3</v>
      </c>
      <c r="S186" s="24" t="str">
        <f t="shared" si="25"/>
        <v>4</v>
      </c>
      <c r="T186" s="24" t="str">
        <f t="shared" si="26"/>
        <v>5</v>
      </c>
      <c r="U186" s="29">
        <f>COUNTIF(条件付き書式用マスタ!$F$1:$F$100,CONCATENATE(C186,D186,E186))</f>
        <v>22</v>
      </c>
      <c r="V186" s="24">
        <f>COUNTIF(条件付き書式用マスタ!$O$1:$O$100,CONCATENATE(C186,D186))</f>
        <v>77</v>
      </c>
    </row>
    <row r="187" spans="1:22" ht="25.5" customHeight="1">
      <c r="A187" s="26">
        <v>164</v>
      </c>
      <c r="B187" s="42"/>
      <c r="C187" s="42"/>
      <c r="D187" s="42"/>
      <c r="E187" s="42"/>
      <c r="F187" s="42"/>
      <c r="G187" s="42"/>
      <c r="H187" s="42"/>
      <c r="I187" s="27" t="str">
        <f t="shared" si="21"/>
        <v/>
      </c>
      <c r="J187" s="25" t="e">
        <f t="shared" si="18"/>
        <v>#N/A</v>
      </c>
      <c r="K187" s="25" t="e">
        <f t="shared" si="19"/>
        <v>#N/A</v>
      </c>
      <c r="L187" s="25" t="e">
        <f t="shared" si="20"/>
        <v>#N/A</v>
      </c>
      <c r="M187" s="25"/>
      <c r="N187" s="25"/>
      <c r="O187" s="28"/>
      <c r="P187" s="24" t="str">
        <f t="shared" si="22"/>
        <v>1</v>
      </c>
      <c r="Q187" s="24" t="str">
        <f t="shared" si="23"/>
        <v>2</v>
      </c>
      <c r="R187" s="24" t="str">
        <f t="shared" si="24"/>
        <v>3</v>
      </c>
      <c r="S187" s="24" t="str">
        <f t="shared" si="25"/>
        <v>4</v>
      </c>
      <c r="T187" s="24" t="str">
        <f t="shared" si="26"/>
        <v>5</v>
      </c>
      <c r="U187" s="29">
        <f>COUNTIF(条件付き書式用マスタ!$F$1:$F$100,CONCATENATE(C187,D187,E187))</f>
        <v>22</v>
      </c>
      <c r="V187" s="24">
        <f>COUNTIF(条件付き書式用マスタ!$O$1:$O$100,CONCATENATE(C187,D187))</f>
        <v>77</v>
      </c>
    </row>
    <row r="188" spans="1:22" ht="25.5" customHeight="1">
      <c r="A188" s="26">
        <v>165</v>
      </c>
      <c r="B188" s="42"/>
      <c r="C188" s="42"/>
      <c r="D188" s="42"/>
      <c r="E188" s="42"/>
      <c r="F188" s="42"/>
      <c r="G188" s="42"/>
      <c r="H188" s="42"/>
      <c r="I188" s="27" t="str">
        <f t="shared" si="21"/>
        <v/>
      </c>
      <c r="J188" s="25" t="e">
        <f t="shared" si="18"/>
        <v>#N/A</v>
      </c>
      <c r="K188" s="25" t="e">
        <f t="shared" si="19"/>
        <v>#N/A</v>
      </c>
      <c r="L188" s="25" t="e">
        <f t="shared" si="20"/>
        <v>#N/A</v>
      </c>
      <c r="M188" s="25"/>
      <c r="N188" s="25"/>
      <c r="O188" s="28"/>
      <c r="P188" s="24" t="str">
        <f t="shared" si="22"/>
        <v>1</v>
      </c>
      <c r="Q188" s="24" t="str">
        <f t="shared" si="23"/>
        <v>2</v>
      </c>
      <c r="R188" s="24" t="str">
        <f t="shared" si="24"/>
        <v>3</v>
      </c>
      <c r="S188" s="24" t="str">
        <f t="shared" si="25"/>
        <v>4</v>
      </c>
      <c r="T188" s="24" t="str">
        <f t="shared" si="26"/>
        <v>5</v>
      </c>
      <c r="U188" s="29">
        <f>COUNTIF(条件付き書式用マスタ!$F$1:$F$100,CONCATENATE(C188,D188,E188))</f>
        <v>22</v>
      </c>
      <c r="V188" s="24">
        <f>COUNTIF(条件付き書式用マスタ!$O$1:$O$100,CONCATENATE(C188,D188))</f>
        <v>77</v>
      </c>
    </row>
    <row r="189" spans="1:22" ht="25.5" customHeight="1">
      <c r="A189" s="26">
        <v>166</v>
      </c>
      <c r="B189" s="42"/>
      <c r="C189" s="42"/>
      <c r="D189" s="42"/>
      <c r="E189" s="42"/>
      <c r="F189" s="42"/>
      <c r="G189" s="42"/>
      <c r="H189" s="42"/>
      <c r="I189" s="27" t="str">
        <f t="shared" si="21"/>
        <v/>
      </c>
      <c r="J189" s="25" t="e">
        <f t="shared" si="18"/>
        <v>#N/A</v>
      </c>
      <c r="K189" s="25" t="e">
        <f t="shared" si="19"/>
        <v>#N/A</v>
      </c>
      <c r="L189" s="25" t="e">
        <f t="shared" si="20"/>
        <v>#N/A</v>
      </c>
      <c r="M189" s="25"/>
      <c r="N189" s="25"/>
      <c r="O189" s="28"/>
      <c r="P189" s="24" t="str">
        <f t="shared" si="22"/>
        <v>1</v>
      </c>
      <c r="Q189" s="24" t="str">
        <f t="shared" si="23"/>
        <v>2</v>
      </c>
      <c r="R189" s="24" t="str">
        <f t="shared" si="24"/>
        <v>3</v>
      </c>
      <c r="S189" s="24" t="str">
        <f t="shared" si="25"/>
        <v>4</v>
      </c>
      <c r="T189" s="24" t="str">
        <f t="shared" si="26"/>
        <v>5</v>
      </c>
      <c r="U189" s="29">
        <f>COUNTIF(条件付き書式用マスタ!$F$1:$F$100,CONCATENATE(C189,D189,E189))</f>
        <v>22</v>
      </c>
      <c r="V189" s="24">
        <f>COUNTIF(条件付き書式用マスタ!$O$1:$O$100,CONCATENATE(C189,D189))</f>
        <v>77</v>
      </c>
    </row>
    <row r="190" spans="1:22" ht="25.5" customHeight="1">
      <c r="A190" s="26">
        <v>167</v>
      </c>
      <c r="B190" s="42"/>
      <c r="C190" s="42"/>
      <c r="D190" s="42"/>
      <c r="E190" s="42"/>
      <c r="F190" s="42"/>
      <c r="G190" s="42"/>
      <c r="H190" s="42"/>
      <c r="I190" s="27" t="str">
        <f t="shared" si="21"/>
        <v/>
      </c>
      <c r="J190" s="25" t="e">
        <f t="shared" si="18"/>
        <v>#N/A</v>
      </c>
      <c r="K190" s="25" t="e">
        <f t="shared" si="19"/>
        <v>#N/A</v>
      </c>
      <c r="L190" s="25" t="e">
        <f t="shared" si="20"/>
        <v>#N/A</v>
      </c>
      <c r="M190" s="25"/>
      <c r="N190" s="25"/>
      <c r="O190" s="28"/>
      <c r="P190" s="24" t="str">
        <f t="shared" si="22"/>
        <v>1</v>
      </c>
      <c r="Q190" s="24" t="str">
        <f t="shared" si="23"/>
        <v>2</v>
      </c>
      <c r="R190" s="24" t="str">
        <f t="shared" si="24"/>
        <v>3</v>
      </c>
      <c r="S190" s="24" t="str">
        <f t="shared" si="25"/>
        <v>4</v>
      </c>
      <c r="T190" s="24" t="str">
        <f t="shared" si="26"/>
        <v>5</v>
      </c>
      <c r="U190" s="29">
        <f>COUNTIF(条件付き書式用マスタ!$F$1:$F$100,CONCATENATE(C190,D190,E190))</f>
        <v>22</v>
      </c>
      <c r="V190" s="24">
        <f>COUNTIF(条件付き書式用マスタ!$O$1:$O$100,CONCATENATE(C190,D190))</f>
        <v>77</v>
      </c>
    </row>
    <row r="191" spans="1:22" ht="25.5" customHeight="1">
      <c r="A191" s="26">
        <v>168</v>
      </c>
      <c r="B191" s="42"/>
      <c r="C191" s="42"/>
      <c r="D191" s="42"/>
      <c r="E191" s="42"/>
      <c r="F191" s="42"/>
      <c r="G191" s="42"/>
      <c r="H191" s="42"/>
      <c r="I191" s="27" t="str">
        <f t="shared" si="21"/>
        <v/>
      </c>
      <c r="J191" s="25" t="e">
        <f t="shared" si="18"/>
        <v>#N/A</v>
      </c>
      <c r="K191" s="25" t="e">
        <f t="shared" si="19"/>
        <v>#N/A</v>
      </c>
      <c r="L191" s="25" t="e">
        <f t="shared" si="20"/>
        <v>#N/A</v>
      </c>
      <c r="M191" s="25"/>
      <c r="N191" s="25"/>
      <c r="O191" s="28"/>
      <c r="P191" s="24" t="str">
        <f t="shared" si="22"/>
        <v>1</v>
      </c>
      <c r="Q191" s="24" t="str">
        <f t="shared" si="23"/>
        <v>2</v>
      </c>
      <c r="R191" s="24" t="str">
        <f t="shared" si="24"/>
        <v>3</v>
      </c>
      <c r="S191" s="24" t="str">
        <f t="shared" si="25"/>
        <v>4</v>
      </c>
      <c r="T191" s="24" t="str">
        <f t="shared" si="26"/>
        <v>5</v>
      </c>
      <c r="U191" s="29">
        <f>COUNTIF(条件付き書式用マスタ!$F$1:$F$100,CONCATENATE(C191,D191,E191))</f>
        <v>22</v>
      </c>
      <c r="V191" s="24">
        <f>COUNTIF(条件付き書式用マスタ!$O$1:$O$100,CONCATENATE(C191,D191))</f>
        <v>77</v>
      </c>
    </row>
    <row r="192" spans="1:22" ht="25.5" customHeight="1">
      <c r="A192" s="26">
        <v>169</v>
      </c>
      <c r="B192" s="42"/>
      <c r="C192" s="42"/>
      <c r="D192" s="42"/>
      <c r="E192" s="42"/>
      <c r="F192" s="42"/>
      <c r="G192" s="42"/>
      <c r="H192" s="42"/>
      <c r="I192" s="27" t="str">
        <f t="shared" si="21"/>
        <v/>
      </c>
      <c r="J192" s="25" t="e">
        <f t="shared" si="18"/>
        <v>#N/A</v>
      </c>
      <c r="K192" s="25" t="e">
        <f t="shared" si="19"/>
        <v>#N/A</v>
      </c>
      <c r="L192" s="25" t="e">
        <f t="shared" si="20"/>
        <v>#N/A</v>
      </c>
      <c r="M192" s="25"/>
      <c r="N192" s="25"/>
      <c r="O192" s="28"/>
      <c r="P192" s="24" t="str">
        <f t="shared" si="22"/>
        <v>1</v>
      </c>
      <c r="Q192" s="24" t="str">
        <f t="shared" si="23"/>
        <v>2</v>
      </c>
      <c r="R192" s="24" t="str">
        <f t="shared" si="24"/>
        <v>3</v>
      </c>
      <c r="S192" s="24" t="str">
        <f t="shared" si="25"/>
        <v>4</v>
      </c>
      <c r="T192" s="24" t="str">
        <f t="shared" si="26"/>
        <v>5</v>
      </c>
      <c r="U192" s="29">
        <f>COUNTIF(条件付き書式用マスタ!$F$1:$F$100,CONCATENATE(C192,D192,E192))</f>
        <v>22</v>
      </c>
      <c r="V192" s="24">
        <f>COUNTIF(条件付き書式用マスタ!$O$1:$O$100,CONCATENATE(C192,D192))</f>
        <v>77</v>
      </c>
    </row>
    <row r="193" spans="1:22" ht="25.5" customHeight="1">
      <c r="A193" s="26">
        <v>170</v>
      </c>
      <c r="B193" s="42"/>
      <c r="C193" s="42"/>
      <c r="D193" s="42"/>
      <c r="E193" s="42"/>
      <c r="F193" s="42"/>
      <c r="G193" s="42"/>
      <c r="H193" s="42"/>
      <c r="I193" s="27" t="str">
        <f t="shared" si="21"/>
        <v/>
      </c>
      <c r="J193" s="25" t="e">
        <f t="shared" si="18"/>
        <v>#N/A</v>
      </c>
      <c r="K193" s="25" t="e">
        <f t="shared" si="19"/>
        <v>#N/A</v>
      </c>
      <c r="L193" s="25" t="e">
        <f t="shared" si="20"/>
        <v>#N/A</v>
      </c>
      <c r="M193" s="25"/>
      <c r="N193" s="25"/>
      <c r="O193" s="28"/>
      <c r="P193" s="24" t="str">
        <f t="shared" si="22"/>
        <v>1</v>
      </c>
      <c r="Q193" s="24" t="str">
        <f t="shared" si="23"/>
        <v>2</v>
      </c>
      <c r="R193" s="24" t="str">
        <f t="shared" si="24"/>
        <v>3</v>
      </c>
      <c r="S193" s="24" t="str">
        <f t="shared" si="25"/>
        <v>4</v>
      </c>
      <c r="T193" s="24" t="str">
        <f t="shared" si="26"/>
        <v>5</v>
      </c>
      <c r="U193" s="29">
        <f>COUNTIF(条件付き書式用マスタ!$F$1:$F$100,CONCATENATE(C193,D193,E193))</f>
        <v>22</v>
      </c>
      <c r="V193" s="24">
        <f>COUNTIF(条件付き書式用マスタ!$O$1:$O$100,CONCATENATE(C193,D193))</f>
        <v>77</v>
      </c>
    </row>
    <row r="194" spans="1:22" ht="25.5" customHeight="1">
      <c r="A194" s="26">
        <v>171</v>
      </c>
      <c r="B194" s="42"/>
      <c r="C194" s="42"/>
      <c r="D194" s="42"/>
      <c r="E194" s="42"/>
      <c r="F194" s="42"/>
      <c r="G194" s="42"/>
      <c r="H194" s="42"/>
      <c r="I194" s="27" t="str">
        <f t="shared" si="21"/>
        <v/>
      </c>
      <c r="J194" s="25" t="e">
        <f t="shared" si="18"/>
        <v>#N/A</v>
      </c>
      <c r="K194" s="25" t="e">
        <f t="shared" si="19"/>
        <v>#N/A</v>
      </c>
      <c r="L194" s="25" t="e">
        <f t="shared" si="20"/>
        <v>#N/A</v>
      </c>
      <c r="M194" s="25"/>
      <c r="N194" s="25"/>
      <c r="O194" s="28"/>
      <c r="P194" s="24" t="str">
        <f t="shared" si="22"/>
        <v>1</v>
      </c>
      <c r="Q194" s="24" t="str">
        <f t="shared" si="23"/>
        <v>2</v>
      </c>
      <c r="R194" s="24" t="str">
        <f t="shared" si="24"/>
        <v>3</v>
      </c>
      <c r="S194" s="24" t="str">
        <f t="shared" si="25"/>
        <v>4</v>
      </c>
      <c r="T194" s="24" t="str">
        <f t="shared" si="26"/>
        <v>5</v>
      </c>
      <c r="U194" s="29">
        <f>COUNTIF(条件付き書式用マスタ!$F$1:$F$100,CONCATENATE(C194,D194,E194))</f>
        <v>22</v>
      </c>
      <c r="V194" s="24">
        <f>COUNTIF(条件付き書式用マスタ!$O$1:$O$100,CONCATENATE(C194,D194))</f>
        <v>77</v>
      </c>
    </row>
    <row r="195" spans="1:22" ht="25.5" customHeight="1">
      <c r="A195" s="26">
        <v>172</v>
      </c>
      <c r="B195" s="42"/>
      <c r="C195" s="42"/>
      <c r="D195" s="42"/>
      <c r="E195" s="42"/>
      <c r="F195" s="42"/>
      <c r="G195" s="42"/>
      <c r="H195" s="42"/>
      <c r="I195" s="27" t="str">
        <f t="shared" si="21"/>
        <v/>
      </c>
      <c r="J195" s="25" t="e">
        <f t="shared" si="18"/>
        <v>#N/A</v>
      </c>
      <c r="K195" s="25" t="e">
        <f t="shared" si="19"/>
        <v>#N/A</v>
      </c>
      <c r="L195" s="25" t="e">
        <f t="shared" si="20"/>
        <v>#N/A</v>
      </c>
      <c r="M195" s="25"/>
      <c r="N195" s="25"/>
      <c r="O195" s="28"/>
      <c r="P195" s="24" t="str">
        <f t="shared" si="22"/>
        <v>1</v>
      </c>
      <c r="Q195" s="24" t="str">
        <f t="shared" si="23"/>
        <v>2</v>
      </c>
      <c r="R195" s="24" t="str">
        <f t="shared" si="24"/>
        <v>3</v>
      </c>
      <c r="S195" s="24" t="str">
        <f t="shared" si="25"/>
        <v>4</v>
      </c>
      <c r="T195" s="24" t="str">
        <f t="shared" si="26"/>
        <v>5</v>
      </c>
      <c r="U195" s="29">
        <f>COUNTIF(条件付き書式用マスタ!$F$1:$F$100,CONCATENATE(C195,D195,E195))</f>
        <v>22</v>
      </c>
      <c r="V195" s="24">
        <f>COUNTIF(条件付き書式用マスタ!$O$1:$O$100,CONCATENATE(C195,D195))</f>
        <v>77</v>
      </c>
    </row>
    <row r="196" spans="1:22" ht="25.5" customHeight="1">
      <c r="A196" s="26">
        <v>173</v>
      </c>
      <c r="B196" s="42"/>
      <c r="C196" s="42"/>
      <c r="D196" s="42"/>
      <c r="E196" s="42"/>
      <c r="F196" s="42"/>
      <c r="G196" s="42"/>
      <c r="H196" s="42"/>
      <c r="I196" s="27" t="str">
        <f t="shared" si="21"/>
        <v/>
      </c>
      <c r="J196" s="25" t="e">
        <f t="shared" si="18"/>
        <v>#N/A</v>
      </c>
      <c r="K196" s="25" t="e">
        <f t="shared" si="19"/>
        <v>#N/A</v>
      </c>
      <c r="L196" s="25" t="e">
        <f t="shared" si="20"/>
        <v>#N/A</v>
      </c>
      <c r="M196" s="25"/>
      <c r="N196" s="25"/>
      <c r="O196" s="28"/>
      <c r="P196" s="24" t="str">
        <f t="shared" si="22"/>
        <v>1</v>
      </c>
      <c r="Q196" s="24" t="str">
        <f t="shared" si="23"/>
        <v>2</v>
      </c>
      <c r="R196" s="24" t="str">
        <f t="shared" si="24"/>
        <v>3</v>
      </c>
      <c r="S196" s="24" t="str">
        <f t="shared" si="25"/>
        <v>4</v>
      </c>
      <c r="T196" s="24" t="str">
        <f t="shared" si="26"/>
        <v>5</v>
      </c>
      <c r="U196" s="29">
        <f>COUNTIF(条件付き書式用マスタ!$F$1:$F$100,CONCATENATE(C196,D196,E196))</f>
        <v>22</v>
      </c>
      <c r="V196" s="24">
        <f>COUNTIF(条件付き書式用マスタ!$O$1:$O$100,CONCATENATE(C196,D196))</f>
        <v>77</v>
      </c>
    </row>
    <row r="197" spans="1:22" ht="25.5" customHeight="1">
      <c r="A197" s="26">
        <v>174</v>
      </c>
      <c r="B197" s="42"/>
      <c r="C197" s="42"/>
      <c r="D197" s="42"/>
      <c r="E197" s="42"/>
      <c r="F197" s="42"/>
      <c r="G197" s="42"/>
      <c r="H197" s="42"/>
      <c r="I197" s="27" t="str">
        <f t="shared" si="21"/>
        <v/>
      </c>
      <c r="J197" s="25" t="e">
        <f t="shared" si="18"/>
        <v>#N/A</v>
      </c>
      <c r="K197" s="25" t="e">
        <f t="shared" si="19"/>
        <v>#N/A</v>
      </c>
      <c r="L197" s="25" t="e">
        <f t="shared" si="20"/>
        <v>#N/A</v>
      </c>
      <c r="M197" s="25"/>
      <c r="N197" s="25"/>
      <c r="O197" s="28"/>
      <c r="P197" s="24" t="str">
        <f t="shared" si="22"/>
        <v>1</v>
      </c>
      <c r="Q197" s="24" t="str">
        <f t="shared" si="23"/>
        <v>2</v>
      </c>
      <c r="R197" s="24" t="str">
        <f t="shared" si="24"/>
        <v>3</v>
      </c>
      <c r="S197" s="24" t="str">
        <f t="shared" si="25"/>
        <v>4</v>
      </c>
      <c r="T197" s="24" t="str">
        <f t="shared" si="26"/>
        <v>5</v>
      </c>
      <c r="U197" s="29">
        <f>COUNTIF(条件付き書式用マスタ!$F$1:$F$100,CONCATENATE(C197,D197,E197))</f>
        <v>22</v>
      </c>
      <c r="V197" s="24">
        <f>COUNTIF(条件付き書式用マスタ!$O$1:$O$100,CONCATENATE(C197,D197))</f>
        <v>77</v>
      </c>
    </row>
    <row r="198" spans="1:22" ht="25.5" customHeight="1">
      <c r="A198" s="26">
        <v>175</v>
      </c>
      <c r="B198" s="42"/>
      <c r="C198" s="42"/>
      <c r="D198" s="42"/>
      <c r="E198" s="42"/>
      <c r="F198" s="42"/>
      <c r="G198" s="42"/>
      <c r="H198" s="42"/>
      <c r="I198" s="27" t="str">
        <f t="shared" si="21"/>
        <v/>
      </c>
      <c r="J198" s="25" t="e">
        <f t="shared" si="18"/>
        <v>#N/A</v>
      </c>
      <c r="K198" s="25" t="e">
        <f t="shared" si="19"/>
        <v>#N/A</v>
      </c>
      <c r="L198" s="25" t="e">
        <f t="shared" si="20"/>
        <v>#N/A</v>
      </c>
      <c r="M198" s="25"/>
      <c r="N198" s="25"/>
      <c r="O198" s="28"/>
      <c r="P198" s="24" t="str">
        <f t="shared" si="22"/>
        <v>1</v>
      </c>
      <c r="Q198" s="24" t="str">
        <f t="shared" si="23"/>
        <v>2</v>
      </c>
      <c r="R198" s="24" t="str">
        <f t="shared" si="24"/>
        <v>3</v>
      </c>
      <c r="S198" s="24" t="str">
        <f t="shared" si="25"/>
        <v>4</v>
      </c>
      <c r="T198" s="24" t="str">
        <f t="shared" si="26"/>
        <v>5</v>
      </c>
      <c r="U198" s="29">
        <f>COUNTIF(条件付き書式用マスタ!$F$1:$F$100,CONCATENATE(C198,D198,E198))</f>
        <v>22</v>
      </c>
      <c r="V198" s="24">
        <f>COUNTIF(条件付き書式用マスタ!$O$1:$O$100,CONCATENATE(C198,D198))</f>
        <v>77</v>
      </c>
    </row>
    <row r="199" spans="1:22" ht="25.5" customHeight="1">
      <c r="A199" s="26">
        <v>176</v>
      </c>
      <c r="B199" s="42"/>
      <c r="C199" s="42"/>
      <c r="D199" s="42"/>
      <c r="E199" s="42"/>
      <c r="F199" s="42"/>
      <c r="G199" s="42"/>
      <c r="H199" s="42"/>
      <c r="I199" s="27" t="str">
        <f t="shared" si="21"/>
        <v/>
      </c>
      <c r="J199" s="25" t="e">
        <f t="shared" si="18"/>
        <v>#N/A</v>
      </c>
      <c r="K199" s="25" t="e">
        <f t="shared" si="19"/>
        <v>#N/A</v>
      </c>
      <c r="L199" s="25" t="e">
        <f t="shared" si="20"/>
        <v>#N/A</v>
      </c>
      <c r="M199" s="25"/>
      <c r="N199" s="25"/>
      <c r="O199" s="28"/>
      <c r="P199" s="24" t="str">
        <f t="shared" si="22"/>
        <v>1</v>
      </c>
      <c r="Q199" s="24" t="str">
        <f t="shared" si="23"/>
        <v>2</v>
      </c>
      <c r="R199" s="24" t="str">
        <f t="shared" si="24"/>
        <v>3</v>
      </c>
      <c r="S199" s="24" t="str">
        <f t="shared" si="25"/>
        <v>4</v>
      </c>
      <c r="T199" s="24" t="str">
        <f t="shared" si="26"/>
        <v>5</v>
      </c>
      <c r="U199" s="29">
        <f>COUNTIF(条件付き書式用マスタ!$F$1:$F$100,CONCATENATE(C199,D199,E199))</f>
        <v>22</v>
      </c>
      <c r="V199" s="24">
        <f>COUNTIF(条件付き書式用マスタ!$O$1:$O$100,CONCATENATE(C199,D199))</f>
        <v>77</v>
      </c>
    </row>
    <row r="200" spans="1:22" ht="25.5" customHeight="1">
      <c r="A200" s="26">
        <v>177</v>
      </c>
      <c r="B200" s="42"/>
      <c r="C200" s="42"/>
      <c r="D200" s="42"/>
      <c r="E200" s="42"/>
      <c r="F200" s="42"/>
      <c r="G200" s="42"/>
      <c r="H200" s="42"/>
      <c r="I200" s="27" t="str">
        <f t="shared" si="21"/>
        <v/>
      </c>
      <c r="J200" s="25" t="e">
        <f t="shared" si="18"/>
        <v>#N/A</v>
      </c>
      <c r="K200" s="25" t="e">
        <f t="shared" si="19"/>
        <v>#N/A</v>
      </c>
      <c r="L200" s="25" t="e">
        <f t="shared" si="20"/>
        <v>#N/A</v>
      </c>
      <c r="M200" s="25"/>
      <c r="N200" s="25"/>
      <c r="O200" s="28"/>
      <c r="P200" s="24" t="str">
        <f t="shared" si="22"/>
        <v>1</v>
      </c>
      <c r="Q200" s="24" t="str">
        <f t="shared" si="23"/>
        <v>2</v>
      </c>
      <c r="R200" s="24" t="str">
        <f t="shared" si="24"/>
        <v>3</v>
      </c>
      <c r="S200" s="24" t="str">
        <f t="shared" si="25"/>
        <v>4</v>
      </c>
      <c r="T200" s="24" t="str">
        <f t="shared" si="26"/>
        <v>5</v>
      </c>
      <c r="U200" s="29">
        <f>COUNTIF(条件付き書式用マスタ!$F$1:$F$100,CONCATENATE(C200,D200,E200))</f>
        <v>22</v>
      </c>
      <c r="V200" s="24">
        <f>COUNTIF(条件付き書式用マスタ!$O$1:$O$100,CONCATENATE(C200,D200))</f>
        <v>77</v>
      </c>
    </row>
    <row r="201" spans="1:22" ht="25.5" customHeight="1">
      <c r="A201" s="26">
        <v>178</v>
      </c>
      <c r="B201" s="42"/>
      <c r="C201" s="42"/>
      <c r="D201" s="42"/>
      <c r="E201" s="42"/>
      <c r="F201" s="42"/>
      <c r="G201" s="42"/>
      <c r="H201" s="42"/>
      <c r="I201" s="27" t="str">
        <f t="shared" si="21"/>
        <v/>
      </c>
      <c r="J201" s="25" t="e">
        <f t="shared" si="18"/>
        <v>#N/A</v>
      </c>
      <c r="K201" s="25" t="e">
        <f t="shared" si="19"/>
        <v>#N/A</v>
      </c>
      <c r="L201" s="25" t="e">
        <f t="shared" si="20"/>
        <v>#N/A</v>
      </c>
      <c r="M201" s="25"/>
      <c r="N201" s="25"/>
      <c r="O201" s="28"/>
      <c r="P201" s="24" t="str">
        <f t="shared" si="22"/>
        <v>1</v>
      </c>
      <c r="Q201" s="24" t="str">
        <f t="shared" si="23"/>
        <v>2</v>
      </c>
      <c r="R201" s="24" t="str">
        <f t="shared" si="24"/>
        <v>3</v>
      </c>
      <c r="S201" s="24" t="str">
        <f t="shared" si="25"/>
        <v>4</v>
      </c>
      <c r="T201" s="24" t="str">
        <f t="shared" si="26"/>
        <v>5</v>
      </c>
      <c r="U201" s="29">
        <f>COUNTIF(条件付き書式用マスタ!$F$1:$F$100,CONCATENATE(C201,D201,E201))</f>
        <v>22</v>
      </c>
      <c r="V201" s="24">
        <f>COUNTIF(条件付き書式用マスタ!$O$1:$O$100,CONCATENATE(C201,D201))</f>
        <v>77</v>
      </c>
    </row>
    <row r="202" spans="1:22" ht="25.5" customHeight="1">
      <c r="A202" s="26">
        <v>179</v>
      </c>
      <c r="B202" s="42"/>
      <c r="C202" s="42"/>
      <c r="D202" s="42"/>
      <c r="E202" s="42"/>
      <c r="F202" s="42"/>
      <c r="G202" s="42"/>
      <c r="H202" s="42"/>
      <c r="I202" s="27" t="str">
        <f t="shared" si="21"/>
        <v/>
      </c>
      <c r="J202" s="25" t="e">
        <f t="shared" si="18"/>
        <v>#N/A</v>
      </c>
      <c r="K202" s="25" t="e">
        <f t="shared" si="19"/>
        <v>#N/A</v>
      </c>
      <c r="L202" s="25" t="e">
        <f t="shared" si="20"/>
        <v>#N/A</v>
      </c>
      <c r="M202" s="25"/>
      <c r="N202" s="25"/>
      <c r="O202" s="28"/>
      <c r="P202" s="24" t="str">
        <f t="shared" si="22"/>
        <v>1</v>
      </c>
      <c r="Q202" s="24" t="str">
        <f t="shared" si="23"/>
        <v>2</v>
      </c>
      <c r="R202" s="24" t="str">
        <f t="shared" si="24"/>
        <v>3</v>
      </c>
      <c r="S202" s="24" t="str">
        <f t="shared" si="25"/>
        <v>4</v>
      </c>
      <c r="T202" s="24" t="str">
        <f t="shared" si="26"/>
        <v>5</v>
      </c>
      <c r="U202" s="29">
        <f>COUNTIF(条件付き書式用マスタ!$F$1:$F$100,CONCATENATE(C202,D202,E202))</f>
        <v>22</v>
      </c>
      <c r="V202" s="24">
        <f>COUNTIF(条件付き書式用マスタ!$O$1:$O$100,CONCATENATE(C202,D202))</f>
        <v>77</v>
      </c>
    </row>
    <row r="203" spans="1:22" ht="25.5" customHeight="1">
      <c r="A203" s="26">
        <v>180</v>
      </c>
      <c r="B203" s="42"/>
      <c r="C203" s="42"/>
      <c r="D203" s="42"/>
      <c r="E203" s="42"/>
      <c r="F203" s="42"/>
      <c r="G203" s="42"/>
      <c r="H203" s="42"/>
      <c r="I203" s="27" t="str">
        <f t="shared" si="21"/>
        <v/>
      </c>
      <c r="J203" s="25" t="e">
        <f t="shared" si="18"/>
        <v>#N/A</v>
      </c>
      <c r="K203" s="25" t="e">
        <f t="shared" si="19"/>
        <v>#N/A</v>
      </c>
      <c r="L203" s="25" t="e">
        <f t="shared" si="20"/>
        <v>#N/A</v>
      </c>
      <c r="M203" s="25"/>
      <c r="N203" s="25"/>
      <c r="O203" s="28"/>
      <c r="P203" s="24" t="str">
        <f t="shared" si="22"/>
        <v>1</v>
      </c>
      <c r="Q203" s="24" t="str">
        <f t="shared" si="23"/>
        <v>2</v>
      </c>
      <c r="R203" s="24" t="str">
        <f t="shared" si="24"/>
        <v>3</v>
      </c>
      <c r="S203" s="24" t="str">
        <f t="shared" si="25"/>
        <v>4</v>
      </c>
      <c r="T203" s="24" t="str">
        <f t="shared" si="26"/>
        <v>5</v>
      </c>
      <c r="U203" s="29">
        <f>COUNTIF(条件付き書式用マスタ!$F$1:$F$100,CONCATENATE(C203,D203,E203))</f>
        <v>22</v>
      </c>
      <c r="V203" s="24">
        <f>COUNTIF(条件付き書式用マスタ!$O$1:$O$100,CONCATENATE(C203,D203))</f>
        <v>77</v>
      </c>
    </row>
    <row r="204" spans="1:22" ht="25.5" customHeight="1">
      <c r="A204" s="26">
        <v>181</v>
      </c>
      <c r="B204" s="42"/>
      <c r="C204" s="42"/>
      <c r="D204" s="42"/>
      <c r="E204" s="42"/>
      <c r="F204" s="42"/>
      <c r="G204" s="42"/>
      <c r="H204" s="42"/>
      <c r="I204" s="27" t="str">
        <f t="shared" si="21"/>
        <v/>
      </c>
      <c r="J204" s="25" t="e">
        <f t="shared" si="18"/>
        <v>#N/A</v>
      </c>
      <c r="K204" s="25" t="e">
        <f t="shared" si="19"/>
        <v>#N/A</v>
      </c>
      <c r="L204" s="25" t="e">
        <f t="shared" si="20"/>
        <v>#N/A</v>
      </c>
      <c r="M204" s="25"/>
      <c r="N204" s="25"/>
      <c r="O204" s="28"/>
      <c r="P204" s="24" t="str">
        <f t="shared" si="22"/>
        <v>1</v>
      </c>
      <c r="Q204" s="24" t="str">
        <f t="shared" si="23"/>
        <v>2</v>
      </c>
      <c r="R204" s="24" t="str">
        <f t="shared" si="24"/>
        <v>3</v>
      </c>
      <c r="S204" s="24" t="str">
        <f t="shared" si="25"/>
        <v>4</v>
      </c>
      <c r="T204" s="24" t="str">
        <f t="shared" si="26"/>
        <v>5</v>
      </c>
      <c r="U204" s="29">
        <f>COUNTIF(条件付き書式用マスタ!$F$1:$F$100,CONCATENATE(C204,D204,E204))</f>
        <v>22</v>
      </c>
      <c r="V204" s="24">
        <f>COUNTIF(条件付き書式用マスタ!$O$1:$O$100,CONCATENATE(C204,D204))</f>
        <v>77</v>
      </c>
    </row>
    <row r="205" spans="1:22" ht="25.5" customHeight="1">
      <c r="A205" s="26">
        <v>182</v>
      </c>
      <c r="B205" s="42"/>
      <c r="C205" s="42"/>
      <c r="D205" s="42"/>
      <c r="E205" s="42"/>
      <c r="F205" s="42"/>
      <c r="G205" s="42"/>
      <c r="H205" s="42"/>
      <c r="I205" s="27" t="str">
        <f t="shared" si="21"/>
        <v/>
      </c>
      <c r="J205" s="25" t="e">
        <f t="shared" si="18"/>
        <v>#N/A</v>
      </c>
      <c r="K205" s="25" t="e">
        <f t="shared" si="19"/>
        <v>#N/A</v>
      </c>
      <c r="L205" s="25" t="e">
        <f t="shared" si="20"/>
        <v>#N/A</v>
      </c>
      <c r="M205" s="25"/>
      <c r="N205" s="25"/>
      <c r="O205" s="28"/>
      <c r="P205" s="24" t="str">
        <f t="shared" si="22"/>
        <v>1</v>
      </c>
      <c r="Q205" s="24" t="str">
        <f t="shared" si="23"/>
        <v>2</v>
      </c>
      <c r="R205" s="24" t="str">
        <f t="shared" si="24"/>
        <v>3</v>
      </c>
      <c r="S205" s="24" t="str">
        <f t="shared" si="25"/>
        <v>4</v>
      </c>
      <c r="T205" s="24" t="str">
        <f t="shared" si="26"/>
        <v>5</v>
      </c>
      <c r="U205" s="29">
        <f>COUNTIF(条件付き書式用マスタ!$F$1:$F$100,CONCATENATE(C205,D205,E205))</f>
        <v>22</v>
      </c>
      <c r="V205" s="24">
        <f>COUNTIF(条件付き書式用マスタ!$O$1:$O$100,CONCATENATE(C205,D205))</f>
        <v>77</v>
      </c>
    </row>
    <row r="206" spans="1:22" ht="25.5" customHeight="1">
      <c r="A206" s="26">
        <v>183</v>
      </c>
      <c r="B206" s="42"/>
      <c r="C206" s="42"/>
      <c r="D206" s="42"/>
      <c r="E206" s="42"/>
      <c r="F206" s="42"/>
      <c r="G206" s="42"/>
      <c r="H206" s="42"/>
      <c r="I206" s="27" t="str">
        <f t="shared" si="21"/>
        <v/>
      </c>
      <c r="J206" s="25" t="e">
        <f t="shared" si="18"/>
        <v>#N/A</v>
      </c>
      <c r="K206" s="25" t="e">
        <f t="shared" si="19"/>
        <v>#N/A</v>
      </c>
      <c r="L206" s="25" t="e">
        <f t="shared" si="20"/>
        <v>#N/A</v>
      </c>
      <c r="M206" s="25"/>
      <c r="N206" s="25"/>
      <c r="O206" s="28"/>
      <c r="P206" s="24" t="str">
        <f t="shared" si="22"/>
        <v>1</v>
      </c>
      <c r="Q206" s="24" t="str">
        <f t="shared" si="23"/>
        <v>2</v>
      </c>
      <c r="R206" s="24" t="str">
        <f t="shared" si="24"/>
        <v>3</v>
      </c>
      <c r="S206" s="24" t="str">
        <f t="shared" si="25"/>
        <v>4</v>
      </c>
      <c r="T206" s="24" t="str">
        <f t="shared" si="26"/>
        <v>5</v>
      </c>
      <c r="U206" s="29">
        <f>COUNTIF(条件付き書式用マスタ!$F$1:$F$100,CONCATENATE(C206,D206,E206))</f>
        <v>22</v>
      </c>
      <c r="V206" s="24">
        <f>COUNTIF(条件付き書式用マスタ!$O$1:$O$100,CONCATENATE(C206,D206))</f>
        <v>77</v>
      </c>
    </row>
    <row r="207" spans="1:22" ht="25.5" customHeight="1">
      <c r="A207" s="26">
        <v>184</v>
      </c>
      <c r="B207" s="42"/>
      <c r="C207" s="42"/>
      <c r="D207" s="42"/>
      <c r="E207" s="42"/>
      <c r="F207" s="42"/>
      <c r="G207" s="42"/>
      <c r="H207" s="42"/>
      <c r="I207" s="27" t="str">
        <f t="shared" si="21"/>
        <v/>
      </c>
      <c r="J207" s="25" t="e">
        <f t="shared" si="18"/>
        <v>#N/A</v>
      </c>
      <c r="K207" s="25" t="e">
        <f t="shared" si="19"/>
        <v>#N/A</v>
      </c>
      <c r="L207" s="25" t="e">
        <f t="shared" si="20"/>
        <v>#N/A</v>
      </c>
      <c r="M207" s="25"/>
      <c r="N207" s="25"/>
      <c r="O207" s="28"/>
      <c r="P207" s="24" t="str">
        <f t="shared" si="22"/>
        <v>1</v>
      </c>
      <c r="Q207" s="24" t="str">
        <f t="shared" si="23"/>
        <v>2</v>
      </c>
      <c r="R207" s="24" t="str">
        <f t="shared" si="24"/>
        <v>3</v>
      </c>
      <c r="S207" s="24" t="str">
        <f t="shared" si="25"/>
        <v>4</v>
      </c>
      <c r="T207" s="24" t="str">
        <f t="shared" si="26"/>
        <v>5</v>
      </c>
      <c r="U207" s="29">
        <f>COUNTIF(条件付き書式用マスタ!$F$1:$F$100,CONCATENATE(C207,D207,E207))</f>
        <v>22</v>
      </c>
      <c r="V207" s="24">
        <f>COUNTIF(条件付き書式用マスタ!$O$1:$O$100,CONCATENATE(C207,D207))</f>
        <v>77</v>
      </c>
    </row>
    <row r="208" spans="1:22" ht="25.5" customHeight="1">
      <c r="A208" s="26">
        <v>185</v>
      </c>
      <c r="B208" s="42"/>
      <c r="C208" s="42"/>
      <c r="D208" s="42"/>
      <c r="E208" s="42"/>
      <c r="F208" s="42"/>
      <c r="G208" s="42"/>
      <c r="H208" s="42"/>
      <c r="I208" s="27" t="str">
        <f t="shared" si="21"/>
        <v/>
      </c>
      <c r="J208" s="25" t="e">
        <f t="shared" si="18"/>
        <v>#N/A</v>
      </c>
      <c r="K208" s="25" t="e">
        <f t="shared" si="19"/>
        <v>#N/A</v>
      </c>
      <c r="L208" s="25" t="e">
        <f t="shared" si="20"/>
        <v>#N/A</v>
      </c>
      <c r="M208" s="25"/>
      <c r="N208" s="25"/>
      <c r="O208" s="28"/>
      <c r="P208" s="24" t="str">
        <f t="shared" si="22"/>
        <v>1</v>
      </c>
      <c r="Q208" s="24" t="str">
        <f t="shared" si="23"/>
        <v>2</v>
      </c>
      <c r="R208" s="24" t="str">
        <f t="shared" si="24"/>
        <v>3</v>
      </c>
      <c r="S208" s="24" t="str">
        <f t="shared" si="25"/>
        <v>4</v>
      </c>
      <c r="T208" s="24" t="str">
        <f t="shared" si="26"/>
        <v>5</v>
      </c>
      <c r="U208" s="29">
        <f>COUNTIF(条件付き書式用マスタ!$F$1:$F$100,CONCATENATE(C208,D208,E208))</f>
        <v>22</v>
      </c>
      <c r="V208" s="24">
        <f>COUNTIF(条件付き書式用マスタ!$O$1:$O$100,CONCATENATE(C208,D208))</f>
        <v>77</v>
      </c>
    </row>
    <row r="209" spans="1:22" ht="25.5" customHeight="1">
      <c r="A209" s="26">
        <v>186</v>
      </c>
      <c r="B209" s="42"/>
      <c r="C209" s="42"/>
      <c r="D209" s="42"/>
      <c r="E209" s="42"/>
      <c r="F209" s="42"/>
      <c r="G209" s="42"/>
      <c r="H209" s="42"/>
      <c r="I209" s="27" t="str">
        <f t="shared" si="21"/>
        <v/>
      </c>
      <c r="J209" s="25" t="e">
        <f t="shared" si="18"/>
        <v>#N/A</v>
      </c>
      <c r="K209" s="25" t="e">
        <f t="shared" si="19"/>
        <v>#N/A</v>
      </c>
      <c r="L209" s="25" t="e">
        <f t="shared" si="20"/>
        <v>#N/A</v>
      </c>
      <c r="M209" s="25"/>
      <c r="N209" s="25"/>
      <c r="O209" s="28"/>
      <c r="P209" s="24" t="str">
        <f t="shared" si="22"/>
        <v>1</v>
      </c>
      <c r="Q209" s="24" t="str">
        <f t="shared" si="23"/>
        <v>2</v>
      </c>
      <c r="R209" s="24" t="str">
        <f t="shared" si="24"/>
        <v>3</v>
      </c>
      <c r="S209" s="24" t="str">
        <f t="shared" si="25"/>
        <v>4</v>
      </c>
      <c r="T209" s="24" t="str">
        <f t="shared" si="26"/>
        <v>5</v>
      </c>
      <c r="U209" s="29">
        <f>COUNTIF(条件付き書式用マスタ!$F$1:$F$100,CONCATENATE(C209,D209,E209))</f>
        <v>22</v>
      </c>
      <c r="V209" s="24">
        <f>COUNTIF(条件付き書式用マスタ!$O$1:$O$100,CONCATENATE(C209,D209))</f>
        <v>77</v>
      </c>
    </row>
    <row r="210" spans="1:22" ht="25.5" customHeight="1">
      <c r="A210" s="26">
        <v>187</v>
      </c>
      <c r="B210" s="42"/>
      <c r="C210" s="42"/>
      <c r="D210" s="42"/>
      <c r="E210" s="42"/>
      <c r="F210" s="42"/>
      <c r="G210" s="42"/>
      <c r="H210" s="42"/>
      <c r="I210" s="27" t="str">
        <f t="shared" si="21"/>
        <v/>
      </c>
      <c r="J210" s="25" t="e">
        <f t="shared" si="18"/>
        <v>#N/A</v>
      </c>
      <c r="K210" s="25" t="e">
        <f t="shared" si="19"/>
        <v>#N/A</v>
      </c>
      <c r="L210" s="25" t="e">
        <f t="shared" si="20"/>
        <v>#N/A</v>
      </c>
      <c r="M210" s="25"/>
      <c r="N210" s="25"/>
      <c r="O210" s="28"/>
      <c r="P210" s="24" t="str">
        <f t="shared" si="22"/>
        <v>1</v>
      </c>
      <c r="Q210" s="24" t="str">
        <f t="shared" si="23"/>
        <v>2</v>
      </c>
      <c r="R210" s="24" t="str">
        <f t="shared" si="24"/>
        <v>3</v>
      </c>
      <c r="S210" s="24" t="str">
        <f t="shared" si="25"/>
        <v>4</v>
      </c>
      <c r="T210" s="24" t="str">
        <f t="shared" si="26"/>
        <v>5</v>
      </c>
      <c r="U210" s="29">
        <f>COUNTIF(条件付き書式用マスタ!$F$1:$F$100,CONCATENATE(C210,D210,E210))</f>
        <v>22</v>
      </c>
      <c r="V210" s="24">
        <f>COUNTIF(条件付き書式用マスタ!$O$1:$O$100,CONCATENATE(C210,D210))</f>
        <v>77</v>
      </c>
    </row>
    <row r="211" spans="1:22" ht="25.5" customHeight="1">
      <c r="A211" s="26">
        <v>188</v>
      </c>
      <c r="B211" s="42"/>
      <c r="C211" s="42"/>
      <c r="D211" s="42"/>
      <c r="E211" s="42"/>
      <c r="F211" s="42"/>
      <c r="G211" s="42"/>
      <c r="H211" s="42"/>
      <c r="I211" s="27" t="str">
        <f t="shared" si="21"/>
        <v/>
      </c>
      <c r="J211" s="25" t="e">
        <f t="shared" si="18"/>
        <v>#N/A</v>
      </c>
      <c r="K211" s="25" t="e">
        <f t="shared" si="19"/>
        <v>#N/A</v>
      </c>
      <c r="L211" s="25" t="e">
        <f t="shared" si="20"/>
        <v>#N/A</v>
      </c>
      <c r="M211" s="25"/>
      <c r="N211" s="25"/>
      <c r="O211" s="28"/>
      <c r="P211" s="24" t="str">
        <f t="shared" si="22"/>
        <v>1</v>
      </c>
      <c r="Q211" s="24" t="str">
        <f t="shared" si="23"/>
        <v>2</v>
      </c>
      <c r="R211" s="24" t="str">
        <f t="shared" si="24"/>
        <v>3</v>
      </c>
      <c r="S211" s="24" t="str">
        <f t="shared" si="25"/>
        <v>4</v>
      </c>
      <c r="T211" s="24" t="str">
        <f t="shared" si="26"/>
        <v>5</v>
      </c>
      <c r="U211" s="29">
        <f>COUNTIF(条件付き書式用マスタ!$F$1:$F$100,CONCATENATE(C211,D211,E211))</f>
        <v>22</v>
      </c>
      <c r="V211" s="24">
        <f>COUNTIF(条件付き書式用マスタ!$O$1:$O$100,CONCATENATE(C211,D211))</f>
        <v>77</v>
      </c>
    </row>
    <row r="212" spans="1:22" ht="25.5" customHeight="1">
      <c r="A212" s="26">
        <v>189</v>
      </c>
      <c r="B212" s="42"/>
      <c r="C212" s="42"/>
      <c r="D212" s="42"/>
      <c r="E212" s="42"/>
      <c r="F212" s="42"/>
      <c r="G212" s="42"/>
      <c r="H212" s="42"/>
      <c r="I212" s="27" t="str">
        <f t="shared" si="21"/>
        <v/>
      </c>
      <c r="J212" s="25" t="e">
        <f t="shared" si="18"/>
        <v>#N/A</v>
      </c>
      <c r="K212" s="25" t="e">
        <f t="shared" si="19"/>
        <v>#N/A</v>
      </c>
      <c r="L212" s="25" t="e">
        <f t="shared" si="20"/>
        <v>#N/A</v>
      </c>
      <c r="M212" s="25"/>
      <c r="N212" s="25"/>
      <c r="O212" s="28"/>
      <c r="P212" s="24" t="str">
        <f t="shared" si="22"/>
        <v>1</v>
      </c>
      <c r="Q212" s="24" t="str">
        <f t="shared" si="23"/>
        <v>2</v>
      </c>
      <c r="R212" s="24" t="str">
        <f t="shared" si="24"/>
        <v>3</v>
      </c>
      <c r="S212" s="24" t="str">
        <f t="shared" si="25"/>
        <v>4</v>
      </c>
      <c r="T212" s="24" t="str">
        <f t="shared" si="26"/>
        <v>5</v>
      </c>
      <c r="U212" s="29">
        <f>COUNTIF(条件付き書式用マスタ!$F$1:$F$100,CONCATENATE(C212,D212,E212))</f>
        <v>22</v>
      </c>
      <c r="V212" s="24">
        <f>COUNTIF(条件付き書式用マスタ!$O$1:$O$100,CONCATENATE(C212,D212))</f>
        <v>77</v>
      </c>
    </row>
    <row r="213" spans="1:22" ht="25.5" customHeight="1">
      <c r="A213" s="26">
        <v>190</v>
      </c>
      <c r="B213" s="42"/>
      <c r="C213" s="42"/>
      <c r="D213" s="42"/>
      <c r="E213" s="42"/>
      <c r="F213" s="42"/>
      <c r="G213" s="42"/>
      <c r="H213" s="42"/>
      <c r="I213" s="27" t="str">
        <f t="shared" si="21"/>
        <v/>
      </c>
      <c r="J213" s="25" t="e">
        <f t="shared" si="18"/>
        <v>#N/A</v>
      </c>
      <c r="K213" s="25" t="e">
        <f t="shared" si="19"/>
        <v>#N/A</v>
      </c>
      <c r="L213" s="25" t="e">
        <f t="shared" si="20"/>
        <v>#N/A</v>
      </c>
      <c r="M213" s="25"/>
      <c r="N213" s="25"/>
      <c r="O213" s="28"/>
      <c r="P213" s="24" t="str">
        <f t="shared" si="22"/>
        <v>1</v>
      </c>
      <c r="Q213" s="24" t="str">
        <f t="shared" si="23"/>
        <v>2</v>
      </c>
      <c r="R213" s="24" t="str">
        <f t="shared" si="24"/>
        <v>3</v>
      </c>
      <c r="S213" s="24" t="str">
        <f t="shared" si="25"/>
        <v>4</v>
      </c>
      <c r="T213" s="24" t="str">
        <f t="shared" si="26"/>
        <v>5</v>
      </c>
      <c r="U213" s="29">
        <f>COUNTIF(条件付き書式用マスタ!$F$1:$F$100,CONCATENATE(C213,D213,E213))</f>
        <v>22</v>
      </c>
      <c r="V213" s="24">
        <f>COUNTIF(条件付き書式用マスタ!$O$1:$O$100,CONCATENATE(C213,D213))</f>
        <v>77</v>
      </c>
    </row>
    <row r="214" spans="1:22" ht="25.5" customHeight="1">
      <c r="A214" s="26">
        <v>191</v>
      </c>
      <c r="B214" s="42"/>
      <c r="C214" s="42"/>
      <c r="D214" s="42"/>
      <c r="E214" s="42"/>
      <c r="F214" s="42"/>
      <c r="G214" s="42"/>
      <c r="H214" s="42"/>
      <c r="I214" s="27" t="str">
        <f t="shared" si="21"/>
        <v/>
      </c>
      <c r="J214" s="25" t="e">
        <f t="shared" si="18"/>
        <v>#N/A</v>
      </c>
      <c r="K214" s="25" t="e">
        <f t="shared" si="19"/>
        <v>#N/A</v>
      </c>
      <c r="L214" s="25" t="e">
        <f t="shared" si="20"/>
        <v>#N/A</v>
      </c>
      <c r="M214" s="25"/>
      <c r="N214" s="25"/>
      <c r="O214" s="28"/>
      <c r="P214" s="24" t="str">
        <f t="shared" si="22"/>
        <v>1</v>
      </c>
      <c r="Q214" s="24" t="str">
        <f t="shared" si="23"/>
        <v>2</v>
      </c>
      <c r="R214" s="24" t="str">
        <f t="shared" si="24"/>
        <v>3</v>
      </c>
      <c r="S214" s="24" t="str">
        <f t="shared" si="25"/>
        <v>4</v>
      </c>
      <c r="T214" s="24" t="str">
        <f t="shared" si="26"/>
        <v>5</v>
      </c>
      <c r="U214" s="29">
        <f>COUNTIF(条件付き書式用マスタ!$F$1:$F$100,CONCATENATE(C214,D214,E214))</f>
        <v>22</v>
      </c>
      <c r="V214" s="24">
        <f>COUNTIF(条件付き書式用マスタ!$O$1:$O$100,CONCATENATE(C214,D214))</f>
        <v>77</v>
      </c>
    </row>
    <row r="215" spans="1:22" ht="25.5" customHeight="1">
      <c r="A215" s="26">
        <v>192</v>
      </c>
      <c r="B215" s="42"/>
      <c r="C215" s="42"/>
      <c r="D215" s="42"/>
      <c r="E215" s="42"/>
      <c r="F215" s="42"/>
      <c r="G215" s="42"/>
      <c r="H215" s="42"/>
      <c r="I215" s="27" t="str">
        <f t="shared" si="21"/>
        <v/>
      </c>
      <c r="J215" s="25" t="e">
        <f t="shared" si="18"/>
        <v>#N/A</v>
      </c>
      <c r="K215" s="25" t="e">
        <f t="shared" si="19"/>
        <v>#N/A</v>
      </c>
      <c r="L215" s="25" t="e">
        <f t="shared" si="20"/>
        <v>#N/A</v>
      </c>
      <c r="M215" s="25"/>
      <c r="N215" s="25"/>
      <c r="O215" s="28"/>
      <c r="P215" s="24" t="str">
        <f t="shared" si="22"/>
        <v>1</v>
      </c>
      <c r="Q215" s="24" t="str">
        <f t="shared" si="23"/>
        <v>2</v>
      </c>
      <c r="R215" s="24" t="str">
        <f t="shared" si="24"/>
        <v>3</v>
      </c>
      <c r="S215" s="24" t="str">
        <f t="shared" si="25"/>
        <v>4</v>
      </c>
      <c r="T215" s="24" t="str">
        <f t="shared" si="26"/>
        <v>5</v>
      </c>
      <c r="U215" s="29">
        <f>COUNTIF(条件付き書式用マスタ!$F$1:$F$100,CONCATENATE(C215,D215,E215))</f>
        <v>22</v>
      </c>
      <c r="V215" s="24">
        <f>COUNTIF(条件付き書式用マスタ!$O$1:$O$100,CONCATENATE(C215,D215))</f>
        <v>77</v>
      </c>
    </row>
    <row r="216" spans="1:22" ht="25.5" customHeight="1">
      <c r="A216" s="26">
        <v>193</v>
      </c>
      <c r="B216" s="42"/>
      <c r="C216" s="42"/>
      <c r="D216" s="42"/>
      <c r="E216" s="42"/>
      <c r="F216" s="42"/>
      <c r="G216" s="42"/>
      <c r="H216" s="42"/>
      <c r="I216" s="27" t="str">
        <f t="shared" si="21"/>
        <v/>
      </c>
      <c r="J216" s="25" t="e">
        <f t="shared" ref="J216:J279" si="27">VLOOKUP(I216,所属学科コード,2,FALSE)</f>
        <v>#N/A</v>
      </c>
      <c r="K216" s="25" t="e">
        <f t="shared" ref="K216:K279" si="28">VLOOKUP(CONCATENATE(C216,D216,E216),所属学科コード,3,FALSE)</f>
        <v>#N/A</v>
      </c>
      <c r="L216" s="25" t="e">
        <f t="shared" ref="L216:L279" si="29">VLOOKUP(G216,競技スポーツ,2,FALSE)</f>
        <v>#N/A</v>
      </c>
      <c r="M216" s="25"/>
      <c r="N216" s="25"/>
      <c r="O216" s="28"/>
      <c r="P216" s="24" t="str">
        <f t="shared" si="22"/>
        <v>1</v>
      </c>
      <c r="Q216" s="24" t="str">
        <f t="shared" si="23"/>
        <v>2</v>
      </c>
      <c r="R216" s="24" t="str">
        <f t="shared" si="24"/>
        <v>3</v>
      </c>
      <c r="S216" s="24" t="str">
        <f t="shared" si="25"/>
        <v>4</v>
      </c>
      <c r="T216" s="24" t="str">
        <f t="shared" si="26"/>
        <v>5</v>
      </c>
      <c r="U216" s="29">
        <f>COUNTIF(条件付き書式用マスタ!$F$1:$F$100,CONCATENATE(C216,D216,E216))</f>
        <v>22</v>
      </c>
      <c r="V216" s="24">
        <f>COUNTIF(条件付き書式用マスタ!$O$1:$O$100,CONCATENATE(C216,D216))</f>
        <v>77</v>
      </c>
    </row>
    <row r="217" spans="1:22" ht="25.5" customHeight="1">
      <c r="A217" s="26">
        <v>194</v>
      </c>
      <c r="B217" s="42"/>
      <c r="C217" s="42"/>
      <c r="D217" s="42"/>
      <c r="E217" s="42"/>
      <c r="F217" s="42"/>
      <c r="G217" s="42"/>
      <c r="H217" s="42"/>
      <c r="I217" s="27" t="str">
        <f t="shared" ref="I217:I280" si="30">CONCATENATE(C217,D217,E217)</f>
        <v/>
      </c>
      <c r="J217" s="25" t="e">
        <f t="shared" si="27"/>
        <v>#N/A</v>
      </c>
      <c r="K217" s="25" t="e">
        <f t="shared" si="28"/>
        <v>#N/A</v>
      </c>
      <c r="L217" s="25" t="e">
        <f t="shared" si="29"/>
        <v>#N/A</v>
      </c>
      <c r="M217" s="25"/>
      <c r="N217" s="25"/>
      <c r="O217" s="28"/>
      <c r="P217" s="24" t="str">
        <f t="shared" ref="P217:P280" si="31">C217&amp;1</f>
        <v>1</v>
      </c>
      <c r="Q217" s="24" t="str">
        <f t="shared" ref="Q217:Q280" si="32">C217&amp;2</f>
        <v>2</v>
      </c>
      <c r="R217" s="24" t="str">
        <f t="shared" ref="R217:R280" si="33">CONCATENATE(C217)&amp;3</f>
        <v>3</v>
      </c>
      <c r="S217" s="24" t="str">
        <f t="shared" ref="S217:S280" si="34">CONCATENATE(C217)&amp;4</f>
        <v>4</v>
      </c>
      <c r="T217" s="24" t="str">
        <f t="shared" ref="T217:T280" si="35">CONCATENATE(C217)&amp;5</f>
        <v>5</v>
      </c>
      <c r="U217" s="29">
        <f>COUNTIF(条件付き書式用マスタ!$F$1:$F$100,CONCATENATE(C217,D217,E217))</f>
        <v>22</v>
      </c>
      <c r="V217" s="24">
        <f>COUNTIF(条件付き書式用マスタ!$O$1:$O$100,CONCATENATE(C217,D217))</f>
        <v>77</v>
      </c>
    </row>
    <row r="218" spans="1:22" ht="25.5" customHeight="1">
      <c r="A218" s="26">
        <v>195</v>
      </c>
      <c r="B218" s="42"/>
      <c r="C218" s="42"/>
      <c r="D218" s="42"/>
      <c r="E218" s="42"/>
      <c r="F218" s="42"/>
      <c r="G218" s="42"/>
      <c r="H218" s="42"/>
      <c r="I218" s="27" t="str">
        <f t="shared" si="30"/>
        <v/>
      </c>
      <c r="J218" s="25" t="e">
        <f t="shared" si="27"/>
        <v>#N/A</v>
      </c>
      <c r="K218" s="25" t="e">
        <f t="shared" si="28"/>
        <v>#N/A</v>
      </c>
      <c r="L218" s="25" t="e">
        <f t="shared" si="29"/>
        <v>#N/A</v>
      </c>
      <c r="M218" s="25"/>
      <c r="N218" s="25"/>
      <c r="O218" s="28"/>
      <c r="P218" s="24" t="str">
        <f t="shared" si="31"/>
        <v>1</v>
      </c>
      <c r="Q218" s="24" t="str">
        <f t="shared" si="32"/>
        <v>2</v>
      </c>
      <c r="R218" s="24" t="str">
        <f t="shared" si="33"/>
        <v>3</v>
      </c>
      <c r="S218" s="24" t="str">
        <f t="shared" si="34"/>
        <v>4</v>
      </c>
      <c r="T218" s="24" t="str">
        <f t="shared" si="35"/>
        <v>5</v>
      </c>
      <c r="U218" s="29">
        <f>COUNTIF(条件付き書式用マスタ!$F$1:$F$100,CONCATENATE(C218,D218,E218))</f>
        <v>22</v>
      </c>
      <c r="V218" s="24">
        <f>COUNTIF(条件付き書式用マスタ!$O$1:$O$100,CONCATENATE(C218,D218))</f>
        <v>77</v>
      </c>
    </row>
    <row r="219" spans="1:22" ht="25.5" customHeight="1">
      <c r="A219" s="26">
        <v>196</v>
      </c>
      <c r="B219" s="42"/>
      <c r="C219" s="42"/>
      <c r="D219" s="42"/>
      <c r="E219" s="42"/>
      <c r="F219" s="42"/>
      <c r="G219" s="42"/>
      <c r="H219" s="42"/>
      <c r="I219" s="27" t="str">
        <f t="shared" si="30"/>
        <v/>
      </c>
      <c r="J219" s="25" t="e">
        <f t="shared" si="27"/>
        <v>#N/A</v>
      </c>
      <c r="K219" s="25" t="e">
        <f t="shared" si="28"/>
        <v>#N/A</v>
      </c>
      <c r="L219" s="25" t="e">
        <f t="shared" si="29"/>
        <v>#N/A</v>
      </c>
      <c r="M219" s="25"/>
      <c r="N219" s="25"/>
      <c r="O219" s="28"/>
      <c r="P219" s="24" t="str">
        <f t="shared" si="31"/>
        <v>1</v>
      </c>
      <c r="Q219" s="24" t="str">
        <f t="shared" si="32"/>
        <v>2</v>
      </c>
      <c r="R219" s="24" t="str">
        <f t="shared" si="33"/>
        <v>3</v>
      </c>
      <c r="S219" s="24" t="str">
        <f t="shared" si="34"/>
        <v>4</v>
      </c>
      <c r="T219" s="24" t="str">
        <f t="shared" si="35"/>
        <v>5</v>
      </c>
      <c r="U219" s="29">
        <f>COUNTIF(条件付き書式用マスタ!$F$1:$F$100,CONCATENATE(C219,D219,E219))</f>
        <v>22</v>
      </c>
      <c r="V219" s="24">
        <f>COUNTIF(条件付き書式用マスタ!$O$1:$O$100,CONCATENATE(C219,D219))</f>
        <v>77</v>
      </c>
    </row>
    <row r="220" spans="1:22" ht="25.5" customHeight="1">
      <c r="A220" s="26">
        <v>197</v>
      </c>
      <c r="B220" s="42"/>
      <c r="C220" s="42"/>
      <c r="D220" s="42"/>
      <c r="E220" s="42"/>
      <c r="F220" s="42"/>
      <c r="G220" s="42"/>
      <c r="H220" s="42"/>
      <c r="I220" s="27" t="str">
        <f t="shared" si="30"/>
        <v/>
      </c>
      <c r="J220" s="25" t="e">
        <f t="shared" si="27"/>
        <v>#N/A</v>
      </c>
      <c r="K220" s="25" t="e">
        <f t="shared" si="28"/>
        <v>#N/A</v>
      </c>
      <c r="L220" s="25" t="e">
        <f t="shared" si="29"/>
        <v>#N/A</v>
      </c>
      <c r="M220" s="25"/>
      <c r="N220" s="25"/>
      <c r="O220" s="28"/>
      <c r="P220" s="24" t="str">
        <f t="shared" si="31"/>
        <v>1</v>
      </c>
      <c r="Q220" s="24" t="str">
        <f t="shared" si="32"/>
        <v>2</v>
      </c>
      <c r="R220" s="24" t="str">
        <f t="shared" si="33"/>
        <v>3</v>
      </c>
      <c r="S220" s="24" t="str">
        <f t="shared" si="34"/>
        <v>4</v>
      </c>
      <c r="T220" s="24" t="str">
        <f t="shared" si="35"/>
        <v>5</v>
      </c>
      <c r="U220" s="29">
        <f>COUNTIF(条件付き書式用マスタ!$F$1:$F$100,CONCATENATE(C220,D220,E220))</f>
        <v>22</v>
      </c>
      <c r="V220" s="24">
        <f>COUNTIF(条件付き書式用マスタ!$O$1:$O$100,CONCATENATE(C220,D220))</f>
        <v>77</v>
      </c>
    </row>
    <row r="221" spans="1:22" ht="25.5" customHeight="1">
      <c r="A221" s="26">
        <v>198</v>
      </c>
      <c r="B221" s="42"/>
      <c r="C221" s="42"/>
      <c r="D221" s="42"/>
      <c r="E221" s="42"/>
      <c r="F221" s="42"/>
      <c r="G221" s="42"/>
      <c r="H221" s="42"/>
      <c r="I221" s="27" t="str">
        <f t="shared" si="30"/>
        <v/>
      </c>
      <c r="J221" s="25" t="e">
        <f t="shared" si="27"/>
        <v>#N/A</v>
      </c>
      <c r="K221" s="25" t="e">
        <f t="shared" si="28"/>
        <v>#N/A</v>
      </c>
      <c r="L221" s="25" t="e">
        <f t="shared" si="29"/>
        <v>#N/A</v>
      </c>
      <c r="M221" s="25"/>
      <c r="N221" s="25"/>
      <c r="O221" s="28"/>
      <c r="P221" s="24" t="str">
        <f t="shared" si="31"/>
        <v>1</v>
      </c>
      <c r="Q221" s="24" t="str">
        <f t="shared" si="32"/>
        <v>2</v>
      </c>
      <c r="R221" s="24" t="str">
        <f t="shared" si="33"/>
        <v>3</v>
      </c>
      <c r="S221" s="24" t="str">
        <f t="shared" si="34"/>
        <v>4</v>
      </c>
      <c r="T221" s="24" t="str">
        <f t="shared" si="35"/>
        <v>5</v>
      </c>
      <c r="U221" s="29">
        <f>COUNTIF(条件付き書式用マスタ!$F$1:$F$100,CONCATENATE(C221,D221,E221))</f>
        <v>22</v>
      </c>
      <c r="V221" s="24">
        <f>COUNTIF(条件付き書式用マスタ!$O$1:$O$100,CONCATENATE(C221,D221))</f>
        <v>77</v>
      </c>
    </row>
    <row r="222" spans="1:22" ht="25.5" customHeight="1">
      <c r="A222" s="26">
        <v>199</v>
      </c>
      <c r="B222" s="42"/>
      <c r="C222" s="42"/>
      <c r="D222" s="42"/>
      <c r="E222" s="42"/>
      <c r="F222" s="42"/>
      <c r="G222" s="42"/>
      <c r="H222" s="42"/>
      <c r="I222" s="27" t="str">
        <f t="shared" si="30"/>
        <v/>
      </c>
      <c r="J222" s="25" t="e">
        <f t="shared" si="27"/>
        <v>#N/A</v>
      </c>
      <c r="K222" s="25" t="e">
        <f t="shared" si="28"/>
        <v>#N/A</v>
      </c>
      <c r="L222" s="25" t="e">
        <f t="shared" si="29"/>
        <v>#N/A</v>
      </c>
      <c r="M222" s="25"/>
      <c r="N222" s="25"/>
      <c r="O222" s="28"/>
      <c r="P222" s="24" t="str">
        <f t="shared" si="31"/>
        <v>1</v>
      </c>
      <c r="Q222" s="24" t="str">
        <f t="shared" si="32"/>
        <v>2</v>
      </c>
      <c r="R222" s="24" t="str">
        <f t="shared" si="33"/>
        <v>3</v>
      </c>
      <c r="S222" s="24" t="str">
        <f t="shared" si="34"/>
        <v>4</v>
      </c>
      <c r="T222" s="24" t="str">
        <f t="shared" si="35"/>
        <v>5</v>
      </c>
      <c r="U222" s="29">
        <f>COUNTIF(条件付き書式用マスタ!$F$1:$F$100,CONCATENATE(C222,D222,E222))</f>
        <v>22</v>
      </c>
      <c r="V222" s="24">
        <f>COUNTIF(条件付き書式用マスタ!$O$1:$O$100,CONCATENATE(C222,D222))</f>
        <v>77</v>
      </c>
    </row>
    <row r="223" spans="1:22" ht="25.5" customHeight="1">
      <c r="A223" s="26">
        <v>200</v>
      </c>
      <c r="B223" s="42"/>
      <c r="C223" s="42"/>
      <c r="D223" s="42"/>
      <c r="E223" s="42"/>
      <c r="F223" s="42"/>
      <c r="G223" s="42"/>
      <c r="H223" s="42"/>
      <c r="I223" s="27" t="str">
        <f t="shared" si="30"/>
        <v/>
      </c>
      <c r="J223" s="25" t="e">
        <f t="shared" si="27"/>
        <v>#N/A</v>
      </c>
      <c r="K223" s="25" t="e">
        <f t="shared" si="28"/>
        <v>#N/A</v>
      </c>
      <c r="L223" s="25" t="e">
        <f t="shared" si="29"/>
        <v>#N/A</v>
      </c>
      <c r="M223" s="25"/>
      <c r="N223" s="25"/>
      <c r="O223" s="28"/>
      <c r="P223" s="24" t="str">
        <f t="shared" si="31"/>
        <v>1</v>
      </c>
      <c r="Q223" s="24" t="str">
        <f t="shared" si="32"/>
        <v>2</v>
      </c>
      <c r="R223" s="24" t="str">
        <f t="shared" si="33"/>
        <v>3</v>
      </c>
      <c r="S223" s="24" t="str">
        <f t="shared" si="34"/>
        <v>4</v>
      </c>
      <c r="T223" s="24" t="str">
        <f t="shared" si="35"/>
        <v>5</v>
      </c>
      <c r="U223" s="29">
        <f>COUNTIF(条件付き書式用マスタ!$F$1:$F$100,CONCATENATE(C223,D223,E223))</f>
        <v>22</v>
      </c>
      <c r="V223" s="24">
        <f>COUNTIF(条件付き書式用マスタ!$O$1:$O$100,CONCATENATE(C223,D223))</f>
        <v>77</v>
      </c>
    </row>
    <row r="224" spans="1:22" ht="25.5" customHeight="1">
      <c r="A224" s="26">
        <v>201</v>
      </c>
      <c r="B224" s="42"/>
      <c r="C224" s="42"/>
      <c r="D224" s="42"/>
      <c r="E224" s="42"/>
      <c r="F224" s="42"/>
      <c r="G224" s="42"/>
      <c r="H224" s="42"/>
      <c r="I224" s="27" t="str">
        <f t="shared" si="30"/>
        <v/>
      </c>
      <c r="J224" s="25" t="e">
        <f t="shared" si="27"/>
        <v>#N/A</v>
      </c>
      <c r="K224" s="25" t="e">
        <f t="shared" si="28"/>
        <v>#N/A</v>
      </c>
      <c r="L224" s="25" t="e">
        <f t="shared" si="29"/>
        <v>#N/A</v>
      </c>
      <c r="M224" s="25"/>
      <c r="N224" s="25"/>
      <c r="O224" s="28"/>
      <c r="P224" s="24" t="str">
        <f t="shared" si="31"/>
        <v>1</v>
      </c>
      <c r="Q224" s="24" t="str">
        <f t="shared" si="32"/>
        <v>2</v>
      </c>
      <c r="R224" s="24" t="str">
        <f t="shared" si="33"/>
        <v>3</v>
      </c>
      <c r="S224" s="24" t="str">
        <f t="shared" si="34"/>
        <v>4</v>
      </c>
      <c r="T224" s="24" t="str">
        <f t="shared" si="35"/>
        <v>5</v>
      </c>
      <c r="U224" s="29">
        <f>COUNTIF(条件付き書式用マスタ!$F$1:$F$100,CONCATENATE(C224,D224,E224))</f>
        <v>22</v>
      </c>
      <c r="V224" s="24">
        <f>COUNTIF(条件付き書式用マスタ!$O$1:$O$100,CONCATENATE(C224,D224))</f>
        <v>77</v>
      </c>
    </row>
    <row r="225" spans="1:22" ht="25.5" customHeight="1">
      <c r="A225" s="26">
        <v>202</v>
      </c>
      <c r="B225" s="42"/>
      <c r="C225" s="42"/>
      <c r="D225" s="42"/>
      <c r="E225" s="42"/>
      <c r="F225" s="42"/>
      <c r="G225" s="42"/>
      <c r="H225" s="42"/>
      <c r="I225" s="27" t="str">
        <f t="shared" si="30"/>
        <v/>
      </c>
      <c r="J225" s="25" t="e">
        <f t="shared" si="27"/>
        <v>#N/A</v>
      </c>
      <c r="K225" s="25" t="e">
        <f t="shared" si="28"/>
        <v>#N/A</v>
      </c>
      <c r="L225" s="25" t="e">
        <f t="shared" si="29"/>
        <v>#N/A</v>
      </c>
      <c r="M225" s="25"/>
      <c r="N225" s="25"/>
      <c r="O225" s="28"/>
      <c r="P225" s="24" t="str">
        <f t="shared" si="31"/>
        <v>1</v>
      </c>
      <c r="Q225" s="24" t="str">
        <f t="shared" si="32"/>
        <v>2</v>
      </c>
      <c r="R225" s="24" t="str">
        <f t="shared" si="33"/>
        <v>3</v>
      </c>
      <c r="S225" s="24" t="str">
        <f t="shared" si="34"/>
        <v>4</v>
      </c>
      <c r="T225" s="24" t="str">
        <f t="shared" si="35"/>
        <v>5</v>
      </c>
      <c r="U225" s="29">
        <f>COUNTIF(条件付き書式用マスタ!$F$1:$F$100,CONCATENATE(C225,D225,E225))</f>
        <v>22</v>
      </c>
      <c r="V225" s="24">
        <f>COUNTIF(条件付き書式用マスタ!$O$1:$O$100,CONCATENATE(C225,D225))</f>
        <v>77</v>
      </c>
    </row>
    <row r="226" spans="1:22" ht="25.5" customHeight="1">
      <c r="A226" s="26">
        <v>203</v>
      </c>
      <c r="B226" s="42"/>
      <c r="C226" s="42"/>
      <c r="D226" s="42"/>
      <c r="E226" s="42"/>
      <c r="F226" s="42"/>
      <c r="G226" s="42"/>
      <c r="H226" s="42"/>
      <c r="I226" s="27" t="str">
        <f t="shared" si="30"/>
        <v/>
      </c>
      <c r="J226" s="25" t="e">
        <f t="shared" si="27"/>
        <v>#N/A</v>
      </c>
      <c r="K226" s="25" t="e">
        <f t="shared" si="28"/>
        <v>#N/A</v>
      </c>
      <c r="L226" s="25" t="e">
        <f t="shared" si="29"/>
        <v>#N/A</v>
      </c>
      <c r="M226" s="25"/>
      <c r="N226" s="25"/>
      <c r="O226" s="28"/>
      <c r="P226" s="24" t="str">
        <f t="shared" si="31"/>
        <v>1</v>
      </c>
      <c r="Q226" s="24" t="str">
        <f t="shared" si="32"/>
        <v>2</v>
      </c>
      <c r="R226" s="24" t="str">
        <f t="shared" si="33"/>
        <v>3</v>
      </c>
      <c r="S226" s="24" t="str">
        <f t="shared" si="34"/>
        <v>4</v>
      </c>
      <c r="T226" s="24" t="str">
        <f t="shared" si="35"/>
        <v>5</v>
      </c>
      <c r="U226" s="29">
        <f>COUNTIF(条件付き書式用マスタ!$F$1:$F$100,CONCATENATE(C226,D226,E226))</f>
        <v>22</v>
      </c>
      <c r="V226" s="24">
        <f>COUNTIF(条件付き書式用マスタ!$O$1:$O$100,CONCATENATE(C226,D226))</f>
        <v>77</v>
      </c>
    </row>
    <row r="227" spans="1:22" ht="25.5" customHeight="1">
      <c r="A227" s="26">
        <v>204</v>
      </c>
      <c r="B227" s="42"/>
      <c r="C227" s="42"/>
      <c r="D227" s="42"/>
      <c r="E227" s="42"/>
      <c r="F227" s="42"/>
      <c r="G227" s="42"/>
      <c r="H227" s="42"/>
      <c r="I227" s="27" t="str">
        <f t="shared" si="30"/>
        <v/>
      </c>
      <c r="J227" s="25" t="e">
        <f t="shared" si="27"/>
        <v>#N/A</v>
      </c>
      <c r="K227" s="25" t="e">
        <f t="shared" si="28"/>
        <v>#N/A</v>
      </c>
      <c r="L227" s="25" t="e">
        <f t="shared" si="29"/>
        <v>#N/A</v>
      </c>
      <c r="M227" s="25"/>
      <c r="N227" s="25"/>
      <c r="O227" s="28"/>
      <c r="P227" s="24" t="str">
        <f t="shared" si="31"/>
        <v>1</v>
      </c>
      <c r="Q227" s="24" t="str">
        <f t="shared" si="32"/>
        <v>2</v>
      </c>
      <c r="R227" s="24" t="str">
        <f t="shared" si="33"/>
        <v>3</v>
      </c>
      <c r="S227" s="24" t="str">
        <f t="shared" si="34"/>
        <v>4</v>
      </c>
      <c r="T227" s="24" t="str">
        <f t="shared" si="35"/>
        <v>5</v>
      </c>
      <c r="U227" s="29">
        <f>COUNTIF(条件付き書式用マスタ!$F$1:$F$100,CONCATENATE(C227,D227,E227))</f>
        <v>22</v>
      </c>
      <c r="V227" s="24">
        <f>COUNTIF(条件付き書式用マスタ!$O$1:$O$100,CONCATENATE(C227,D227))</f>
        <v>77</v>
      </c>
    </row>
    <row r="228" spans="1:22" ht="25.5" customHeight="1">
      <c r="A228" s="26">
        <v>205</v>
      </c>
      <c r="B228" s="42"/>
      <c r="C228" s="42"/>
      <c r="D228" s="42"/>
      <c r="E228" s="42"/>
      <c r="F228" s="42"/>
      <c r="G228" s="42"/>
      <c r="H228" s="42"/>
      <c r="I228" s="27" t="str">
        <f t="shared" si="30"/>
        <v/>
      </c>
      <c r="J228" s="25" t="e">
        <f t="shared" si="27"/>
        <v>#N/A</v>
      </c>
      <c r="K228" s="25" t="e">
        <f t="shared" si="28"/>
        <v>#N/A</v>
      </c>
      <c r="L228" s="25" t="e">
        <f t="shared" si="29"/>
        <v>#N/A</v>
      </c>
      <c r="M228" s="25"/>
      <c r="N228" s="25"/>
      <c r="O228" s="28"/>
      <c r="P228" s="24" t="str">
        <f t="shared" si="31"/>
        <v>1</v>
      </c>
      <c r="Q228" s="24" t="str">
        <f t="shared" si="32"/>
        <v>2</v>
      </c>
      <c r="R228" s="24" t="str">
        <f t="shared" si="33"/>
        <v>3</v>
      </c>
      <c r="S228" s="24" t="str">
        <f t="shared" si="34"/>
        <v>4</v>
      </c>
      <c r="T228" s="24" t="str">
        <f t="shared" si="35"/>
        <v>5</v>
      </c>
      <c r="U228" s="29">
        <f>COUNTIF(条件付き書式用マスタ!$F$1:$F$100,CONCATENATE(C228,D228,E228))</f>
        <v>22</v>
      </c>
      <c r="V228" s="24">
        <f>COUNTIF(条件付き書式用マスタ!$O$1:$O$100,CONCATENATE(C228,D228))</f>
        <v>77</v>
      </c>
    </row>
    <row r="229" spans="1:22" ht="25.5" customHeight="1">
      <c r="A229" s="26">
        <v>206</v>
      </c>
      <c r="B229" s="42"/>
      <c r="C229" s="42"/>
      <c r="D229" s="42"/>
      <c r="E229" s="42"/>
      <c r="F229" s="42"/>
      <c r="G229" s="42"/>
      <c r="H229" s="42"/>
      <c r="I229" s="27" t="str">
        <f t="shared" si="30"/>
        <v/>
      </c>
      <c r="J229" s="25" t="e">
        <f t="shared" si="27"/>
        <v>#N/A</v>
      </c>
      <c r="K229" s="25" t="e">
        <f t="shared" si="28"/>
        <v>#N/A</v>
      </c>
      <c r="L229" s="25" t="e">
        <f t="shared" si="29"/>
        <v>#N/A</v>
      </c>
      <c r="M229" s="25"/>
      <c r="N229" s="25"/>
      <c r="O229" s="28"/>
      <c r="P229" s="24" t="str">
        <f t="shared" si="31"/>
        <v>1</v>
      </c>
      <c r="Q229" s="24" t="str">
        <f t="shared" si="32"/>
        <v>2</v>
      </c>
      <c r="R229" s="24" t="str">
        <f t="shared" si="33"/>
        <v>3</v>
      </c>
      <c r="S229" s="24" t="str">
        <f t="shared" si="34"/>
        <v>4</v>
      </c>
      <c r="T229" s="24" t="str">
        <f t="shared" si="35"/>
        <v>5</v>
      </c>
      <c r="U229" s="29">
        <f>COUNTIF(条件付き書式用マスタ!$F$1:$F$100,CONCATENATE(C229,D229,E229))</f>
        <v>22</v>
      </c>
      <c r="V229" s="24">
        <f>COUNTIF(条件付き書式用マスタ!$O$1:$O$100,CONCATENATE(C229,D229))</f>
        <v>77</v>
      </c>
    </row>
    <row r="230" spans="1:22" ht="25.5" customHeight="1">
      <c r="A230" s="26">
        <v>207</v>
      </c>
      <c r="B230" s="42"/>
      <c r="C230" s="42"/>
      <c r="D230" s="42"/>
      <c r="E230" s="42"/>
      <c r="F230" s="42"/>
      <c r="G230" s="42"/>
      <c r="H230" s="42"/>
      <c r="I230" s="27" t="str">
        <f t="shared" si="30"/>
        <v/>
      </c>
      <c r="J230" s="25" t="e">
        <f t="shared" si="27"/>
        <v>#N/A</v>
      </c>
      <c r="K230" s="25" t="e">
        <f t="shared" si="28"/>
        <v>#N/A</v>
      </c>
      <c r="L230" s="25" t="e">
        <f t="shared" si="29"/>
        <v>#N/A</v>
      </c>
      <c r="M230" s="25"/>
      <c r="N230" s="25"/>
      <c r="O230" s="28"/>
      <c r="P230" s="24" t="str">
        <f t="shared" si="31"/>
        <v>1</v>
      </c>
      <c r="Q230" s="24" t="str">
        <f t="shared" si="32"/>
        <v>2</v>
      </c>
      <c r="R230" s="24" t="str">
        <f t="shared" si="33"/>
        <v>3</v>
      </c>
      <c r="S230" s="24" t="str">
        <f t="shared" si="34"/>
        <v>4</v>
      </c>
      <c r="T230" s="24" t="str">
        <f t="shared" si="35"/>
        <v>5</v>
      </c>
      <c r="U230" s="29">
        <f>COUNTIF(条件付き書式用マスタ!$F$1:$F$100,CONCATENATE(C230,D230,E230))</f>
        <v>22</v>
      </c>
      <c r="V230" s="24">
        <f>COUNTIF(条件付き書式用マスタ!$O$1:$O$100,CONCATENATE(C230,D230))</f>
        <v>77</v>
      </c>
    </row>
    <row r="231" spans="1:22" ht="25.5" customHeight="1">
      <c r="A231" s="26">
        <v>208</v>
      </c>
      <c r="B231" s="42"/>
      <c r="C231" s="42"/>
      <c r="D231" s="42"/>
      <c r="E231" s="42"/>
      <c r="F231" s="42"/>
      <c r="G231" s="42"/>
      <c r="H231" s="42"/>
      <c r="I231" s="27" t="str">
        <f t="shared" si="30"/>
        <v/>
      </c>
      <c r="J231" s="25" t="e">
        <f t="shared" si="27"/>
        <v>#N/A</v>
      </c>
      <c r="K231" s="25" t="e">
        <f t="shared" si="28"/>
        <v>#N/A</v>
      </c>
      <c r="L231" s="25" t="e">
        <f t="shared" si="29"/>
        <v>#N/A</v>
      </c>
      <c r="M231" s="25"/>
      <c r="N231" s="25"/>
      <c r="O231" s="28"/>
      <c r="P231" s="24" t="str">
        <f t="shared" si="31"/>
        <v>1</v>
      </c>
      <c r="Q231" s="24" t="str">
        <f t="shared" si="32"/>
        <v>2</v>
      </c>
      <c r="R231" s="24" t="str">
        <f t="shared" si="33"/>
        <v>3</v>
      </c>
      <c r="S231" s="24" t="str">
        <f t="shared" si="34"/>
        <v>4</v>
      </c>
      <c r="T231" s="24" t="str">
        <f t="shared" si="35"/>
        <v>5</v>
      </c>
      <c r="U231" s="29">
        <f>COUNTIF(条件付き書式用マスタ!$F$1:$F$100,CONCATENATE(C231,D231,E231))</f>
        <v>22</v>
      </c>
      <c r="V231" s="24">
        <f>COUNTIF(条件付き書式用マスタ!$O$1:$O$100,CONCATENATE(C231,D231))</f>
        <v>77</v>
      </c>
    </row>
    <row r="232" spans="1:22" ht="25.5" customHeight="1">
      <c r="A232" s="26">
        <v>209</v>
      </c>
      <c r="B232" s="42"/>
      <c r="C232" s="42"/>
      <c r="D232" s="42"/>
      <c r="E232" s="42"/>
      <c r="F232" s="42"/>
      <c r="G232" s="42"/>
      <c r="H232" s="42"/>
      <c r="I232" s="27" t="str">
        <f t="shared" si="30"/>
        <v/>
      </c>
      <c r="J232" s="25" t="e">
        <f t="shared" si="27"/>
        <v>#N/A</v>
      </c>
      <c r="K232" s="25" t="e">
        <f t="shared" si="28"/>
        <v>#N/A</v>
      </c>
      <c r="L232" s="25" t="e">
        <f t="shared" si="29"/>
        <v>#N/A</v>
      </c>
      <c r="M232" s="25"/>
      <c r="N232" s="25"/>
      <c r="O232" s="28"/>
      <c r="P232" s="24" t="str">
        <f t="shared" si="31"/>
        <v>1</v>
      </c>
      <c r="Q232" s="24" t="str">
        <f t="shared" si="32"/>
        <v>2</v>
      </c>
      <c r="R232" s="24" t="str">
        <f t="shared" si="33"/>
        <v>3</v>
      </c>
      <c r="S232" s="24" t="str">
        <f t="shared" si="34"/>
        <v>4</v>
      </c>
      <c r="T232" s="24" t="str">
        <f t="shared" si="35"/>
        <v>5</v>
      </c>
      <c r="U232" s="29">
        <f>COUNTIF(条件付き書式用マスタ!$F$1:$F$100,CONCATENATE(C232,D232,E232))</f>
        <v>22</v>
      </c>
      <c r="V232" s="24">
        <f>COUNTIF(条件付き書式用マスタ!$O$1:$O$100,CONCATENATE(C232,D232))</f>
        <v>77</v>
      </c>
    </row>
    <row r="233" spans="1:22" ht="25.5" customHeight="1">
      <c r="A233" s="26">
        <v>210</v>
      </c>
      <c r="B233" s="42"/>
      <c r="C233" s="42"/>
      <c r="D233" s="42"/>
      <c r="E233" s="42"/>
      <c r="F233" s="42"/>
      <c r="G233" s="42"/>
      <c r="H233" s="42"/>
      <c r="I233" s="27" t="str">
        <f t="shared" si="30"/>
        <v/>
      </c>
      <c r="J233" s="25" t="e">
        <f t="shared" si="27"/>
        <v>#N/A</v>
      </c>
      <c r="K233" s="25" t="e">
        <f t="shared" si="28"/>
        <v>#N/A</v>
      </c>
      <c r="L233" s="25" t="e">
        <f t="shared" si="29"/>
        <v>#N/A</v>
      </c>
      <c r="M233" s="25"/>
      <c r="N233" s="25"/>
      <c r="O233" s="28"/>
      <c r="P233" s="24" t="str">
        <f t="shared" si="31"/>
        <v>1</v>
      </c>
      <c r="Q233" s="24" t="str">
        <f t="shared" si="32"/>
        <v>2</v>
      </c>
      <c r="R233" s="24" t="str">
        <f t="shared" si="33"/>
        <v>3</v>
      </c>
      <c r="S233" s="24" t="str">
        <f t="shared" si="34"/>
        <v>4</v>
      </c>
      <c r="T233" s="24" t="str">
        <f t="shared" si="35"/>
        <v>5</v>
      </c>
      <c r="U233" s="29">
        <f>COUNTIF(条件付き書式用マスタ!$F$1:$F$100,CONCATENATE(C233,D233,E233))</f>
        <v>22</v>
      </c>
      <c r="V233" s="24">
        <f>COUNTIF(条件付き書式用マスタ!$O$1:$O$100,CONCATENATE(C233,D233))</f>
        <v>77</v>
      </c>
    </row>
    <row r="234" spans="1:22" ht="25.5" customHeight="1">
      <c r="A234" s="26">
        <v>211</v>
      </c>
      <c r="B234" s="42"/>
      <c r="C234" s="42"/>
      <c r="D234" s="42"/>
      <c r="E234" s="42"/>
      <c r="F234" s="42"/>
      <c r="G234" s="42"/>
      <c r="H234" s="42"/>
      <c r="I234" s="27" t="str">
        <f t="shared" si="30"/>
        <v/>
      </c>
      <c r="J234" s="25" t="e">
        <f t="shared" si="27"/>
        <v>#N/A</v>
      </c>
      <c r="K234" s="25" t="e">
        <f t="shared" si="28"/>
        <v>#N/A</v>
      </c>
      <c r="L234" s="25" t="e">
        <f t="shared" si="29"/>
        <v>#N/A</v>
      </c>
      <c r="M234" s="25"/>
      <c r="N234" s="25"/>
      <c r="O234" s="28"/>
      <c r="P234" s="24" t="str">
        <f t="shared" si="31"/>
        <v>1</v>
      </c>
      <c r="Q234" s="24" t="str">
        <f t="shared" si="32"/>
        <v>2</v>
      </c>
      <c r="R234" s="24" t="str">
        <f t="shared" si="33"/>
        <v>3</v>
      </c>
      <c r="S234" s="24" t="str">
        <f t="shared" si="34"/>
        <v>4</v>
      </c>
      <c r="T234" s="24" t="str">
        <f t="shared" si="35"/>
        <v>5</v>
      </c>
      <c r="U234" s="29">
        <f>COUNTIF(条件付き書式用マスタ!$F$1:$F$100,CONCATENATE(C234,D234,E234))</f>
        <v>22</v>
      </c>
      <c r="V234" s="24">
        <f>COUNTIF(条件付き書式用マスタ!$O$1:$O$100,CONCATENATE(C234,D234))</f>
        <v>77</v>
      </c>
    </row>
    <row r="235" spans="1:22" ht="25.5" customHeight="1">
      <c r="A235" s="26">
        <v>212</v>
      </c>
      <c r="B235" s="42"/>
      <c r="C235" s="42"/>
      <c r="D235" s="42"/>
      <c r="E235" s="42"/>
      <c r="F235" s="42"/>
      <c r="G235" s="42"/>
      <c r="H235" s="42"/>
      <c r="I235" s="27" t="str">
        <f t="shared" si="30"/>
        <v/>
      </c>
      <c r="J235" s="25" t="e">
        <f t="shared" si="27"/>
        <v>#N/A</v>
      </c>
      <c r="K235" s="25" t="e">
        <f t="shared" si="28"/>
        <v>#N/A</v>
      </c>
      <c r="L235" s="25" t="e">
        <f t="shared" si="29"/>
        <v>#N/A</v>
      </c>
      <c r="M235" s="25"/>
      <c r="N235" s="25"/>
      <c r="O235" s="28"/>
      <c r="P235" s="24" t="str">
        <f t="shared" si="31"/>
        <v>1</v>
      </c>
      <c r="Q235" s="24" t="str">
        <f t="shared" si="32"/>
        <v>2</v>
      </c>
      <c r="R235" s="24" t="str">
        <f t="shared" si="33"/>
        <v>3</v>
      </c>
      <c r="S235" s="24" t="str">
        <f t="shared" si="34"/>
        <v>4</v>
      </c>
      <c r="T235" s="24" t="str">
        <f t="shared" si="35"/>
        <v>5</v>
      </c>
      <c r="U235" s="29">
        <f>COUNTIF(条件付き書式用マスタ!$F$1:$F$100,CONCATENATE(C235,D235,E235))</f>
        <v>22</v>
      </c>
      <c r="V235" s="24">
        <f>COUNTIF(条件付き書式用マスタ!$O$1:$O$100,CONCATENATE(C235,D235))</f>
        <v>77</v>
      </c>
    </row>
    <row r="236" spans="1:22" ht="25.5" customHeight="1">
      <c r="A236" s="26">
        <v>213</v>
      </c>
      <c r="B236" s="42"/>
      <c r="C236" s="42"/>
      <c r="D236" s="42"/>
      <c r="E236" s="42"/>
      <c r="F236" s="42"/>
      <c r="G236" s="42"/>
      <c r="H236" s="42"/>
      <c r="I236" s="27" t="str">
        <f t="shared" si="30"/>
        <v/>
      </c>
      <c r="J236" s="25" t="e">
        <f t="shared" si="27"/>
        <v>#N/A</v>
      </c>
      <c r="K236" s="25" t="e">
        <f t="shared" si="28"/>
        <v>#N/A</v>
      </c>
      <c r="L236" s="25" t="e">
        <f t="shared" si="29"/>
        <v>#N/A</v>
      </c>
      <c r="M236" s="25"/>
      <c r="N236" s="25"/>
      <c r="O236" s="28"/>
      <c r="P236" s="24" t="str">
        <f t="shared" si="31"/>
        <v>1</v>
      </c>
      <c r="Q236" s="24" t="str">
        <f t="shared" si="32"/>
        <v>2</v>
      </c>
      <c r="R236" s="24" t="str">
        <f t="shared" si="33"/>
        <v>3</v>
      </c>
      <c r="S236" s="24" t="str">
        <f t="shared" si="34"/>
        <v>4</v>
      </c>
      <c r="T236" s="24" t="str">
        <f t="shared" si="35"/>
        <v>5</v>
      </c>
      <c r="U236" s="29">
        <f>COUNTIF(条件付き書式用マスタ!$F$1:$F$100,CONCATENATE(C236,D236,E236))</f>
        <v>22</v>
      </c>
      <c r="V236" s="24">
        <f>COUNTIF(条件付き書式用マスタ!$O$1:$O$100,CONCATENATE(C236,D236))</f>
        <v>77</v>
      </c>
    </row>
    <row r="237" spans="1:22" ht="25.5" customHeight="1">
      <c r="A237" s="26">
        <v>214</v>
      </c>
      <c r="B237" s="42"/>
      <c r="C237" s="42"/>
      <c r="D237" s="42"/>
      <c r="E237" s="42"/>
      <c r="F237" s="42"/>
      <c r="G237" s="42"/>
      <c r="H237" s="42"/>
      <c r="I237" s="27" t="str">
        <f t="shared" si="30"/>
        <v/>
      </c>
      <c r="J237" s="25" t="e">
        <f t="shared" si="27"/>
        <v>#N/A</v>
      </c>
      <c r="K237" s="25" t="e">
        <f t="shared" si="28"/>
        <v>#N/A</v>
      </c>
      <c r="L237" s="25" t="e">
        <f t="shared" si="29"/>
        <v>#N/A</v>
      </c>
      <c r="M237" s="25"/>
      <c r="N237" s="25"/>
      <c r="O237" s="28"/>
      <c r="P237" s="24" t="str">
        <f t="shared" si="31"/>
        <v>1</v>
      </c>
      <c r="Q237" s="24" t="str">
        <f t="shared" si="32"/>
        <v>2</v>
      </c>
      <c r="R237" s="24" t="str">
        <f t="shared" si="33"/>
        <v>3</v>
      </c>
      <c r="S237" s="24" t="str">
        <f t="shared" si="34"/>
        <v>4</v>
      </c>
      <c r="T237" s="24" t="str">
        <f t="shared" si="35"/>
        <v>5</v>
      </c>
      <c r="U237" s="29">
        <f>COUNTIF(条件付き書式用マスタ!$F$1:$F$100,CONCATENATE(C237,D237,E237))</f>
        <v>22</v>
      </c>
      <c r="V237" s="24">
        <f>COUNTIF(条件付き書式用マスタ!$O$1:$O$100,CONCATENATE(C237,D237))</f>
        <v>77</v>
      </c>
    </row>
    <row r="238" spans="1:22" ht="25.5" customHeight="1">
      <c r="A238" s="26">
        <v>215</v>
      </c>
      <c r="B238" s="42"/>
      <c r="C238" s="42"/>
      <c r="D238" s="42"/>
      <c r="E238" s="42"/>
      <c r="F238" s="42"/>
      <c r="G238" s="42"/>
      <c r="H238" s="42"/>
      <c r="I238" s="27" t="str">
        <f t="shared" si="30"/>
        <v/>
      </c>
      <c r="J238" s="25" t="e">
        <f t="shared" si="27"/>
        <v>#N/A</v>
      </c>
      <c r="K238" s="25" t="e">
        <f t="shared" si="28"/>
        <v>#N/A</v>
      </c>
      <c r="L238" s="25" t="e">
        <f t="shared" si="29"/>
        <v>#N/A</v>
      </c>
      <c r="M238" s="25"/>
      <c r="N238" s="25"/>
      <c r="O238" s="28"/>
      <c r="P238" s="24" t="str">
        <f t="shared" si="31"/>
        <v>1</v>
      </c>
      <c r="Q238" s="24" t="str">
        <f t="shared" si="32"/>
        <v>2</v>
      </c>
      <c r="R238" s="24" t="str">
        <f t="shared" si="33"/>
        <v>3</v>
      </c>
      <c r="S238" s="24" t="str">
        <f t="shared" si="34"/>
        <v>4</v>
      </c>
      <c r="T238" s="24" t="str">
        <f t="shared" si="35"/>
        <v>5</v>
      </c>
      <c r="U238" s="29">
        <f>COUNTIF(条件付き書式用マスタ!$F$1:$F$100,CONCATENATE(C238,D238,E238))</f>
        <v>22</v>
      </c>
      <c r="V238" s="24">
        <f>COUNTIF(条件付き書式用マスタ!$O$1:$O$100,CONCATENATE(C238,D238))</f>
        <v>77</v>
      </c>
    </row>
    <row r="239" spans="1:22" ht="25.5" customHeight="1">
      <c r="A239" s="26">
        <v>216</v>
      </c>
      <c r="B239" s="42"/>
      <c r="C239" s="42"/>
      <c r="D239" s="42"/>
      <c r="E239" s="42"/>
      <c r="F239" s="42"/>
      <c r="G239" s="42"/>
      <c r="H239" s="42"/>
      <c r="I239" s="27" t="str">
        <f t="shared" si="30"/>
        <v/>
      </c>
      <c r="J239" s="25" t="e">
        <f t="shared" si="27"/>
        <v>#N/A</v>
      </c>
      <c r="K239" s="25" t="e">
        <f t="shared" si="28"/>
        <v>#N/A</v>
      </c>
      <c r="L239" s="25" t="e">
        <f t="shared" si="29"/>
        <v>#N/A</v>
      </c>
      <c r="M239" s="25"/>
      <c r="N239" s="25"/>
      <c r="O239" s="28"/>
      <c r="P239" s="24" t="str">
        <f t="shared" si="31"/>
        <v>1</v>
      </c>
      <c r="Q239" s="24" t="str">
        <f t="shared" si="32"/>
        <v>2</v>
      </c>
      <c r="R239" s="24" t="str">
        <f t="shared" si="33"/>
        <v>3</v>
      </c>
      <c r="S239" s="24" t="str">
        <f t="shared" si="34"/>
        <v>4</v>
      </c>
      <c r="T239" s="24" t="str">
        <f t="shared" si="35"/>
        <v>5</v>
      </c>
      <c r="U239" s="29">
        <f>COUNTIF(条件付き書式用マスタ!$F$1:$F$100,CONCATENATE(C239,D239,E239))</f>
        <v>22</v>
      </c>
      <c r="V239" s="24">
        <f>COUNTIF(条件付き書式用マスタ!$O$1:$O$100,CONCATENATE(C239,D239))</f>
        <v>77</v>
      </c>
    </row>
    <row r="240" spans="1:22" ht="25.5" customHeight="1">
      <c r="A240" s="26">
        <v>217</v>
      </c>
      <c r="B240" s="42"/>
      <c r="C240" s="42"/>
      <c r="D240" s="42"/>
      <c r="E240" s="42"/>
      <c r="F240" s="42"/>
      <c r="G240" s="42"/>
      <c r="H240" s="42"/>
      <c r="I240" s="27" t="str">
        <f t="shared" si="30"/>
        <v/>
      </c>
      <c r="J240" s="25" t="e">
        <f t="shared" si="27"/>
        <v>#N/A</v>
      </c>
      <c r="K240" s="25" t="e">
        <f t="shared" si="28"/>
        <v>#N/A</v>
      </c>
      <c r="L240" s="25" t="e">
        <f t="shared" si="29"/>
        <v>#N/A</v>
      </c>
      <c r="M240" s="25"/>
      <c r="N240" s="25"/>
      <c r="O240" s="28"/>
      <c r="P240" s="24" t="str">
        <f t="shared" si="31"/>
        <v>1</v>
      </c>
      <c r="Q240" s="24" t="str">
        <f t="shared" si="32"/>
        <v>2</v>
      </c>
      <c r="R240" s="24" t="str">
        <f t="shared" si="33"/>
        <v>3</v>
      </c>
      <c r="S240" s="24" t="str">
        <f t="shared" si="34"/>
        <v>4</v>
      </c>
      <c r="T240" s="24" t="str">
        <f t="shared" si="35"/>
        <v>5</v>
      </c>
      <c r="U240" s="29">
        <f>COUNTIF(条件付き書式用マスタ!$F$1:$F$100,CONCATENATE(C240,D240,E240))</f>
        <v>22</v>
      </c>
      <c r="V240" s="24">
        <f>COUNTIF(条件付き書式用マスタ!$O$1:$O$100,CONCATENATE(C240,D240))</f>
        <v>77</v>
      </c>
    </row>
    <row r="241" spans="1:22" ht="25.5" customHeight="1">
      <c r="A241" s="26">
        <v>218</v>
      </c>
      <c r="B241" s="42"/>
      <c r="C241" s="42"/>
      <c r="D241" s="42"/>
      <c r="E241" s="42"/>
      <c r="F241" s="42"/>
      <c r="G241" s="42"/>
      <c r="H241" s="42"/>
      <c r="I241" s="27" t="str">
        <f t="shared" si="30"/>
        <v/>
      </c>
      <c r="J241" s="25" t="e">
        <f t="shared" si="27"/>
        <v>#N/A</v>
      </c>
      <c r="K241" s="25" t="e">
        <f t="shared" si="28"/>
        <v>#N/A</v>
      </c>
      <c r="L241" s="25" t="e">
        <f t="shared" si="29"/>
        <v>#N/A</v>
      </c>
      <c r="M241" s="25"/>
      <c r="N241" s="25"/>
      <c r="O241" s="28"/>
      <c r="P241" s="24" t="str">
        <f t="shared" si="31"/>
        <v>1</v>
      </c>
      <c r="Q241" s="24" t="str">
        <f t="shared" si="32"/>
        <v>2</v>
      </c>
      <c r="R241" s="24" t="str">
        <f t="shared" si="33"/>
        <v>3</v>
      </c>
      <c r="S241" s="24" t="str">
        <f t="shared" si="34"/>
        <v>4</v>
      </c>
      <c r="T241" s="24" t="str">
        <f t="shared" si="35"/>
        <v>5</v>
      </c>
      <c r="U241" s="29">
        <f>COUNTIF(条件付き書式用マスタ!$F$1:$F$100,CONCATENATE(C241,D241,E241))</f>
        <v>22</v>
      </c>
      <c r="V241" s="24">
        <f>COUNTIF(条件付き書式用マスタ!$O$1:$O$100,CONCATENATE(C241,D241))</f>
        <v>77</v>
      </c>
    </row>
    <row r="242" spans="1:22" ht="25.5" customHeight="1">
      <c r="A242" s="26">
        <v>219</v>
      </c>
      <c r="B242" s="42"/>
      <c r="C242" s="42"/>
      <c r="D242" s="42"/>
      <c r="E242" s="42"/>
      <c r="F242" s="42"/>
      <c r="G242" s="42"/>
      <c r="H242" s="42"/>
      <c r="I242" s="27" t="str">
        <f t="shared" si="30"/>
        <v/>
      </c>
      <c r="J242" s="25" t="e">
        <f t="shared" si="27"/>
        <v>#N/A</v>
      </c>
      <c r="K242" s="25" t="e">
        <f t="shared" si="28"/>
        <v>#N/A</v>
      </c>
      <c r="L242" s="25" t="e">
        <f t="shared" si="29"/>
        <v>#N/A</v>
      </c>
      <c r="M242" s="25"/>
      <c r="N242" s="25"/>
      <c r="O242" s="28"/>
      <c r="P242" s="24" t="str">
        <f t="shared" si="31"/>
        <v>1</v>
      </c>
      <c r="Q242" s="24" t="str">
        <f t="shared" si="32"/>
        <v>2</v>
      </c>
      <c r="R242" s="24" t="str">
        <f t="shared" si="33"/>
        <v>3</v>
      </c>
      <c r="S242" s="24" t="str">
        <f t="shared" si="34"/>
        <v>4</v>
      </c>
      <c r="T242" s="24" t="str">
        <f t="shared" si="35"/>
        <v>5</v>
      </c>
      <c r="U242" s="29">
        <f>COUNTIF(条件付き書式用マスタ!$F$1:$F$100,CONCATENATE(C242,D242,E242))</f>
        <v>22</v>
      </c>
      <c r="V242" s="24">
        <f>COUNTIF(条件付き書式用マスタ!$O$1:$O$100,CONCATENATE(C242,D242))</f>
        <v>77</v>
      </c>
    </row>
    <row r="243" spans="1:22" ht="25.5" customHeight="1">
      <c r="A243" s="26">
        <v>220</v>
      </c>
      <c r="B243" s="42"/>
      <c r="C243" s="42"/>
      <c r="D243" s="42"/>
      <c r="E243" s="42"/>
      <c r="F243" s="42"/>
      <c r="G243" s="42"/>
      <c r="H243" s="42"/>
      <c r="I243" s="27" t="str">
        <f t="shared" si="30"/>
        <v/>
      </c>
      <c r="J243" s="25" t="e">
        <f t="shared" si="27"/>
        <v>#N/A</v>
      </c>
      <c r="K243" s="25" t="e">
        <f t="shared" si="28"/>
        <v>#N/A</v>
      </c>
      <c r="L243" s="25" t="e">
        <f t="shared" si="29"/>
        <v>#N/A</v>
      </c>
      <c r="M243" s="25"/>
      <c r="N243" s="25"/>
      <c r="O243" s="28"/>
      <c r="P243" s="24" t="str">
        <f t="shared" si="31"/>
        <v>1</v>
      </c>
      <c r="Q243" s="24" t="str">
        <f t="shared" si="32"/>
        <v>2</v>
      </c>
      <c r="R243" s="24" t="str">
        <f t="shared" si="33"/>
        <v>3</v>
      </c>
      <c r="S243" s="24" t="str">
        <f t="shared" si="34"/>
        <v>4</v>
      </c>
      <c r="T243" s="24" t="str">
        <f t="shared" si="35"/>
        <v>5</v>
      </c>
      <c r="U243" s="29">
        <f>COUNTIF(条件付き書式用マスタ!$F$1:$F$100,CONCATENATE(C243,D243,E243))</f>
        <v>22</v>
      </c>
      <c r="V243" s="24">
        <f>COUNTIF(条件付き書式用マスタ!$O$1:$O$100,CONCATENATE(C243,D243))</f>
        <v>77</v>
      </c>
    </row>
    <row r="244" spans="1:22" ht="25.5" customHeight="1">
      <c r="A244" s="26">
        <v>221</v>
      </c>
      <c r="B244" s="42"/>
      <c r="C244" s="42"/>
      <c r="D244" s="42"/>
      <c r="E244" s="42"/>
      <c r="F244" s="42"/>
      <c r="G244" s="42"/>
      <c r="H244" s="42"/>
      <c r="I244" s="27" t="str">
        <f t="shared" si="30"/>
        <v/>
      </c>
      <c r="J244" s="25" t="e">
        <f t="shared" si="27"/>
        <v>#N/A</v>
      </c>
      <c r="K244" s="25" t="e">
        <f t="shared" si="28"/>
        <v>#N/A</v>
      </c>
      <c r="L244" s="25" t="e">
        <f t="shared" si="29"/>
        <v>#N/A</v>
      </c>
      <c r="M244" s="25"/>
      <c r="N244" s="25"/>
      <c r="O244" s="28"/>
      <c r="P244" s="24" t="str">
        <f t="shared" si="31"/>
        <v>1</v>
      </c>
      <c r="Q244" s="24" t="str">
        <f t="shared" si="32"/>
        <v>2</v>
      </c>
      <c r="R244" s="24" t="str">
        <f t="shared" si="33"/>
        <v>3</v>
      </c>
      <c r="S244" s="24" t="str">
        <f t="shared" si="34"/>
        <v>4</v>
      </c>
      <c r="T244" s="24" t="str">
        <f t="shared" si="35"/>
        <v>5</v>
      </c>
      <c r="U244" s="29">
        <f>COUNTIF(条件付き書式用マスタ!$F$1:$F$100,CONCATENATE(C244,D244,E244))</f>
        <v>22</v>
      </c>
      <c r="V244" s="24">
        <f>COUNTIF(条件付き書式用マスタ!$O$1:$O$100,CONCATENATE(C244,D244))</f>
        <v>77</v>
      </c>
    </row>
    <row r="245" spans="1:22" ht="25.5" customHeight="1">
      <c r="A245" s="26">
        <v>222</v>
      </c>
      <c r="B245" s="42"/>
      <c r="C245" s="42"/>
      <c r="D245" s="42"/>
      <c r="E245" s="42"/>
      <c r="F245" s="42"/>
      <c r="G245" s="42"/>
      <c r="H245" s="42"/>
      <c r="I245" s="27" t="str">
        <f t="shared" si="30"/>
        <v/>
      </c>
      <c r="J245" s="25" t="e">
        <f t="shared" si="27"/>
        <v>#N/A</v>
      </c>
      <c r="K245" s="25" t="e">
        <f t="shared" si="28"/>
        <v>#N/A</v>
      </c>
      <c r="L245" s="25" t="e">
        <f t="shared" si="29"/>
        <v>#N/A</v>
      </c>
      <c r="M245" s="25"/>
      <c r="N245" s="25"/>
      <c r="O245" s="28"/>
      <c r="P245" s="24" t="str">
        <f t="shared" si="31"/>
        <v>1</v>
      </c>
      <c r="Q245" s="24" t="str">
        <f t="shared" si="32"/>
        <v>2</v>
      </c>
      <c r="R245" s="24" t="str">
        <f t="shared" si="33"/>
        <v>3</v>
      </c>
      <c r="S245" s="24" t="str">
        <f t="shared" si="34"/>
        <v>4</v>
      </c>
      <c r="T245" s="24" t="str">
        <f t="shared" si="35"/>
        <v>5</v>
      </c>
      <c r="U245" s="29">
        <f>COUNTIF(条件付き書式用マスタ!$F$1:$F$100,CONCATENATE(C245,D245,E245))</f>
        <v>22</v>
      </c>
      <c r="V245" s="24">
        <f>COUNTIF(条件付き書式用マスタ!$O$1:$O$100,CONCATENATE(C245,D245))</f>
        <v>77</v>
      </c>
    </row>
    <row r="246" spans="1:22" ht="25.5" customHeight="1">
      <c r="A246" s="26">
        <v>223</v>
      </c>
      <c r="B246" s="42"/>
      <c r="C246" s="42"/>
      <c r="D246" s="42"/>
      <c r="E246" s="42"/>
      <c r="F246" s="42"/>
      <c r="G246" s="42"/>
      <c r="H246" s="42"/>
      <c r="I246" s="27" t="str">
        <f t="shared" si="30"/>
        <v/>
      </c>
      <c r="J246" s="25" t="e">
        <f t="shared" si="27"/>
        <v>#N/A</v>
      </c>
      <c r="K246" s="25" t="e">
        <f t="shared" si="28"/>
        <v>#N/A</v>
      </c>
      <c r="L246" s="25" t="e">
        <f t="shared" si="29"/>
        <v>#N/A</v>
      </c>
      <c r="M246" s="25"/>
      <c r="N246" s="25"/>
      <c r="O246" s="28"/>
      <c r="P246" s="24" t="str">
        <f t="shared" si="31"/>
        <v>1</v>
      </c>
      <c r="Q246" s="24" t="str">
        <f t="shared" si="32"/>
        <v>2</v>
      </c>
      <c r="R246" s="24" t="str">
        <f t="shared" si="33"/>
        <v>3</v>
      </c>
      <c r="S246" s="24" t="str">
        <f t="shared" si="34"/>
        <v>4</v>
      </c>
      <c r="T246" s="24" t="str">
        <f t="shared" si="35"/>
        <v>5</v>
      </c>
      <c r="U246" s="29">
        <f>COUNTIF(条件付き書式用マスタ!$F$1:$F$100,CONCATENATE(C246,D246,E246))</f>
        <v>22</v>
      </c>
      <c r="V246" s="24">
        <f>COUNTIF(条件付き書式用マスタ!$O$1:$O$100,CONCATENATE(C246,D246))</f>
        <v>77</v>
      </c>
    </row>
    <row r="247" spans="1:22" ht="25.5" customHeight="1">
      <c r="A247" s="26">
        <v>224</v>
      </c>
      <c r="B247" s="42"/>
      <c r="C247" s="42"/>
      <c r="D247" s="42"/>
      <c r="E247" s="42"/>
      <c r="F247" s="42"/>
      <c r="G247" s="42"/>
      <c r="H247" s="42"/>
      <c r="I247" s="27" t="str">
        <f t="shared" si="30"/>
        <v/>
      </c>
      <c r="J247" s="25" t="e">
        <f t="shared" si="27"/>
        <v>#N/A</v>
      </c>
      <c r="K247" s="25" t="e">
        <f t="shared" si="28"/>
        <v>#N/A</v>
      </c>
      <c r="L247" s="25" t="e">
        <f t="shared" si="29"/>
        <v>#N/A</v>
      </c>
      <c r="M247" s="25"/>
      <c r="N247" s="25"/>
      <c r="O247" s="28"/>
      <c r="P247" s="24" t="str">
        <f t="shared" si="31"/>
        <v>1</v>
      </c>
      <c r="Q247" s="24" t="str">
        <f t="shared" si="32"/>
        <v>2</v>
      </c>
      <c r="R247" s="24" t="str">
        <f t="shared" si="33"/>
        <v>3</v>
      </c>
      <c r="S247" s="24" t="str">
        <f t="shared" si="34"/>
        <v>4</v>
      </c>
      <c r="T247" s="24" t="str">
        <f t="shared" si="35"/>
        <v>5</v>
      </c>
      <c r="U247" s="29">
        <f>COUNTIF(条件付き書式用マスタ!$F$1:$F$100,CONCATENATE(C247,D247,E247))</f>
        <v>22</v>
      </c>
      <c r="V247" s="24">
        <f>COUNTIF(条件付き書式用マスタ!$O$1:$O$100,CONCATENATE(C247,D247))</f>
        <v>77</v>
      </c>
    </row>
    <row r="248" spans="1:22" ht="25.5" customHeight="1">
      <c r="A248" s="26">
        <v>225</v>
      </c>
      <c r="B248" s="42"/>
      <c r="C248" s="42"/>
      <c r="D248" s="42"/>
      <c r="E248" s="42"/>
      <c r="F248" s="42"/>
      <c r="G248" s="42"/>
      <c r="H248" s="42"/>
      <c r="I248" s="27" t="str">
        <f t="shared" si="30"/>
        <v/>
      </c>
      <c r="J248" s="25" t="e">
        <f t="shared" si="27"/>
        <v>#N/A</v>
      </c>
      <c r="K248" s="25" t="e">
        <f t="shared" si="28"/>
        <v>#N/A</v>
      </c>
      <c r="L248" s="25" t="e">
        <f t="shared" si="29"/>
        <v>#N/A</v>
      </c>
      <c r="M248" s="25"/>
      <c r="N248" s="25"/>
      <c r="O248" s="28"/>
      <c r="P248" s="24" t="str">
        <f t="shared" si="31"/>
        <v>1</v>
      </c>
      <c r="Q248" s="24" t="str">
        <f t="shared" si="32"/>
        <v>2</v>
      </c>
      <c r="R248" s="24" t="str">
        <f t="shared" si="33"/>
        <v>3</v>
      </c>
      <c r="S248" s="24" t="str">
        <f t="shared" si="34"/>
        <v>4</v>
      </c>
      <c r="T248" s="24" t="str">
        <f t="shared" si="35"/>
        <v>5</v>
      </c>
      <c r="U248" s="29">
        <f>COUNTIF(条件付き書式用マスタ!$F$1:$F$100,CONCATENATE(C248,D248,E248))</f>
        <v>22</v>
      </c>
      <c r="V248" s="24">
        <f>COUNTIF(条件付き書式用マスタ!$O$1:$O$100,CONCATENATE(C248,D248))</f>
        <v>77</v>
      </c>
    </row>
    <row r="249" spans="1:22" ht="25.5" customHeight="1">
      <c r="A249" s="26">
        <v>226</v>
      </c>
      <c r="B249" s="42"/>
      <c r="C249" s="42"/>
      <c r="D249" s="42"/>
      <c r="E249" s="42"/>
      <c r="F249" s="42"/>
      <c r="G249" s="42"/>
      <c r="H249" s="42"/>
      <c r="I249" s="27" t="str">
        <f t="shared" si="30"/>
        <v/>
      </c>
      <c r="J249" s="25" t="e">
        <f t="shared" si="27"/>
        <v>#N/A</v>
      </c>
      <c r="K249" s="25" t="e">
        <f t="shared" si="28"/>
        <v>#N/A</v>
      </c>
      <c r="L249" s="25" t="e">
        <f t="shared" si="29"/>
        <v>#N/A</v>
      </c>
      <c r="M249" s="25"/>
      <c r="N249" s="25"/>
      <c r="O249" s="28"/>
      <c r="P249" s="24" t="str">
        <f t="shared" si="31"/>
        <v>1</v>
      </c>
      <c r="Q249" s="24" t="str">
        <f t="shared" si="32"/>
        <v>2</v>
      </c>
      <c r="R249" s="24" t="str">
        <f t="shared" si="33"/>
        <v>3</v>
      </c>
      <c r="S249" s="24" t="str">
        <f t="shared" si="34"/>
        <v>4</v>
      </c>
      <c r="T249" s="24" t="str">
        <f t="shared" si="35"/>
        <v>5</v>
      </c>
      <c r="U249" s="29">
        <f>COUNTIF(条件付き書式用マスタ!$F$1:$F$100,CONCATENATE(C249,D249,E249))</f>
        <v>22</v>
      </c>
      <c r="V249" s="24">
        <f>COUNTIF(条件付き書式用マスタ!$O$1:$O$100,CONCATENATE(C249,D249))</f>
        <v>77</v>
      </c>
    </row>
    <row r="250" spans="1:22" ht="25.5" customHeight="1">
      <c r="A250" s="26">
        <v>227</v>
      </c>
      <c r="B250" s="42"/>
      <c r="C250" s="42"/>
      <c r="D250" s="42"/>
      <c r="E250" s="42"/>
      <c r="F250" s="42"/>
      <c r="G250" s="42"/>
      <c r="H250" s="42"/>
      <c r="I250" s="27" t="str">
        <f t="shared" si="30"/>
        <v/>
      </c>
      <c r="J250" s="25" t="e">
        <f t="shared" si="27"/>
        <v>#N/A</v>
      </c>
      <c r="K250" s="25" t="e">
        <f t="shared" si="28"/>
        <v>#N/A</v>
      </c>
      <c r="L250" s="25" t="e">
        <f t="shared" si="29"/>
        <v>#N/A</v>
      </c>
      <c r="M250" s="25"/>
      <c r="N250" s="25"/>
      <c r="O250" s="28"/>
      <c r="P250" s="24" t="str">
        <f t="shared" si="31"/>
        <v>1</v>
      </c>
      <c r="Q250" s="24" t="str">
        <f t="shared" si="32"/>
        <v>2</v>
      </c>
      <c r="R250" s="24" t="str">
        <f t="shared" si="33"/>
        <v>3</v>
      </c>
      <c r="S250" s="24" t="str">
        <f t="shared" si="34"/>
        <v>4</v>
      </c>
      <c r="T250" s="24" t="str">
        <f t="shared" si="35"/>
        <v>5</v>
      </c>
      <c r="U250" s="29">
        <f>COUNTIF(条件付き書式用マスタ!$F$1:$F$100,CONCATENATE(C250,D250,E250))</f>
        <v>22</v>
      </c>
      <c r="V250" s="24">
        <f>COUNTIF(条件付き書式用マスタ!$O$1:$O$100,CONCATENATE(C250,D250))</f>
        <v>77</v>
      </c>
    </row>
    <row r="251" spans="1:22" ht="25.5" customHeight="1">
      <c r="A251" s="26">
        <v>228</v>
      </c>
      <c r="B251" s="42"/>
      <c r="C251" s="42"/>
      <c r="D251" s="42"/>
      <c r="E251" s="42"/>
      <c r="F251" s="42"/>
      <c r="G251" s="42"/>
      <c r="H251" s="42"/>
      <c r="I251" s="27" t="str">
        <f t="shared" si="30"/>
        <v/>
      </c>
      <c r="J251" s="25" t="e">
        <f t="shared" si="27"/>
        <v>#N/A</v>
      </c>
      <c r="K251" s="25" t="e">
        <f t="shared" si="28"/>
        <v>#N/A</v>
      </c>
      <c r="L251" s="25" t="e">
        <f t="shared" si="29"/>
        <v>#N/A</v>
      </c>
      <c r="M251" s="25"/>
      <c r="N251" s="25"/>
      <c r="O251" s="28"/>
      <c r="P251" s="24" t="str">
        <f t="shared" si="31"/>
        <v>1</v>
      </c>
      <c r="Q251" s="24" t="str">
        <f t="shared" si="32"/>
        <v>2</v>
      </c>
      <c r="R251" s="24" t="str">
        <f t="shared" si="33"/>
        <v>3</v>
      </c>
      <c r="S251" s="24" t="str">
        <f t="shared" si="34"/>
        <v>4</v>
      </c>
      <c r="T251" s="24" t="str">
        <f t="shared" si="35"/>
        <v>5</v>
      </c>
      <c r="U251" s="29">
        <f>COUNTIF(条件付き書式用マスタ!$F$1:$F$100,CONCATENATE(C251,D251,E251))</f>
        <v>22</v>
      </c>
      <c r="V251" s="24">
        <f>COUNTIF(条件付き書式用マスタ!$O$1:$O$100,CONCATENATE(C251,D251))</f>
        <v>77</v>
      </c>
    </row>
    <row r="252" spans="1:22" ht="25.5" customHeight="1">
      <c r="A252" s="26">
        <v>229</v>
      </c>
      <c r="B252" s="42"/>
      <c r="C252" s="42"/>
      <c r="D252" s="42"/>
      <c r="E252" s="42"/>
      <c r="F252" s="42"/>
      <c r="G252" s="42"/>
      <c r="H252" s="42"/>
      <c r="I252" s="27" t="str">
        <f t="shared" si="30"/>
        <v/>
      </c>
      <c r="J252" s="25" t="e">
        <f t="shared" si="27"/>
        <v>#N/A</v>
      </c>
      <c r="K252" s="25" t="e">
        <f t="shared" si="28"/>
        <v>#N/A</v>
      </c>
      <c r="L252" s="25" t="e">
        <f t="shared" si="29"/>
        <v>#N/A</v>
      </c>
      <c r="M252" s="25"/>
      <c r="N252" s="25"/>
      <c r="O252" s="28"/>
      <c r="P252" s="24" t="str">
        <f t="shared" si="31"/>
        <v>1</v>
      </c>
      <c r="Q252" s="24" t="str">
        <f t="shared" si="32"/>
        <v>2</v>
      </c>
      <c r="R252" s="24" t="str">
        <f t="shared" si="33"/>
        <v>3</v>
      </c>
      <c r="S252" s="24" t="str">
        <f t="shared" si="34"/>
        <v>4</v>
      </c>
      <c r="T252" s="24" t="str">
        <f t="shared" si="35"/>
        <v>5</v>
      </c>
      <c r="U252" s="29">
        <f>COUNTIF(条件付き書式用マスタ!$F$1:$F$100,CONCATENATE(C252,D252,E252))</f>
        <v>22</v>
      </c>
      <c r="V252" s="24">
        <f>COUNTIF(条件付き書式用マスタ!$O$1:$O$100,CONCATENATE(C252,D252))</f>
        <v>77</v>
      </c>
    </row>
    <row r="253" spans="1:22" ht="25.5" customHeight="1">
      <c r="A253" s="26">
        <v>230</v>
      </c>
      <c r="B253" s="42"/>
      <c r="C253" s="42"/>
      <c r="D253" s="42"/>
      <c r="E253" s="42"/>
      <c r="F253" s="42"/>
      <c r="G253" s="42"/>
      <c r="H253" s="42"/>
      <c r="I253" s="27" t="str">
        <f t="shared" si="30"/>
        <v/>
      </c>
      <c r="J253" s="25" t="e">
        <f t="shared" si="27"/>
        <v>#N/A</v>
      </c>
      <c r="K253" s="25" t="e">
        <f t="shared" si="28"/>
        <v>#N/A</v>
      </c>
      <c r="L253" s="25" t="e">
        <f t="shared" si="29"/>
        <v>#N/A</v>
      </c>
      <c r="M253" s="25"/>
      <c r="N253" s="25"/>
      <c r="O253" s="28"/>
      <c r="P253" s="24" t="str">
        <f t="shared" si="31"/>
        <v>1</v>
      </c>
      <c r="Q253" s="24" t="str">
        <f t="shared" si="32"/>
        <v>2</v>
      </c>
      <c r="R253" s="24" t="str">
        <f t="shared" si="33"/>
        <v>3</v>
      </c>
      <c r="S253" s="24" t="str">
        <f t="shared" si="34"/>
        <v>4</v>
      </c>
      <c r="T253" s="24" t="str">
        <f t="shared" si="35"/>
        <v>5</v>
      </c>
      <c r="U253" s="29">
        <f>COUNTIF(条件付き書式用マスタ!$F$1:$F$100,CONCATENATE(C253,D253,E253))</f>
        <v>22</v>
      </c>
      <c r="V253" s="24">
        <f>COUNTIF(条件付き書式用マスタ!$O$1:$O$100,CONCATENATE(C253,D253))</f>
        <v>77</v>
      </c>
    </row>
    <row r="254" spans="1:22" ht="25.5" customHeight="1">
      <c r="A254" s="26">
        <v>231</v>
      </c>
      <c r="B254" s="42"/>
      <c r="C254" s="42"/>
      <c r="D254" s="42"/>
      <c r="E254" s="42"/>
      <c r="F254" s="42"/>
      <c r="G254" s="42"/>
      <c r="H254" s="42"/>
      <c r="I254" s="27" t="str">
        <f t="shared" si="30"/>
        <v/>
      </c>
      <c r="J254" s="25" t="e">
        <f t="shared" si="27"/>
        <v>#N/A</v>
      </c>
      <c r="K254" s="25" t="e">
        <f t="shared" si="28"/>
        <v>#N/A</v>
      </c>
      <c r="L254" s="25" t="e">
        <f t="shared" si="29"/>
        <v>#N/A</v>
      </c>
      <c r="M254" s="25"/>
      <c r="N254" s="25"/>
      <c r="O254" s="28"/>
      <c r="P254" s="24" t="str">
        <f t="shared" si="31"/>
        <v>1</v>
      </c>
      <c r="Q254" s="24" t="str">
        <f t="shared" si="32"/>
        <v>2</v>
      </c>
      <c r="R254" s="24" t="str">
        <f t="shared" si="33"/>
        <v>3</v>
      </c>
      <c r="S254" s="24" t="str">
        <f t="shared" si="34"/>
        <v>4</v>
      </c>
      <c r="T254" s="24" t="str">
        <f t="shared" si="35"/>
        <v>5</v>
      </c>
      <c r="U254" s="29">
        <f>COUNTIF(条件付き書式用マスタ!$F$1:$F$100,CONCATENATE(C254,D254,E254))</f>
        <v>22</v>
      </c>
      <c r="V254" s="24">
        <f>COUNTIF(条件付き書式用マスタ!$O$1:$O$100,CONCATENATE(C254,D254))</f>
        <v>77</v>
      </c>
    </row>
    <row r="255" spans="1:22" ht="25.5" customHeight="1">
      <c r="A255" s="26">
        <v>232</v>
      </c>
      <c r="B255" s="42"/>
      <c r="C255" s="42"/>
      <c r="D255" s="42"/>
      <c r="E255" s="42"/>
      <c r="F255" s="42"/>
      <c r="G255" s="42"/>
      <c r="H255" s="42"/>
      <c r="I255" s="27" t="str">
        <f t="shared" si="30"/>
        <v/>
      </c>
      <c r="J255" s="25" t="e">
        <f t="shared" si="27"/>
        <v>#N/A</v>
      </c>
      <c r="K255" s="25" t="e">
        <f t="shared" si="28"/>
        <v>#N/A</v>
      </c>
      <c r="L255" s="25" t="e">
        <f t="shared" si="29"/>
        <v>#N/A</v>
      </c>
      <c r="M255" s="25"/>
      <c r="N255" s="25"/>
      <c r="O255" s="28"/>
      <c r="P255" s="24" t="str">
        <f t="shared" si="31"/>
        <v>1</v>
      </c>
      <c r="Q255" s="24" t="str">
        <f t="shared" si="32"/>
        <v>2</v>
      </c>
      <c r="R255" s="24" t="str">
        <f t="shared" si="33"/>
        <v>3</v>
      </c>
      <c r="S255" s="24" t="str">
        <f t="shared" si="34"/>
        <v>4</v>
      </c>
      <c r="T255" s="24" t="str">
        <f t="shared" si="35"/>
        <v>5</v>
      </c>
      <c r="U255" s="29">
        <f>COUNTIF(条件付き書式用マスタ!$F$1:$F$100,CONCATENATE(C255,D255,E255))</f>
        <v>22</v>
      </c>
      <c r="V255" s="24">
        <f>COUNTIF(条件付き書式用マスタ!$O$1:$O$100,CONCATENATE(C255,D255))</f>
        <v>77</v>
      </c>
    </row>
    <row r="256" spans="1:22" ht="25.5" customHeight="1">
      <c r="A256" s="26">
        <v>233</v>
      </c>
      <c r="B256" s="42"/>
      <c r="C256" s="42"/>
      <c r="D256" s="42"/>
      <c r="E256" s="42"/>
      <c r="F256" s="42"/>
      <c r="G256" s="42"/>
      <c r="H256" s="42"/>
      <c r="I256" s="27" t="str">
        <f t="shared" si="30"/>
        <v/>
      </c>
      <c r="J256" s="25" t="e">
        <f t="shared" si="27"/>
        <v>#N/A</v>
      </c>
      <c r="K256" s="25" t="e">
        <f t="shared" si="28"/>
        <v>#N/A</v>
      </c>
      <c r="L256" s="25" t="e">
        <f t="shared" si="29"/>
        <v>#N/A</v>
      </c>
      <c r="M256" s="25"/>
      <c r="N256" s="25"/>
      <c r="O256" s="28"/>
      <c r="P256" s="24" t="str">
        <f t="shared" si="31"/>
        <v>1</v>
      </c>
      <c r="Q256" s="24" t="str">
        <f t="shared" si="32"/>
        <v>2</v>
      </c>
      <c r="R256" s="24" t="str">
        <f t="shared" si="33"/>
        <v>3</v>
      </c>
      <c r="S256" s="24" t="str">
        <f t="shared" si="34"/>
        <v>4</v>
      </c>
      <c r="T256" s="24" t="str">
        <f t="shared" si="35"/>
        <v>5</v>
      </c>
      <c r="U256" s="29">
        <f>COUNTIF(条件付き書式用マスタ!$F$1:$F$100,CONCATENATE(C256,D256,E256))</f>
        <v>22</v>
      </c>
      <c r="V256" s="24">
        <f>COUNTIF(条件付き書式用マスタ!$O$1:$O$100,CONCATENATE(C256,D256))</f>
        <v>77</v>
      </c>
    </row>
    <row r="257" spans="1:22" ht="25.5" customHeight="1">
      <c r="A257" s="26">
        <v>234</v>
      </c>
      <c r="B257" s="42"/>
      <c r="C257" s="42"/>
      <c r="D257" s="42"/>
      <c r="E257" s="42"/>
      <c r="F257" s="42"/>
      <c r="G257" s="42"/>
      <c r="H257" s="42"/>
      <c r="I257" s="27" t="str">
        <f t="shared" si="30"/>
        <v/>
      </c>
      <c r="J257" s="25" t="e">
        <f t="shared" si="27"/>
        <v>#N/A</v>
      </c>
      <c r="K257" s="25" t="e">
        <f t="shared" si="28"/>
        <v>#N/A</v>
      </c>
      <c r="L257" s="25" t="e">
        <f t="shared" si="29"/>
        <v>#N/A</v>
      </c>
      <c r="M257" s="25"/>
      <c r="N257" s="25"/>
      <c r="O257" s="28"/>
      <c r="P257" s="24" t="str">
        <f t="shared" si="31"/>
        <v>1</v>
      </c>
      <c r="Q257" s="24" t="str">
        <f t="shared" si="32"/>
        <v>2</v>
      </c>
      <c r="R257" s="24" t="str">
        <f t="shared" si="33"/>
        <v>3</v>
      </c>
      <c r="S257" s="24" t="str">
        <f t="shared" si="34"/>
        <v>4</v>
      </c>
      <c r="T257" s="24" t="str">
        <f t="shared" si="35"/>
        <v>5</v>
      </c>
      <c r="U257" s="29">
        <f>COUNTIF(条件付き書式用マスタ!$F$1:$F$100,CONCATENATE(C257,D257,E257))</f>
        <v>22</v>
      </c>
      <c r="V257" s="24">
        <f>COUNTIF(条件付き書式用マスタ!$O$1:$O$100,CONCATENATE(C257,D257))</f>
        <v>77</v>
      </c>
    </row>
    <row r="258" spans="1:22" ht="25.5" customHeight="1">
      <c r="A258" s="26">
        <v>235</v>
      </c>
      <c r="B258" s="42"/>
      <c r="C258" s="42"/>
      <c r="D258" s="42"/>
      <c r="E258" s="42"/>
      <c r="F258" s="42"/>
      <c r="G258" s="42"/>
      <c r="H258" s="42"/>
      <c r="I258" s="27" t="str">
        <f t="shared" si="30"/>
        <v/>
      </c>
      <c r="J258" s="25" t="e">
        <f t="shared" si="27"/>
        <v>#N/A</v>
      </c>
      <c r="K258" s="25" t="e">
        <f t="shared" si="28"/>
        <v>#N/A</v>
      </c>
      <c r="L258" s="25" t="e">
        <f t="shared" si="29"/>
        <v>#N/A</v>
      </c>
      <c r="M258" s="25"/>
      <c r="N258" s="25"/>
      <c r="O258" s="28"/>
      <c r="P258" s="24" t="str">
        <f t="shared" si="31"/>
        <v>1</v>
      </c>
      <c r="Q258" s="24" t="str">
        <f t="shared" si="32"/>
        <v>2</v>
      </c>
      <c r="R258" s="24" t="str">
        <f t="shared" si="33"/>
        <v>3</v>
      </c>
      <c r="S258" s="24" t="str">
        <f t="shared" si="34"/>
        <v>4</v>
      </c>
      <c r="T258" s="24" t="str">
        <f t="shared" si="35"/>
        <v>5</v>
      </c>
      <c r="U258" s="29">
        <f>COUNTIF(条件付き書式用マスタ!$F$1:$F$100,CONCATENATE(C258,D258,E258))</f>
        <v>22</v>
      </c>
      <c r="V258" s="24">
        <f>COUNTIF(条件付き書式用マスタ!$O$1:$O$100,CONCATENATE(C258,D258))</f>
        <v>77</v>
      </c>
    </row>
    <row r="259" spans="1:22" ht="25.5" customHeight="1">
      <c r="A259" s="26">
        <v>236</v>
      </c>
      <c r="B259" s="42"/>
      <c r="C259" s="42"/>
      <c r="D259" s="42"/>
      <c r="E259" s="42"/>
      <c r="F259" s="42"/>
      <c r="G259" s="42"/>
      <c r="H259" s="42"/>
      <c r="I259" s="27" t="str">
        <f t="shared" si="30"/>
        <v/>
      </c>
      <c r="J259" s="25" t="e">
        <f t="shared" si="27"/>
        <v>#N/A</v>
      </c>
      <c r="K259" s="25" t="e">
        <f t="shared" si="28"/>
        <v>#N/A</v>
      </c>
      <c r="L259" s="25" t="e">
        <f t="shared" si="29"/>
        <v>#N/A</v>
      </c>
      <c r="M259" s="25"/>
      <c r="N259" s="25"/>
      <c r="O259" s="28"/>
      <c r="P259" s="24" t="str">
        <f t="shared" si="31"/>
        <v>1</v>
      </c>
      <c r="Q259" s="24" t="str">
        <f t="shared" si="32"/>
        <v>2</v>
      </c>
      <c r="R259" s="24" t="str">
        <f t="shared" si="33"/>
        <v>3</v>
      </c>
      <c r="S259" s="24" t="str">
        <f t="shared" si="34"/>
        <v>4</v>
      </c>
      <c r="T259" s="24" t="str">
        <f t="shared" si="35"/>
        <v>5</v>
      </c>
      <c r="U259" s="29">
        <f>COUNTIF(条件付き書式用マスタ!$F$1:$F$100,CONCATENATE(C259,D259,E259))</f>
        <v>22</v>
      </c>
      <c r="V259" s="24">
        <f>COUNTIF(条件付き書式用マスタ!$O$1:$O$100,CONCATENATE(C259,D259))</f>
        <v>77</v>
      </c>
    </row>
    <row r="260" spans="1:22" ht="25.5" customHeight="1">
      <c r="A260" s="26">
        <v>237</v>
      </c>
      <c r="B260" s="42"/>
      <c r="C260" s="42"/>
      <c r="D260" s="42"/>
      <c r="E260" s="42"/>
      <c r="F260" s="42"/>
      <c r="G260" s="42"/>
      <c r="H260" s="42"/>
      <c r="I260" s="27" t="str">
        <f t="shared" si="30"/>
        <v/>
      </c>
      <c r="J260" s="25" t="e">
        <f t="shared" si="27"/>
        <v>#N/A</v>
      </c>
      <c r="K260" s="25" t="e">
        <f t="shared" si="28"/>
        <v>#N/A</v>
      </c>
      <c r="L260" s="25" t="e">
        <f t="shared" si="29"/>
        <v>#N/A</v>
      </c>
      <c r="M260" s="25"/>
      <c r="N260" s="25"/>
      <c r="O260" s="28"/>
      <c r="P260" s="24" t="str">
        <f t="shared" si="31"/>
        <v>1</v>
      </c>
      <c r="Q260" s="24" t="str">
        <f t="shared" si="32"/>
        <v>2</v>
      </c>
      <c r="R260" s="24" t="str">
        <f t="shared" si="33"/>
        <v>3</v>
      </c>
      <c r="S260" s="24" t="str">
        <f t="shared" si="34"/>
        <v>4</v>
      </c>
      <c r="T260" s="24" t="str">
        <f t="shared" si="35"/>
        <v>5</v>
      </c>
      <c r="U260" s="29">
        <f>COUNTIF(条件付き書式用マスタ!$F$1:$F$100,CONCATENATE(C260,D260,E260))</f>
        <v>22</v>
      </c>
      <c r="V260" s="24">
        <f>COUNTIF(条件付き書式用マスタ!$O$1:$O$100,CONCATENATE(C260,D260))</f>
        <v>77</v>
      </c>
    </row>
    <row r="261" spans="1:22" ht="25.5" customHeight="1">
      <c r="A261" s="26">
        <v>238</v>
      </c>
      <c r="B261" s="42"/>
      <c r="C261" s="42"/>
      <c r="D261" s="42"/>
      <c r="E261" s="42"/>
      <c r="F261" s="42"/>
      <c r="G261" s="42"/>
      <c r="H261" s="42"/>
      <c r="I261" s="27" t="str">
        <f t="shared" si="30"/>
        <v/>
      </c>
      <c r="J261" s="25" t="e">
        <f t="shared" si="27"/>
        <v>#N/A</v>
      </c>
      <c r="K261" s="25" t="e">
        <f t="shared" si="28"/>
        <v>#N/A</v>
      </c>
      <c r="L261" s="25" t="e">
        <f t="shared" si="29"/>
        <v>#N/A</v>
      </c>
      <c r="M261" s="25"/>
      <c r="N261" s="25"/>
      <c r="O261" s="28"/>
      <c r="P261" s="24" t="str">
        <f t="shared" si="31"/>
        <v>1</v>
      </c>
      <c r="Q261" s="24" t="str">
        <f t="shared" si="32"/>
        <v>2</v>
      </c>
      <c r="R261" s="24" t="str">
        <f t="shared" si="33"/>
        <v>3</v>
      </c>
      <c r="S261" s="24" t="str">
        <f t="shared" si="34"/>
        <v>4</v>
      </c>
      <c r="T261" s="24" t="str">
        <f t="shared" si="35"/>
        <v>5</v>
      </c>
      <c r="U261" s="29">
        <f>COUNTIF(条件付き書式用マスタ!$F$1:$F$100,CONCATENATE(C261,D261,E261))</f>
        <v>22</v>
      </c>
      <c r="V261" s="24">
        <f>COUNTIF(条件付き書式用マスタ!$O$1:$O$100,CONCATENATE(C261,D261))</f>
        <v>77</v>
      </c>
    </row>
    <row r="262" spans="1:22" ht="25.5" customHeight="1">
      <c r="A262" s="26">
        <v>239</v>
      </c>
      <c r="B262" s="42"/>
      <c r="C262" s="42"/>
      <c r="D262" s="42"/>
      <c r="E262" s="42"/>
      <c r="F262" s="42"/>
      <c r="G262" s="42"/>
      <c r="H262" s="42"/>
      <c r="I262" s="27" t="str">
        <f t="shared" si="30"/>
        <v/>
      </c>
      <c r="J262" s="25" t="e">
        <f t="shared" si="27"/>
        <v>#N/A</v>
      </c>
      <c r="K262" s="25" t="e">
        <f t="shared" si="28"/>
        <v>#N/A</v>
      </c>
      <c r="L262" s="25" t="e">
        <f t="shared" si="29"/>
        <v>#N/A</v>
      </c>
      <c r="M262" s="25"/>
      <c r="N262" s="25"/>
      <c r="O262" s="28"/>
      <c r="P262" s="24" t="str">
        <f t="shared" si="31"/>
        <v>1</v>
      </c>
      <c r="Q262" s="24" t="str">
        <f t="shared" si="32"/>
        <v>2</v>
      </c>
      <c r="R262" s="24" t="str">
        <f t="shared" si="33"/>
        <v>3</v>
      </c>
      <c r="S262" s="24" t="str">
        <f t="shared" si="34"/>
        <v>4</v>
      </c>
      <c r="T262" s="24" t="str">
        <f t="shared" si="35"/>
        <v>5</v>
      </c>
      <c r="U262" s="29">
        <f>COUNTIF(条件付き書式用マスタ!$F$1:$F$100,CONCATENATE(C262,D262,E262))</f>
        <v>22</v>
      </c>
      <c r="V262" s="24">
        <f>COUNTIF(条件付き書式用マスタ!$O$1:$O$100,CONCATENATE(C262,D262))</f>
        <v>77</v>
      </c>
    </row>
    <row r="263" spans="1:22" ht="25.5" customHeight="1">
      <c r="A263" s="26">
        <v>240</v>
      </c>
      <c r="B263" s="42"/>
      <c r="C263" s="42"/>
      <c r="D263" s="42"/>
      <c r="E263" s="42"/>
      <c r="F263" s="42"/>
      <c r="G263" s="42"/>
      <c r="H263" s="42"/>
      <c r="I263" s="27" t="str">
        <f t="shared" si="30"/>
        <v/>
      </c>
      <c r="J263" s="25" t="e">
        <f t="shared" si="27"/>
        <v>#N/A</v>
      </c>
      <c r="K263" s="25" t="e">
        <f t="shared" si="28"/>
        <v>#N/A</v>
      </c>
      <c r="L263" s="25" t="e">
        <f t="shared" si="29"/>
        <v>#N/A</v>
      </c>
      <c r="M263" s="25"/>
      <c r="N263" s="25"/>
      <c r="O263" s="28"/>
      <c r="P263" s="24" t="str">
        <f t="shared" si="31"/>
        <v>1</v>
      </c>
      <c r="Q263" s="24" t="str">
        <f t="shared" si="32"/>
        <v>2</v>
      </c>
      <c r="R263" s="24" t="str">
        <f t="shared" si="33"/>
        <v>3</v>
      </c>
      <c r="S263" s="24" t="str">
        <f t="shared" si="34"/>
        <v>4</v>
      </c>
      <c r="T263" s="24" t="str">
        <f t="shared" si="35"/>
        <v>5</v>
      </c>
      <c r="U263" s="29">
        <f>COUNTIF(条件付き書式用マスタ!$F$1:$F$100,CONCATENATE(C263,D263,E263))</f>
        <v>22</v>
      </c>
      <c r="V263" s="24">
        <f>COUNTIF(条件付き書式用マスタ!$O$1:$O$100,CONCATENATE(C263,D263))</f>
        <v>77</v>
      </c>
    </row>
    <row r="264" spans="1:22" ht="25.5" customHeight="1">
      <c r="A264" s="26">
        <v>241</v>
      </c>
      <c r="B264" s="42"/>
      <c r="C264" s="42"/>
      <c r="D264" s="42"/>
      <c r="E264" s="42"/>
      <c r="F264" s="42"/>
      <c r="G264" s="42"/>
      <c r="H264" s="42"/>
      <c r="I264" s="27" t="str">
        <f t="shared" si="30"/>
        <v/>
      </c>
      <c r="J264" s="25" t="e">
        <f t="shared" si="27"/>
        <v>#N/A</v>
      </c>
      <c r="K264" s="25" t="e">
        <f t="shared" si="28"/>
        <v>#N/A</v>
      </c>
      <c r="L264" s="25" t="e">
        <f t="shared" si="29"/>
        <v>#N/A</v>
      </c>
      <c r="M264" s="25"/>
      <c r="N264" s="25"/>
      <c r="O264" s="28"/>
      <c r="P264" s="24" t="str">
        <f t="shared" si="31"/>
        <v>1</v>
      </c>
      <c r="Q264" s="24" t="str">
        <f t="shared" si="32"/>
        <v>2</v>
      </c>
      <c r="R264" s="24" t="str">
        <f t="shared" si="33"/>
        <v>3</v>
      </c>
      <c r="S264" s="24" t="str">
        <f t="shared" si="34"/>
        <v>4</v>
      </c>
      <c r="T264" s="24" t="str">
        <f t="shared" si="35"/>
        <v>5</v>
      </c>
      <c r="U264" s="29">
        <f>COUNTIF(条件付き書式用マスタ!$F$1:$F$100,CONCATENATE(C264,D264,E264))</f>
        <v>22</v>
      </c>
      <c r="V264" s="24">
        <f>COUNTIF(条件付き書式用マスタ!$O$1:$O$100,CONCATENATE(C264,D264))</f>
        <v>77</v>
      </c>
    </row>
    <row r="265" spans="1:22" ht="25.5" customHeight="1">
      <c r="A265" s="26">
        <v>242</v>
      </c>
      <c r="B265" s="42"/>
      <c r="C265" s="42"/>
      <c r="D265" s="42"/>
      <c r="E265" s="42"/>
      <c r="F265" s="42"/>
      <c r="G265" s="42"/>
      <c r="H265" s="42"/>
      <c r="I265" s="27" t="str">
        <f t="shared" si="30"/>
        <v/>
      </c>
      <c r="J265" s="25" t="e">
        <f t="shared" si="27"/>
        <v>#N/A</v>
      </c>
      <c r="K265" s="25" t="e">
        <f t="shared" si="28"/>
        <v>#N/A</v>
      </c>
      <c r="L265" s="25" t="e">
        <f t="shared" si="29"/>
        <v>#N/A</v>
      </c>
      <c r="M265" s="25"/>
      <c r="N265" s="25"/>
      <c r="O265" s="28"/>
      <c r="P265" s="24" t="str">
        <f t="shared" si="31"/>
        <v>1</v>
      </c>
      <c r="Q265" s="24" t="str">
        <f t="shared" si="32"/>
        <v>2</v>
      </c>
      <c r="R265" s="24" t="str">
        <f t="shared" si="33"/>
        <v>3</v>
      </c>
      <c r="S265" s="24" t="str">
        <f t="shared" si="34"/>
        <v>4</v>
      </c>
      <c r="T265" s="24" t="str">
        <f t="shared" si="35"/>
        <v>5</v>
      </c>
      <c r="U265" s="29">
        <f>COUNTIF(条件付き書式用マスタ!$F$1:$F$100,CONCATENATE(C265,D265,E265))</f>
        <v>22</v>
      </c>
      <c r="V265" s="24">
        <f>COUNTIF(条件付き書式用マスタ!$O$1:$O$100,CONCATENATE(C265,D265))</f>
        <v>77</v>
      </c>
    </row>
    <row r="266" spans="1:22" ht="25.5" customHeight="1">
      <c r="A266" s="26">
        <v>243</v>
      </c>
      <c r="B266" s="42"/>
      <c r="C266" s="42"/>
      <c r="D266" s="42"/>
      <c r="E266" s="42"/>
      <c r="F266" s="42"/>
      <c r="G266" s="42"/>
      <c r="H266" s="42"/>
      <c r="I266" s="27" t="str">
        <f t="shared" si="30"/>
        <v/>
      </c>
      <c r="J266" s="25" t="e">
        <f t="shared" si="27"/>
        <v>#N/A</v>
      </c>
      <c r="K266" s="25" t="e">
        <f t="shared" si="28"/>
        <v>#N/A</v>
      </c>
      <c r="L266" s="25" t="e">
        <f t="shared" si="29"/>
        <v>#N/A</v>
      </c>
      <c r="M266" s="25"/>
      <c r="N266" s="25"/>
      <c r="O266" s="28"/>
      <c r="P266" s="24" t="str">
        <f t="shared" si="31"/>
        <v>1</v>
      </c>
      <c r="Q266" s="24" t="str">
        <f t="shared" si="32"/>
        <v>2</v>
      </c>
      <c r="R266" s="24" t="str">
        <f t="shared" si="33"/>
        <v>3</v>
      </c>
      <c r="S266" s="24" t="str">
        <f t="shared" si="34"/>
        <v>4</v>
      </c>
      <c r="T266" s="24" t="str">
        <f t="shared" si="35"/>
        <v>5</v>
      </c>
      <c r="U266" s="29">
        <f>COUNTIF(条件付き書式用マスタ!$F$1:$F$100,CONCATENATE(C266,D266,E266))</f>
        <v>22</v>
      </c>
      <c r="V266" s="24">
        <f>COUNTIF(条件付き書式用マスタ!$O$1:$O$100,CONCATENATE(C266,D266))</f>
        <v>77</v>
      </c>
    </row>
    <row r="267" spans="1:22" ht="25.5" customHeight="1">
      <c r="A267" s="26">
        <v>244</v>
      </c>
      <c r="B267" s="42"/>
      <c r="C267" s="42"/>
      <c r="D267" s="42"/>
      <c r="E267" s="42"/>
      <c r="F267" s="42"/>
      <c r="G267" s="42"/>
      <c r="H267" s="42"/>
      <c r="I267" s="27" t="str">
        <f t="shared" si="30"/>
        <v/>
      </c>
      <c r="J267" s="25" t="e">
        <f t="shared" si="27"/>
        <v>#N/A</v>
      </c>
      <c r="K267" s="25" t="e">
        <f t="shared" si="28"/>
        <v>#N/A</v>
      </c>
      <c r="L267" s="25" t="e">
        <f t="shared" si="29"/>
        <v>#N/A</v>
      </c>
      <c r="M267" s="25"/>
      <c r="N267" s="25"/>
      <c r="O267" s="28"/>
      <c r="P267" s="24" t="str">
        <f t="shared" si="31"/>
        <v>1</v>
      </c>
      <c r="Q267" s="24" t="str">
        <f t="shared" si="32"/>
        <v>2</v>
      </c>
      <c r="R267" s="24" t="str">
        <f t="shared" si="33"/>
        <v>3</v>
      </c>
      <c r="S267" s="24" t="str">
        <f t="shared" si="34"/>
        <v>4</v>
      </c>
      <c r="T267" s="24" t="str">
        <f t="shared" si="35"/>
        <v>5</v>
      </c>
      <c r="U267" s="29">
        <f>COUNTIF(条件付き書式用マスタ!$F$1:$F$100,CONCATENATE(C267,D267,E267))</f>
        <v>22</v>
      </c>
      <c r="V267" s="24">
        <f>COUNTIF(条件付き書式用マスタ!$O$1:$O$100,CONCATENATE(C267,D267))</f>
        <v>77</v>
      </c>
    </row>
    <row r="268" spans="1:22" ht="25.5" customHeight="1">
      <c r="A268" s="26">
        <v>245</v>
      </c>
      <c r="B268" s="42"/>
      <c r="C268" s="42"/>
      <c r="D268" s="42"/>
      <c r="E268" s="42"/>
      <c r="F268" s="42"/>
      <c r="G268" s="42"/>
      <c r="H268" s="42"/>
      <c r="I268" s="27" t="str">
        <f t="shared" si="30"/>
        <v/>
      </c>
      <c r="J268" s="25" t="e">
        <f t="shared" si="27"/>
        <v>#N/A</v>
      </c>
      <c r="K268" s="25" t="e">
        <f t="shared" si="28"/>
        <v>#N/A</v>
      </c>
      <c r="L268" s="25" t="e">
        <f t="shared" si="29"/>
        <v>#N/A</v>
      </c>
      <c r="M268" s="25"/>
      <c r="N268" s="25"/>
      <c r="O268" s="28"/>
      <c r="P268" s="24" t="str">
        <f t="shared" si="31"/>
        <v>1</v>
      </c>
      <c r="Q268" s="24" t="str">
        <f t="shared" si="32"/>
        <v>2</v>
      </c>
      <c r="R268" s="24" t="str">
        <f t="shared" si="33"/>
        <v>3</v>
      </c>
      <c r="S268" s="24" t="str">
        <f t="shared" si="34"/>
        <v>4</v>
      </c>
      <c r="T268" s="24" t="str">
        <f t="shared" si="35"/>
        <v>5</v>
      </c>
      <c r="U268" s="29">
        <f>COUNTIF(条件付き書式用マスタ!$F$1:$F$100,CONCATENATE(C268,D268,E268))</f>
        <v>22</v>
      </c>
      <c r="V268" s="24">
        <f>COUNTIF(条件付き書式用マスタ!$O$1:$O$100,CONCATENATE(C268,D268))</f>
        <v>77</v>
      </c>
    </row>
    <row r="269" spans="1:22" ht="25.5" customHeight="1">
      <c r="A269" s="26">
        <v>246</v>
      </c>
      <c r="B269" s="42"/>
      <c r="C269" s="42"/>
      <c r="D269" s="42"/>
      <c r="E269" s="42"/>
      <c r="F269" s="42"/>
      <c r="G269" s="42"/>
      <c r="H269" s="42"/>
      <c r="I269" s="27" t="str">
        <f t="shared" si="30"/>
        <v/>
      </c>
      <c r="J269" s="25" t="e">
        <f t="shared" si="27"/>
        <v>#N/A</v>
      </c>
      <c r="K269" s="25" t="e">
        <f t="shared" si="28"/>
        <v>#N/A</v>
      </c>
      <c r="L269" s="25" t="e">
        <f t="shared" si="29"/>
        <v>#N/A</v>
      </c>
      <c r="M269" s="25"/>
      <c r="N269" s="25"/>
      <c r="O269" s="28"/>
      <c r="P269" s="24" t="str">
        <f t="shared" si="31"/>
        <v>1</v>
      </c>
      <c r="Q269" s="24" t="str">
        <f t="shared" si="32"/>
        <v>2</v>
      </c>
      <c r="R269" s="24" t="str">
        <f t="shared" si="33"/>
        <v>3</v>
      </c>
      <c r="S269" s="24" t="str">
        <f t="shared" si="34"/>
        <v>4</v>
      </c>
      <c r="T269" s="24" t="str">
        <f t="shared" si="35"/>
        <v>5</v>
      </c>
      <c r="U269" s="29">
        <f>COUNTIF(条件付き書式用マスタ!$F$1:$F$100,CONCATENATE(C269,D269,E269))</f>
        <v>22</v>
      </c>
      <c r="V269" s="24">
        <f>COUNTIF(条件付き書式用マスタ!$O$1:$O$100,CONCATENATE(C269,D269))</f>
        <v>77</v>
      </c>
    </row>
    <row r="270" spans="1:22" ht="25.5" customHeight="1">
      <c r="A270" s="26">
        <v>247</v>
      </c>
      <c r="B270" s="42"/>
      <c r="C270" s="42"/>
      <c r="D270" s="42"/>
      <c r="E270" s="42"/>
      <c r="F270" s="42"/>
      <c r="G270" s="42"/>
      <c r="H270" s="42"/>
      <c r="I270" s="27" t="str">
        <f t="shared" si="30"/>
        <v/>
      </c>
      <c r="J270" s="25" t="e">
        <f t="shared" si="27"/>
        <v>#N/A</v>
      </c>
      <c r="K270" s="25" t="e">
        <f t="shared" si="28"/>
        <v>#N/A</v>
      </c>
      <c r="L270" s="25" t="e">
        <f t="shared" si="29"/>
        <v>#N/A</v>
      </c>
      <c r="M270" s="25"/>
      <c r="N270" s="25"/>
      <c r="O270" s="28"/>
      <c r="P270" s="24" t="str">
        <f t="shared" si="31"/>
        <v>1</v>
      </c>
      <c r="Q270" s="24" t="str">
        <f t="shared" si="32"/>
        <v>2</v>
      </c>
      <c r="R270" s="24" t="str">
        <f t="shared" si="33"/>
        <v>3</v>
      </c>
      <c r="S270" s="24" t="str">
        <f t="shared" si="34"/>
        <v>4</v>
      </c>
      <c r="T270" s="24" t="str">
        <f t="shared" si="35"/>
        <v>5</v>
      </c>
      <c r="U270" s="29">
        <f>COUNTIF(条件付き書式用マスタ!$F$1:$F$100,CONCATENATE(C270,D270,E270))</f>
        <v>22</v>
      </c>
      <c r="V270" s="24">
        <f>COUNTIF(条件付き書式用マスタ!$O$1:$O$100,CONCATENATE(C270,D270))</f>
        <v>77</v>
      </c>
    </row>
    <row r="271" spans="1:22" ht="25.5" customHeight="1">
      <c r="A271" s="26">
        <v>248</v>
      </c>
      <c r="B271" s="42"/>
      <c r="C271" s="42"/>
      <c r="D271" s="42"/>
      <c r="E271" s="42"/>
      <c r="F271" s="42"/>
      <c r="G271" s="42"/>
      <c r="H271" s="42"/>
      <c r="I271" s="27" t="str">
        <f t="shared" si="30"/>
        <v/>
      </c>
      <c r="J271" s="25" t="e">
        <f t="shared" si="27"/>
        <v>#N/A</v>
      </c>
      <c r="K271" s="25" t="e">
        <f t="shared" si="28"/>
        <v>#N/A</v>
      </c>
      <c r="L271" s="25" t="e">
        <f t="shared" si="29"/>
        <v>#N/A</v>
      </c>
      <c r="M271" s="25"/>
      <c r="N271" s="25"/>
      <c r="O271" s="28"/>
      <c r="P271" s="24" t="str">
        <f t="shared" si="31"/>
        <v>1</v>
      </c>
      <c r="Q271" s="24" t="str">
        <f t="shared" si="32"/>
        <v>2</v>
      </c>
      <c r="R271" s="24" t="str">
        <f t="shared" si="33"/>
        <v>3</v>
      </c>
      <c r="S271" s="24" t="str">
        <f t="shared" si="34"/>
        <v>4</v>
      </c>
      <c r="T271" s="24" t="str">
        <f t="shared" si="35"/>
        <v>5</v>
      </c>
      <c r="U271" s="29">
        <f>COUNTIF(条件付き書式用マスタ!$F$1:$F$100,CONCATENATE(C271,D271,E271))</f>
        <v>22</v>
      </c>
      <c r="V271" s="24">
        <f>COUNTIF(条件付き書式用マスタ!$O$1:$O$100,CONCATENATE(C271,D271))</f>
        <v>77</v>
      </c>
    </row>
    <row r="272" spans="1:22" ht="25.5" customHeight="1">
      <c r="A272" s="26">
        <v>249</v>
      </c>
      <c r="B272" s="42"/>
      <c r="C272" s="42"/>
      <c r="D272" s="42"/>
      <c r="E272" s="42"/>
      <c r="F272" s="42"/>
      <c r="G272" s="42"/>
      <c r="H272" s="42"/>
      <c r="I272" s="27" t="str">
        <f t="shared" si="30"/>
        <v/>
      </c>
      <c r="J272" s="25" t="e">
        <f t="shared" si="27"/>
        <v>#N/A</v>
      </c>
      <c r="K272" s="25" t="e">
        <f t="shared" si="28"/>
        <v>#N/A</v>
      </c>
      <c r="L272" s="25" t="e">
        <f t="shared" si="29"/>
        <v>#N/A</v>
      </c>
      <c r="M272" s="25"/>
      <c r="N272" s="25"/>
      <c r="O272" s="28"/>
      <c r="P272" s="24" t="str">
        <f t="shared" si="31"/>
        <v>1</v>
      </c>
      <c r="Q272" s="24" t="str">
        <f t="shared" si="32"/>
        <v>2</v>
      </c>
      <c r="R272" s="24" t="str">
        <f t="shared" si="33"/>
        <v>3</v>
      </c>
      <c r="S272" s="24" t="str">
        <f t="shared" si="34"/>
        <v>4</v>
      </c>
      <c r="T272" s="24" t="str">
        <f t="shared" si="35"/>
        <v>5</v>
      </c>
      <c r="U272" s="29">
        <f>COUNTIF(条件付き書式用マスタ!$F$1:$F$100,CONCATENATE(C272,D272,E272))</f>
        <v>22</v>
      </c>
      <c r="V272" s="24">
        <f>COUNTIF(条件付き書式用マスタ!$O$1:$O$100,CONCATENATE(C272,D272))</f>
        <v>77</v>
      </c>
    </row>
    <row r="273" spans="1:22" ht="25.5" customHeight="1">
      <c r="A273" s="26">
        <v>250</v>
      </c>
      <c r="B273" s="42"/>
      <c r="C273" s="42"/>
      <c r="D273" s="42"/>
      <c r="E273" s="42"/>
      <c r="F273" s="42"/>
      <c r="G273" s="42"/>
      <c r="H273" s="42"/>
      <c r="I273" s="27" t="str">
        <f t="shared" si="30"/>
        <v/>
      </c>
      <c r="J273" s="25" t="e">
        <f t="shared" si="27"/>
        <v>#N/A</v>
      </c>
      <c r="K273" s="25" t="e">
        <f t="shared" si="28"/>
        <v>#N/A</v>
      </c>
      <c r="L273" s="25" t="e">
        <f t="shared" si="29"/>
        <v>#N/A</v>
      </c>
      <c r="M273" s="25"/>
      <c r="N273" s="25"/>
      <c r="O273" s="28"/>
      <c r="P273" s="24" t="str">
        <f t="shared" si="31"/>
        <v>1</v>
      </c>
      <c r="Q273" s="24" t="str">
        <f t="shared" si="32"/>
        <v>2</v>
      </c>
      <c r="R273" s="24" t="str">
        <f t="shared" si="33"/>
        <v>3</v>
      </c>
      <c r="S273" s="24" t="str">
        <f t="shared" si="34"/>
        <v>4</v>
      </c>
      <c r="T273" s="24" t="str">
        <f t="shared" si="35"/>
        <v>5</v>
      </c>
      <c r="U273" s="29">
        <f>COUNTIF(条件付き書式用マスタ!$F$1:$F$100,CONCATENATE(C273,D273,E273))</f>
        <v>22</v>
      </c>
      <c r="V273" s="24">
        <f>COUNTIF(条件付き書式用マスタ!$O$1:$O$100,CONCATENATE(C273,D273))</f>
        <v>77</v>
      </c>
    </row>
    <row r="274" spans="1:22" ht="25.5" customHeight="1">
      <c r="A274" s="26">
        <v>251</v>
      </c>
      <c r="B274" s="42"/>
      <c r="C274" s="42"/>
      <c r="D274" s="42"/>
      <c r="E274" s="42"/>
      <c r="F274" s="42"/>
      <c r="G274" s="42"/>
      <c r="H274" s="42"/>
      <c r="I274" s="27" t="str">
        <f t="shared" si="30"/>
        <v/>
      </c>
      <c r="J274" s="25" t="e">
        <f t="shared" si="27"/>
        <v>#N/A</v>
      </c>
      <c r="K274" s="25" t="e">
        <f t="shared" si="28"/>
        <v>#N/A</v>
      </c>
      <c r="L274" s="25" t="e">
        <f t="shared" si="29"/>
        <v>#N/A</v>
      </c>
      <c r="M274" s="25"/>
      <c r="N274" s="25"/>
      <c r="O274" s="28"/>
      <c r="P274" s="24" t="str">
        <f t="shared" si="31"/>
        <v>1</v>
      </c>
      <c r="Q274" s="24" t="str">
        <f t="shared" si="32"/>
        <v>2</v>
      </c>
      <c r="R274" s="24" t="str">
        <f t="shared" si="33"/>
        <v>3</v>
      </c>
      <c r="S274" s="24" t="str">
        <f t="shared" si="34"/>
        <v>4</v>
      </c>
      <c r="T274" s="24" t="str">
        <f t="shared" si="35"/>
        <v>5</v>
      </c>
      <c r="U274" s="29">
        <f>COUNTIF(条件付き書式用マスタ!$F$1:$F$100,CONCATENATE(C274,D274,E274))</f>
        <v>22</v>
      </c>
      <c r="V274" s="24">
        <f>COUNTIF(条件付き書式用マスタ!$O$1:$O$100,CONCATENATE(C274,D274))</f>
        <v>77</v>
      </c>
    </row>
    <row r="275" spans="1:22" ht="25.5" customHeight="1">
      <c r="A275" s="26">
        <v>252</v>
      </c>
      <c r="B275" s="42"/>
      <c r="C275" s="42"/>
      <c r="D275" s="42"/>
      <c r="E275" s="42"/>
      <c r="F275" s="42"/>
      <c r="G275" s="42"/>
      <c r="H275" s="42"/>
      <c r="I275" s="27" t="str">
        <f t="shared" si="30"/>
        <v/>
      </c>
      <c r="J275" s="25" t="e">
        <f t="shared" si="27"/>
        <v>#N/A</v>
      </c>
      <c r="K275" s="25" t="e">
        <f t="shared" si="28"/>
        <v>#N/A</v>
      </c>
      <c r="L275" s="25" t="e">
        <f t="shared" si="29"/>
        <v>#N/A</v>
      </c>
      <c r="M275" s="25"/>
      <c r="N275" s="25"/>
      <c r="O275" s="28"/>
      <c r="P275" s="24" t="str">
        <f t="shared" si="31"/>
        <v>1</v>
      </c>
      <c r="Q275" s="24" t="str">
        <f t="shared" si="32"/>
        <v>2</v>
      </c>
      <c r="R275" s="24" t="str">
        <f t="shared" si="33"/>
        <v>3</v>
      </c>
      <c r="S275" s="24" t="str">
        <f t="shared" si="34"/>
        <v>4</v>
      </c>
      <c r="T275" s="24" t="str">
        <f t="shared" si="35"/>
        <v>5</v>
      </c>
      <c r="U275" s="29">
        <f>COUNTIF(条件付き書式用マスタ!$F$1:$F$100,CONCATENATE(C275,D275,E275))</f>
        <v>22</v>
      </c>
      <c r="V275" s="24">
        <f>COUNTIF(条件付き書式用マスタ!$O$1:$O$100,CONCATENATE(C275,D275))</f>
        <v>77</v>
      </c>
    </row>
    <row r="276" spans="1:22" ht="25.5" customHeight="1">
      <c r="A276" s="26">
        <v>253</v>
      </c>
      <c r="B276" s="42"/>
      <c r="C276" s="42"/>
      <c r="D276" s="42"/>
      <c r="E276" s="42"/>
      <c r="F276" s="42"/>
      <c r="G276" s="42"/>
      <c r="H276" s="42"/>
      <c r="I276" s="27" t="str">
        <f t="shared" si="30"/>
        <v/>
      </c>
      <c r="J276" s="25" t="e">
        <f t="shared" si="27"/>
        <v>#N/A</v>
      </c>
      <c r="K276" s="25" t="e">
        <f t="shared" si="28"/>
        <v>#N/A</v>
      </c>
      <c r="L276" s="25" t="e">
        <f t="shared" si="29"/>
        <v>#N/A</v>
      </c>
      <c r="M276" s="25"/>
      <c r="N276" s="25"/>
      <c r="O276" s="28"/>
      <c r="P276" s="24" t="str">
        <f t="shared" si="31"/>
        <v>1</v>
      </c>
      <c r="Q276" s="24" t="str">
        <f t="shared" si="32"/>
        <v>2</v>
      </c>
      <c r="R276" s="24" t="str">
        <f t="shared" si="33"/>
        <v>3</v>
      </c>
      <c r="S276" s="24" t="str">
        <f t="shared" si="34"/>
        <v>4</v>
      </c>
      <c r="T276" s="24" t="str">
        <f t="shared" si="35"/>
        <v>5</v>
      </c>
      <c r="U276" s="29">
        <f>COUNTIF(条件付き書式用マスタ!$F$1:$F$100,CONCATENATE(C276,D276,E276))</f>
        <v>22</v>
      </c>
      <c r="V276" s="24">
        <f>COUNTIF(条件付き書式用マスタ!$O$1:$O$100,CONCATENATE(C276,D276))</f>
        <v>77</v>
      </c>
    </row>
    <row r="277" spans="1:22" ht="25.5" customHeight="1">
      <c r="A277" s="26">
        <v>254</v>
      </c>
      <c r="B277" s="42"/>
      <c r="C277" s="42"/>
      <c r="D277" s="42"/>
      <c r="E277" s="42"/>
      <c r="F277" s="42"/>
      <c r="G277" s="42"/>
      <c r="H277" s="42"/>
      <c r="I277" s="27" t="str">
        <f t="shared" si="30"/>
        <v/>
      </c>
      <c r="J277" s="25" t="e">
        <f t="shared" si="27"/>
        <v>#N/A</v>
      </c>
      <c r="K277" s="25" t="e">
        <f t="shared" si="28"/>
        <v>#N/A</v>
      </c>
      <c r="L277" s="25" t="e">
        <f t="shared" si="29"/>
        <v>#N/A</v>
      </c>
      <c r="M277" s="25"/>
      <c r="N277" s="25"/>
      <c r="O277" s="28"/>
      <c r="P277" s="24" t="str">
        <f t="shared" si="31"/>
        <v>1</v>
      </c>
      <c r="Q277" s="24" t="str">
        <f t="shared" si="32"/>
        <v>2</v>
      </c>
      <c r="R277" s="24" t="str">
        <f t="shared" si="33"/>
        <v>3</v>
      </c>
      <c r="S277" s="24" t="str">
        <f t="shared" si="34"/>
        <v>4</v>
      </c>
      <c r="T277" s="24" t="str">
        <f t="shared" si="35"/>
        <v>5</v>
      </c>
      <c r="U277" s="29">
        <f>COUNTIF(条件付き書式用マスタ!$F$1:$F$100,CONCATENATE(C277,D277,E277))</f>
        <v>22</v>
      </c>
      <c r="V277" s="24">
        <f>COUNTIF(条件付き書式用マスタ!$O$1:$O$100,CONCATENATE(C277,D277))</f>
        <v>77</v>
      </c>
    </row>
    <row r="278" spans="1:22" ht="25.5" customHeight="1">
      <c r="A278" s="26">
        <v>255</v>
      </c>
      <c r="B278" s="42"/>
      <c r="C278" s="42"/>
      <c r="D278" s="42"/>
      <c r="E278" s="42"/>
      <c r="F278" s="42"/>
      <c r="G278" s="42"/>
      <c r="H278" s="42"/>
      <c r="I278" s="27" t="str">
        <f t="shared" si="30"/>
        <v/>
      </c>
      <c r="J278" s="25" t="e">
        <f t="shared" si="27"/>
        <v>#N/A</v>
      </c>
      <c r="K278" s="25" t="e">
        <f t="shared" si="28"/>
        <v>#N/A</v>
      </c>
      <c r="L278" s="25" t="e">
        <f t="shared" si="29"/>
        <v>#N/A</v>
      </c>
      <c r="M278" s="25"/>
      <c r="N278" s="25"/>
      <c r="O278" s="28"/>
      <c r="P278" s="24" t="str">
        <f t="shared" si="31"/>
        <v>1</v>
      </c>
      <c r="Q278" s="24" t="str">
        <f t="shared" si="32"/>
        <v>2</v>
      </c>
      <c r="R278" s="24" t="str">
        <f t="shared" si="33"/>
        <v>3</v>
      </c>
      <c r="S278" s="24" t="str">
        <f t="shared" si="34"/>
        <v>4</v>
      </c>
      <c r="T278" s="24" t="str">
        <f t="shared" si="35"/>
        <v>5</v>
      </c>
      <c r="U278" s="29">
        <f>COUNTIF(条件付き書式用マスタ!$F$1:$F$100,CONCATENATE(C278,D278,E278))</f>
        <v>22</v>
      </c>
      <c r="V278" s="24">
        <f>COUNTIF(条件付き書式用マスタ!$O$1:$O$100,CONCATENATE(C278,D278))</f>
        <v>77</v>
      </c>
    </row>
    <row r="279" spans="1:22" ht="25.5" customHeight="1">
      <c r="A279" s="26">
        <v>256</v>
      </c>
      <c r="B279" s="42"/>
      <c r="C279" s="42"/>
      <c r="D279" s="42"/>
      <c r="E279" s="42"/>
      <c r="F279" s="42"/>
      <c r="G279" s="42"/>
      <c r="H279" s="42"/>
      <c r="I279" s="27" t="str">
        <f t="shared" si="30"/>
        <v/>
      </c>
      <c r="J279" s="25" t="e">
        <f t="shared" si="27"/>
        <v>#N/A</v>
      </c>
      <c r="K279" s="25" t="e">
        <f t="shared" si="28"/>
        <v>#N/A</v>
      </c>
      <c r="L279" s="25" t="e">
        <f t="shared" si="29"/>
        <v>#N/A</v>
      </c>
      <c r="M279" s="25"/>
      <c r="N279" s="25"/>
      <c r="O279" s="28"/>
      <c r="P279" s="24" t="str">
        <f t="shared" si="31"/>
        <v>1</v>
      </c>
      <c r="Q279" s="24" t="str">
        <f t="shared" si="32"/>
        <v>2</v>
      </c>
      <c r="R279" s="24" t="str">
        <f t="shared" si="33"/>
        <v>3</v>
      </c>
      <c r="S279" s="24" t="str">
        <f t="shared" si="34"/>
        <v>4</v>
      </c>
      <c r="T279" s="24" t="str">
        <f t="shared" si="35"/>
        <v>5</v>
      </c>
      <c r="U279" s="29">
        <f>COUNTIF(条件付き書式用マスタ!$F$1:$F$100,CONCATENATE(C279,D279,E279))</f>
        <v>22</v>
      </c>
      <c r="V279" s="24">
        <f>COUNTIF(条件付き書式用マスタ!$O$1:$O$100,CONCATENATE(C279,D279))</f>
        <v>77</v>
      </c>
    </row>
    <row r="280" spans="1:22" ht="25.5" customHeight="1">
      <c r="A280" s="26">
        <v>257</v>
      </c>
      <c r="B280" s="42"/>
      <c r="C280" s="42"/>
      <c r="D280" s="42"/>
      <c r="E280" s="42"/>
      <c r="F280" s="42"/>
      <c r="G280" s="42"/>
      <c r="H280" s="42"/>
      <c r="I280" s="27" t="str">
        <f t="shared" si="30"/>
        <v/>
      </c>
      <c r="J280" s="25" t="e">
        <f t="shared" ref="J280:J323" si="36">VLOOKUP(I280,所属学科コード,2,FALSE)</f>
        <v>#N/A</v>
      </c>
      <c r="K280" s="25" t="e">
        <f t="shared" ref="K280:K323" si="37">VLOOKUP(CONCATENATE(C280,D280,E280),所属学科コード,3,FALSE)</f>
        <v>#N/A</v>
      </c>
      <c r="L280" s="25" t="e">
        <f t="shared" ref="L280:L323" si="38">VLOOKUP(G280,競技スポーツ,2,FALSE)</f>
        <v>#N/A</v>
      </c>
      <c r="M280" s="25"/>
      <c r="N280" s="25"/>
      <c r="O280" s="28"/>
      <c r="P280" s="24" t="str">
        <f t="shared" si="31"/>
        <v>1</v>
      </c>
      <c r="Q280" s="24" t="str">
        <f t="shared" si="32"/>
        <v>2</v>
      </c>
      <c r="R280" s="24" t="str">
        <f t="shared" si="33"/>
        <v>3</v>
      </c>
      <c r="S280" s="24" t="str">
        <f t="shared" si="34"/>
        <v>4</v>
      </c>
      <c r="T280" s="24" t="str">
        <f t="shared" si="35"/>
        <v>5</v>
      </c>
      <c r="U280" s="29">
        <f>COUNTIF(条件付き書式用マスタ!$F$1:$F$100,CONCATENATE(C280,D280,E280))</f>
        <v>22</v>
      </c>
      <c r="V280" s="24">
        <f>COUNTIF(条件付き書式用マスタ!$O$1:$O$100,CONCATENATE(C280,D280))</f>
        <v>77</v>
      </c>
    </row>
    <row r="281" spans="1:22" ht="25.5" customHeight="1">
      <c r="A281" s="26">
        <v>258</v>
      </c>
      <c r="B281" s="42"/>
      <c r="C281" s="42"/>
      <c r="D281" s="42"/>
      <c r="E281" s="42"/>
      <c r="F281" s="42"/>
      <c r="G281" s="42"/>
      <c r="H281" s="42"/>
      <c r="I281" s="27" t="str">
        <f t="shared" ref="I281:I323" si="39">CONCATENATE(C281,D281,E281)</f>
        <v/>
      </c>
      <c r="J281" s="25" t="e">
        <f t="shared" si="36"/>
        <v>#N/A</v>
      </c>
      <c r="K281" s="25" t="e">
        <f t="shared" si="37"/>
        <v>#N/A</v>
      </c>
      <c r="L281" s="25" t="e">
        <f t="shared" si="38"/>
        <v>#N/A</v>
      </c>
      <c r="M281" s="25"/>
      <c r="N281" s="25"/>
      <c r="O281" s="28"/>
      <c r="P281" s="24" t="str">
        <f t="shared" ref="P281:P323" si="40">C281&amp;1</f>
        <v>1</v>
      </c>
      <c r="Q281" s="24" t="str">
        <f t="shared" ref="Q281:Q323" si="41">C281&amp;2</f>
        <v>2</v>
      </c>
      <c r="R281" s="24" t="str">
        <f t="shared" ref="R281:R323" si="42">CONCATENATE(C281)&amp;3</f>
        <v>3</v>
      </c>
      <c r="S281" s="24" t="str">
        <f t="shared" ref="S281:S323" si="43">CONCATENATE(C281)&amp;4</f>
        <v>4</v>
      </c>
      <c r="T281" s="24" t="str">
        <f t="shared" ref="T281:T323" si="44">CONCATENATE(C281)&amp;5</f>
        <v>5</v>
      </c>
      <c r="U281" s="29">
        <f>COUNTIF(条件付き書式用マスタ!$F$1:$F$100,CONCATENATE(C281,D281,E281))</f>
        <v>22</v>
      </c>
      <c r="V281" s="24">
        <f>COUNTIF(条件付き書式用マスタ!$O$1:$O$100,CONCATENATE(C281,D281))</f>
        <v>77</v>
      </c>
    </row>
    <row r="282" spans="1:22" ht="25.5" customHeight="1">
      <c r="A282" s="26">
        <v>259</v>
      </c>
      <c r="B282" s="42"/>
      <c r="C282" s="42"/>
      <c r="D282" s="42"/>
      <c r="E282" s="42"/>
      <c r="F282" s="42"/>
      <c r="G282" s="42"/>
      <c r="H282" s="42"/>
      <c r="I282" s="27" t="str">
        <f t="shared" si="39"/>
        <v/>
      </c>
      <c r="J282" s="25" t="e">
        <f t="shared" si="36"/>
        <v>#N/A</v>
      </c>
      <c r="K282" s="25" t="e">
        <f t="shared" si="37"/>
        <v>#N/A</v>
      </c>
      <c r="L282" s="25" t="e">
        <f t="shared" si="38"/>
        <v>#N/A</v>
      </c>
      <c r="M282" s="25"/>
      <c r="N282" s="25"/>
      <c r="O282" s="28"/>
      <c r="P282" s="24" t="str">
        <f t="shared" si="40"/>
        <v>1</v>
      </c>
      <c r="Q282" s="24" t="str">
        <f t="shared" si="41"/>
        <v>2</v>
      </c>
      <c r="R282" s="24" t="str">
        <f t="shared" si="42"/>
        <v>3</v>
      </c>
      <c r="S282" s="24" t="str">
        <f t="shared" si="43"/>
        <v>4</v>
      </c>
      <c r="T282" s="24" t="str">
        <f t="shared" si="44"/>
        <v>5</v>
      </c>
      <c r="U282" s="29">
        <f>COUNTIF(条件付き書式用マスタ!$F$1:$F$100,CONCATENATE(C282,D282,E282))</f>
        <v>22</v>
      </c>
      <c r="V282" s="24">
        <f>COUNTIF(条件付き書式用マスタ!$O$1:$O$100,CONCATENATE(C282,D282))</f>
        <v>77</v>
      </c>
    </row>
    <row r="283" spans="1:22" ht="25.5" customHeight="1">
      <c r="A283" s="26">
        <v>260</v>
      </c>
      <c r="B283" s="42"/>
      <c r="C283" s="42"/>
      <c r="D283" s="42"/>
      <c r="E283" s="42"/>
      <c r="F283" s="42"/>
      <c r="G283" s="42"/>
      <c r="H283" s="42"/>
      <c r="I283" s="27" t="str">
        <f t="shared" si="39"/>
        <v/>
      </c>
      <c r="J283" s="25" t="e">
        <f t="shared" si="36"/>
        <v>#N/A</v>
      </c>
      <c r="K283" s="25" t="e">
        <f t="shared" si="37"/>
        <v>#N/A</v>
      </c>
      <c r="L283" s="25" t="e">
        <f t="shared" si="38"/>
        <v>#N/A</v>
      </c>
      <c r="M283" s="25"/>
      <c r="N283" s="25"/>
      <c r="O283" s="28"/>
      <c r="P283" s="24" t="str">
        <f t="shared" si="40"/>
        <v>1</v>
      </c>
      <c r="Q283" s="24" t="str">
        <f t="shared" si="41"/>
        <v>2</v>
      </c>
      <c r="R283" s="24" t="str">
        <f t="shared" si="42"/>
        <v>3</v>
      </c>
      <c r="S283" s="24" t="str">
        <f t="shared" si="43"/>
        <v>4</v>
      </c>
      <c r="T283" s="24" t="str">
        <f t="shared" si="44"/>
        <v>5</v>
      </c>
      <c r="U283" s="29">
        <f>COUNTIF(条件付き書式用マスタ!$F$1:$F$100,CONCATENATE(C283,D283,E283))</f>
        <v>22</v>
      </c>
      <c r="V283" s="24">
        <f>COUNTIF(条件付き書式用マスタ!$O$1:$O$100,CONCATENATE(C283,D283))</f>
        <v>77</v>
      </c>
    </row>
    <row r="284" spans="1:22" ht="25.5" customHeight="1">
      <c r="A284" s="26">
        <v>261</v>
      </c>
      <c r="B284" s="42"/>
      <c r="C284" s="42"/>
      <c r="D284" s="42"/>
      <c r="E284" s="42"/>
      <c r="F284" s="42"/>
      <c r="G284" s="42"/>
      <c r="H284" s="42"/>
      <c r="I284" s="27" t="str">
        <f t="shared" si="39"/>
        <v/>
      </c>
      <c r="J284" s="25" t="e">
        <f t="shared" si="36"/>
        <v>#N/A</v>
      </c>
      <c r="K284" s="25" t="e">
        <f t="shared" si="37"/>
        <v>#N/A</v>
      </c>
      <c r="L284" s="25" t="e">
        <f t="shared" si="38"/>
        <v>#N/A</v>
      </c>
      <c r="M284" s="25"/>
      <c r="N284" s="25"/>
      <c r="O284" s="28"/>
      <c r="P284" s="24" t="str">
        <f t="shared" si="40"/>
        <v>1</v>
      </c>
      <c r="Q284" s="24" t="str">
        <f t="shared" si="41"/>
        <v>2</v>
      </c>
      <c r="R284" s="24" t="str">
        <f t="shared" si="42"/>
        <v>3</v>
      </c>
      <c r="S284" s="24" t="str">
        <f t="shared" si="43"/>
        <v>4</v>
      </c>
      <c r="T284" s="24" t="str">
        <f t="shared" si="44"/>
        <v>5</v>
      </c>
      <c r="U284" s="29">
        <f>COUNTIF(条件付き書式用マスタ!$F$1:$F$100,CONCATENATE(C284,D284,E284))</f>
        <v>22</v>
      </c>
      <c r="V284" s="24">
        <f>COUNTIF(条件付き書式用マスタ!$O$1:$O$100,CONCATENATE(C284,D284))</f>
        <v>77</v>
      </c>
    </row>
    <row r="285" spans="1:22" ht="25.5" customHeight="1">
      <c r="A285" s="26">
        <v>262</v>
      </c>
      <c r="B285" s="42"/>
      <c r="C285" s="42"/>
      <c r="D285" s="42"/>
      <c r="E285" s="42"/>
      <c r="F285" s="42"/>
      <c r="G285" s="42"/>
      <c r="H285" s="42"/>
      <c r="I285" s="27" t="str">
        <f t="shared" si="39"/>
        <v/>
      </c>
      <c r="J285" s="25" t="e">
        <f t="shared" si="36"/>
        <v>#N/A</v>
      </c>
      <c r="K285" s="25" t="e">
        <f t="shared" si="37"/>
        <v>#N/A</v>
      </c>
      <c r="L285" s="25" t="e">
        <f t="shared" si="38"/>
        <v>#N/A</v>
      </c>
      <c r="M285" s="25"/>
      <c r="N285" s="25"/>
      <c r="O285" s="28"/>
      <c r="P285" s="24" t="str">
        <f t="shared" si="40"/>
        <v>1</v>
      </c>
      <c r="Q285" s="24" t="str">
        <f t="shared" si="41"/>
        <v>2</v>
      </c>
      <c r="R285" s="24" t="str">
        <f t="shared" si="42"/>
        <v>3</v>
      </c>
      <c r="S285" s="24" t="str">
        <f t="shared" si="43"/>
        <v>4</v>
      </c>
      <c r="T285" s="24" t="str">
        <f t="shared" si="44"/>
        <v>5</v>
      </c>
      <c r="U285" s="29">
        <f>COUNTIF(条件付き書式用マスタ!$F$1:$F$100,CONCATENATE(C285,D285,E285))</f>
        <v>22</v>
      </c>
      <c r="V285" s="24">
        <f>COUNTIF(条件付き書式用マスタ!$O$1:$O$100,CONCATENATE(C285,D285))</f>
        <v>77</v>
      </c>
    </row>
    <row r="286" spans="1:22" ht="25.5" customHeight="1">
      <c r="A286" s="26">
        <v>263</v>
      </c>
      <c r="B286" s="42"/>
      <c r="C286" s="42"/>
      <c r="D286" s="42"/>
      <c r="E286" s="42"/>
      <c r="F286" s="42"/>
      <c r="G286" s="42"/>
      <c r="H286" s="42"/>
      <c r="I286" s="27" t="str">
        <f t="shared" si="39"/>
        <v/>
      </c>
      <c r="J286" s="25" t="e">
        <f t="shared" si="36"/>
        <v>#N/A</v>
      </c>
      <c r="K286" s="25" t="e">
        <f t="shared" si="37"/>
        <v>#N/A</v>
      </c>
      <c r="L286" s="25" t="e">
        <f t="shared" si="38"/>
        <v>#N/A</v>
      </c>
      <c r="M286" s="25"/>
      <c r="N286" s="25"/>
      <c r="O286" s="28"/>
      <c r="P286" s="24" t="str">
        <f t="shared" si="40"/>
        <v>1</v>
      </c>
      <c r="Q286" s="24" t="str">
        <f t="shared" si="41"/>
        <v>2</v>
      </c>
      <c r="R286" s="24" t="str">
        <f t="shared" si="42"/>
        <v>3</v>
      </c>
      <c r="S286" s="24" t="str">
        <f t="shared" si="43"/>
        <v>4</v>
      </c>
      <c r="T286" s="24" t="str">
        <f t="shared" si="44"/>
        <v>5</v>
      </c>
      <c r="U286" s="29">
        <f>COUNTIF(条件付き書式用マスタ!$F$1:$F$100,CONCATENATE(C286,D286,E286))</f>
        <v>22</v>
      </c>
      <c r="V286" s="24">
        <f>COUNTIF(条件付き書式用マスタ!$O$1:$O$100,CONCATENATE(C286,D286))</f>
        <v>77</v>
      </c>
    </row>
    <row r="287" spans="1:22" ht="25.5" customHeight="1">
      <c r="A287" s="26">
        <v>264</v>
      </c>
      <c r="B287" s="42"/>
      <c r="C287" s="42"/>
      <c r="D287" s="42"/>
      <c r="E287" s="42"/>
      <c r="F287" s="42"/>
      <c r="G287" s="42"/>
      <c r="H287" s="42"/>
      <c r="I287" s="27" t="str">
        <f t="shared" si="39"/>
        <v/>
      </c>
      <c r="J287" s="25" t="e">
        <f t="shared" si="36"/>
        <v>#N/A</v>
      </c>
      <c r="K287" s="25" t="e">
        <f t="shared" si="37"/>
        <v>#N/A</v>
      </c>
      <c r="L287" s="25" t="e">
        <f t="shared" si="38"/>
        <v>#N/A</v>
      </c>
      <c r="M287" s="25"/>
      <c r="N287" s="25"/>
      <c r="O287" s="28"/>
      <c r="P287" s="24" t="str">
        <f t="shared" si="40"/>
        <v>1</v>
      </c>
      <c r="Q287" s="24" t="str">
        <f t="shared" si="41"/>
        <v>2</v>
      </c>
      <c r="R287" s="24" t="str">
        <f t="shared" si="42"/>
        <v>3</v>
      </c>
      <c r="S287" s="24" t="str">
        <f t="shared" si="43"/>
        <v>4</v>
      </c>
      <c r="T287" s="24" t="str">
        <f t="shared" si="44"/>
        <v>5</v>
      </c>
      <c r="U287" s="29">
        <f>COUNTIF(条件付き書式用マスタ!$F$1:$F$100,CONCATENATE(C287,D287,E287))</f>
        <v>22</v>
      </c>
      <c r="V287" s="24">
        <f>COUNTIF(条件付き書式用マスタ!$O$1:$O$100,CONCATENATE(C287,D287))</f>
        <v>77</v>
      </c>
    </row>
    <row r="288" spans="1:22" ht="25.5" customHeight="1">
      <c r="A288" s="26">
        <v>265</v>
      </c>
      <c r="B288" s="42"/>
      <c r="C288" s="42"/>
      <c r="D288" s="42"/>
      <c r="E288" s="42"/>
      <c r="F288" s="42"/>
      <c r="G288" s="42"/>
      <c r="H288" s="42"/>
      <c r="I288" s="27" t="str">
        <f t="shared" si="39"/>
        <v/>
      </c>
      <c r="J288" s="25" t="e">
        <f t="shared" si="36"/>
        <v>#N/A</v>
      </c>
      <c r="K288" s="25" t="e">
        <f t="shared" si="37"/>
        <v>#N/A</v>
      </c>
      <c r="L288" s="25" t="e">
        <f t="shared" si="38"/>
        <v>#N/A</v>
      </c>
      <c r="M288" s="25"/>
      <c r="N288" s="25"/>
      <c r="O288" s="28"/>
      <c r="P288" s="24" t="str">
        <f t="shared" si="40"/>
        <v>1</v>
      </c>
      <c r="Q288" s="24" t="str">
        <f t="shared" si="41"/>
        <v>2</v>
      </c>
      <c r="R288" s="24" t="str">
        <f t="shared" si="42"/>
        <v>3</v>
      </c>
      <c r="S288" s="24" t="str">
        <f t="shared" si="43"/>
        <v>4</v>
      </c>
      <c r="T288" s="24" t="str">
        <f t="shared" si="44"/>
        <v>5</v>
      </c>
      <c r="U288" s="29">
        <f>COUNTIF(条件付き書式用マスタ!$F$1:$F$100,CONCATENATE(C288,D288,E288))</f>
        <v>22</v>
      </c>
      <c r="V288" s="24">
        <f>COUNTIF(条件付き書式用マスタ!$O$1:$O$100,CONCATENATE(C288,D288))</f>
        <v>77</v>
      </c>
    </row>
    <row r="289" spans="1:22" ht="25.5" customHeight="1">
      <c r="A289" s="26">
        <v>266</v>
      </c>
      <c r="B289" s="42"/>
      <c r="C289" s="42"/>
      <c r="D289" s="42"/>
      <c r="E289" s="42"/>
      <c r="F289" s="42"/>
      <c r="G289" s="42"/>
      <c r="H289" s="42"/>
      <c r="I289" s="27" t="str">
        <f t="shared" si="39"/>
        <v/>
      </c>
      <c r="J289" s="25" t="e">
        <f t="shared" si="36"/>
        <v>#N/A</v>
      </c>
      <c r="K289" s="25" t="e">
        <f t="shared" si="37"/>
        <v>#N/A</v>
      </c>
      <c r="L289" s="25" t="e">
        <f t="shared" si="38"/>
        <v>#N/A</v>
      </c>
      <c r="M289" s="25"/>
      <c r="N289" s="25"/>
      <c r="O289" s="28"/>
      <c r="P289" s="24" t="str">
        <f t="shared" si="40"/>
        <v>1</v>
      </c>
      <c r="Q289" s="24" t="str">
        <f t="shared" si="41"/>
        <v>2</v>
      </c>
      <c r="R289" s="24" t="str">
        <f t="shared" si="42"/>
        <v>3</v>
      </c>
      <c r="S289" s="24" t="str">
        <f t="shared" si="43"/>
        <v>4</v>
      </c>
      <c r="T289" s="24" t="str">
        <f t="shared" si="44"/>
        <v>5</v>
      </c>
      <c r="U289" s="29">
        <f>COUNTIF(条件付き書式用マスタ!$F$1:$F$100,CONCATENATE(C289,D289,E289))</f>
        <v>22</v>
      </c>
      <c r="V289" s="24">
        <f>COUNTIF(条件付き書式用マスタ!$O$1:$O$100,CONCATENATE(C289,D289))</f>
        <v>77</v>
      </c>
    </row>
    <row r="290" spans="1:22" ht="25.5" customHeight="1">
      <c r="A290" s="26">
        <v>267</v>
      </c>
      <c r="B290" s="42"/>
      <c r="C290" s="42"/>
      <c r="D290" s="42"/>
      <c r="E290" s="42"/>
      <c r="F290" s="42"/>
      <c r="G290" s="42"/>
      <c r="H290" s="42"/>
      <c r="I290" s="27" t="str">
        <f t="shared" si="39"/>
        <v/>
      </c>
      <c r="J290" s="25" t="e">
        <f t="shared" si="36"/>
        <v>#N/A</v>
      </c>
      <c r="K290" s="25" t="e">
        <f t="shared" si="37"/>
        <v>#N/A</v>
      </c>
      <c r="L290" s="25" t="e">
        <f t="shared" si="38"/>
        <v>#N/A</v>
      </c>
      <c r="M290" s="25"/>
      <c r="N290" s="25"/>
      <c r="O290" s="28"/>
      <c r="P290" s="24" t="str">
        <f t="shared" si="40"/>
        <v>1</v>
      </c>
      <c r="Q290" s="24" t="str">
        <f t="shared" si="41"/>
        <v>2</v>
      </c>
      <c r="R290" s="24" t="str">
        <f t="shared" si="42"/>
        <v>3</v>
      </c>
      <c r="S290" s="24" t="str">
        <f t="shared" si="43"/>
        <v>4</v>
      </c>
      <c r="T290" s="24" t="str">
        <f t="shared" si="44"/>
        <v>5</v>
      </c>
      <c r="U290" s="29">
        <f>COUNTIF(条件付き書式用マスタ!$F$1:$F$100,CONCATENATE(C290,D290,E290))</f>
        <v>22</v>
      </c>
      <c r="V290" s="24">
        <f>COUNTIF(条件付き書式用マスタ!$O$1:$O$100,CONCATENATE(C290,D290))</f>
        <v>77</v>
      </c>
    </row>
    <row r="291" spans="1:22" ht="25.5" customHeight="1">
      <c r="A291" s="26">
        <v>268</v>
      </c>
      <c r="B291" s="42"/>
      <c r="C291" s="42"/>
      <c r="D291" s="42"/>
      <c r="E291" s="42"/>
      <c r="F291" s="42"/>
      <c r="G291" s="42"/>
      <c r="H291" s="42"/>
      <c r="I291" s="27" t="str">
        <f t="shared" si="39"/>
        <v/>
      </c>
      <c r="J291" s="25" t="e">
        <f t="shared" si="36"/>
        <v>#N/A</v>
      </c>
      <c r="K291" s="25" t="e">
        <f t="shared" si="37"/>
        <v>#N/A</v>
      </c>
      <c r="L291" s="25" t="e">
        <f t="shared" si="38"/>
        <v>#N/A</v>
      </c>
      <c r="M291" s="25"/>
      <c r="N291" s="25"/>
      <c r="O291" s="28"/>
      <c r="P291" s="24" t="str">
        <f t="shared" si="40"/>
        <v>1</v>
      </c>
      <c r="Q291" s="24" t="str">
        <f t="shared" si="41"/>
        <v>2</v>
      </c>
      <c r="R291" s="24" t="str">
        <f t="shared" si="42"/>
        <v>3</v>
      </c>
      <c r="S291" s="24" t="str">
        <f t="shared" si="43"/>
        <v>4</v>
      </c>
      <c r="T291" s="24" t="str">
        <f t="shared" si="44"/>
        <v>5</v>
      </c>
      <c r="U291" s="29">
        <f>COUNTIF(条件付き書式用マスタ!$F$1:$F$100,CONCATENATE(C291,D291,E291))</f>
        <v>22</v>
      </c>
      <c r="V291" s="24">
        <f>COUNTIF(条件付き書式用マスタ!$O$1:$O$100,CONCATENATE(C291,D291))</f>
        <v>77</v>
      </c>
    </row>
    <row r="292" spans="1:22" ht="25.5" customHeight="1">
      <c r="A292" s="26">
        <v>269</v>
      </c>
      <c r="B292" s="42"/>
      <c r="C292" s="42"/>
      <c r="D292" s="42"/>
      <c r="E292" s="42"/>
      <c r="F292" s="42"/>
      <c r="G292" s="42"/>
      <c r="H292" s="42"/>
      <c r="I292" s="27" t="str">
        <f t="shared" si="39"/>
        <v/>
      </c>
      <c r="J292" s="25" t="e">
        <f t="shared" si="36"/>
        <v>#N/A</v>
      </c>
      <c r="K292" s="25" t="e">
        <f t="shared" si="37"/>
        <v>#N/A</v>
      </c>
      <c r="L292" s="25" t="e">
        <f t="shared" si="38"/>
        <v>#N/A</v>
      </c>
      <c r="M292" s="25"/>
      <c r="N292" s="25"/>
      <c r="O292" s="28"/>
      <c r="P292" s="24" t="str">
        <f t="shared" si="40"/>
        <v>1</v>
      </c>
      <c r="Q292" s="24" t="str">
        <f t="shared" si="41"/>
        <v>2</v>
      </c>
      <c r="R292" s="24" t="str">
        <f t="shared" si="42"/>
        <v>3</v>
      </c>
      <c r="S292" s="24" t="str">
        <f t="shared" si="43"/>
        <v>4</v>
      </c>
      <c r="T292" s="24" t="str">
        <f t="shared" si="44"/>
        <v>5</v>
      </c>
      <c r="U292" s="29">
        <f>COUNTIF(条件付き書式用マスタ!$F$1:$F$100,CONCATENATE(C292,D292,E292))</f>
        <v>22</v>
      </c>
      <c r="V292" s="24">
        <f>COUNTIF(条件付き書式用マスタ!$O$1:$O$100,CONCATENATE(C292,D292))</f>
        <v>77</v>
      </c>
    </row>
    <row r="293" spans="1:22" ht="25.5" customHeight="1">
      <c r="A293" s="26">
        <v>270</v>
      </c>
      <c r="B293" s="42"/>
      <c r="C293" s="42"/>
      <c r="D293" s="42"/>
      <c r="E293" s="42"/>
      <c r="F293" s="42"/>
      <c r="G293" s="42"/>
      <c r="H293" s="42"/>
      <c r="I293" s="27" t="str">
        <f t="shared" si="39"/>
        <v/>
      </c>
      <c r="J293" s="25" t="e">
        <f t="shared" si="36"/>
        <v>#N/A</v>
      </c>
      <c r="K293" s="25" t="e">
        <f t="shared" si="37"/>
        <v>#N/A</v>
      </c>
      <c r="L293" s="25" t="e">
        <f t="shared" si="38"/>
        <v>#N/A</v>
      </c>
      <c r="M293" s="25"/>
      <c r="N293" s="25"/>
      <c r="O293" s="28"/>
      <c r="P293" s="24" t="str">
        <f t="shared" si="40"/>
        <v>1</v>
      </c>
      <c r="Q293" s="24" t="str">
        <f t="shared" si="41"/>
        <v>2</v>
      </c>
      <c r="R293" s="24" t="str">
        <f t="shared" si="42"/>
        <v>3</v>
      </c>
      <c r="S293" s="24" t="str">
        <f t="shared" si="43"/>
        <v>4</v>
      </c>
      <c r="T293" s="24" t="str">
        <f t="shared" si="44"/>
        <v>5</v>
      </c>
      <c r="U293" s="29">
        <f>COUNTIF(条件付き書式用マスタ!$F$1:$F$100,CONCATENATE(C293,D293,E293))</f>
        <v>22</v>
      </c>
      <c r="V293" s="24">
        <f>COUNTIF(条件付き書式用マスタ!$O$1:$O$100,CONCATENATE(C293,D293))</f>
        <v>77</v>
      </c>
    </row>
    <row r="294" spans="1:22" ht="25.5" customHeight="1">
      <c r="A294" s="26">
        <v>271</v>
      </c>
      <c r="B294" s="42"/>
      <c r="C294" s="42"/>
      <c r="D294" s="42"/>
      <c r="E294" s="42"/>
      <c r="F294" s="42"/>
      <c r="G294" s="42"/>
      <c r="H294" s="42"/>
      <c r="I294" s="27" t="str">
        <f t="shared" si="39"/>
        <v/>
      </c>
      <c r="J294" s="25" t="e">
        <f t="shared" si="36"/>
        <v>#N/A</v>
      </c>
      <c r="K294" s="25" t="e">
        <f t="shared" si="37"/>
        <v>#N/A</v>
      </c>
      <c r="L294" s="25" t="e">
        <f t="shared" si="38"/>
        <v>#N/A</v>
      </c>
      <c r="M294" s="25"/>
      <c r="N294" s="25"/>
      <c r="O294" s="28"/>
      <c r="P294" s="24" t="str">
        <f t="shared" si="40"/>
        <v>1</v>
      </c>
      <c r="Q294" s="24" t="str">
        <f t="shared" si="41"/>
        <v>2</v>
      </c>
      <c r="R294" s="24" t="str">
        <f t="shared" si="42"/>
        <v>3</v>
      </c>
      <c r="S294" s="24" t="str">
        <f t="shared" si="43"/>
        <v>4</v>
      </c>
      <c r="T294" s="24" t="str">
        <f t="shared" si="44"/>
        <v>5</v>
      </c>
      <c r="U294" s="29">
        <f>COUNTIF(条件付き書式用マスタ!$F$1:$F$100,CONCATENATE(C294,D294,E294))</f>
        <v>22</v>
      </c>
      <c r="V294" s="24">
        <f>COUNTIF(条件付き書式用マスタ!$O$1:$O$100,CONCATENATE(C294,D294))</f>
        <v>77</v>
      </c>
    </row>
    <row r="295" spans="1:22" ht="25.5" customHeight="1">
      <c r="A295" s="26">
        <v>272</v>
      </c>
      <c r="B295" s="42"/>
      <c r="C295" s="42"/>
      <c r="D295" s="42"/>
      <c r="E295" s="42"/>
      <c r="F295" s="42"/>
      <c r="G295" s="42"/>
      <c r="H295" s="42"/>
      <c r="I295" s="27" t="str">
        <f t="shared" si="39"/>
        <v/>
      </c>
      <c r="J295" s="25" t="e">
        <f t="shared" si="36"/>
        <v>#N/A</v>
      </c>
      <c r="K295" s="25" t="e">
        <f t="shared" si="37"/>
        <v>#N/A</v>
      </c>
      <c r="L295" s="25" t="e">
        <f t="shared" si="38"/>
        <v>#N/A</v>
      </c>
      <c r="M295" s="25"/>
      <c r="N295" s="25"/>
      <c r="O295" s="28"/>
      <c r="P295" s="24" t="str">
        <f t="shared" si="40"/>
        <v>1</v>
      </c>
      <c r="Q295" s="24" t="str">
        <f t="shared" si="41"/>
        <v>2</v>
      </c>
      <c r="R295" s="24" t="str">
        <f t="shared" si="42"/>
        <v>3</v>
      </c>
      <c r="S295" s="24" t="str">
        <f t="shared" si="43"/>
        <v>4</v>
      </c>
      <c r="T295" s="24" t="str">
        <f t="shared" si="44"/>
        <v>5</v>
      </c>
      <c r="U295" s="29">
        <f>COUNTIF(条件付き書式用マスタ!$F$1:$F$100,CONCATENATE(C295,D295,E295))</f>
        <v>22</v>
      </c>
      <c r="V295" s="24">
        <f>COUNTIF(条件付き書式用マスタ!$O$1:$O$100,CONCATENATE(C295,D295))</f>
        <v>77</v>
      </c>
    </row>
    <row r="296" spans="1:22" ht="25.5" customHeight="1">
      <c r="A296" s="26">
        <v>273</v>
      </c>
      <c r="B296" s="42"/>
      <c r="C296" s="42"/>
      <c r="D296" s="42"/>
      <c r="E296" s="42"/>
      <c r="F296" s="42"/>
      <c r="G296" s="42"/>
      <c r="H296" s="42"/>
      <c r="I296" s="27" t="str">
        <f t="shared" si="39"/>
        <v/>
      </c>
      <c r="J296" s="25" t="e">
        <f t="shared" si="36"/>
        <v>#N/A</v>
      </c>
      <c r="K296" s="25" t="e">
        <f t="shared" si="37"/>
        <v>#N/A</v>
      </c>
      <c r="L296" s="25" t="e">
        <f t="shared" si="38"/>
        <v>#N/A</v>
      </c>
      <c r="M296" s="25"/>
      <c r="N296" s="25"/>
      <c r="O296" s="28"/>
      <c r="P296" s="24" t="str">
        <f t="shared" si="40"/>
        <v>1</v>
      </c>
      <c r="Q296" s="24" t="str">
        <f t="shared" si="41"/>
        <v>2</v>
      </c>
      <c r="R296" s="24" t="str">
        <f t="shared" si="42"/>
        <v>3</v>
      </c>
      <c r="S296" s="24" t="str">
        <f t="shared" si="43"/>
        <v>4</v>
      </c>
      <c r="T296" s="24" t="str">
        <f t="shared" si="44"/>
        <v>5</v>
      </c>
      <c r="U296" s="29">
        <f>COUNTIF(条件付き書式用マスタ!$F$1:$F$100,CONCATENATE(C296,D296,E296))</f>
        <v>22</v>
      </c>
      <c r="V296" s="24">
        <f>COUNTIF(条件付き書式用マスタ!$O$1:$O$100,CONCATENATE(C296,D296))</f>
        <v>77</v>
      </c>
    </row>
    <row r="297" spans="1:22" ht="25.5" customHeight="1">
      <c r="A297" s="26">
        <v>274</v>
      </c>
      <c r="B297" s="42"/>
      <c r="C297" s="42"/>
      <c r="D297" s="42"/>
      <c r="E297" s="42"/>
      <c r="F297" s="42"/>
      <c r="G297" s="42"/>
      <c r="H297" s="42"/>
      <c r="I297" s="27" t="str">
        <f t="shared" si="39"/>
        <v/>
      </c>
      <c r="J297" s="25" t="e">
        <f t="shared" si="36"/>
        <v>#N/A</v>
      </c>
      <c r="K297" s="25" t="e">
        <f t="shared" si="37"/>
        <v>#N/A</v>
      </c>
      <c r="L297" s="25" t="e">
        <f t="shared" si="38"/>
        <v>#N/A</v>
      </c>
      <c r="M297" s="25"/>
      <c r="N297" s="25"/>
      <c r="O297" s="28"/>
      <c r="P297" s="24" t="str">
        <f t="shared" si="40"/>
        <v>1</v>
      </c>
      <c r="Q297" s="24" t="str">
        <f t="shared" si="41"/>
        <v>2</v>
      </c>
      <c r="R297" s="24" t="str">
        <f t="shared" si="42"/>
        <v>3</v>
      </c>
      <c r="S297" s="24" t="str">
        <f t="shared" si="43"/>
        <v>4</v>
      </c>
      <c r="T297" s="24" t="str">
        <f t="shared" si="44"/>
        <v>5</v>
      </c>
      <c r="U297" s="29">
        <f>COUNTIF(条件付き書式用マスタ!$F$1:$F$100,CONCATENATE(C297,D297,E297))</f>
        <v>22</v>
      </c>
      <c r="V297" s="24">
        <f>COUNTIF(条件付き書式用マスタ!$O$1:$O$100,CONCATENATE(C297,D297))</f>
        <v>77</v>
      </c>
    </row>
    <row r="298" spans="1:22" ht="25.5" customHeight="1">
      <c r="A298" s="26">
        <v>275</v>
      </c>
      <c r="B298" s="42"/>
      <c r="C298" s="42"/>
      <c r="D298" s="42"/>
      <c r="E298" s="42"/>
      <c r="F298" s="42"/>
      <c r="G298" s="42"/>
      <c r="H298" s="42"/>
      <c r="I298" s="27" t="str">
        <f t="shared" si="39"/>
        <v/>
      </c>
      <c r="J298" s="25" t="e">
        <f t="shared" si="36"/>
        <v>#N/A</v>
      </c>
      <c r="K298" s="25" t="e">
        <f t="shared" si="37"/>
        <v>#N/A</v>
      </c>
      <c r="L298" s="25" t="e">
        <f t="shared" si="38"/>
        <v>#N/A</v>
      </c>
      <c r="M298" s="25"/>
      <c r="N298" s="25"/>
      <c r="O298" s="28"/>
      <c r="P298" s="24" t="str">
        <f t="shared" si="40"/>
        <v>1</v>
      </c>
      <c r="Q298" s="24" t="str">
        <f t="shared" si="41"/>
        <v>2</v>
      </c>
      <c r="R298" s="24" t="str">
        <f t="shared" si="42"/>
        <v>3</v>
      </c>
      <c r="S298" s="24" t="str">
        <f t="shared" si="43"/>
        <v>4</v>
      </c>
      <c r="T298" s="24" t="str">
        <f t="shared" si="44"/>
        <v>5</v>
      </c>
      <c r="U298" s="29">
        <f>COUNTIF(条件付き書式用マスタ!$F$1:$F$100,CONCATENATE(C298,D298,E298))</f>
        <v>22</v>
      </c>
      <c r="V298" s="24">
        <f>COUNTIF(条件付き書式用マスタ!$O$1:$O$100,CONCATENATE(C298,D298))</f>
        <v>77</v>
      </c>
    </row>
    <row r="299" spans="1:22" ht="25.5" customHeight="1">
      <c r="A299" s="26">
        <v>276</v>
      </c>
      <c r="B299" s="42"/>
      <c r="C299" s="42"/>
      <c r="D299" s="42"/>
      <c r="E299" s="42"/>
      <c r="F299" s="42"/>
      <c r="G299" s="42"/>
      <c r="H299" s="42"/>
      <c r="I299" s="27" t="str">
        <f t="shared" si="39"/>
        <v/>
      </c>
      <c r="J299" s="25" t="e">
        <f t="shared" si="36"/>
        <v>#N/A</v>
      </c>
      <c r="K299" s="25" t="e">
        <f t="shared" si="37"/>
        <v>#N/A</v>
      </c>
      <c r="L299" s="25" t="e">
        <f t="shared" si="38"/>
        <v>#N/A</v>
      </c>
      <c r="M299" s="25"/>
      <c r="N299" s="25"/>
      <c r="O299" s="28"/>
      <c r="P299" s="24" t="str">
        <f t="shared" si="40"/>
        <v>1</v>
      </c>
      <c r="Q299" s="24" t="str">
        <f t="shared" si="41"/>
        <v>2</v>
      </c>
      <c r="R299" s="24" t="str">
        <f t="shared" si="42"/>
        <v>3</v>
      </c>
      <c r="S299" s="24" t="str">
        <f t="shared" si="43"/>
        <v>4</v>
      </c>
      <c r="T299" s="24" t="str">
        <f t="shared" si="44"/>
        <v>5</v>
      </c>
      <c r="U299" s="29">
        <f>COUNTIF(条件付き書式用マスタ!$F$1:$F$100,CONCATENATE(C299,D299,E299))</f>
        <v>22</v>
      </c>
      <c r="V299" s="24">
        <f>COUNTIF(条件付き書式用マスタ!$O$1:$O$100,CONCATENATE(C299,D299))</f>
        <v>77</v>
      </c>
    </row>
    <row r="300" spans="1:22" ht="25.5" customHeight="1">
      <c r="A300" s="26">
        <v>277</v>
      </c>
      <c r="B300" s="42"/>
      <c r="C300" s="42"/>
      <c r="D300" s="42"/>
      <c r="E300" s="42"/>
      <c r="F300" s="42"/>
      <c r="G300" s="42"/>
      <c r="H300" s="42"/>
      <c r="I300" s="27" t="str">
        <f t="shared" si="39"/>
        <v/>
      </c>
      <c r="J300" s="25" t="e">
        <f t="shared" si="36"/>
        <v>#N/A</v>
      </c>
      <c r="K300" s="25" t="e">
        <f t="shared" si="37"/>
        <v>#N/A</v>
      </c>
      <c r="L300" s="25" t="e">
        <f t="shared" si="38"/>
        <v>#N/A</v>
      </c>
      <c r="M300" s="25"/>
      <c r="N300" s="25"/>
      <c r="O300" s="28"/>
      <c r="P300" s="24" t="str">
        <f t="shared" si="40"/>
        <v>1</v>
      </c>
      <c r="Q300" s="24" t="str">
        <f t="shared" si="41"/>
        <v>2</v>
      </c>
      <c r="R300" s="24" t="str">
        <f t="shared" si="42"/>
        <v>3</v>
      </c>
      <c r="S300" s="24" t="str">
        <f t="shared" si="43"/>
        <v>4</v>
      </c>
      <c r="T300" s="24" t="str">
        <f t="shared" si="44"/>
        <v>5</v>
      </c>
      <c r="U300" s="29">
        <f>COUNTIF(条件付き書式用マスタ!$F$1:$F$100,CONCATENATE(C300,D300,E300))</f>
        <v>22</v>
      </c>
      <c r="V300" s="24">
        <f>COUNTIF(条件付き書式用マスタ!$O$1:$O$100,CONCATENATE(C300,D300))</f>
        <v>77</v>
      </c>
    </row>
    <row r="301" spans="1:22" ht="25.5" customHeight="1">
      <c r="A301" s="26">
        <v>278</v>
      </c>
      <c r="B301" s="42"/>
      <c r="C301" s="42"/>
      <c r="D301" s="42"/>
      <c r="E301" s="42"/>
      <c r="F301" s="42"/>
      <c r="G301" s="42"/>
      <c r="H301" s="42"/>
      <c r="I301" s="27" t="str">
        <f t="shared" si="39"/>
        <v/>
      </c>
      <c r="J301" s="25" t="e">
        <f t="shared" si="36"/>
        <v>#N/A</v>
      </c>
      <c r="K301" s="25" t="e">
        <f t="shared" si="37"/>
        <v>#N/A</v>
      </c>
      <c r="L301" s="25" t="e">
        <f t="shared" si="38"/>
        <v>#N/A</v>
      </c>
      <c r="M301" s="25"/>
      <c r="N301" s="25"/>
      <c r="O301" s="28"/>
      <c r="P301" s="24" t="str">
        <f t="shared" si="40"/>
        <v>1</v>
      </c>
      <c r="Q301" s="24" t="str">
        <f t="shared" si="41"/>
        <v>2</v>
      </c>
      <c r="R301" s="24" t="str">
        <f t="shared" si="42"/>
        <v>3</v>
      </c>
      <c r="S301" s="24" t="str">
        <f t="shared" si="43"/>
        <v>4</v>
      </c>
      <c r="T301" s="24" t="str">
        <f t="shared" si="44"/>
        <v>5</v>
      </c>
      <c r="U301" s="29">
        <f>COUNTIF(条件付き書式用マスタ!$F$1:$F$100,CONCATENATE(C301,D301,E301))</f>
        <v>22</v>
      </c>
      <c r="V301" s="24">
        <f>COUNTIF(条件付き書式用マスタ!$O$1:$O$100,CONCATENATE(C301,D301))</f>
        <v>77</v>
      </c>
    </row>
    <row r="302" spans="1:22" ht="25.5" customHeight="1">
      <c r="A302" s="26">
        <v>279</v>
      </c>
      <c r="B302" s="42"/>
      <c r="C302" s="42"/>
      <c r="D302" s="42"/>
      <c r="E302" s="42"/>
      <c r="F302" s="42"/>
      <c r="G302" s="42"/>
      <c r="H302" s="42"/>
      <c r="I302" s="27" t="str">
        <f t="shared" si="39"/>
        <v/>
      </c>
      <c r="J302" s="25" t="e">
        <f t="shared" si="36"/>
        <v>#N/A</v>
      </c>
      <c r="K302" s="25" t="e">
        <f t="shared" si="37"/>
        <v>#N/A</v>
      </c>
      <c r="L302" s="25" t="e">
        <f t="shared" si="38"/>
        <v>#N/A</v>
      </c>
      <c r="M302" s="25"/>
      <c r="N302" s="25"/>
      <c r="O302" s="28"/>
      <c r="P302" s="24" t="str">
        <f t="shared" si="40"/>
        <v>1</v>
      </c>
      <c r="Q302" s="24" t="str">
        <f t="shared" si="41"/>
        <v>2</v>
      </c>
      <c r="R302" s="24" t="str">
        <f t="shared" si="42"/>
        <v>3</v>
      </c>
      <c r="S302" s="24" t="str">
        <f t="shared" si="43"/>
        <v>4</v>
      </c>
      <c r="T302" s="24" t="str">
        <f t="shared" si="44"/>
        <v>5</v>
      </c>
      <c r="U302" s="29">
        <f>COUNTIF(条件付き書式用マスタ!$F$1:$F$100,CONCATENATE(C302,D302,E302))</f>
        <v>22</v>
      </c>
      <c r="V302" s="24">
        <f>COUNTIF(条件付き書式用マスタ!$O$1:$O$100,CONCATENATE(C302,D302))</f>
        <v>77</v>
      </c>
    </row>
    <row r="303" spans="1:22" ht="25.5" customHeight="1">
      <c r="A303" s="26">
        <v>280</v>
      </c>
      <c r="B303" s="42"/>
      <c r="C303" s="42"/>
      <c r="D303" s="42"/>
      <c r="E303" s="42"/>
      <c r="F303" s="42"/>
      <c r="G303" s="42"/>
      <c r="H303" s="42"/>
      <c r="I303" s="27" t="str">
        <f t="shared" si="39"/>
        <v/>
      </c>
      <c r="J303" s="25" t="e">
        <f t="shared" si="36"/>
        <v>#N/A</v>
      </c>
      <c r="K303" s="25" t="e">
        <f t="shared" si="37"/>
        <v>#N/A</v>
      </c>
      <c r="L303" s="25" t="e">
        <f t="shared" si="38"/>
        <v>#N/A</v>
      </c>
      <c r="M303" s="25"/>
      <c r="N303" s="25"/>
      <c r="O303" s="28"/>
      <c r="P303" s="24" t="str">
        <f t="shared" si="40"/>
        <v>1</v>
      </c>
      <c r="Q303" s="24" t="str">
        <f t="shared" si="41"/>
        <v>2</v>
      </c>
      <c r="R303" s="24" t="str">
        <f t="shared" si="42"/>
        <v>3</v>
      </c>
      <c r="S303" s="24" t="str">
        <f t="shared" si="43"/>
        <v>4</v>
      </c>
      <c r="T303" s="24" t="str">
        <f t="shared" si="44"/>
        <v>5</v>
      </c>
      <c r="U303" s="29">
        <f>COUNTIF(条件付き書式用マスタ!$F$1:$F$100,CONCATENATE(C303,D303,E303))</f>
        <v>22</v>
      </c>
      <c r="V303" s="24">
        <f>COUNTIF(条件付き書式用マスタ!$O$1:$O$100,CONCATENATE(C303,D303))</f>
        <v>77</v>
      </c>
    </row>
    <row r="304" spans="1:22" ht="25.5" customHeight="1">
      <c r="A304" s="26">
        <v>281</v>
      </c>
      <c r="B304" s="42"/>
      <c r="C304" s="42"/>
      <c r="D304" s="42"/>
      <c r="E304" s="42"/>
      <c r="F304" s="42"/>
      <c r="G304" s="42"/>
      <c r="H304" s="42"/>
      <c r="I304" s="27" t="str">
        <f t="shared" si="39"/>
        <v/>
      </c>
      <c r="J304" s="25" t="e">
        <f t="shared" si="36"/>
        <v>#N/A</v>
      </c>
      <c r="K304" s="25" t="e">
        <f t="shared" si="37"/>
        <v>#N/A</v>
      </c>
      <c r="L304" s="25" t="e">
        <f t="shared" si="38"/>
        <v>#N/A</v>
      </c>
      <c r="M304" s="25"/>
      <c r="N304" s="25"/>
      <c r="O304" s="28"/>
      <c r="P304" s="24" t="str">
        <f t="shared" si="40"/>
        <v>1</v>
      </c>
      <c r="Q304" s="24" t="str">
        <f t="shared" si="41"/>
        <v>2</v>
      </c>
      <c r="R304" s="24" t="str">
        <f t="shared" si="42"/>
        <v>3</v>
      </c>
      <c r="S304" s="24" t="str">
        <f t="shared" si="43"/>
        <v>4</v>
      </c>
      <c r="T304" s="24" t="str">
        <f t="shared" si="44"/>
        <v>5</v>
      </c>
      <c r="U304" s="29">
        <f>COUNTIF(条件付き書式用マスタ!$F$1:$F$100,CONCATENATE(C304,D304,E304))</f>
        <v>22</v>
      </c>
      <c r="V304" s="24">
        <f>COUNTIF(条件付き書式用マスタ!$O$1:$O$100,CONCATENATE(C304,D304))</f>
        <v>77</v>
      </c>
    </row>
    <row r="305" spans="1:22" ht="25.5" customHeight="1">
      <c r="A305" s="26">
        <v>282</v>
      </c>
      <c r="B305" s="42"/>
      <c r="C305" s="42"/>
      <c r="D305" s="42"/>
      <c r="E305" s="42"/>
      <c r="F305" s="42"/>
      <c r="G305" s="42"/>
      <c r="H305" s="42"/>
      <c r="I305" s="27" t="str">
        <f t="shared" si="39"/>
        <v/>
      </c>
      <c r="J305" s="25" t="e">
        <f t="shared" si="36"/>
        <v>#N/A</v>
      </c>
      <c r="K305" s="25" t="e">
        <f t="shared" si="37"/>
        <v>#N/A</v>
      </c>
      <c r="L305" s="25" t="e">
        <f t="shared" si="38"/>
        <v>#N/A</v>
      </c>
      <c r="M305" s="25"/>
      <c r="N305" s="25"/>
      <c r="O305" s="28"/>
      <c r="P305" s="24" t="str">
        <f t="shared" si="40"/>
        <v>1</v>
      </c>
      <c r="Q305" s="24" t="str">
        <f t="shared" si="41"/>
        <v>2</v>
      </c>
      <c r="R305" s="24" t="str">
        <f t="shared" si="42"/>
        <v>3</v>
      </c>
      <c r="S305" s="24" t="str">
        <f t="shared" si="43"/>
        <v>4</v>
      </c>
      <c r="T305" s="24" t="str">
        <f t="shared" si="44"/>
        <v>5</v>
      </c>
      <c r="U305" s="29">
        <f>COUNTIF(条件付き書式用マスタ!$F$1:$F$100,CONCATENATE(C305,D305,E305))</f>
        <v>22</v>
      </c>
      <c r="V305" s="24">
        <f>COUNTIF(条件付き書式用マスタ!$O$1:$O$100,CONCATENATE(C305,D305))</f>
        <v>77</v>
      </c>
    </row>
    <row r="306" spans="1:22" ht="25.5" customHeight="1">
      <c r="A306" s="26">
        <v>283</v>
      </c>
      <c r="B306" s="42"/>
      <c r="C306" s="42"/>
      <c r="D306" s="42"/>
      <c r="E306" s="42"/>
      <c r="F306" s="42"/>
      <c r="G306" s="42"/>
      <c r="H306" s="42"/>
      <c r="I306" s="27" t="str">
        <f t="shared" si="39"/>
        <v/>
      </c>
      <c r="J306" s="25" t="e">
        <f t="shared" si="36"/>
        <v>#N/A</v>
      </c>
      <c r="K306" s="25" t="e">
        <f t="shared" si="37"/>
        <v>#N/A</v>
      </c>
      <c r="L306" s="25" t="e">
        <f t="shared" si="38"/>
        <v>#N/A</v>
      </c>
      <c r="M306" s="25"/>
      <c r="N306" s="25"/>
      <c r="O306" s="28"/>
      <c r="P306" s="24" t="str">
        <f t="shared" si="40"/>
        <v>1</v>
      </c>
      <c r="Q306" s="24" t="str">
        <f t="shared" si="41"/>
        <v>2</v>
      </c>
      <c r="R306" s="24" t="str">
        <f t="shared" si="42"/>
        <v>3</v>
      </c>
      <c r="S306" s="24" t="str">
        <f t="shared" si="43"/>
        <v>4</v>
      </c>
      <c r="T306" s="24" t="str">
        <f t="shared" si="44"/>
        <v>5</v>
      </c>
      <c r="U306" s="29">
        <f>COUNTIF(条件付き書式用マスタ!$F$1:$F$100,CONCATENATE(C306,D306,E306))</f>
        <v>22</v>
      </c>
      <c r="V306" s="24">
        <f>COUNTIF(条件付き書式用マスタ!$O$1:$O$100,CONCATENATE(C306,D306))</f>
        <v>77</v>
      </c>
    </row>
    <row r="307" spans="1:22" ht="25.5" customHeight="1">
      <c r="A307" s="26">
        <v>284</v>
      </c>
      <c r="B307" s="42"/>
      <c r="C307" s="42"/>
      <c r="D307" s="42"/>
      <c r="E307" s="42"/>
      <c r="F307" s="42"/>
      <c r="G307" s="42"/>
      <c r="H307" s="42"/>
      <c r="I307" s="27" t="str">
        <f t="shared" si="39"/>
        <v/>
      </c>
      <c r="J307" s="25" t="e">
        <f t="shared" si="36"/>
        <v>#N/A</v>
      </c>
      <c r="K307" s="25" t="e">
        <f t="shared" si="37"/>
        <v>#N/A</v>
      </c>
      <c r="L307" s="25" t="e">
        <f t="shared" si="38"/>
        <v>#N/A</v>
      </c>
      <c r="M307" s="25"/>
      <c r="N307" s="25"/>
      <c r="O307" s="28"/>
      <c r="P307" s="24" t="str">
        <f t="shared" si="40"/>
        <v>1</v>
      </c>
      <c r="Q307" s="24" t="str">
        <f t="shared" si="41"/>
        <v>2</v>
      </c>
      <c r="R307" s="24" t="str">
        <f t="shared" si="42"/>
        <v>3</v>
      </c>
      <c r="S307" s="24" t="str">
        <f t="shared" si="43"/>
        <v>4</v>
      </c>
      <c r="T307" s="24" t="str">
        <f t="shared" si="44"/>
        <v>5</v>
      </c>
      <c r="U307" s="29">
        <f>COUNTIF(条件付き書式用マスタ!$F$1:$F$100,CONCATENATE(C307,D307,E307))</f>
        <v>22</v>
      </c>
      <c r="V307" s="24">
        <f>COUNTIF(条件付き書式用マスタ!$O$1:$O$100,CONCATENATE(C307,D307))</f>
        <v>77</v>
      </c>
    </row>
    <row r="308" spans="1:22" ht="25.5" customHeight="1">
      <c r="A308" s="26">
        <v>285</v>
      </c>
      <c r="B308" s="42"/>
      <c r="C308" s="42"/>
      <c r="D308" s="42"/>
      <c r="E308" s="42"/>
      <c r="F308" s="42"/>
      <c r="G308" s="42"/>
      <c r="H308" s="42"/>
      <c r="I308" s="27" t="str">
        <f t="shared" si="39"/>
        <v/>
      </c>
      <c r="J308" s="25" t="e">
        <f t="shared" si="36"/>
        <v>#N/A</v>
      </c>
      <c r="K308" s="25" t="e">
        <f t="shared" si="37"/>
        <v>#N/A</v>
      </c>
      <c r="L308" s="25" t="e">
        <f t="shared" si="38"/>
        <v>#N/A</v>
      </c>
      <c r="M308" s="25"/>
      <c r="N308" s="25"/>
      <c r="O308" s="28"/>
      <c r="P308" s="24" t="str">
        <f t="shared" si="40"/>
        <v>1</v>
      </c>
      <c r="Q308" s="24" t="str">
        <f t="shared" si="41"/>
        <v>2</v>
      </c>
      <c r="R308" s="24" t="str">
        <f t="shared" si="42"/>
        <v>3</v>
      </c>
      <c r="S308" s="24" t="str">
        <f t="shared" si="43"/>
        <v>4</v>
      </c>
      <c r="T308" s="24" t="str">
        <f t="shared" si="44"/>
        <v>5</v>
      </c>
      <c r="U308" s="29">
        <f>COUNTIF(条件付き書式用マスタ!$F$1:$F$100,CONCATENATE(C308,D308,E308))</f>
        <v>22</v>
      </c>
      <c r="V308" s="24">
        <f>COUNTIF(条件付き書式用マスタ!$O$1:$O$100,CONCATENATE(C308,D308))</f>
        <v>77</v>
      </c>
    </row>
    <row r="309" spans="1:22" ht="25.5" customHeight="1">
      <c r="A309" s="26">
        <v>286</v>
      </c>
      <c r="B309" s="42"/>
      <c r="C309" s="42"/>
      <c r="D309" s="42"/>
      <c r="E309" s="42"/>
      <c r="F309" s="42"/>
      <c r="G309" s="42"/>
      <c r="H309" s="42"/>
      <c r="I309" s="27" t="str">
        <f t="shared" si="39"/>
        <v/>
      </c>
      <c r="J309" s="25" t="e">
        <f t="shared" si="36"/>
        <v>#N/A</v>
      </c>
      <c r="K309" s="25" t="e">
        <f t="shared" si="37"/>
        <v>#N/A</v>
      </c>
      <c r="L309" s="25" t="e">
        <f t="shared" si="38"/>
        <v>#N/A</v>
      </c>
      <c r="M309" s="25"/>
      <c r="N309" s="25"/>
      <c r="O309" s="28"/>
      <c r="P309" s="24" t="str">
        <f t="shared" si="40"/>
        <v>1</v>
      </c>
      <c r="Q309" s="24" t="str">
        <f t="shared" si="41"/>
        <v>2</v>
      </c>
      <c r="R309" s="24" t="str">
        <f t="shared" si="42"/>
        <v>3</v>
      </c>
      <c r="S309" s="24" t="str">
        <f t="shared" si="43"/>
        <v>4</v>
      </c>
      <c r="T309" s="24" t="str">
        <f t="shared" si="44"/>
        <v>5</v>
      </c>
      <c r="U309" s="29">
        <f>COUNTIF(条件付き書式用マスタ!$F$1:$F$100,CONCATENATE(C309,D309,E309))</f>
        <v>22</v>
      </c>
      <c r="V309" s="24">
        <f>COUNTIF(条件付き書式用マスタ!$O$1:$O$100,CONCATENATE(C309,D309))</f>
        <v>77</v>
      </c>
    </row>
    <row r="310" spans="1:22" ht="25.5" customHeight="1">
      <c r="A310" s="26">
        <v>287</v>
      </c>
      <c r="B310" s="42"/>
      <c r="C310" s="42"/>
      <c r="D310" s="42"/>
      <c r="E310" s="42"/>
      <c r="F310" s="42"/>
      <c r="G310" s="42"/>
      <c r="H310" s="42"/>
      <c r="I310" s="27" t="str">
        <f t="shared" si="39"/>
        <v/>
      </c>
      <c r="J310" s="25" t="e">
        <f t="shared" si="36"/>
        <v>#N/A</v>
      </c>
      <c r="K310" s="25" t="e">
        <f t="shared" si="37"/>
        <v>#N/A</v>
      </c>
      <c r="L310" s="25" t="e">
        <f t="shared" si="38"/>
        <v>#N/A</v>
      </c>
      <c r="M310" s="25"/>
      <c r="N310" s="25"/>
      <c r="O310" s="28"/>
      <c r="P310" s="24" t="str">
        <f t="shared" si="40"/>
        <v>1</v>
      </c>
      <c r="Q310" s="24" t="str">
        <f t="shared" si="41"/>
        <v>2</v>
      </c>
      <c r="R310" s="24" t="str">
        <f t="shared" si="42"/>
        <v>3</v>
      </c>
      <c r="S310" s="24" t="str">
        <f t="shared" si="43"/>
        <v>4</v>
      </c>
      <c r="T310" s="24" t="str">
        <f t="shared" si="44"/>
        <v>5</v>
      </c>
      <c r="U310" s="29">
        <f>COUNTIF(条件付き書式用マスタ!$F$1:$F$100,CONCATENATE(C310,D310,E310))</f>
        <v>22</v>
      </c>
      <c r="V310" s="24">
        <f>COUNTIF(条件付き書式用マスタ!$O$1:$O$100,CONCATENATE(C310,D310))</f>
        <v>77</v>
      </c>
    </row>
    <row r="311" spans="1:22" ht="25.5" customHeight="1">
      <c r="A311" s="26">
        <v>288</v>
      </c>
      <c r="B311" s="42"/>
      <c r="C311" s="42"/>
      <c r="D311" s="42"/>
      <c r="E311" s="42"/>
      <c r="F311" s="42"/>
      <c r="G311" s="42"/>
      <c r="H311" s="42"/>
      <c r="I311" s="27" t="str">
        <f t="shared" si="39"/>
        <v/>
      </c>
      <c r="J311" s="25" t="e">
        <f t="shared" si="36"/>
        <v>#N/A</v>
      </c>
      <c r="K311" s="25" t="e">
        <f t="shared" si="37"/>
        <v>#N/A</v>
      </c>
      <c r="L311" s="25" t="e">
        <f t="shared" si="38"/>
        <v>#N/A</v>
      </c>
      <c r="M311" s="25"/>
      <c r="N311" s="25"/>
      <c r="O311" s="28"/>
      <c r="P311" s="24" t="str">
        <f t="shared" si="40"/>
        <v>1</v>
      </c>
      <c r="Q311" s="24" t="str">
        <f t="shared" si="41"/>
        <v>2</v>
      </c>
      <c r="R311" s="24" t="str">
        <f t="shared" si="42"/>
        <v>3</v>
      </c>
      <c r="S311" s="24" t="str">
        <f t="shared" si="43"/>
        <v>4</v>
      </c>
      <c r="T311" s="24" t="str">
        <f t="shared" si="44"/>
        <v>5</v>
      </c>
      <c r="U311" s="29">
        <f>COUNTIF(条件付き書式用マスタ!$F$1:$F$100,CONCATENATE(C311,D311,E311))</f>
        <v>22</v>
      </c>
      <c r="V311" s="24">
        <f>COUNTIF(条件付き書式用マスタ!$O$1:$O$100,CONCATENATE(C311,D311))</f>
        <v>77</v>
      </c>
    </row>
    <row r="312" spans="1:22" ht="25.5" customHeight="1">
      <c r="A312" s="26">
        <v>289</v>
      </c>
      <c r="B312" s="42"/>
      <c r="C312" s="42"/>
      <c r="D312" s="42"/>
      <c r="E312" s="42"/>
      <c r="F312" s="42"/>
      <c r="G312" s="42"/>
      <c r="H312" s="42"/>
      <c r="I312" s="27" t="str">
        <f t="shared" si="39"/>
        <v/>
      </c>
      <c r="J312" s="25" t="e">
        <f t="shared" si="36"/>
        <v>#N/A</v>
      </c>
      <c r="K312" s="25" t="e">
        <f t="shared" si="37"/>
        <v>#N/A</v>
      </c>
      <c r="L312" s="25" t="e">
        <f t="shared" si="38"/>
        <v>#N/A</v>
      </c>
      <c r="M312" s="25"/>
      <c r="N312" s="25"/>
      <c r="O312" s="28"/>
      <c r="P312" s="24" t="str">
        <f t="shared" si="40"/>
        <v>1</v>
      </c>
      <c r="Q312" s="24" t="str">
        <f t="shared" si="41"/>
        <v>2</v>
      </c>
      <c r="R312" s="24" t="str">
        <f t="shared" si="42"/>
        <v>3</v>
      </c>
      <c r="S312" s="24" t="str">
        <f t="shared" si="43"/>
        <v>4</v>
      </c>
      <c r="T312" s="24" t="str">
        <f t="shared" si="44"/>
        <v>5</v>
      </c>
      <c r="U312" s="29">
        <f>COUNTIF(条件付き書式用マスタ!$F$1:$F$100,CONCATENATE(C312,D312,E312))</f>
        <v>22</v>
      </c>
      <c r="V312" s="24">
        <f>COUNTIF(条件付き書式用マスタ!$O$1:$O$100,CONCATENATE(C312,D312))</f>
        <v>77</v>
      </c>
    </row>
    <row r="313" spans="1:22" ht="25.5" customHeight="1">
      <c r="A313" s="26">
        <v>290</v>
      </c>
      <c r="B313" s="42"/>
      <c r="C313" s="42"/>
      <c r="D313" s="42"/>
      <c r="E313" s="42"/>
      <c r="F313" s="42"/>
      <c r="G313" s="42"/>
      <c r="H313" s="42"/>
      <c r="I313" s="27" t="str">
        <f t="shared" si="39"/>
        <v/>
      </c>
      <c r="J313" s="25" t="e">
        <f t="shared" si="36"/>
        <v>#N/A</v>
      </c>
      <c r="K313" s="25" t="e">
        <f t="shared" si="37"/>
        <v>#N/A</v>
      </c>
      <c r="L313" s="25" t="e">
        <f t="shared" si="38"/>
        <v>#N/A</v>
      </c>
      <c r="M313" s="25"/>
      <c r="N313" s="25"/>
      <c r="O313" s="28"/>
      <c r="P313" s="24" t="str">
        <f t="shared" si="40"/>
        <v>1</v>
      </c>
      <c r="Q313" s="24" t="str">
        <f t="shared" si="41"/>
        <v>2</v>
      </c>
      <c r="R313" s="24" t="str">
        <f t="shared" si="42"/>
        <v>3</v>
      </c>
      <c r="S313" s="24" t="str">
        <f t="shared" si="43"/>
        <v>4</v>
      </c>
      <c r="T313" s="24" t="str">
        <f t="shared" si="44"/>
        <v>5</v>
      </c>
      <c r="U313" s="29">
        <f>COUNTIF(条件付き書式用マスタ!$F$1:$F$100,CONCATENATE(C313,D313,E313))</f>
        <v>22</v>
      </c>
      <c r="V313" s="24">
        <f>COUNTIF(条件付き書式用マスタ!$O$1:$O$100,CONCATENATE(C313,D313))</f>
        <v>77</v>
      </c>
    </row>
    <row r="314" spans="1:22" ht="25.5" customHeight="1">
      <c r="A314" s="26">
        <v>291</v>
      </c>
      <c r="B314" s="42"/>
      <c r="C314" s="42"/>
      <c r="D314" s="42"/>
      <c r="E314" s="42"/>
      <c r="F314" s="42"/>
      <c r="G314" s="42"/>
      <c r="H314" s="42"/>
      <c r="I314" s="27" t="str">
        <f t="shared" si="39"/>
        <v/>
      </c>
      <c r="J314" s="25" t="e">
        <f t="shared" si="36"/>
        <v>#N/A</v>
      </c>
      <c r="K314" s="25" t="e">
        <f t="shared" si="37"/>
        <v>#N/A</v>
      </c>
      <c r="L314" s="25" t="e">
        <f t="shared" si="38"/>
        <v>#N/A</v>
      </c>
      <c r="M314" s="25"/>
      <c r="N314" s="25"/>
      <c r="O314" s="28"/>
      <c r="P314" s="24" t="str">
        <f t="shared" si="40"/>
        <v>1</v>
      </c>
      <c r="Q314" s="24" t="str">
        <f t="shared" si="41"/>
        <v>2</v>
      </c>
      <c r="R314" s="24" t="str">
        <f t="shared" si="42"/>
        <v>3</v>
      </c>
      <c r="S314" s="24" t="str">
        <f t="shared" si="43"/>
        <v>4</v>
      </c>
      <c r="T314" s="24" t="str">
        <f t="shared" si="44"/>
        <v>5</v>
      </c>
      <c r="U314" s="29">
        <f>COUNTIF(条件付き書式用マスタ!$F$1:$F$100,CONCATENATE(C314,D314,E314))</f>
        <v>22</v>
      </c>
      <c r="V314" s="24">
        <f>COUNTIF(条件付き書式用マスタ!$O$1:$O$100,CONCATENATE(C314,D314))</f>
        <v>77</v>
      </c>
    </row>
    <row r="315" spans="1:22" ht="25.5" customHeight="1">
      <c r="A315" s="26">
        <v>292</v>
      </c>
      <c r="B315" s="42"/>
      <c r="C315" s="42"/>
      <c r="D315" s="42"/>
      <c r="E315" s="42"/>
      <c r="F315" s="42"/>
      <c r="G315" s="42"/>
      <c r="H315" s="42"/>
      <c r="I315" s="27" t="str">
        <f t="shared" si="39"/>
        <v/>
      </c>
      <c r="J315" s="25" t="e">
        <f t="shared" si="36"/>
        <v>#N/A</v>
      </c>
      <c r="K315" s="25" t="e">
        <f t="shared" si="37"/>
        <v>#N/A</v>
      </c>
      <c r="L315" s="25" t="e">
        <f t="shared" si="38"/>
        <v>#N/A</v>
      </c>
      <c r="M315" s="25"/>
      <c r="N315" s="25"/>
      <c r="O315" s="28"/>
      <c r="P315" s="24" t="str">
        <f t="shared" si="40"/>
        <v>1</v>
      </c>
      <c r="Q315" s="24" t="str">
        <f t="shared" si="41"/>
        <v>2</v>
      </c>
      <c r="R315" s="24" t="str">
        <f t="shared" si="42"/>
        <v>3</v>
      </c>
      <c r="S315" s="24" t="str">
        <f t="shared" si="43"/>
        <v>4</v>
      </c>
      <c r="T315" s="24" t="str">
        <f t="shared" si="44"/>
        <v>5</v>
      </c>
      <c r="U315" s="29">
        <f>COUNTIF(条件付き書式用マスタ!$F$1:$F$100,CONCATENATE(C315,D315,E315))</f>
        <v>22</v>
      </c>
      <c r="V315" s="24">
        <f>COUNTIF(条件付き書式用マスタ!$O$1:$O$100,CONCATENATE(C315,D315))</f>
        <v>77</v>
      </c>
    </row>
    <row r="316" spans="1:22" ht="25.5" customHeight="1">
      <c r="A316" s="26">
        <v>293</v>
      </c>
      <c r="B316" s="42"/>
      <c r="C316" s="42"/>
      <c r="D316" s="42"/>
      <c r="E316" s="42"/>
      <c r="F316" s="42"/>
      <c r="G316" s="42"/>
      <c r="H316" s="42"/>
      <c r="I316" s="27" t="str">
        <f t="shared" si="39"/>
        <v/>
      </c>
      <c r="J316" s="25" t="e">
        <f t="shared" si="36"/>
        <v>#N/A</v>
      </c>
      <c r="K316" s="25" t="e">
        <f t="shared" si="37"/>
        <v>#N/A</v>
      </c>
      <c r="L316" s="25" t="e">
        <f t="shared" si="38"/>
        <v>#N/A</v>
      </c>
      <c r="M316" s="25"/>
      <c r="N316" s="25"/>
      <c r="O316" s="28"/>
      <c r="P316" s="24" t="str">
        <f t="shared" si="40"/>
        <v>1</v>
      </c>
      <c r="Q316" s="24" t="str">
        <f t="shared" si="41"/>
        <v>2</v>
      </c>
      <c r="R316" s="24" t="str">
        <f t="shared" si="42"/>
        <v>3</v>
      </c>
      <c r="S316" s="24" t="str">
        <f t="shared" si="43"/>
        <v>4</v>
      </c>
      <c r="T316" s="24" t="str">
        <f t="shared" si="44"/>
        <v>5</v>
      </c>
      <c r="U316" s="29">
        <f>COUNTIF(条件付き書式用マスタ!$F$1:$F$100,CONCATENATE(C316,D316,E316))</f>
        <v>22</v>
      </c>
      <c r="V316" s="24">
        <f>COUNTIF(条件付き書式用マスタ!$O$1:$O$100,CONCATENATE(C316,D316))</f>
        <v>77</v>
      </c>
    </row>
    <row r="317" spans="1:22" ht="25.5" customHeight="1">
      <c r="A317" s="26">
        <v>294</v>
      </c>
      <c r="B317" s="42"/>
      <c r="C317" s="42"/>
      <c r="D317" s="42"/>
      <c r="E317" s="42"/>
      <c r="F317" s="42"/>
      <c r="G317" s="42"/>
      <c r="H317" s="42"/>
      <c r="I317" s="27" t="str">
        <f t="shared" si="39"/>
        <v/>
      </c>
      <c r="J317" s="25" t="e">
        <f t="shared" si="36"/>
        <v>#N/A</v>
      </c>
      <c r="K317" s="25" t="e">
        <f t="shared" si="37"/>
        <v>#N/A</v>
      </c>
      <c r="L317" s="25" t="e">
        <f t="shared" si="38"/>
        <v>#N/A</v>
      </c>
      <c r="M317" s="25"/>
      <c r="N317" s="25"/>
      <c r="O317" s="28"/>
      <c r="P317" s="24" t="str">
        <f t="shared" si="40"/>
        <v>1</v>
      </c>
      <c r="Q317" s="24" t="str">
        <f t="shared" si="41"/>
        <v>2</v>
      </c>
      <c r="R317" s="24" t="str">
        <f t="shared" si="42"/>
        <v>3</v>
      </c>
      <c r="S317" s="24" t="str">
        <f t="shared" si="43"/>
        <v>4</v>
      </c>
      <c r="T317" s="24" t="str">
        <f t="shared" si="44"/>
        <v>5</v>
      </c>
      <c r="U317" s="29">
        <f>COUNTIF(条件付き書式用マスタ!$F$1:$F$100,CONCATENATE(C317,D317,E317))</f>
        <v>22</v>
      </c>
      <c r="V317" s="24">
        <f>COUNTIF(条件付き書式用マスタ!$O$1:$O$100,CONCATENATE(C317,D317))</f>
        <v>77</v>
      </c>
    </row>
    <row r="318" spans="1:22" ht="25.5" customHeight="1">
      <c r="A318" s="26">
        <v>295</v>
      </c>
      <c r="B318" s="42"/>
      <c r="C318" s="42"/>
      <c r="D318" s="42"/>
      <c r="E318" s="42"/>
      <c r="F318" s="42"/>
      <c r="G318" s="42"/>
      <c r="H318" s="42"/>
      <c r="I318" s="27" t="str">
        <f t="shared" si="39"/>
        <v/>
      </c>
      <c r="J318" s="25" t="e">
        <f t="shared" si="36"/>
        <v>#N/A</v>
      </c>
      <c r="K318" s="25" t="e">
        <f t="shared" si="37"/>
        <v>#N/A</v>
      </c>
      <c r="L318" s="25" t="e">
        <f t="shared" si="38"/>
        <v>#N/A</v>
      </c>
      <c r="M318" s="25"/>
      <c r="N318" s="25"/>
      <c r="O318" s="28"/>
      <c r="P318" s="24" t="str">
        <f t="shared" si="40"/>
        <v>1</v>
      </c>
      <c r="Q318" s="24" t="str">
        <f t="shared" si="41"/>
        <v>2</v>
      </c>
      <c r="R318" s="24" t="str">
        <f t="shared" si="42"/>
        <v>3</v>
      </c>
      <c r="S318" s="24" t="str">
        <f t="shared" si="43"/>
        <v>4</v>
      </c>
      <c r="T318" s="24" t="str">
        <f t="shared" si="44"/>
        <v>5</v>
      </c>
      <c r="U318" s="29">
        <f>COUNTIF(条件付き書式用マスタ!$F$1:$F$100,CONCATENATE(C318,D318,E318))</f>
        <v>22</v>
      </c>
      <c r="V318" s="24">
        <f>COUNTIF(条件付き書式用マスタ!$O$1:$O$100,CONCATENATE(C318,D318))</f>
        <v>77</v>
      </c>
    </row>
    <row r="319" spans="1:22" ht="25.5" customHeight="1">
      <c r="A319" s="26">
        <v>296</v>
      </c>
      <c r="B319" s="42"/>
      <c r="C319" s="42"/>
      <c r="D319" s="42"/>
      <c r="E319" s="42"/>
      <c r="F319" s="42"/>
      <c r="G319" s="42"/>
      <c r="H319" s="42"/>
      <c r="I319" s="27" t="str">
        <f t="shared" si="39"/>
        <v/>
      </c>
      <c r="J319" s="25" t="e">
        <f t="shared" si="36"/>
        <v>#N/A</v>
      </c>
      <c r="K319" s="25" t="e">
        <f t="shared" si="37"/>
        <v>#N/A</v>
      </c>
      <c r="L319" s="25" t="e">
        <f t="shared" si="38"/>
        <v>#N/A</v>
      </c>
      <c r="M319" s="25"/>
      <c r="N319" s="25"/>
      <c r="O319" s="28"/>
      <c r="P319" s="24" t="str">
        <f t="shared" si="40"/>
        <v>1</v>
      </c>
      <c r="Q319" s="24" t="str">
        <f t="shared" si="41"/>
        <v>2</v>
      </c>
      <c r="R319" s="24" t="str">
        <f t="shared" si="42"/>
        <v>3</v>
      </c>
      <c r="S319" s="24" t="str">
        <f t="shared" si="43"/>
        <v>4</v>
      </c>
      <c r="T319" s="24" t="str">
        <f t="shared" si="44"/>
        <v>5</v>
      </c>
      <c r="U319" s="29">
        <f>COUNTIF(条件付き書式用マスタ!$F$1:$F$100,CONCATENATE(C319,D319,E319))</f>
        <v>22</v>
      </c>
      <c r="V319" s="24">
        <f>COUNTIF(条件付き書式用マスタ!$O$1:$O$100,CONCATENATE(C319,D319))</f>
        <v>77</v>
      </c>
    </row>
    <row r="320" spans="1:22" ht="25.5" customHeight="1">
      <c r="A320" s="26">
        <v>297</v>
      </c>
      <c r="B320" s="42"/>
      <c r="C320" s="42"/>
      <c r="D320" s="42"/>
      <c r="E320" s="42"/>
      <c r="F320" s="42"/>
      <c r="G320" s="42"/>
      <c r="H320" s="42"/>
      <c r="I320" s="27" t="str">
        <f t="shared" si="39"/>
        <v/>
      </c>
      <c r="J320" s="25" t="e">
        <f t="shared" si="36"/>
        <v>#N/A</v>
      </c>
      <c r="K320" s="25" t="e">
        <f t="shared" si="37"/>
        <v>#N/A</v>
      </c>
      <c r="L320" s="25" t="e">
        <f t="shared" si="38"/>
        <v>#N/A</v>
      </c>
      <c r="M320" s="25"/>
      <c r="N320" s="25"/>
      <c r="O320" s="28"/>
      <c r="P320" s="24" t="str">
        <f t="shared" si="40"/>
        <v>1</v>
      </c>
      <c r="Q320" s="24" t="str">
        <f t="shared" si="41"/>
        <v>2</v>
      </c>
      <c r="R320" s="24" t="str">
        <f t="shared" si="42"/>
        <v>3</v>
      </c>
      <c r="S320" s="24" t="str">
        <f t="shared" si="43"/>
        <v>4</v>
      </c>
      <c r="T320" s="24" t="str">
        <f t="shared" si="44"/>
        <v>5</v>
      </c>
      <c r="U320" s="29">
        <f>COUNTIF(条件付き書式用マスタ!$F$1:$F$100,CONCATENATE(C320,D320,E320))</f>
        <v>22</v>
      </c>
      <c r="V320" s="24">
        <f>COUNTIF(条件付き書式用マスタ!$O$1:$O$100,CONCATENATE(C320,D320))</f>
        <v>77</v>
      </c>
    </row>
    <row r="321" spans="1:22" ht="25.5" customHeight="1">
      <c r="A321" s="26">
        <v>298</v>
      </c>
      <c r="B321" s="42"/>
      <c r="C321" s="42"/>
      <c r="D321" s="42"/>
      <c r="E321" s="42"/>
      <c r="F321" s="42"/>
      <c r="G321" s="42"/>
      <c r="H321" s="42"/>
      <c r="I321" s="27" t="str">
        <f t="shared" si="39"/>
        <v/>
      </c>
      <c r="J321" s="25" t="e">
        <f t="shared" si="36"/>
        <v>#N/A</v>
      </c>
      <c r="K321" s="25" t="e">
        <f t="shared" si="37"/>
        <v>#N/A</v>
      </c>
      <c r="L321" s="25" t="e">
        <f t="shared" si="38"/>
        <v>#N/A</v>
      </c>
      <c r="M321" s="25"/>
      <c r="N321" s="25"/>
      <c r="O321" s="28"/>
      <c r="P321" s="24" t="str">
        <f t="shared" si="40"/>
        <v>1</v>
      </c>
      <c r="Q321" s="24" t="str">
        <f t="shared" si="41"/>
        <v>2</v>
      </c>
      <c r="R321" s="24" t="str">
        <f t="shared" si="42"/>
        <v>3</v>
      </c>
      <c r="S321" s="24" t="str">
        <f t="shared" si="43"/>
        <v>4</v>
      </c>
      <c r="T321" s="24" t="str">
        <f t="shared" si="44"/>
        <v>5</v>
      </c>
      <c r="U321" s="29">
        <f>COUNTIF(条件付き書式用マスタ!$F$1:$F$100,CONCATENATE(C321,D321,E321))</f>
        <v>22</v>
      </c>
      <c r="V321" s="24">
        <f>COUNTIF(条件付き書式用マスタ!$O$1:$O$100,CONCATENATE(C321,D321))</f>
        <v>77</v>
      </c>
    </row>
    <row r="322" spans="1:22" ht="25.5" customHeight="1">
      <c r="A322" s="26">
        <v>299</v>
      </c>
      <c r="B322" s="42"/>
      <c r="C322" s="42"/>
      <c r="D322" s="42"/>
      <c r="E322" s="42"/>
      <c r="F322" s="42"/>
      <c r="G322" s="42"/>
      <c r="H322" s="42"/>
      <c r="I322" s="27" t="str">
        <f t="shared" si="39"/>
        <v/>
      </c>
      <c r="J322" s="25" t="e">
        <f t="shared" si="36"/>
        <v>#N/A</v>
      </c>
      <c r="K322" s="25" t="e">
        <f t="shared" si="37"/>
        <v>#N/A</v>
      </c>
      <c r="L322" s="25" t="e">
        <f t="shared" si="38"/>
        <v>#N/A</v>
      </c>
      <c r="M322" s="25"/>
      <c r="N322" s="25"/>
      <c r="O322" s="28"/>
      <c r="P322" s="24" t="str">
        <f t="shared" si="40"/>
        <v>1</v>
      </c>
      <c r="Q322" s="24" t="str">
        <f t="shared" si="41"/>
        <v>2</v>
      </c>
      <c r="R322" s="24" t="str">
        <f t="shared" si="42"/>
        <v>3</v>
      </c>
      <c r="S322" s="24" t="str">
        <f t="shared" si="43"/>
        <v>4</v>
      </c>
      <c r="T322" s="24" t="str">
        <f t="shared" si="44"/>
        <v>5</v>
      </c>
      <c r="U322" s="29">
        <f>COUNTIF(条件付き書式用マスタ!$F$1:$F$100,CONCATENATE(C322,D322,E322))</f>
        <v>22</v>
      </c>
      <c r="V322" s="24">
        <f>COUNTIF(条件付き書式用マスタ!$O$1:$O$100,CONCATENATE(C322,D322))</f>
        <v>77</v>
      </c>
    </row>
    <row r="323" spans="1:22" ht="25.5" customHeight="1">
      <c r="A323" s="26">
        <v>300</v>
      </c>
      <c r="B323" s="42"/>
      <c r="C323" s="42"/>
      <c r="D323" s="42"/>
      <c r="E323" s="42"/>
      <c r="F323" s="42"/>
      <c r="G323" s="42"/>
      <c r="H323" s="42"/>
      <c r="I323" s="27" t="str">
        <f t="shared" si="39"/>
        <v/>
      </c>
      <c r="J323" s="25" t="e">
        <f t="shared" si="36"/>
        <v>#N/A</v>
      </c>
      <c r="K323" s="25" t="e">
        <f t="shared" si="37"/>
        <v>#N/A</v>
      </c>
      <c r="L323" s="25" t="e">
        <f t="shared" si="38"/>
        <v>#N/A</v>
      </c>
      <c r="M323" s="25"/>
      <c r="N323" s="25"/>
      <c r="O323" s="28"/>
      <c r="P323" s="24" t="str">
        <f t="shared" si="40"/>
        <v>1</v>
      </c>
      <c r="Q323" s="24" t="str">
        <f t="shared" si="41"/>
        <v>2</v>
      </c>
      <c r="R323" s="24" t="str">
        <f t="shared" si="42"/>
        <v>3</v>
      </c>
      <c r="S323" s="24" t="str">
        <f t="shared" si="43"/>
        <v>4</v>
      </c>
      <c r="T323" s="24" t="str">
        <f t="shared" si="44"/>
        <v>5</v>
      </c>
      <c r="U323" s="29">
        <f>COUNTIF(条件付き書式用マスタ!$F$1:$F$100,CONCATENATE(C323,D323,E323))</f>
        <v>22</v>
      </c>
      <c r="V323" s="24">
        <f>COUNTIF(条件付き書式用マスタ!$O$1:$O$100,CONCATENATE(C323,D323))</f>
        <v>77</v>
      </c>
    </row>
  </sheetData>
  <sheetProtection selectLockedCells="1"/>
  <mergeCells count="6">
    <mergeCell ref="A18:H18"/>
    <mergeCell ref="A3:H3"/>
    <mergeCell ref="A4:H4"/>
    <mergeCell ref="F6:H6"/>
    <mergeCell ref="E12:H12"/>
    <mergeCell ref="E13:H13"/>
  </mergeCells>
  <phoneticPr fontId="1"/>
  <conditionalFormatting sqref="E24:E323">
    <cfRule type="expression" dxfId="3" priority="1">
      <formula>IF(OR(U24=1,E24=""),FALSE,TRUE)</formula>
    </cfRule>
  </conditionalFormatting>
  <conditionalFormatting sqref="F24:F323">
    <cfRule type="expression" dxfId="2" priority="3">
      <formula>IF(OR(V24=1,F24="",F24="一般選抜"),FALSE,TRUE)</formula>
    </cfRule>
  </conditionalFormatting>
  <conditionalFormatting sqref="G21">
    <cfRule type="cellIs" dxfId="1" priority="2" operator="equal">
      <formula>0</formula>
    </cfRule>
  </conditionalFormatting>
  <conditionalFormatting sqref="G24:G323">
    <cfRule type="expression" dxfId="0" priority="4">
      <formula>IF(F24="",FALESE,IF(AND(F24="一般選抜",G24&lt;&gt;""),TRUE,IF(AND(F24="一般選抜",G24=""),FALSE,IF(AND(F24="スポーツ推薦",G24=""),TRUE, IF(AND(F24="スポーツ推薦",G24&lt;&gt;""),FALSE,TRUE)))))</formula>
    </cfRule>
  </conditionalFormatting>
  <dataValidations count="3">
    <dataValidation type="list" allowBlank="1" showInputMessage="1" showErrorMessage="1" sqref="E324:E1496" xr:uid="{00000000-0002-0000-0100-000000000000}">
      <formula1>#REF!</formula1>
    </dataValidation>
    <dataValidation type="list" allowBlank="1" showInputMessage="1" showErrorMessage="1" sqref="E24:H323" xr:uid="{00000000-0002-0000-0100-000001000000}">
      <formula1>INDIRECT(Q24)</formula1>
    </dataValidation>
    <dataValidation type="list" errorStyle="warning" allowBlank="1" showInputMessage="1" showErrorMessage="1" sqref="D24:D323" xr:uid="{00000000-0002-0000-0100-000002000000}">
      <formula1>INDIRECT(C24)</formula1>
    </dataValidation>
  </dataValidations>
  <pageMargins left="0.51181102362204722" right="0.51181102362204722" top="0.74803149606299213" bottom="0.74803149606299213" header="0.31496062992125984" footer="0.31496062992125984"/>
  <pageSetup paperSize="9" scale="84" fitToHeight="0" orientation="portrait" r:id="rId1"/>
  <headerFooter>
    <oddFooter>&amp;L&amp;"ＭＳ 明朝,標準"(注)１　一般選抜とスポーツ選抜は同じシートで作成すること。
 　 ２　スポーツ推薦出願者については、希望する競技スポーツ名を記入すること。</oddFooter>
  </headerFooter>
  <rowBreaks count="14" manualBreakCount="14">
    <brk id="43" max="7" man="1"/>
    <brk id="63" max="7" man="1"/>
    <brk id="83" max="7" man="1"/>
    <brk id="103" max="7" man="1"/>
    <brk id="123" max="7" man="1"/>
    <brk id="143" max="7" man="1"/>
    <brk id="163" max="7" man="1"/>
    <brk id="183" max="7" man="1"/>
    <brk id="203" max="7" man="1"/>
    <brk id="223" max="7" man="1"/>
    <brk id="243" max="7" man="1"/>
    <brk id="263" max="7" man="1"/>
    <brk id="283" max="7" man="1"/>
    <brk id="303" max="7" man="1"/>
  </rowBreaks>
  <extLst>
    <ext xmlns:x14="http://schemas.microsoft.com/office/spreadsheetml/2009/9/main" uri="{CCE6A557-97BC-4b89-ADB6-D9C93CAAB3DF}">
      <x14:dataValidations xmlns:xm="http://schemas.microsoft.com/office/excel/2006/main" count="2">
        <x14:dataValidation type="list" allowBlank="1" showErrorMessage="1" xr:uid="{00000000-0002-0000-0100-000003000000}">
          <x14:formula1>
            <xm:f>学校名!$A$2:$A$36</xm:f>
          </x14:formula1>
          <xm:sqref>C24:C323</xm:sqref>
        </x14:dataValidation>
        <x14:dataValidation type="list" allowBlank="1" showInputMessage="1" showErrorMessage="1" xr:uid="{00000000-0002-0000-0100-000004000000}">
          <x14:formula1>
            <xm:f>学校名!$A$2:$A$37</xm:f>
          </x14:formula1>
          <xm:sqref>C24:C323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H21" sqref="H21"/>
    </sheetView>
  </sheetViews>
  <sheetFormatPr defaultRowHeight="18.75"/>
  <sheetData>
    <row r="1" spans="1:1">
      <c r="A1" s="41" t="s">
        <v>5</v>
      </c>
    </row>
    <row r="2" spans="1:1">
      <c r="A2" s="40" t="s">
        <v>23</v>
      </c>
    </row>
    <row r="3" spans="1:1">
      <c r="A3" s="40" t="s">
        <v>24</v>
      </c>
    </row>
    <row r="4" spans="1:1">
      <c r="A4" t="s">
        <v>25</v>
      </c>
    </row>
    <row r="5" spans="1:1">
      <c r="A5" t="s">
        <v>26</v>
      </c>
    </row>
    <row r="6" spans="1:1">
      <c r="A6" t="s">
        <v>27</v>
      </c>
    </row>
    <row r="7" spans="1:1">
      <c r="A7" t="s">
        <v>28</v>
      </c>
    </row>
    <row r="8" spans="1:1">
      <c r="A8" t="s">
        <v>29</v>
      </c>
    </row>
    <row r="9" spans="1:1">
      <c r="A9" t="s">
        <v>30</v>
      </c>
    </row>
    <row r="10" spans="1:1">
      <c r="A10" t="s">
        <v>31</v>
      </c>
    </row>
    <row r="11" spans="1:1">
      <c r="A11" t="s">
        <v>32</v>
      </c>
    </row>
    <row r="12" spans="1:1">
      <c r="A12" t="s">
        <v>33</v>
      </c>
    </row>
    <row r="13" spans="1:1">
      <c r="A13" t="s">
        <v>34</v>
      </c>
    </row>
    <row r="14" spans="1:1">
      <c r="A14" t="s">
        <v>35</v>
      </c>
    </row>
    <row r="15" spans="1:1">
      <c r="A15" t="s">
        <v>36</v>
      </c>
    </row>
    <row r="16" spans="1:1">
      <c r="A16" t="s">
        <v>37</v>
      </c>
    </row>
    <row r="17" spans="1:1">
      <c r="A17" t="s">
        <v>38</v>
      </c>
    </row>
    <row r="18" spans="1:1">
      <c r="A18" t="s">
        <v>39</v>
      </c>
    </row>
    <row r="19" spans="1:1">
      <c r="A19" t="s">
        <v>40</v>
      </c>
    </row>
    <row r="20" spans="1:1">
      <c r="A20" t="s">
        <v>41</v>
      </c>
    </row>
    <row r="21" spans="1:1">
      <c r="A21" t="s">
        <v>42</v>
      </c>
    </row>
    <row r="22" spans="1:1">
      <c r="A22" t="s">
        <v>43</v>
      </c>
    </row>
    <row r="23" spans="1:1">
      <c r="A23" t="s">
        <v>44</v>
      </c>
    </row>
    <row r="24" spans="1:1">
      <c r="A24" t="s">
        <v>45</v>
      </c>
    </row>
    <row r="25" spans="1:1">
      <c r="A25" t="s">
        <v>46</v>
      </c>
    </row>
    <row r="26" spans="1:1">
      <c r="A26" t="s">
        <v>47</v>
      </c>
    </row>
    <row r="27" spans="1:1">
      <c r="A27" t="s">
        <v>48</v>
      </c>
    </row>
    <row r="28" spans="1:1">
      <c r="A28" t="s">
        <v>49</v>
      </c>
    </row>
    <row r="29" spans="1:1">
      <c r="A29" t="s">
        <v>50</v>
      </c>
    </row>
    <row r="30" spans="1:1">
      <c r="A30" t="s">
        <v>51</v>
      </c>
    </row>
    <row r="31" spans="1:1">
      <c r="A31" t="s">
        <v>52</v>
      </c>
    </row>
    <row r="32" spans="1:1">
      <c r="A32" t="s">
        <v>53</v>
      </c>
    </row>
    <row r="33" spans="1:1">
      <c r="A33" t="s">
        <v>54</v>
      </c>
    </row>
    <row r="34" spans="1:1">
      <c r="A34" t="s">
        <v>55</v>
      </c>
    </row>
    <row r="35" spans="1:1">
      <c r="A35" t="s">
        <v>56</v>
      </c>
    </row>
    <row r="36" spans="1:1">
      <c r="A36" t="s">
        <v>57</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
  <sheetViews>
    <sheetView zoomScaleNormal="100" workbookViewId="0">
      <selection activeCell="H21" sqref="H21"/>
    </sheetView>
  </sheetViews>
  <sheetFormatPr defaultRowHeight="18.75"/>
  <cols>
    <col min="1" max="1" width="14" customWidth="1"/>
    <col min="2" max="3" width="17.75" customWidth="1"/>
    <col min="4" max="6" width="14" customWidth="1"/>
    <col min="7" max="7" width="15.875" customWidth="1"/>
    <col min="8" max="8" width="17.75" customWidth="1"/>
    <col min="9" max="9" width="15.875" customWidth="1"/>
    <col min="10" max="11" width="14" customWidth="1"/>
    <col min="12" max="12" width="17.75" customWidth="1"/>
    <col min="13" max="13" width="14" customWidth="1"/>
    <col min="14" max="15" width="19.625" customWidth="1"/>
    <col min="16" max="16" width="14" customWidth="1"/>
    <col min="17" max="17" width="21.5" customWidth="1"/>
    <col min="18" max="18" width="14" customWidth="1"/>
    <col min="19" max="19" width="17.75" customWidth="1"/>
    <col min="20" max="20" width="25.25" customWidth="1"/>
    <col min="21" max="22" width="14" customWidth="1"/>
    <col min="23" max="23" width="21.5" customWidth="1"/>
    <col min="24" max="24" width="15.875" customWidth="1"/>
    <col min="25" max="25" width="14" customWidth="1"/>
    <col min="26" max="26" width="21.5" customWidth="1"/>
    <col min="27" max="27" width="14" customWidth="1"/>
    <col min="28" max="28" width="17.75" customWidth="1"/>
    <col min="29" max="30" width="14" customWidth="1"/>
    <col min="31" max="31" width="17.75" customWidth="1"/>
    <col min="32" max="33" width="14" customWidth="1"/>
    <col min="34" max="34" width="17.75" customWidth="1"/>
    <col min="35" max="35" width="21.5" customWidth="1"/>
    <col min="36" max="36" width="14" customWidth="1"/>
  </cols>
  <sheetData>
    <row r="1" spans="1:35" s="41" customFormat="1">
      <c r="A1" t="s">
        <v>23</v>
      </c>
      <c r="B1" t="s">
        <v>24</v>
      </c>
      <c r="C1" t="s">
        <v>25</v>
      </c>
      <c r="D1" t="s">
        <v>26</v>
      </c>
      <c r="E1" t="s">
        <v>27</v>
      </c>
      <c r="F1" t="s">
        <v>28</v>
      </c>
      <c r="G1" t="s">
        <v>29</v>
      </c>
      <c r="H1" t="s">
        <v>30</v>
      </c>
      <c r="I1" t="s">
        <v>31</v>
      </c>
      <c r="J1" t="s">
        <v>32</v>
      </c>
      <c r="K1" t="s">
        <v>33</v>
      </c>
      <c r="L1" t="s">
        <v>34</v>
      </c>
      <c r="M1" t="s">
        <v>35</v>
      </c>
      <c r="N1" t="s">
        <v>36</v>
      </c>
      <c r="O1" t="s">
        <v>37</v>
      </c>
      <c r="P1" t="s">
        <v>38</v>
      </c>
      <c r="Q1" t="s">
        <v>39</v>
      </c>
      <c r="R1" t="s">
        <v>40</v>
      </c>
      <c r="S1" t="s">
        <v>41</v>
      </c>
      <c r="T1" t="s">
        <v>42</v>
      </c>
      <c r="U1" t="s">
        <v>43</v>
      </c>
      <c r="V1" t="s">
        <v>44</v>
      </c>
      <c r="W1" t="s">
        <v>45</v>
      </c>
      <c r="X1" t="s">
        <v>46</v>
      </c>
      <c r="Y1" t="s">
        <v>47</v>
      </c>
      <c r="Z1" t="s">
        <v>48</v>
      </c>
      <c r="AA1" t="s">
        <v>49</v>
      </c>
      <c r="AB1" t="s">
        <v>50</v>
      </c>
      <c r="AC1" t="s">
        <v>51</v>
      </c>
      <c r="AD1" t="s">
        <v>52</v>
      </c>
      <c r="AE1" t="s">
        <v>53</v>
      </c>
      <c r="AF1" t="s">
        <v>54</v>
      </c>
      <c r="AG1" t="s">
        <v>55</v>
      </c>
      <c r="AH1" t="s">
        <v>56</v>
      </c>
      <c r="AI1" t="s">
        <v>57</v>
      </c>
    </row>
    <row r="2" spans="1:35">
      <c r="A2" t="s">
        <v>58</v>
      </c>
      <c r="B2" t="s">
        <v>59</v>
      </c>
      <c r="C2" t="s">
        <v>62</v>
      </c>
      <c r="D2" t="s">
        <v>65</v>
      </c>
      <c r="E2" t="s">
        <v>67</v>
      </c>
      <c r="F2" t="s">
        <v>65</v>
      </c>
      <c r="G2" t="s">
        <v>65</v>
      </c>
      <c r="H2" t="s">
        <v>69</v>
      </c>
      <c r="I2" t="s">
        <v>72</v>
      </c>
      <c r="J2" t="s">
        <v>65</v>
      </c>
      <c r="K2" t="s">
        <v>65</v>
      </c>
      <c r="L2" t="s">
        <v>65</v>
      </c>
      <c r="M2" t="s">
        <v>65</v>
      </c>
      <c r="N2" t="s">
        <v>59</v>
      </c>
      <c r="O2" t="s">
        <v>81</v>
      </c>
      <c r="P2" t="s">
        <v>82</v>
      </c>
      <c r="Q2" t="s">
        <v>65</v>
      </c>
      <c r="R2" t="s">
        <v>84</v>
      </c>
      <c r="S2" t="s">
        <v>85</v>
      </c>
      <c r="T2" t="s">
        <v>65</v>
      </c>
      <c r="U2" t="s">
        <v>65</v>
      </c>
      <c r="V2" t="s">
        <v>65</v>
      </c>
      <c r="W2" t="s">
        <v>65</v>
      </c>
      <c r="X2" t="s">
        <v>65</v>
      </c>
      <c r="Y2" t="s">
        <v>65</v>
      </c>
      <c r="Z2" t="s">
        <v>65</v>
      </c>
      <c r="AA2" t="s">
        <v>65</v>
      </c>
      <c r="AB2" t="s">
        <v>59</v>
      </c>
      <c r="AC2" t="s">
        <v>65</v>
      </c>
      <c r="AD2" t="s">
        <v>94</v>
      </c>
      <c r="AE2" t="s">
        <v>95</v>
      </c>
      <c r="AF2" t="s">
        <v>65</v>
      </c>
      <c r="AG2" t="s">
        <v>100</v>
      </c>
      <c r="AH2" t="s">
        <v>100</v>
      </c>
      <c r="AI2" t="s">
        <v>100</v>
      </c>
    </row>
    <row r="3" spans="1:35">
      <c r="B3" t="s">
        <v>60</v>
      </c>
      <c r="C3" t="s">
        <v>63</v>
      </c>
      <c r="D3" t="s">
        <v>66</v>
      </c>
      <c r="F3" t="s">
        <v>68</v>
      </c>
      <c r="H3" t="s">
        <v>70</v>
      </c>
      <c r="I3" t="s">
        <v>331</v>
      </c>
      <c r="M3" t="s">
        <v>73</v>
      </c>
      <c r="N3" t="s">
        <v>60</v>
      </c>
      <c r="P3" t="s">
        <v>83</v>
      </c>
      <c r="R3" t="s">
        <v>59</v>
      </c>
      <c r="S3" t="s">
        <v>86</v>
      </c>
      <c r="U3" t="s">
        <v>87</v>
      </c>
      <c r="V3" t="s">
        <v>87</v>
      </c>
      <c r="X3" t="s">
        <v>88</v>
      </c>
      <c r="Y3" t="s">
        <v>89</v>
      </c>
      <c r="AB3" t="s">
        <v>91</v>
      </c>
      <c r="AC3" t="s">
        <v>93</v>
      </c>
      <c r="AD3" t="s">
        <v>72</v>
      </c>
      <c r="AE3" t="s">
        <v>96</v>
      </c>
      <c r="AF3" t="s">
        <v>97</v>
      </c>
      <c r="AG3" t="s">
        <v>87</v>
      </c>
      <c r="AH3" t="s">
        <v>87</v>
      </c>
      <c r="AI3" t="s">
        <v>87</v>
      </c>
    </row>
    <row r="4" spans="1:35">
      <c r="B4" t="s">
        <v>61</v>
      </c>
      <c r="C4" t="s">
        <v>64</v>
      </c>
      <c r="H4" t="s">
        <v>71</v>
      </c>
      <c r="I4" t="s">
        <v>332</v>
      </c>
      <c r="N4" t="s">
        <v>74</v>
      </c>
      <c r="Y4" t="s">
        <v>90</v>
      </c>
      <c r="AB4" t="s">
        <v>92</v>
      </c>
      <c r="AF4" t="s">
        <v>72</v>
      </c>
      <c r="AH4" t="s">
        <v>101</v>
      </c>
    </row>
    <row r="5" spans="1:35">
      <c r="I5" t="s">
        <v>333</v>
      </c>
      <c r="N5" t="s">
        <v>75</v>
      </c>
      <c r="AF5" t="s">
        <v>98</v>
      </c>
    </row>
    <row r="6" spans="1:35">
      <c r="I6" t="s">
        <v>334</v>
      </c>
      <c r="N6" t="s">
        <v>76</v>
      </c>
      <c r="AF6" t="s">
        <v>99</v>
      </c>
    </row>
    <row r="7" spans="1:35">
      <c r="I7" t="s">
        <v>335</v>
      </c>
      <c r="N7" t="s">
        <v>77</v>
      </c>
    </row>
    <row r="8" spans="1:35">
      <c r="N8" t="s">
        <v>78</v>
      </c>
    </row>
    <row r="9" spans="1:35">
      <c r="N9" t="s">
        <v>79</v>
      </c>
    </row>
    <row r="10" spans="1:35">
      <c r="N10" t="s">
        <v>80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
  <sheetViews>
    <sheetView workbookViewId="0">
      <selection activeCell="H21" sqref="H21"/>
    </sheetView>
  </sheetViews>
  <sheetFormatPr defaultRowHeight="18.75"/>
  <cols>
    <col min="1" max="1" width="15" customWidth="1"/>
    <col min="2" max="3" width="18.75" customWidth="1"/>
    <col min="4" max="6" width="15" customWidth="1"/>
    <col min="7" max="7" width="16.875" customWidth="1"/>
    <col min="8" max="8" width="18.75" customWidth="1"/>
    <col min="9" max="9" width="16.875" customWidth="1"/>
    <col min="10" max="11" width="15" customWidth="1"/>
    <col min="12" max="12" width="18.75" customWidth="1"/>
    <col min="13" max="13" width="15" customWidth="1"/>
    <col min="14" max="15" width="20.625" customWidth="1"/>
    <col min="16" max="16" width="15" customWidth="1"/>
    <col min="17" max="17" width="22.5" customWidth="1"/>
    <col min="18" max="18" width="15" customWidth="1"/>
    <col min="19" max="19" width="18.75" customWidth="1"/>
    <col min="20" max="20" width="26.25" customWidth="1"/>
    <col min="21" max="22" width="15" customWidth="1"/>
    <col min="23" max="23" width="22.5" customWidth="1"/>
    <col min="24" max="24" width="16.875" customWidth="1"/>
    <col min="25" max="25" width="15" customWidth="1"/>
    <col min="26" max="26" width="22.5" customWidth="1"/>
    <col min="27" max="27" width="15" customWidth="1"/>
    <col min="28" max="28" width="18.75" customWidth="1"/>
    <col min="29" max="30" width="15" customWidth="1"/>
    <col min="31" max="31" width="18.75" customWidth="1"/>
    <col min="32" max="33" width="15" customWidth="1"/>
    <col min="34" max="34" width="18.75" customWidth="1"/>
    <col min="35" max="35" width="22.5" customWidth="1"/>
    <col min="36" max="36" width="15" customWidth="1"/>
  </cols>
  <sheetData>
    <row r="1" spans="1:35" s="41" customFormat="1">
      <c r="A1" t="s">
        <v>102</v>
      </c>
      <c r="B1" t="s">
        <v>104</v>
      </c>
      <c r="C1" t="s">
        <v>105</v>
      </c>
      <c r="D1" t="s">
        <v>106</v>
      </c>
      <c r="E1" t="s">
        <v>107</v>
      </c>
      <c r="F1" t="s">
        <v>108</v>
      </c>
      <c r="G1" t="s">
        <v>109</v>
      </c>
      <c r="H1" t="s">
        <v>110</v>
      </c>
      <c r="I1" t="s">
        <v>111</v>
      </c>
      <c r="J1" t="s">
        <v>112</v>
      </c>
      <c r="K1" t="s">
        <v>113</v>
      </c>
      <c r="L1" t="s">
        <v>114</v>
      </c>
      <c r="M1" t="s">
        <v>115</v>
      </c>
      <c r="N1" t="s">
        <v>116</v>
      </c>
      <c r="O1" t="s">
        <v>118</v>
      </c>
      <c r="P1" t="s">
        <v>119</v>
      </c>
      <c r="Q1" t="s">
        <v>120</v>
      </c>
      <c r="R1" t="s">
        <v>121</v>
      </c>
      <c r="S1" t="s">
        <v>122</v>
      </c>
      <c r="T1" t="s">
        <v>123</v>
      </c>
      <c r="U1" t="s">
        <v>124</v>
      </c>
      <c r="V1" t="s">
        <v>125</v>
      </c>
      <c r="W1" t="s">
        <v>126</v>
      </c>
      <c r="X1" t="s">
        <v>127</v>
      </c>
      <c r="Y1" t="s">
        <v>128</v>
      </c>
      <c r="Z1" t="s">
        <v>129</v>
      </c>
      <c r="AA1" t="s">
        <v>130</v>
      </c>
      <c r="AB1" t="s">
        <v>131</v>
      </c>
      <c r="AC1" t="s">
        <v>132</v>
      </c>
      <c r="AD1" t="s">
        <v>133</v>
      </c>
      <c r="AE1" t="s">
        <v>134</v>
      </c>
      <c r="AF1" t="s">
        <v>135</v>
      </c>
      <c r="AG1" t="s">
        <v>136</v>
      </c>
      <c r="AH1" t="s">
        <v>137</v>
      </c>
      <c r="AI1" t="s">
        <v>138</v>
      </c>
    </row>
    <row r="2" spans="1:35">
      <c r="A2" t="s">
        <v>103</v>
      </c>
      <c r="B2" t="s">
        <v>103</v>
      </c>
      <c r="C2" t="s">
        <v>103</v>
      </c>
      <c r="D2" t="s">
        <v>103</v>
      </c>
      <c r="E2" t="s">
        <v>103</v>
      </c>
      <c r="F2" t="s">
        <v>103</v>
      </c>
      <c r="G2" t="s">
        <v>103</v>
      </c>
      <c r="H2" t="s">
        <v>103</v>
      </c>
      <c r="I2" t="s">
        <v>103</v>
      </c>
      <c r="J2" t="s">
        <v>103</v>
      </c>
      <c r="K2" t="s">
        <v>103</v>
      </c>
      <c r="L2" t="s">
        <v>103</v>
      </c>
      <c r="M2" t="s">
        <v>103</v>
      </c>
      <c r="N2" t="s">
        <v>103</v>
      </c>
      <c r="O2" t="s">
        <v>103</v>
      </c>
      <c r="P2" t="s">
        <v>103</v>
      </c>
      <c r="Q2" t="s">
        <v>103</v>
      </c>
      <c r="R2" t="s">
        <v>103</v>
      </c>
      <c r="S2" t="s">
        <v>103</v>
      </c>
      <c r="T2" t="s">
        <v>103</v>
      </c>
      <c r="U2" t="s">
        <v>103</v>
      </c>
      <c r="V2" t="s">
        <v>103</v>
      </c>
      <c r="W2" t="s">
        <v>103</v>
      </c>
      <c r="X2" t="s">
        <v>103</v>
      </c>
      <c r="Y2" t="s">
        <v>103</v>
      </c>
      <c r="Z2" t="s">
        <v>103</v>
      </c>
      <c r="AA2" t="s">
        <v>103</v>
      </c>
      <c r="AB2" t="s">
        <v>103</v>
      </c>
      <c r="AC2" t="s">
        <v>103</v>
      </c>
      <c r="AD2" t="s">
        <v>103</v>
      </c>
      <c r="AE2" t="s">
        <v>103</v>
      </c>
      <c r="AF2" t="s">
        <v>103</v>
      </c>
      <c r="AG2" t="s">
        <v>117</v>
      </c>
      <c r="AH2" t="s">
        <v>117</v>
      </c>
      <c r="AI2" t="s">
        <v>117</v>
      </c>
    </row>
    <row r="3" spans="1:35">
      <c r="I3" t="s">
        <v>336</v>
      </c>
      <c r="N3" t="s">
        <v>117</v>
      </c>
      <c r="U3" t="s">
        <v>117</v>
      </c>
      <c r="V3" t="s">
        <v>117</v>
      </c>
      <c r="AF3" t="s">
        <v>117</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3"/>
  <sheetViews>
    <sheetView workbookViewId="0">
      <selection activeCell="H21" sqref="H21"/>
    </sheetView>
  </sheetViews>
  <sheetFormatPr defaultRowHeight="18.75"/>
  <cols>
    <col min="1" max="1" width="15" customWidth="1"/>
    <col min="2" max="3" width="18.75" customWidth="1"/>
    <col min="4" max="6" width="15" customWidth="1"/>
    <col min="7" max="7" width="16.875" customWidth="1"/>
    <col min="8" max="8" width="18.75" customWidth="1"/>
    <col min="9" max="9" width="16.875" customWidth="1"/>
    <col min="10" max="11" width="15" customWidth="1"/>
    <col min="12" max="12" width="18.75" customWidth="1"/>
    <col min="13" max="13" width="15" customWidth="1"/>
    <col min="14" max="15" width="20.625" customWidth="1"/>
    <col min="16" max="16" width="15" customWidth="1"/>
    <col min="17" max="17" width="22.5" customWidth="1"/>
    <col min="18" max="18" width="15" customWidth="1"/>
    <col min="19" max="19" width="18.75" customWidth="1"/>
    <col min="20" max="20" width="26.25" customWidth="1"/>
    <col min="21" max="22" width="15" customWidth="1"/>
    <col min="23" max="23" width="22.5" customWidth="1"/>
    <col min="24" max="24" width="16.875" customWidth="1"/>
    <col min="25" max="25" width="15" customWidth="1"/>
    <col min="26" max="26" width="22.5" customWidth="1"/>
    <col min="27" max="27" width="15" customWidth="1"/>
    <col min="28" max="28" width="18.75" customWidth="1"/>
    <col min="29" max="30" width="15" customWidth="1"/>
    <col min="31" max="31" width="18.75" customWidth="1"/>
    <col min="32" max="33" width="15" customWidth="1"/>
    <col min="34" max="34" width="18.75" customWidth="1"/>
    <col min="35" max="35" width="22.5" customWidth="1"/>
    <col min="36" max="36" width="15" customWidth="1"/>
  </cols>
  <sheetData>
    <row r="1" spans="1:35" s="41" customFormat="1">
      <c r="A1" t="s">
        <v>139</v>
      </c>
      <c r="B1" t="s">
        <v>141</v>
      </c>
      <c r="C1" t="s">
        <v>143</v>
      </c>
      <c r="D1" t="s">
        <v>144</v>
      </c>
      <c r="E1" t="s">
        <v>145</v>
      </c>
      <c r="F1" t="s">
        <v>146</v>
      </c>
      <c r="G1" t="s">
        <v>147</v>
      </c>
      <c r="H1" t="s">
        <v>148</v>
      </c>
      <c r="I1" t="s">
        <v>149</v>
      </c>
      <c r="J1" t="s">
        <v>150</v>
      </c>
      <c r="K1" t="s">
        <v>151</v>
      </c>
      <c r="L1" t="s">
        <v>152</v>
      </c>
      <c r="M1" t="s">
        <v>153</v>
      </c>
      <c r="N1" t="s">
        <v>154</v>
      </c>
      <c r="O1" t="s">
        <v>155</v>
      </c>
      <c r="P1" t="s">
        <v>156</v>
      </c>
      <c r="Q1" t="s">
        <v>157</v>
      </c>
      <c r="R1" t="s">
        <v>158</v>
      </c>
      <c r="S1" t="s">
        <v>159</v>
      </c>
      <c r="T1" t="s">
        <v>160</v>
      </c>
      <c r="U1" t="s">
        <v>161</v>
      </c>
      <c r="V1" t="s">
        <v>162</v>
      </c>
      <c r="W1" t="s">
        <v>163</v>
      </c>
      <c r="X1" t="s">
        <v>164</v>
      </c>
      <c r="Y1" t="s">
        <v>165</v>
      </c>
      <c r="Z1" t="s">
        <v>166</v>
      </c>
      <c r="AA1" t="s">
        <v>167</v>
      </c>
      <c r="AB1" t="s">
        <v>168</v>
      </c>
      <c r="AC1" t="s">
        <v>169</v>
      </c>
      <c r="AD1" t="s">
        <v>170</v>
      </c>
      <c r="AE1" t="s">
        <v>171</v>
      </c>
      <c r="AF1" t="s">
        <v>172</v>
      </c>
      <c r="AG1" t="s">
        <v>173</v>
      </c>
      <c r="AH1" t="s">
        <v>174</v>
      </c>
      <c r="AI1" t="s">
        <v>175</v>
      </c>
    </row>
    <row r="2" spans="1:35">
      <c r="A2" t="s">
        <v>140</v>
      </c>
      <c r="B2" t="s">
        <v>140</v>
      </c>
      <c r="C2" t="s">
        <v>140</v>
      </c>
      <c r="D2" t="s">
        <v>140</v>
      </c>
      <c r="E2" t="s">
        <v>140</v>
      </c>
      <c r="F2" t="s">
        <v>140</v>
      </c>
      <c r="G2" t="s">
        <v>140</v>
      </c>
      <c r="H2" t="s">
        <v>140</v>
      </c>
      <c r="I2" t="s">
        <v>140</v>
      </c>
      <c r="J2" t="s">
        <v>140</v>
      </c>
      <c r="K2" t="s">
        <v>140</v>
      </c>
      <c r="L2" t="s">
        <v>140</v>
      </c>
      <c r="M2" t="s">
        <v>140</v>
      </c>
      <c r="N2" t="s">
        <v>140</v>
      </c>
      <c r="O2" t="s">
        <v>140</v>
      </c>
      <c r="P2" t="s">
        <v>140</v>
      </c>
      <c r="Q2" t="s">
        <v>140</v>
      </c>
      <c r="R2" t="s">
        <v>140</v>
      </c>
      <c r="S2" t="s">
        <v>140</v>
      </c>
      <c r="T2" t="s">
        <v>140</v>
      </c>
      <c r="U2" t="s">
        <v>140</v>
      </c>
      <c r="V2" t="s">
        <v>140</v>
      </c>
      <c r="W2" t="s">
        <v>140</v>
      </c>
      <c r="X2" t="s">
        <v>140</v>
      </c>
      <c r="Y2" t="s">
        <v>140</v>
      </c>
      <c r="Z2" t="s">
        <v>140</v>
      </c>
      <c r="AA2" t="s">
        <v>140</v>
      </c>
      <c r="AB2" t="s">
        <v>140</v>
      </c>
      <c r="AC2" t="s">
        <v>140</v>
      </c>
      <c r="AD2" t="s">
        <v>140</v>
      </c>
      <c r="AE2" t="s">
        <v>140</v>
      </c>
      <c r="AF2" t="s">
        <v>140</v>
      </c>
      <c r="AG2" t="s">
        <v>140</v>
      </c>
      <c r="AH2" t="s">
        <v>140</v>
      </c>
      <c r="AI2" t="s">
        <v>140</v>
      </c>
    </row>
    <row r="3" spans="1:35">
      <c r="B3" t="s">
        <v>142</v>
      </c>
      <c r="C3" t="s">
        <v>142</v>
      </c>
      <c r="E3" t="s">
        <v>142</v>
      </c>
      <c r="H3" t="s">
        <v>142</v>
      </c>
      <c r="I3" t="s">
        <v>142</v>
      </c>
      <c r="N3" t="s">
        <v>142</v>
      </c>
      <c r="O3" t="s">
        <v>142</v>
      </c>
      <c r="R3" t="s">
        <v>142</v>
      </c>
      <c r="X3" t="s">
        <v>142</v>
      </c>
      <c r="AD3" t="s">
        <v>142</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
  <sheetViews>
    <sheetView workbookViewId="0">
      <selection activeCell="H21" sqref="H21"/>
    </sheetView>
  </sheetViews>
  <sheetFormatPr defaultRowHeight="18.75"/>
  <cols>
    <col min="1" max="1" width="15.125" customWidth="1"/>
    <col min="2" max="3" width="18.875" customWidth="1"/>
    <col min="4" max="6" width="15.125" customWidth="1"/>
    <col min="7" max="7" width="17" customWidth="1"/>
    <col min="8" max="8" width="18.875" customWidth="1"/>
    <col min="9" max="9" width="17" customWidth="1"/>
    <col min="10" max="11" width="15.125" customWidth="1"/>
    <col min="12" max="12" width="18.875" customWidth="1"/>
    <col min="13" max="13" width="15.125" customWidth="1"/>
    <col min="14" max="15" width="20.75" customWidth="1"/>
    <col min="16" max="16" width="15.125" customWidth="1"/>
    <col min="17" max="17" width="22.625" customWidth="1"/>
    <col min="18" max="18" width="15.125" customWidth="1"/>
    <col min="19" max="19" width="18.875" customWidth="1"/>
    <col min="20" max="20" width="26.375" customWidth="1"/>
    <col min="21" max="22" width="15.125" customWidth="1"/>
    <col min="23" max="23" width="22.625" customWidth="1"/>
    <col min="24" max="24" width="17" customWidth="1"/>
    <col min="25" max="25" width="15.125" customWidth="1"/>
    <col min="26" max="26" width="23.5" customWidth="1"/>
    <col min="27" max="27" width="15.125" customWidth="1"/>
    <col min="28" max="28" width="18.875" customWidth="1"/>
    <col min="29" max="30" width="15.125" customWidth="1"/>
    <col min="31" max="31" width="18.875" customWidth="1"/>
    <col min="32" max="33" width="15.125" customWidth="1"/>
    <col min="34" max="34" width="18.875" customWidth="1"/>
    <col min="35" max="35" width="22.625" customWidth="1"/>
    <col min="36" max="36" width="15.125" customWidth="1"/>
  </cols>
  <sheetData>
    <row r="1" spans="1:35" s="41" customFormat="1">
      <c r="A1" t="s">
        <v>176</v>
      </c>
      <c r="B1" t="s">
        <v>177</v>
      </c>
      <c r="C1" t="s">
        <v>179</v>
      </c>
      <c r="D1" t="s">
        <v>181</v>
      </c>
      <c r="E1" t="s">
        <v>183</v>
      </c>
      <c r="F1" t="s">
        <v>185</v>
      </c>
      <c r="G1" t="s">
        <v>186</v>
      </c>
      <c r="H1" t="s">
        <v>187</v>
      </c>
      <c r="I1" t="s">
        <v>194</v>
      </c>
      <c r="J1" t="s">
        <v>195</v>
      </c>
      <c r="K1" t="s">
        <v>196</v>
      </c>
      <c r="L1" t="s">
        <v>197</v>
      </c>
      <c r="M1" t="s">
        <v>198</v>
      </c>
      <c r="N1" t="s">
        <v>200</v>
      </c>
      <c r="O1" t="s">
        <v>205</v>
      </c>
      <c r="P1" t="s">
        <v>207</v>
      </c>
      <c r="Q1" t="s">
        <v>208</v>
      </c>
      <c r="R1" t="s">
        <v>209</v>
      </c>
      <c r="S1" t="s">
        <v>211</v>
      </c>
      <c r="T1" t="s">
        <v>212</v>
      </c>
      <c r="U1" t="s">
        <v>213</v>
      </c>
      <c r="V1" t="s">
        <v>214</v>
      </c>
      <c r="W1" t="s">
        <v>215</v>
      </c>
      <c r="X1" t="s">
        <v>216</v>
      </c>
      <c r="Y1" t="s">
        <v>218</v>
      </c>
      <c r="Z1" t="s">
        <v>219</v>
      </c>
      <c r="AA1" t="s">
        <v>220</v>
      </c>
      <c r="AB1" t="s">
        <v>221</v>
      </c>
      <c r="AC1" t="s">
        <v>222</v>
      </c>
      <c r="AD1" t="s">
        <v>223</v>
      </c>
      <c r="AE1" t="s">
        <v>224</v>
      </c>
      <c r="AF1" t="s">
        <v>225</v>
      </c>
      <c r="AG1" t="s">
        <v>226</v>
      </c>
      <c r="AH1" t="s">
        <v>227</v>
      </c>
      <c r="AI1" t="s">
        <v>228</v>
      </c>
    </row>
    <row r="2" spans="1:35">
      <c r="B2" t="s">
        <v>178</v>
      </c>
      <c r="C2" t="s">
        <v>180</v>
      </c>
      <c r="D2" t="s">
        <v>182</v>
      </c>
      <c r="E2" t="s">
        <v>180</v>
      </c>
      <c r="H2" t="s">
        <v>188</v>
      </c>
      <c r="I2" t="s">
        <v>339</v>
      </c>
      <c r="M2" t="s">
        <v>199</v>
      </c>
      <c r="N2" t="s">
        <v>201</v>
      </c>
      <c r="O2" t="s">
        <v>188</v>
      </c>
      <c r="R2" t="s">
        <v>202</v>
      </c>
      <c r="X2" t="s">
        <v>193</v>
      </c>
      <c r="AB2" t="s">
        <v>201</v>
      </c>
      <c r="AD2" t="s">
        <v>182</v>
      </c>
      <c r="AE2" t="s">
        <v>190</v>
      </c>
    </row>
    <row r="3" spans="1:35">
      <c r="E3" t="s">
        <v>184</v>
      </c>
      <c r="H3" t="s">
        <v>189</v>
      </c>
      <c r="I3" t="s">
        <v>340</v>
      </c>
      <c r="N3" t="s">
        <v>202</v>
      </c>
      <c r="O3" t="s">
        <v>184</v>
      </c>
      <c r="R3" t="s">
        <v>210</v>
      </c>
      <c r="X3" t="s">
        <v>217</v>
      </c>
      <c r="AD3" t="s">
        <v>203</v>
      </c>
      <c r="AE3" t="s">
        <v>193</v>
      </c>
    </row>
    <row r="4" spans="1:35">
      <c r="H4" t="s">
        <v>190</v>
      </c>
      <c r="I4" t="s">
        <v>341</v>
      </c>
      <c r="N4" t="s">
        <v>184</v>
      </c>
      <c r="O4" t="s">
        <v>206</v>
      </c>
      <c r="R4" t="s">
        <v>193</v>
      </c>
      <c r="AD4" t="s">
        <v>210</v>
      </c>
    </row>
    <row r="5" spans="1:35">
      <c r="H5" t="s">
        <v>191</v>
      </c>
      <c r="N5" t="s">
        <v>190</v>
      </c>
      <c r="AD5" t="s">
        <v>201</v>
      </c>
    </row>
    <row r="6" spans="1:35">
      <c r="H6" t="s">
        <v>192</v>
      </c>
      <c r="N6" t="s">
        <v>203</v>
      </c>
    </row>
    <row r="7" spans="1:35">
      <c r="H7" t="s">
        <v>193</v>
      </c>
      <c r="N7" t="s">
        <v>204</v>
      </c>
    </row>
    <row r="8" spans="1:35">
      <c r="N8" t="s">
        <v>188</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
  <sheetViews>
    <sheetView workbookViewId="0">
      <selection activeCell="H21" sqref="H21"/>
    </sheetView>
  </sheetViews>
  <sheetFormatPr defaultRowHeight="18.75"/>
  <cols>
    <col min="1" max="1" width="15" customWidth="1"/>
    <col min="2" max="3" width="18.75" customWidth="1"/>
    <col min="4" max="6" width="15" customWidth="1"/>
    <col min="7" max="7" width="16.875" customWidth="1"/>
    <col min="8" max="8" width="18.75" customWidth="1"/>
    <col min="9" max="9" width="16.875" customWidth="1"/>
    <col min="10" max="11" width="15" customWidth="1"/>
    <col min="12" max="12" width="18.75" customWidth="1"/>
    <col min="13" max="13" width="15" customWidth="1"/>
    <col min="14" max="15" width="20.625" customWidth="1"/>
    <col min="16" max="16" width="15" customWidth="1"/>
    <col min="17" max="17" width="22.5" customWidth="1"/>
    <col min="18" max="18" width="15" customWidth="1"/>
    <col min="19" max="19" width="18.75" customWidth="1"/>
    <col min="20" max="20" width="26.25" customWidth="1"/>
    <col min="21" max="22" width="15" customWidth="1"/>
    <col min="23" max="23" width="22.5" customWidth="1"/>
    <col min="24" max="24" width="16.875" customWidth="1"/>
    <col min="25" max="25" width="15" customWidth="1"/>
    <col min="26" max="26" width="22.5" customWidth="1"/>
    <col min="27" max="27" width="15" customWidth="1"/>
    <col min="28" max="28" width="18.75" customWidth="1"/>
    <col min="29" max="30" width="15" customWidth="1"/>
    <col min="31" max="31" width="18.75" customWidth="1"/>
    <col min="32" max="33" width="15" customWidth="1"/>
    <col min="34" max="34" width="18.75" customWidth="1"/>
    <col min="35" max="35" width="22.5" customWidth="1"/>
    <col min="36" max="36" width="15" customWidth="1"/>
  </cols>
  <sheetData>
    <row r="1" spans="1:35" s="41" customFormat="1">
      <c r="A1" t="s">
        <v>229</v>
      </c>
      <c r="B1" t="s">
        <v>230</v>
      </c>
      <c r="C1" t="s">
        <v>231</v>
      </c>
      <c r="D1" t="s">
        <v>232</v>
      </c>
      <c r="E1" t="s">
        <v>233</v>
      </c>
      <c r="F1" t="s">
        <v>234</v>
      </c>
      <c r="G1" t="s">
        <v>235</v>
      </c>
      <c r="H1" t="s">
        <v>236</v>
      </c>
      <c r="I1" t="s">
        <v>237</v>
      </c>
      <c r="J1" t="s">
        <v>238</v>
      </c>
      <c r="K1" t="s">
        <v>239</v>
      </c>
      <c r="L1" t="s">
        <v>240</v>
      </c>
      <c r="M1" t="s">
        <v>241</v>
      </c>
      <c r="N1" t="s">
        <v>242</v>
      </c>
      <c r="O1" t="s">
        <v>243</v>
      </c>
      <c r="P1" t="s">
        <v>244</v>
      </c>
      <c r="Q1" t="s">
        <v>245</v>
      </c>
      <c r="R1" t="s">
        <v>247</v>
      </c>
      <c r="S1" t="s">
        <v>248</v>
      </c>
      <c r="T1" t="s">
        <v>249</v>
      </c>
      <c r="U1" t="s">
        <v>250</v>
      </c>
      <c r="V1" t="s">
        <v>251</v>
      </c>
      <c r="W1" t="s">
        <v>252</v>
      </c>
      <c r="X1" t="s">
        <v>253</v>
      </c>
      <c r="Y1" t="s">
        <v>254</v>
      </c>
      <c r="Z1" t="s">
        <v>255</v>
      </c>
      <c r="AA1" t="s">
        <v>256</v>
      </c>
      <c r="AB1" t="s">
        <v>257</v>
      </c>
      <c r="AC1" t="s">
        <v>258</v>
      </c>
      <c r="AD1" t="s">
        <v>259</v>
      </c>
      <c r="AE1" t="s">
        <v>260</v>
      </c>
      <c r="AF1" t="s">
        <v>261</v>
      </c>
      <c r="AG1" t="s">
        <v>262</v>
      </c>
      <c r="AH1" t="s">
        <v>263</v>
      </c>
      <c r="AI1" t="s">
        <v>264</v>
      </c>
    </row>
    <row r="2" spans="1:35">
      <c r="Q2" t="s">
        <v>246</v>
      </c>
      <c r="T2" t="s">
        <v>246</v>
      </c>
      <c r="W2" t="s">
        <v>246</v>
      </c>
      <c r="Z2" t="s">
        <v>246</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8"/>
  <sheetViews>
    <sheetView topLeftCell="E64" workbookViewId="0">
      <selection activeCell="H21" sqref="H21"/>
    </sheetView>
  </sheetViews>
  <sheetFormatPr defaultRowHeight="18.75"/>
  <cols>
    <col min="1" max="1" width="17" customWidth="1"/>
    <col min="2" max="2" width="27.375" customWidth="1"/>
    <col min="3" max="3" width="35.875" bestFit="1" customWidth="1"/>
    <col min="6" max="6" width="56.75" bestFit="1" customWidth="1"/>
    <col min="12" max="12" width="19.25" bestFit="1" customWidth="1"/>
    <col min="13" max="13" width="21.375" bestFit="1" customWidth="1"/>
    <col min="15" max="15" width="33.875" bestFit="1" customWidth="1"/>
  </cols>
  <sheetData>
    <row r="1" spans="1:15" s="40" customFormat="1">
      <c r="A1" t="s">
        <v>265</v>
      </c>
      <c r="B1" t="s">
        <v>23</v>
      </c>
      <c r="C1" t="s">
        <v>58</v>
      </c>
      <c r="D1" t="s">
        <v>103</v>
      </c>
      <c r="F1" t="str">
        <f t="shared" ref="F1:F32" si="0">CONCATENATE(B1,C1,D1)</f>
        <v>橋本高等学校探究科全日</v>
      </c>
      <c r="G1" t="s">
        <v>266</v>
      </c>
      <c r="H1" t="s">
        <v>267</v>
      </c>
      <c r="L1" t="s">
        <v>24</v>
      </c>
      <c r="M1" t="s">
        <v>59</v>
      </c>
      <c r="O1" t="str">
        <f t="shared" ref="O1:O23" si="1">CONCATENATE(L1,M1)</f>
        <v>紀北工業高等学校機械科</v>
      </c>
    </row>
    <row r="2" spans="1:15">
      <c r="A2" t="s">
        <v>265</v>
      </c>
      <c r="B2" t="s">
        <v>24</v>
      </c>
      <c r="C2" t="s">
        <v>59</v>
      </c>
      <c r="D2" t="s">
        <v>103</v>
      </c>
      <c r="F2" t="str">
        <f t="shared" si="0"/>
        <v>紀北工業高等学校機械科全日</v>
      </c>
      <c r="G2" t="s">
        <v>268</v>
      </c>
      <c r="H2" t="s">
        <v>269</v>
      </c>
      <c r="L2" t="s">
        <v>24</v>
      </c>
      <c r="M2" t="s">
        <v>60</v>
      </c>
      <c r="O2" t="str">
        <f t="shared" si="1"/>
        <v>紀北工業高等学校電気科</v>
      </c>
    </row>
    <row r="3" spans="1:15">
      <c r="A3" t="s">
        <v>265</v>
      </c>
      <c r="B3" t="s">
        <v>24</v>
      </c>
      <c r="C3" t="s">
        <v>60</v>
      </c>
      <c r="D3" t="s">
        <v>103</v>
      </c>
      <c r="F3" t="str">
        <f t="shared" si="0"/>
        <v>紀北工業高等学校電気科全日</v>
      </c>
      <c r="G3" t="s">
        <v>268</v>
      </c>
      <c r="H3" t="s">
        <v>270</v>
      </c>
      <c r="L3" t="s">
        <v>24</v>
      </c>
      <c r="M3" t="s">
        <v>61</v>
      </c>
      <c r="O3" t="str">
        <f t="shared" si="1"/>
        <v>紀北工業高等学校システム化学科</v>
      </c>
    </row>
    <row r="4" spans="1:15">
      <c r="A4" t="s">
        <v>265</v>
      </c>
      <c r="B4" t="s">
        <v>24</v>
      </c>
      <c r="C4" t="s">
        <v>61</v>
      </c>
      <c r="D4" t="s">
        <v>103</v>
      </c>
      <c r="F4" t="str">
        <f t="shared" si="0"/>
        <v>紀北工業高等学校システム化学科全日</v>
      </c>
      <c r="G4" t="s">
        <v>268</v>
      </c>
      <c r="H4" t="s">
        <v>267</v>
      </c>
      <c r="L4" t="s">
        <v>25</v>
      </c>
      <c r="M4" t="s">
        <v>62</v>
      </c>
      <c r="O4" t="str">
        <f t="shared" si="1"/>
        <v>紀北農芸高等学校生産流通科</v>
      </c>
    </row>
    <row r="5" spans="1:15">
      <c r="A5" t="s">
        <v>265</v>
      </c>
      <c r="B5" t="s">
        <v>25</v>
      </c>
      <c r="C5" t="s">
        <v>62</v>
      </c>
      <c r="D5" t="s">
        <v>103</v>
      </c>
      <c r="F5" t="str">
        <f t="shared" si="0"/>
        <v>紀北農芸高等学校生産流通科全日</v>
      </c>
      <c r="G5" t="s">
        <v>271</v>
      </c>
      <c r="H5" t="s">
        <v>269</v>
      </c>
      <c r="L5" t="s">
        <v>25</v>
      </c>
      <c r="M5" t="s">
        <v>63</v>
      </c>
      <c r="O5" t="str">
        <f t="shared" si="1"/>
        <v>紀北農芸高等学校施設園芸科</v>
      </c>
    </row>
    <row r="6" spans="1:15">
      <c r="A6" t="s">
        <v>265</v>
      </c>
      <c r="B6" t="s">
        <v>25</v>
      </c>
      <c r="C6" t="s">
        <v>63</v>
      </c>
      <c r="D6" t="s">
        <v>103</v>
      </c>
      <c r="F6" t="str">
        <f t="shared" si="0"/>
        <v>紀北農芸高等学校施設園芸科全日</v>
      </c>
      <c r="G6" t="s">
        <v>271</v>
      </c>
      <c r="H6" t="s">
        <v>270</v>
      </c>
      <c r="L6" t="s">
        <v>25</v>
      </c>
      <c r="M6" t="s">
        <v>64</v>
      </c>
      <c r="O6" t="str">
        <f t="shared" si="1"/>
        <v>紀北農芸高等学校環境工学科</v>
      </c>
    </row>
    <row r="7" spans="1:15">
      <c r="A7" t="s">
        <v>265</v>
      </c>
      <c r="B7" t="s">
        <v>25</v>
      </c>
      <c r="C7" t="s">
        <v>64</v>
      </c>
      <c r="D7" t="s">
        <v>103</v>
      </c>
      <c r="F7" t="str">
        <f t="shared" si="0"/>
        <v>紀北農芸高等学校環境工学科全日</v>
      </c>
      <c r="G7" t="s">
        <v>271</v>
      </c>
      <c r="H7" t="s">
        <v>267</v>
      </c>
      <c r="L7" t="s">
        <v>27</v>
      </c>
      <c r="M7" t="s">
        <v>67</v>
      </c>
      <c r="O7" t="str">
        <f t="shared" si="1"/>
        <v>粉河高等学校普通科系</v>
      </c>
    </row>
    <row r="8" spans="1:15">
      <c r="A8" t="s">
        <v>265</v>
      </c>
      <c r="B8" t="s">
        <v>26</v>
      </c>
      <c r="C8" t="s">
        <v>65</v>
      </c>
      <c r="D8" t="s">
        <v>103</v>
      </c>
      <c r="F8" t="str">
        <f t="shared" si="0"/>
        <v>笠田高等学校普通科全日</v>
      </c>
      <c r="G8" t="s">
        <v>272</v>
      </c>
      <c r="H8" t="s">
        <v>269</v>
      </c>
      <c r="L8" t="s">
        <v>30</v>
      </c>
      <c r="M8" t="s">
        <v>69</v>
      </c>
      <c r="O8" t="str">
        <f t="shared" si="1"/>
        <v>和歌山北高等学校普通科（北校舎）</v>
      </c>
    </row>
    <row r="9" spans="1:15">
      <c r="A9" t="s">
        <v>265</v>
      </c>
      <c r="B9" t="s">
        <v>26</v>
      </c>
      <c r="C9" t="s">
        <v>66</v>
      </c>
      <c r="D9" t="s">
        <v>103</v>
      </c>
      <c r="F9" t="str">
        <f t="shared" si="0"/>
        <v>笠田高等学校商業科系全日</v>
      </c>
      <c r="G9" t="s">
        <v>272</v>
      </c>
      <c r="H9" t="s">
        <v>273</v>
      </c>
      <c r="L9" t="s">
        <v>30</v>
      </c>
      <c r="M9" t="s">
        <v>70</v>
      </c>
      <c r="O9" t="str">
        <f t="shared" si="1"/>
        <v>和歌山北高等学校普通科（西校舎）</v>
      </c>
    </row>
    <row r="10" spans="1:15">
      <c r="A10" t="s">
        <v>265</v>
      </c>
      <c r="B10" t="s">
        <v>27</v>
      </c>
      <c r="C10" t="s">
        <v>67</v>
      </c>
      <c r="D10" t="s">
        <v>103</v>
      </c>
      <c r="F10" t="str">
        <f t="shared" si="0"/>
        <v>粉河高等学校普通科系全日</v>
      </c>
      <c r="G10" t="s">
        <v>274</v>
      </c>
      <c r="H10" t="s">
        <v>267</v>
      </c>
      <c r="L10" t="s">
        <v>36</v>
      </c>
      <c r="M10" t="s">
        <v>59</v>
      </c>
      <c r="O10" t="str">
        <f t="shared" si="1"/>
        <v>和歌山工業高等学校機械科</v>
      </c>
    </row>
    <row r="11" spans="1:15">
      <c r="A11" t="s">
        <v>265</v>
      </c>
      <c r="B11" t="s">
        <v>28</v>
      </c>
      <c r="C11" t="s">
        <v>65</v>
      </c>
      <c r="D11" t="s">
        <v>103</v>
      </c>
      <c r="F11" t="str">
        <f t="shared" si="0"/>
        <v>那賀高等学校普通科全日</v>
      </c>
      <c r="G11" t="s">
        <v>275</v>
      </c>
      <c r="H11" t="s">
        <v>269</v>
      </c>
      <c r="L11" t="s">
        <v>36</v>
      </c>
      <c r="M11" t="s">
        <v>60</v>
      </c>
      <c r="O11" t="str">
        <f t="shared" si="1"/>
        <v>和歌山工業高等学校電気科</v>
      </c>
    </row>
    <row r="12" spans="1:15">
      <c r="A12" t="s">
        <v>265</v>
      </c>
      <c r="B12" t="s">
        <v>28</v>
      </c>
      <c r="C12" t="s">
        <v>68</v>
      </c>
      <c r="D12" t="s">
        <v>103</v>
      </c>
      <c r="F12" t="str">
        <f t="shared" si="0"/>
        <v>那賀高等学校国際科全日</v>
      </c>
      <c r="G12" t="s">
        <v>275</v>
      </c>
      <c r="H12" t="s">
        <v>270</v>
      </c>
      <c r="L12" t="s">
        <v>36</v>
      </c>
      <c r="M12" t="s">
        <v>74</v>
      </c>
      <c r="O12" t="str">
        <f t="shared" si="1"/>
        <v>和歌山工業高等学校化学技術科</v>
      </c>
    </row>
    <row r="13" spans="1:15">
      <c r="A13" t="s">
        <v>265</v>
      </c>
      <c r="B13" t="s">
        <v>29</v>
      </c>
      <c r="C13" t="s">
        <v>65</v>
      </c>
      <c r="D13" t="s">
        <v>103</v>
      </c>
      <c r="F13" t="str">
        <f t="shared" si="0"/>
        <v>貴志川高等学校普通科全日</v>
      </c>
      <c r="G13" t="s">
        <v>276</v>
      </c>
      <c r="H13" t="s">
        <v>269</v>
      </c>
      <c r="L13" t="s">
        <v>36</v>
      </c>
      <c r="M13" t="s">
        <v>75</v>
      </c>
      <c r="O13" t="str">
        <f t="shared" si="1"/>
        <v>和歌山工業高等学校建築科</v>
      </c>
    </row>
    <row r="14" spans="1:15">
      <c r="A14" t="s">
        <v>265</v>
      </c>
      <c r="B14" t="s">
        <v>30</v>
      </c>
      <c r="C14" t="s">
        <v>69</v>
      </c>
      <c r="D14" t="s">
        <v>103</v>
      </c>
      <c r="F14" t="str">
        <f t="shared" si="0"/>
        <v>和歌山北高等学校普通科（北校舎）全日</v>
      </c>
      <c r="G14" t="s">
        <v>277</v>
      </c>
      <c r="H14" t="s">
        <v>269</v>
      </c>
      <c r="L14" t="s">
        <v>36</v>
      </c>
      <c r="M14" t="s">
        <v>76</v>
      </c>
      <c r="O14" t="str">
        <f t="shared" si="1"/>
        <v>和歌山工業高等学校土木科</v>
      </c>
    </row>
    <row r="15" spans="1:15">
      <c r="A15" t="s">
        <v>265</v>
      </c>
      <c r="B15" t="s">
        <v>30</v>
      </c>
      <c r="C15" t="s">
        <v>70</v>
      </c>
      <c r="D15" t="s">
        <v>103</v>
      </c>
      <c r="F15" t="str">
        <f t="shared" si="0"/>
        <v>和歌山北高等学校普通科（西校舎）全日</v>
      </c>
      <c r="G15" t="s">
        <v>277</v>
      </c>
      <c r="H15" t="s">
        <v>270</v>
      </c>
      <c r="L15" t="s">
        <v>36</v>
      </c>
      <c r="M15" t="s">
        <v>77</v>
      </c>
      <c r="O15" t="str">
        <f t="shared" si="1"/>
        <v>和歌山工業高等学校産業デザイン科</v>
      </c>
    </row>
    <row r="16" spans="1:15">
      <c r="A16" t="s">
        <v>265</v>
      </c>
      <c r="B16" t="s">
        <v>30</v>
      </c>
      <c r="C16" t="s">
        <v>71</v>
      </c>
      <c r="D16" t="s">
        <v>103</v>
      </c>
      <c r="F16" t="str">
        <f t="shared" si="0"/>
        <v>和歌山北高等学校スポーツ健康科学科全日</v>
      </c>
      <c r="G16" t="s">
        <v>277</v>
      </c>
      <c r="H16" t="s">
        <v>267</v>
      </c>
      <c r="L16" t="s">
        <v>36</v>
      </c>
      <c r="M16" t="s">
        <v>78</v>
      </c>
      <c r="O16" t="str">
        <f t="shared" si="1"/>
        <v>和歌山工業高等学校創造技術科</v>
      </c>
    </row>
    <row r="17" spans="1:15">
      <c r="A17" t="s">
        <v>265</v>
      </c>
      <c r="B17" t="s">
        <v>31</v>
      </c>
      <c r="C17" t="s">
        <v>72</v>
      </c>
      <c r="D17" t="s">
        <v>103</v>
      </c>
      <c r="F17" t="str">
        <f t="shared" si="0"/>
        <v>和歌山高等学校総合学科全日</v>
      </c>
      <c r="G17" t="s">
        <v>278</v>
      </c>
      <c r="H17" t="s">
        <v>269</v>
      </c>
      <c r="L17" t="s">
        <v>37</v>
      </c>
      <c r="M17" t="s">
        <v>81</v>
      </c>
      <c r="O17" t="str">
        <f t="shared" si="1"/>
        <v>和歌山商業高等学校ビジネス創造科</v>
      </c>
    </row>
    <row r="18" spans="1:15">
      <c r="A18" t="s">
        <v>265</v>
      </c>
      <c r="B18" t="s">
        <v>32</v>
      </c>
      <c r="C18" t="s">
        <v>65</v>
      </c>
      <c r="D18" t="s">
        <v>103</v>
      </c>
      <c r="F18" t="str">
        <f t="shared" si="0"/>
        <v>向陽高等学校普通科全日</v>
      </c>
      <c r="G18" t="s">
        <v>279</v>
      </c>
      <c r="H18" t="s">
        <v>269</v>
      </c>
      <c r="L18" t="s">
        <v>40</v>
      </c>
      <c r="M18" t="s">
        <v>84</v>
      </c>
      <c r="O18" t="str">
        <f t="shared" si="1"/>
        <v>箕島高等学校普通科・情報経営科系</v>
      </c>
    </row>
    <row r="19" spans="1:15">
      <c r="A19" t="s">
        <v>265</v>
      </c>
      <c r="B19" t="s">
        <v>33</v>
      </c>
      <c r="C19" t="s">
        <v>65</v>
      </c>
      <c r="D19" t="s">
        <v>103</v>
      </c>
      <c r="F19" t="str">
        <f t="shared" si="0"/>
        <v>桐蔭高等学校普通科全日</v>
      </c>
      <c r="G19" t="s">
        <v>280</v>
      </c>
      <c r="H19" t="s">
        <v>269</v>
      </c>
      <c r="L19" t="s">
        <v>40</v>
      </c>
      <c r="M19" t="s">
        <v>59</v>
      </c>
      <c r="O19" t="str">
        <f t="shared" si="1"/>
        <v>箕島高等学校機械科</v>
      </c>
    </row>
    <row r="20" spans="1:15">
      <c r="A20" t="s">
        <v>265</v>
      </c>
      <c r="B20" t="s">
        <v>34</v>
      </c>
      <c r="C20" t="s">
        <v>65</v>
      </c>
      <c r="D20" t="s">
        <v>103</v>
      </c>
      <c r="F20" t="str">
        <f t="shared" si="0"/>
        <v>和歌山東高等学校普通科全日</v>
      </c>
      <c r="G20" t="s">
        <v>281</v>
      </c>
      <c r="H20" t="s">
        <v>269</v>
      </c>
      <c r="L20" t="s">
        <v>46</v>
      </c>
      <c r="M20" t="s">
        <v>65</v>
      </c>
      <c r="O20" t="str">
        <f t="shared" si="1"/>
        <v>紀央館高等学校普通科</v>
      </c>
    </row>
    <row r="21" spans="1:15">
      <c r="A21" t="s">
        <v>265</v>
      </c>
      <c r="B21" t="s">
        <v>35</v>
      </c>
      <c r="C21" t="s">
        <v>65</v>
      </c>
      <c r="D21" t="s">
        <v>103</v>
      </c>
      <c r="F21" t="str">
        <f t="shared" si="0"/>
        <v>星林高等学校普通科全日</v>
      </c>
      <c r="G21" t="s">
        <v>282</v>
      </c>
      <c r="H21" t="s">
        <v>269</v>
      </c>
      <c r="L21" t="s">
        <v>46</v>
      </c>
      <c r="M21" t="s">
        <v>88</v>
      </c>
      <c r="O21" t="str">
        <f t="shared" si="1"/>
        <v>紀央館高等学校工業技術科</v>
      </c>
    </row>
    <row r="22" spans="1:15">
      <c r="A22" t="s">
        <v>265</v>
      </c>
      <c r="B22" t="s">
        <v>35</v>
      </c>
      <c r="C22" t="s">
        <v>73</v>
      </c>
      <c r="D22" t="s">
        <v>103</v>
      </c>
      <c r="F22" t="str">
        <f t="shared" si="0"/>
        <v>星林高等学校国際交流科全日</v>
      </c>
      <c r="G22" t="s">
        <v>282</v>
      </c>
      <c r="H22" t="s">
        <v>270</v>
      </c>
      <c r="L22" t="s">
        <v>52</v>
      </c>
      <c r="M22" t="s">
        <v>72</v>
      </c>
      <c r="O22" t="str">
        <f t="shared" si="1"/>
        <v>熊野高等学校総合学科</v>
      </c>
    </row>
    <row r="23" spans="1:15">
      <c r="A23" t="s">
        <v>265</v>
      </c>
      <c r="B23" t="s">
        <v>36</v>
      </c>
      <c r="C23" t="s">
        <v>59</v>
      </c>
      <c r="D23" t="s">
        <v>103</v>
      </c>
      <c r="F23" t="str">
        <f t="shared" si="0"/>
        <v>和歌山工業高等学校機械科全日</v>
      </c>
      <c r="G23" t="s">
        <v>283</v>
      </c>
      <c r="H23" t="s">
        <v>269</v>
      </c>
      <c r="L23" t="s">
        <v>342</v>
      </c>
      <c r="M23" t="s">
        <v>331</v>
      </c>
      <c r="O23" t="str">
        <f t="shared" si="1"/>
        <v>和歌山高等学校総合ビジネス科</v>
      </c>
    </row>
    <row r="24" spans="1:15">
      <c r="A24" t="s">
        <v>265</v>
      </c>
      <c r="B24" t="s">
        <v>36</v>
      </c>
      <c r="C24" t="s">
        <v>60</v>
      </c>
      <c r="D24" t="s">
        <v>103</v>
      </c>
      <c r="F24" t="str">
        <f t="shared" si="0"/>
        <v>和歌山工業高等学校電気科全日</v>
      </c>
      <c r="G24" t="s">
        <v>283</v>
      </c>
      <c r="H24" t="s">
        <v>270</v>
      </c>
    </row>
    <row r="25" spans="1:15">
      <c r="A25" t="s">
        <v>265</v>
      </c>
      <c r="B25" t="s">
        <v>36</v>
      </c>
      <c r="C25" t="s">
        <v>74</v>
      </c>
      <c r="D25" t="s">
        <v>103</v>
      </c>
      <c r="F25" t="str">
        <f t="shared" si="0"/>
        <v>和歌山工業高等学校化学技術科全日</v>
      </c>
      <c r="G25" t="s">
        <v>283</v>
      </c>
      <c r="H25" t="s">
        <v>267</v>
      </c>
    </row>
    <row r="26" spans="1:15">
      <c r="A26" t="s">
        <v>265</v>
      </c>
      <c r="B26" t="s">
        <v>36</v>
      </c>
      <c r="C26" t="s">
        <v>75</v>
      </c>
      <c r="D26" t="s">
        <v>103</v>
      </c>
      <c r="F26" t="str">
        <f t="shared" si="0"/>
        <v>和歌山工業高等学校建築科全日</v>
      </c>
      <c r="G26" t="s">
        <v>283</v>
      </c>
      <c r="H26" t="s">
        <v>273</v>
      </c>
    </row>
    <row r="27" spans="1:15">
      <c r="A27" t="s">
        <v>265</v>
      </c>
      <c r="B27" t="s">
        <v>36</v>
      </c>
      <c r="C27" t="s">
        <v>76</v>
      </c>
      <c r="D27" t="s">
        <v>103</v>
      </c>
      <c r="F27" t="str">
        <f t="shared" si="0"/>
        <v>和歌山工業高等学校土木科全日</v>
      </c>
      <c r="G27" t="s">
        <v>283</v>
      </c>
      <c r="H27" t="s">
        <v>284</v>
      </c>
    </row>
    <row r="28" spans="1:15">
      <c r="A28" t="s">
        <v>265</v>
      </c>
      <c r="B28" t="s">
        <v>36</v>
      </c>
      <c r="C28" t="s">
        <v>77</v>
      </c>
      <c r="D28" t="s">
        <v>103</v>
      </c>
      <c r="F28" t="str">
        <f t="shared" si="0"/>
        <v>和歌山工業高等学校産業デザイン科全日</v>
      </c>
      <c r="G28" t="s">
        <v>283</v>
      </c>
      <c r="H28" t="s">
        <v>285</v>
      </c>
    </row>
    <row r="29" spans="1:15">
      <c r="A29" t="s">
        <v>265</v>
      </c>
      <c r="B29" t="s">
        <v>36</v>
      </c>
      <c r="C29" t="s">
        <v>78</v>
      </c>
      <c r="D29" t="s">
        <v>103</v>
      </c>
      <c r="F29" t="str">
        <f t="shared" si="0"/>
        <v>和歌山工業高等学校創造技術科全日</v>
      </c>
      <c r="G29" t="s">
        <v>283</v>
      </c>
      <c r="H29" t="s">
        <v>286</v>
      </c>
    </row>
    <row r="30" spans="1:15">
      <c r="A30" t="s">
        <v>265</v>
      </c>
      <c r="B30" t="s">
        <v>37</v>
      </c>
      <c r="C30" t="s">
        <v>81</v>
      </c>
      <c r="D30" t="s">
        <v>103</v>
      </c>
      <c r="F30" t="str">
        <f t="shared" si="0"/>
        <v>和歌山商業高等学校ビジネス創造科全日</v>
      </c>
      <c r="G30" t="s">
        <v>287</v>
      </c>
      <c r="H30" t="s">
        <v>269</v>
      </c>
    </row>
    <row r="31" spans="1:15">
      <c r="A31" t="s">
        <v>265</v>
      </c>
      <c r="B31" t="s">
        <v>38</v>
      </c>
      <c r="C31" t="s">
        <v>82</v>
      </c>
      <c r="D31" t="s">
        <v>103</v>
      </c>
      <c r="F31" t="str">
        <f t="shared" si="0"/>
        <v>海南高等学校普通科系（海南校舎）全日</v>
      </c>
      <c r="G31" t="s">
        <v>288</v>
      </c>
      <c r="H31" t="s">
        <v>289</v>
      </c>
    </row>
    <row r="32" spans="1:15">
      <c r="A32" t="s">
        <v>265</v>
      </c>
      <c r="B32" t="s">
        <v>38</v>
      </c>
      <c r="C32" t="s">
        <v>83</v>
      </c>
      <c r="D32" t="s">
        <v>103</v>
      </c>
      <c r="F32" t="str">
        <f t="shared" si="0"/>
        <v>海南高等学校普通科（大成校舎）全日</v>
      </c>
      <c r="G32" t="s">
        <v>288</v>
      </c>
      <c r="H32" t="s">
        <v>267</v>
      </c>
    </row>
    <row r="33" spans="1:8">
      <c r="A33" t="s">
        <v>265</v>
      </c>
      <c r="B33" t="s">
        <v>39</v>
      </c>
      <c r="C33" t="s">
        <v>65</v>
      </c>
      <c r="D33" t="s">
        <v>103</v>
      </c>
      <c r="F33" t="str">
        <f t="shared" ref="F33:F64" si="2">CONCATENATE(B33,C33,D33)</f>
        <v>海南高等学校美里分校普通科全日</v>
      </c>
      <c r="G33" t="s">
        <v>290</v>
      </c>
      <c r="H33" t="s">
        <v>269</v>
      </c>
    </row>
    <row r="34" spans="1:8">
      <c r="A34" t="s">
        <v>265</v>
      </c>
      <c r="B34" t="s">
        <v>40</v>
      </c>
      <c r="C34" t="s">
        <v>84</v>
      </c>
      <c r="D34" t="s">
        <v>103</v>
      </c>
      <c r="F34" t="str">
        <f t="shared" si="2"/>
        <v>箕島高等学校普通科・情報経営科系全日</v>
      </c>
      <c r="G34" t="s">
        <v>291</v>
      </c>
      <c r="H34" t="s">
        <v>284</v>
      </c>
    </row>
    <row r="35" spans="1:8">
      <c r="A35" t="s">
        <v>265</v>
      </c>
      <c r="B35" t="s">
        <v>40</v>
      </c>
      <c r="C35" t="s">
        <v>59</v>
      </c>
      <c r="D35" t="s">
        <v>103</v>
      </c>
      <c r="F35" t="str">
        <f t="shared" si="2"/>
        <v>箕島高等学校機械科全日</v>
      </c>
      <c r="G35" t="s">
        <v>291</v>
      </c>
      <c r="H35" t="s">
        <v>285</v>
      </c>
    </row>
    <row r="36" spans="1:8">
      <c r="A36" t="s">
        <v>265</v>
      </c>
      <c r="B36" t="s">
        <v>41</v>
      </c>
      <c r="C36" t="s">
        <v>85</v>
      </c>
      <c r="D36" t="s">
        <v>103</v>
      </c>
      <c r="F36" t="str">
        <f t="shared" si="2"/>
        <v>有田中央高等学校総合学科（総合）全日</v>
      </c>
      <c r="G36" t="s">
        <v>292</v>
      </c>
      <c r="H36" t="s">
        <v>269</v>
      </c>
    </row>
    <row r="37" spans="1:8">
      <c r="A37" t="s">
        <v>265</v>
      </c>
      <c r="B37" t="s">
        <v>41</v>
      </c>
      <c r="C37" t="s">
        <v>86</v>
      </c>
      <c r="D37" t="s">
        <v>103</v>
      </c>
      <c r="F37" t="str">
        <f t="shared" si="2"/>
        <v>有田中央高等学校総合学科（福祉）全日</v>
      </c>
      <c r="G37" t="s">
        <v>292</v>
      </c>
      <c r="H37" t="s">
        <v>270</v>
      </c>
    </row>
    <row r="38" spans="1:8">
      <c r="A38" t="s">
        <v>265</v>
      </c>
      <c r="B38" t="s">
        <v>42</v>
      </c>
      <c r="C38" t="s">
        <v>65</v>
      </c>
      <c r="D38" t="s">
        <v>103</v>
      </c>
      <c r="F38" t="str">
        <f t="shared" si="2"/>
        <v>有田中央高等学校清水分校普通科全日</v>
      </c>
      <c r="G38" t="s">
        <v>293</v>
      </c>
      <c r="H38" t="s">
        <v>269</v>
      </c>
    </row>
    <row r="39" spans="1:8">
      <c r="A39" t="s">
        <v>265</v>
      </c>
      <c r="B39" t="s">
        <v>43</v>
      </c>
      <c r="C39" t="s">
        <v>65</v>
      </c>
      <c r="D39" t="s">
        <v>103</v>
      </c>
      <c r="F39" t="str">
        <f t="shared" si="2"/>
        <v>耐久高等学校普通科全日</v>
      </c>
      <c r="G39" t="s">
        <v>294</v>
      </c>
      <c r="H39" t="s">
        <v>269</v>
      </c>
    </row>
    <row r="40" spans="1:8">
      <c r="A40" t="s">
        <v>265</v>
      </c>
      <c r="B40" t="s">
        <v>44</v>
      </c>
      <c r="C40" t="s">
        <v>65</v>
      </c>
      <c r="D40" t="s">
        <v>103</v>
      </c>
      <c r="F40" t="str">
        <f t="shared" si="2"/>
        <v>日高高等学校普通科全日</v>
      </c>
      <c r="G40" t="s">
        <v>295</v>
      </c>
      <c r="H40" t="s">
        <v>269</v>
      </c>
    </row>
    <row r="41" spans="1:8">
      <c r="A41" t="s">
        <v>265</v>
      </c>
      <c r="B41" t="s">
        <v>45</v>
      </c>
      <c r="C41" t="s">
        <v>65</v>
      </c>
      <c r="D41" t="s">
        <v>103</v>
      </c>
      <c r="F41" t="str">
        <f t="shared" si="2"/>
        <v>日高高等学校中津分校普通科全日</v>
      </c>
      <c r="G41" t="s">
        <v>296</v>
      </c>
      <c r="H41" t="s">
        <v>269</v>
      </c>
    </row>
    <row r="42" spans="1:8">
      <c r="A42" t="s">
        <v>265</v>
      </c>
      <c r="B42" t="s">
        <v>46</v>
      </c>
      <c r="C42" t="s">
        <v>65</v>
      </c>
      <c r="D42" t="s">
        <v>103</v>
      </c>
      <c r="F42" t="str">
        <f t="shared" si="2"/>
        <v>紀央館高等学校普通科全日</v>
      </c>
      <c r="G42" t="s">
        <v>297</v>
      </c>
      <c r="H42" t="s">
        <v>269</v>
      </c>
    </row>
    <row r="43" spans="1:8">
      <c r="A43" t="s">
        <v>265</v>
      </c>
      <c r="B43" t="s">
        <v>46</v>
      </c>
      <c r="C43" t="s">
        <v>88</v>
      </c>
      <c r="D43" t="s">
        <v>103</v>
      </c>
      <c r="F43" t="str">
        <f t="shared" si="2"/>
        <v>紀央館高等学校工業技術科全日</v>
      </c>
      <c r="G43" t="s">
        <v>297</v>
      </c>
      <c r="H43" t="s">
        <v>270</v>
      </c>
    </row>
    <row r="44" spans="1:8">
      <c r="A44" t="s">
        <v>265</v>
      </c>
      <c r="B44" t="s">
        <v>47</v>
      </c>
      <c r="C44" t="s">
        <v>65</v>
      </c>
      <c r="D44" t="s">
        <v>103</v>
      </c>
      <c r="F44" t="str">
        <f t="shared" si="2"/>
        <v>南部高等学校普通科全日</v>
      </c>
      <c r="G44" t="s">
        <v>298</v>
      </c>
      <c r="H44" t="s">
        <v>269</v>
      </c>
    </row>
    <row r="45" spans="1:8">
      <c r="A45" t="s">
        <v>265</v>
      </c>
      <c r="B45" t="s">
        <v>47</v>
      </c>
      <c r="C45" t="s">
        <v>89</v>
      </c>
      <c r="D45" t="s">
        <v>103</v>
      </c>
      <c r="F45" t="str">
        <f t="shared" si="2"/>
        <v>南部高等学校食と農園科（園芸・加工流通）全日</v>
      </c>
      <c r="G45" t="s">
        <v>298</v>
      </c>
      <c r="H45" t="s">
        <v>284</v>
      </c>
    </row>
    <row r="46" spans="1:8">
      <c r="A46" t="s">
        <v>265</v>
      </c>
      <c r="B46" t="s">
        <v>47</v>
      </c>
      <c r="C46" t="s">
        <v>90</v>
      </c>
      <c r="D46" t="s">
        <v>103</v>
      </c>
      <c r="F46" t="str">
        <f t="shared" si="2"/>
        <v>南部高等学校食と農園科（調理）全日</v>
      </c>
      <c r="G46" t="s">
        <v>298</v>
      </c>
      <c r="H46" t="s">
        <v>285</v>
      </c>
    </row>
    <row r="47" spans="1:8">
      <c r="A47" t="s">
        <v>265</v>
      </c>
      <c r="B47" t="s">
        <v>48</v>
      </c>
      <c r="C47" t="s">
        <v>65</v>
      </c>
      <c r="D47" t="s">
        <v>103</v>
      </c>
      <c r="F47" t="str">
        <f t="shared" si="2"/>
        <v>南部高等学校龍神分校普通科全日</v>
      </c>
      <c r="G47" t="s">
        <v>299</v>
      </c>
      <c r="H47" t="s">
        <v>269</v>
      </c>
    </row>
    <row r="48" spans="1:8">
      <c r="A48" t="s">
        <v>265</v>
      </c>
      <c r="B48" t="s">
        <v>49</v>
      </c>
      <c r="C48" t="s">
        <v>65</v>
      </c>
      <c r="D48" t="s">
        <v>103</v>
      </c>
      <c r="F48" t="str">
        <f t="shared" si="2"/>
        <v>田辺高等学校普通科全日</v>
      </c>
      <c r="G48" t="s">
        <v>300</v>
      </c>
      <c r="H48" t="s">
        <v>269</v>
      </c>
    </row>
    <row r="49" spans="1:8">
      <c r="A49" t="s">
        <v>265</v>
      </c>
      <c r="B49" t="s">
        <v>50</v>
      </c>
      <c r="C49" t="s">
        <v>59</v>
      </c>
      <c r="D49" t="s">
        <v>103</v>
      </c>
      <c r="F49" t="str">
        <f t="shared" si="2"/>
        <v>田辺工業高等学校機械科全日</v>
      </c>
      <c r="G49" t="s">
        <v>301</v>
      </c>
      <c r="H49" t="s">
        <v>269</v>
      </c>
    </row>
    <row r="50" spans="1:8">
      <c r="A50" t="s">
        <v>265</v>
      </c>
      <c r="B50" t="s">
        <v>50</v>
      </c>
      <c r="C50" t="s">
        <v>91</v>
      </c>
      <c r="D50" t="s">
        <v>103</v>
      </c>
      <c r="F50" t="str">
        <f t="shared" si="2"/>
        <v>田辺工業高等学校電気電子科全日</v>
      </c>
      <c r="G50" t="s">
        <v>301</v>
      </c>
      <c r="H50" t="s">
        <v>270</v>
      </c>
    </row>
    <row r="51" spans="1:8">
      <c r="A51" t="s">
        <v>265</v>
      </c>
      <c r="B51" t="s">
        <v>50</v>
      </c>
      <c r="C51" t="s">
        <v>92</v>
      </c>
      <c r="D51" t="s">
        <v>103</v>
      </c>
      <c r="F51" t="str">
        <f t="shared" si="2"/>
        <v>田辺工業高等学校情報システム科全日</v>
      </c>
      <c r="G51" t="s">
        <v>301</v>
      </c>
      <c r="H51" t="s">
        <v>267</v>
      </c>
    </row>
    <row r="52" spans="1:8">
      <c r="A52" t="s">
        <v>265</v>
      </c>
      <c r="B52" t="s">
        <v>51</v>
      </c>
      <c r="C52" t="s">
        <v>65</v>
      </c>
      <c r="D52" t="s">
        <v>103</v>
      </c>
      <c r="F52" t="str">
        <f t="shared" si="2"/>
        <v>神島高等学校普通科全日</v>
      </c>
      <c r="G52" t="s">
        <v>302</v>
      </c>
      <c r="H52" t="s">
        <v>269</v>
      </c>
    </row>
    <row r="53" spans="1:8">
      <c r="A53" t="s">
        <v>265</v>
      </c>
      <c r="B53" t="s">
        <v>51</v>
      </c>
      <c r="C53" t="s">
        <v>93</v>
      </c>
      <c r="D53" t="s">
        <v>103</v>
      </c>
      <c r="F53" t="str">
        <f t="shared" si="2"/>
        <v>神島高等学校経営科学科全日</v>
      </c>
      <c r="G53" t="s">
        <v>302</v>
      </c>
      <c r="H53" t="s">
        <v>270</v>
      </c>
    </row>
    <row r="54" spans="1:8">
      <c r="A54" t="s">
        <v>265</v>
      </c>
      <c r="B54" t="s">
        <v>52</v>
      </c>
      <c r="C54" t="s">
        <v>94</v>
      </c>
      <c r="D54" t="s">
        <v>103</v>
      </c>
      <c r="F54" t="str">
        <f t="shared" si="2"/>
        <v>熊野高等学校看護科全日</v>
      </c>
      <c r="G54" t="s">
        <v>303</v>
      </c>
      <c r="H54" t="s">
        <v>269</v>
      </c>
    </row>
    <row r="55" spans="1:8">
      <c r="A55" t="s">
        <v>265</v>
      </c>
      <c r="B55" t="s">
        <v>52</v>
      </c>
      <c r="C55" t="s">
        <v>72</v>
      </c>
      <c r="D55" t="s">
        <v>103</v>
      </c>
      <c r="F55" t="str">
        <f t="shared" si="2"/>
        <v>熊野高等学校総合学科全日</v>
      </c>
      <c r="G55" t="s">
        <v>303</v>
      </c>
      <c r="H55" t="s">
        <v>270</v>
      </c>
    </row>
    <row r="56" spans="1:8">
      <c r="A56" t="s">
        <v>265</v>
      </c>
      <c r="B56" t="s">
        <v>53</v>
      </c>
      <c r="C56" t="s">
        <v>95</v>
      </c>
      <c r="D56" t="s">
        <v>103</v>
      </c>
      <c r="F56" t="str">
        <f t="shared" si="2"/>
        <v>串本古座高等学校未来創造学科（宇宙探究）全日</v>
      </c>
      <c r="G56" t="s">
        <v>304</v>
      </c>
      <c r="H56" t="s">
        <v>270</v>
      </c>
    </row>
    <row r="57" spans="1:8">
      <c r="A57" t="s">
        <v>265</v>
      </c>
      <c r="B57" t="s">
        <v>53</v>
      </c>
      <c r="C57" t="s">
        <v>96</v>
      </c>
      <c r="D57" t="s">
        <v>103</v>
      </c>
      <c r="F57" t="str">
        <f t="shared" si="2"/>
        <v>串本古座高等学校未来創造学科（地域探究・文理探究）全日</v>
      </c>
      <c r="G57" t="s">
        <v>304</v>
      </c>
      <c r="H57" t="s">
        <v>267</v>
      </c>
    </row>
    <row r="58" spans="1:8">
      <c r="A58" t="s">
        <v>265</v>
      </c>
      <c r="B58" t="s">
        <v>54</v>
      </c>
      <c r="C58" t="s">
        <v>65</v>
      </c>
      <c r="D58" t="s">
        <v>103</v>
      </c>
      <c r="F58" t="str">
        <f t="shared" si="2"/>
        <v>新宮高等学校普通科全日</v>
      </c>
      <c r="G58" t="s">
        <v>305</v>
      </c>
      <c r="H58" t="s">
        <v>269</v>
      </c>
    </row>
    <row r="59" spans="1:8">
      <c r="A59" t="s">
        <v>265</v>
      </c>
      <c r="B59" t="s">
        <v>54</v>
      </c>
      <c r="C59" t="s">
        <v>97</v>
      </c>
      <c r="D59" t="s">
        <v>103</v>
      </c>
      <c r="F59" t="str">
        <f t="shared" si="2"/>
        <v>新宮高等学校学彩探究科全日</v>
      </c>
      <c r="G59" t="s">
        <v>305</v>
      </c>
      <c r="H59" t="s">
        <v>270</v>
      </c>
    </row>
    <row r="60" spans="1:8">
      <c r="A60" t="s">
        <v>265</v>
      </c>
      <c r="B60" t="s">
        <v>54</v>
      </c>
      <c r="C60" t="s">
        <v>72</v>
      </c>
      <c r="D60" t="s">
        <v>103</v>
      </c>
      <c r="F60" t="str">
        <f t="shared" si="2"/>
        <v>新宮高等学校総合学科全日</v>
      </c>
      <c r="G60" t="s">
        <v>305</v>
      </c>
      <c r="H60" t="s">
        <v>267</v>
      </c>
    </row>
    <row r="61" spans="1:8">
      <c r="A61" t="s">
        <v>265</v>
      </c>
      <c r="B61" t="s">
        <v>36</v>
      </c>
      <c r="C61" t="s">
        <v>79</v>
      </c>
      <c r="D61" t="s">
        <v>117</v>
      </c>
      <c r="F61" t="str">
        <f t="shared" si="2"/>
        <v>和歌山工業高等学校機械電気科（夜間）定時</v>
      </c>
      <c r="G61" t="s">
        <v>306</v>
      </c>
      <c r="H61" t="s">
        <v>269</v>
      </c>
    </row>
    <row r="62" spans="1:8">
      <c r="A62" t="s">
        <v>265</v>
      </c>
      <c r="B62" t="s">
        <v>36</v>
      </c>
      <c r="C62" t="s">
        <v>80</v>
      </c>
      <c r="D62" t="s">
        <v>117</v>
      </c>
      <c r="F62" t="str">
        <f t="shared" si="2"/>
        <v>和歌山工業高等学校建築科（夜間）定時</v>
      </c>
      <c r="G62" t="s">
        <v>306</v>
      </c>
      <c r="H62" t="s">
        <v>270</v>
      </c>
    </row>
    <row r="63" spans="1:8">
      <c r="A63" t="s">
        <v>265</v>
      </c>
      <c r="B63" t="s">
        <v>43</v>
      </c>
      <c r="C63" t="s">
        <v>87</v>
      </c>
      <c r="D63" t="s">
        <v>117</v>
      </c>
      <c r="F63" t="str">
        <f t="shared" si="2"/>
        <v>耐久高等学校普通科（夜間）定時</v>
      </c>
      <c r="G63" t="s">
        <v>307</v>
      </c>
      <c r="H63" t="s">
        <v>269</v>
      </c>
    </row>
    <row r="64" spans="1:8">
      <c r="A64" t="s">
        <v>265</v>
      </c>
      <c r="B64" t="s">
        <v>44</v>
      </c>
      <c r="C64" t="s">
        <v>87</v>
      </c>
      <c r="D64" t="s">
        <v>117</v>
      </c>
      <c r="F64" t="str">
        <f t="shared" si="2"/>
        <v>日高高等学校普通科（夜間）定時</v>
      </c>
      <c r="G64" t="s">
        <v>308</v>
      </c>
      <c r="H64" t="s">
        <v>269</v>
      </c>
    </row>
    <row r="65" spans="1:8">
      <c r="A65" t="s">
        <v>265</v>
      </c>
      <c r="B65" t="s">
        <v>55</v>
      </c>
      <c r="C65" t="s">
        <v>100</v>
      </c>
      <c r="D65" t="s">
        <v>117</v>
      </c>
      <c r="F65" t="str">
        <f t="shared" ref="F65:F78" si="3">CONCATENATE(B65,C65,D65)</f>
        <v>南紀高等学校普通科（昼間）定時</v>
      </c>
      <c r="G65" t="s">
        <v>309</v>
      </c>
      <c r="H65" t="s">
        <v>269</v>
      </c>
    </row>
    <row r="66" spans="1:8">
      <c r="A66" t="s">
        <v>265</v>
      </c>
      <c r="B66" t="s">
        <v>55</v>
      </c>
      <c r="C66" t="s">
        <v>87</v>
      </c>
      <c r="D66" t="s">
        <v>117</v>
      </c>
      <c r="F66" t="str">
        <f t="shared" si="3"/>
        <v>南紀高等学校普通科（夜間）定時</v>
      </c>
      <c r="G66" t="s">
        <v>309</v>
      </c>
      <c r="H66" t="s">
        <v>270</v>
      </c>
    </row>
    <row r="67" spans="1:8">
      <c r="A67" t="s">
        <v>265</v>
      </c>
      <c r="B67" t="s">
        <v>54</v>
      </c>
      <c r="C67" t="s">
        <v>98</v>
      </c>
      <c r="D67" t="s">
        <v>117</v>
      </c>
      <c r="F67" t="str">
        <f t="shared" si="3"/>
        <v>新宮高等学校普通科（昼間）（新翔校舎）定時</v>
      </c>
      <c r="G67" t="s">
        <v>310</v>
      </c>
      <c r="H67" t="s">
        <v>269</v>
      </c>
    </row>
    <row r="68" spans="1:8">
      <c r="A68" t="s">
        <v>265</v>
      </c>
      <c r="B68" t="s">
        <v>54</v>
      </c>
      <c r="C68" t="s">
        <v>99</v>
      </c>
      <c r="D68" t="s">
        <v>117</v>
      </c>
      <c r="F68" t="str">
        <f t="shared" si="3"/>
        <v>新宮高等学校普通科（夜間）（新宮校舎）定時</v>
      </c>
      <c r="G68" t="s">
        <v>310</v>
      </c>
      <c r="H68" t="s">
        <v>270</v>
      </c>
    </row>
    <row r="69" spans="1:8">
      <c r="A69" t="s">
        <v>265</v>
      </c>
      <c r="B69" t="s">
        <v>56</v>
      </c>
      <c r="C69" t="s">
        <v>100</v>
      </c>
      <c r="D69" t="s">
        <v>117</v>
      </c>
      <c r="F69" t="str">
        <f t="shared" si="3"/>
        <v>きのくに青雲高等学校普通科（昼間）定時</v>
      </c>
      <c r="G69" t="s">
        <v>311</v>
      </c>
      <c r="H69" t="s">
        <v>269</v>
      </c>
    </row>
    <row r="70" spans="1:8">
      <c r="A70" t="s">
        <v>265</v>
      </c>
      <c r="B70" t="s">
        <v>56</v>
      </c>
      <c r="C70" t="s">
        <v>87</v>
      </c>
      <c r="D70" t="s">
        <v>117</v>
      </c>
      <c r="F70" t="str">
        <f t="shared" si="3"/>
        <v>きのくに青雲高等学校普通科（夜間）定時</v>
      </c>
      <c r="G70" t="s">
        <v>311</v>
      </c>
      <c r="H70" t="s">
        <v>270</v>
      </c>
    </row>
    <row r="71" spans="1:8">
      <c r="A71" t="s">
        <v>265</v>
      </c>
      <c r="B71" t="s">
        <v>56</v>
      </c>
      <c r="C71" t="s">
        <v>101</v>
      </c>
      <c r="D71" t="s">
        <v>117</v>
      </c>
      <c r="F71" t="str">
        <f t="shared" si="3"/>
        <v>きのくに青雲高等学校情報会計科（夜間）定時</v>
      </c>
      <c r="G71" t="s">
        <v>311</v>
      </c>
      <c r="H71" t="s">
        <v>267</v>
      </c>
    </row>
    <row r="72" spans="1:8">
      <c r="A72" t="s">
        <v>265</v>
      </c>
      <c r="B72" t="s">
        <v>57</v>
      </c>
      <c r="C72" t="s">
        <v>100</v>
      </c>
      <c r="D72" t="s">
        <v>117</v>
      </c>
      <c r="F72" t="str">
        <f t="shared" si="3"/>
        <v>伊都中央高等学校普通科（昼間）定時</v>
      </c>
      <c r="G72" t="s">
        <v>312</v>
      </c>
      <c r="H72" t="s">
        <v>269</v>
      </c>
    </row>
    <row r="73" spans="1:8">
      <c r="A73" t="s">
        <v>265</v>
      </c>
      <c r="B73" t="s">
        <v>57</v>
      </c>
      <c r="C73" t="s">
        <v>87</v>
      </c>
      <c r="D73" t="s">
        <v>117</v>
      </c>
      <c r="F73" t="str">
        <f t="shared" si="3"/>
        <v>伊都中央高等学校普通科（夜間）定時</v>
      </c>
      <c r="G73" t="s">
        <v>312</v>
      </c>
      <c r="H73" t="s">
        <v>270</v>
      </c>
    </row>
    <row r="74" spans="1:8">
      <c r="A74" t="s">
        <v>337</v>
      </c>
      <c r="B74" t="s">
        <v>338</v>
      </c>
      <c r="C74" t="s">
        <v>331</v>
      </c>
      <c r="D74" t="s">
        <v>103</v>
      </c>
      <c r="F74" t="str">
        <f t="shared" si="3"/>
        <v>和歌山高等学校総合ビジネス科全日</v>
      </c>
      <c r="G74">
        <v>610000</v>
      </c>
      <c r="H74">
        <v>2610010</v>
      </c>
    </row>
    <row r="75" spans="1:8">
      <c r="A75" t="s">
        <v>337</v>
      </c>
      <c r="B75" t="s">
        <v>338</v>
      </c>
      <c r="C75" t="s">
        <v>332</v>
      </c>
      <c r="D75" t="s">
        <v>103</v>
      </c>
      <c r="F75" t="str">
        <f t="shared" si="3"/>
        <v>和歌山高等学校デザイン表現科全日</v>
      </c>
      <c r="G75">
        <v>610000</v>
      </c>
      <c r="H75">
        <v>2610020</v>
      </c>
    </row>
    <row r="76" spans="1:8">
      <c r="A76" t="s">
        <v>337</v>
      </c>
      <c r="B76" t="s">
        <v>338</v>
      </c>
      <c r="C76" t="s">
        <v>333</v>
      </c>
      <c r="D76" t="s">
        <v>103</v>
      </c>
      <c r="F76" t="str">
        <f t="shared" si="3"/>
        <v>和歌山高等学校普通科全日</v>
      </c>
      <c r="G76">
        <v>610000</v>
      </c>
      <c r="H76">
        <v>2610030</v>
      </c>
    </row>
    <row r="77" spans="1:8">
      <c r="A77" t="s">
        <v>337</v>
      </c>
      <c r="B77" t="s">
        <v>338</v>
      </c>
      <c r="C77" t="s">
        <v>334</v>
      </c>
      <c r="D77" t="s">
        <v>117</v>
      </c>
      <c r="F77" t="str">
        <f t="shared" si="3"/>
        <v>和歌山高等学校ビジネス実践科定時</v>
      </c>
      <c r="G77">
        <v>620000</v>
      </c>
      <c r="H77">
        <v>2610010</v>
      </c>
    </row>
    <row r="78" spans="1:8">
      <c r="A78" t="s">
        <v>337</v>
      </c>
      <c r="B78" t="s">
        <v>338</v>
      </c>
      <c r="C78" t="s">
        <v>335</v>
      </c>
      <c r="D78" t="s">
        <v>117</v>
      </c>
      <c r="F78" t="str">
        <f t="shared" si="3"/>
        <v>和歌山高等学校ビジネス情報科定時</v>
      </c>
      <c r="G78">
        <v>620000</v>
      </c>
      <c r="H78">
        <v>2610020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G 2 5 C W S 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G 2 5 C 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u Q l k o i k e 4 D g A A A B E A A A A T A B w A R m 9 y b X V s Y X M v U 2 V j d G l v b j E u b S C i G A A o o B Q A A A A A A A A A A A A A A A A A A A A A A A A A A A A r T k 0 u y c z P U w i G 0 I b W A F B L A Q I t A B Q A A g A I A B t u Q l k j 0 W h w q g A A A P o A A A A S A A A A A A A A A A A A A A A A A A A A A A B D b 2 5 m a W c v U G F j a 2 F n Z S 5 4 b W x Q S w E C L Q A U A A I A C A A b b k J Z D 8 r p q 6 Q A A A D p A A A A E w A A A A A A A A A A A A A A A A D 2 A A A A W 0 N v b n R l b n R f V H l w Z X N d L n h t b F B L A Q I t A B Q A A g A I A B t u Q l k 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E D T 4 w G d x T Y G V Q t B D E O g W A A A A A A I A A A A A A A N m A A D A A A A A E A A A A C Y i B / I l 3 b 2 N d I h b F t m O W Q 0 A A A A A B I A A A K A A A A A Q A A A A D m 2 u p k V m d 5 R h 4 O u u E O S H Z F A A A A C w v E m 5 M m 5 e w L 5 v 1 K Z e u 4 S P A i 4 8 h j 1 S v + s y D X T t z M 4 Q H c C o / S c + X F e n 7 X U w z a p J S g A V k r I t P 0 m J B F B w z S f 0 X w L 9 w a H r O d H Q i C d N H b q s i h U S r R Q A A A A 6 i f 1 S n 5 D d 2 2 / 2 7 / j X V 9 x c 6 c d P V w = = < / D a t a M a s h u p > 
</file>

<file path=customXml/itemProps1.xml><?xml version="1.0" encoding="utf-8"?>
<ds:datastoreItem xmlns:ds="http://schemas.openxmlformats.org/officeDocument/2006/customXml" ds:itemID="{E9D4756D-B5C0-4849-B67A-5ED16726481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181</vt:i4>
      </vt:variant>
    </vt:vector>
  </HeadingPairs>
  <TitlesOfParts>
    <vt:vector size="191" baseType="lpstr">
      <vt:lpstr>入力方法</vt:lpstr>
      <vt:lpstr>別記第11号様式（第２第４項、第３第３項関係）</vt:lpstr>
      <vt:lpstr>学校名</vt:lpstr>
      <vt:lpstr>学科名_校舎_コース等</vt:lpstr>
      <vt:lpstr>課程</vt:lpstr>
      <vt:lpstr>出願区分</vt:lpstr>
      <vt:lpstr>スポーツ推薦</vt:lpstr>
      <vt:lpstr>全国枠</vt:lpstr>
      <vt:lpstr>条件付き書式用マスタ</vt:lpstr>
      <vt:lpstr>競技スポーツ</vt:lpstr>
      <vt:lpstr>入力方法!Print_Area</vt:lpstr>
      <vt:lpstr>'別記第11号様式（第２第４項、第３第３項関係）'!Print_Area</vt:lpstr>
      <vt:lpstr>入力方法!Print_Titles</vt:lpstr>
      <vt:lpstr>'別記第11号様式（第２第４項、第３第３項関係）'!Print_Titles</vt:lpstr>
      <vt:lpstr>きのくに青雲高等学校</vt:lpstr>
      <vt:lpstr>きのくに青雲高等学校2</vt:lpstr>
      <vt:lpstr>きのくに青雲高等学校3</vt:lpstr>
      <vt:lpstr>きのくに青雲高等学校4</vt:lpstr>
      <vt:lpstr>きのくに青雲高等学校5</vt:lpstr>
      <vt:lpstr>伊都中央高等学校</vt:lpstr>
      <vt:lpstr>伊都中央高等学校2</vt:lpstr>
      <vt:lpstr>伊都中央高等学校3</vt:lpstr>
      <vt:lpstr>伊都中央高等学校4</vt:lpstr>
      <vt:lpstr>伊都中央高等学校5</vt:lpstr>
      <vt:lpstr>海南高等学校</vt:lpstr>
      <vt:lpstr>海南高等学校2</vt:lpstr>
      <vt:lpstr>海南高等学校3</vt:lpstr>
      <vt:lpstr>海南高等学校4</vt:lpstr>
      <vt:lpstr>海南高等学校5</vt:lpstr>
      <vt:lpstr>海南高等学校美里分校</vt:lpstr>
      <vt:lpstr>海南高等学校美里分校2</vt:lpstr>
      <vt:lpstr>海南高等学校美里分校3</vt:lpstr>
      <vt:lpstr>海南高等学校美里分校4</vt:lpstr>
      <vt:lpstr>海南高等学校美里分校5</vt:lpstr>
      <vt:lpstr>笠田高等学校</vt:lpstr>
      <vt:lpstr>笠田高等学校2</vt:lpstr>
      <vt:lpstr>笠田高等学校3</vt:lpstr>
      <vt:lpstr>笠田高等学校4</vt:lpstr>
      <vt:lpstr>笠田高等学校5</vt:lpstr>
      <vt:lpstr>紀央館高等学校</vt:lpstr>
      <vt:lpstr>紀央館高等学校2</vt:lpstr>
      <vt:lpstr>紀央館高等学校3</vt:lpstr>
      <vt:lpstr>紀央館高等学校4</vt:lpstr>
      <vt:lpstr>紀央館高等学校5</vt:lpstr>
      <vt:lpstr>紀北工業高等学校</vt:lpstr>
      <vt:lpstr>紀北工業高等学校2</vt:lpstr>
      <vt:lpstr>紀北工業高等学校3</vt:lpstr>
      <vt:lpstr>紀北工業高等学校4</vt:lpstr>
      <vt:lpstr>紀北工業高等学校5</vt:lpstr>
      <vt:lpstr>紀北農芸高等学校</vt:lpstr>
      <vt:lpstr>紀北農芸高等学校2</vt:lpstr>
      <vt:lpstr>紀北農芸高等学校3</vt:lpstr>
      <vt:lpstr>紀北農芸高等学校4</vt:lpstr>
      <vt:lpstr>紀北農芸高等学校5</vt:lpstr>
      <vt:lpstr>貴志川高等学校</vt:lpstr>
      <vt:lpstr>貴志川高等学校2</vt:lpstr>
      <vt:lpstr>貴志川高等学校3</vt:lpstr>
      <vt:lpstr>貴志川高等学校4</vt:lpstr>
      <vt:lpstr>貴志川高等学校5</vt:lpstr>
      <vt:lpstr>競技スポーツ</vt:lpstr>
      <vt:lpstr>橋本高等学校</vt:lpstr>
      <vt:lpstr>橋本高等学校2</vt:lpstr>
      <vt:lpstr>橋本高等学校3</vt:lpstr>
      <vt:lpstr>橋本高等学校4</vt:lpstr>
      <vt:lpstr>橋本高等学校5</vt:lpstr>
      <vt:lpstr>桐蔭高等学校</vt:lpstr>
      <vt:lpstr>桐蔭高等学校2</vt:lpstr>
      <vt:lpstr>桐蔭高等学校3</vt:lpstr>
      <vt:lpstr>桐蔭高等学校4</vt:lpstr>
      <vt:lpstr>桐蔭高等学校5</vt:lpstr>
      <vt:lpstr>串本古座高等学校</vt:lpstr>
      <vt:lpstr>串本古座高等学校2</vt:lpstr>
      <vt:lpstr>串本古座高等学校3</vt:lpstr>
      <vt:lpstr>串本古座高等学校4</vt:lpstr>
      <vt:lpstr>串本古座高等学校5</vt:lpstr>
      <vt:lpstr>熊野高等学校</vt:lpstr>
      <vt:lpstr>熊野高等学校2</vt:lpstr>
      <vt:lpstr>熊野高等学校3</vt:lpstr>
      <vt:lpstr>熊野高等学校4</vt:lpstr>
      <vt:lpstr>熊野高等学校5</vt:lpstr>
      <vt:lpstr>向陽高等学校</vt:lpstr>
      <vt:lpstr>向陽高等学校2</vt:lpstr>
      <vt:lpstr>向陽高等学校3</vt:lpstr>
      <vt:lpstr>向陽高等学校4</vt:lpstr>
      <vt:lpstr>向陽高等学校5</vt:lpstr>
      <vt:lpstr>所属学科コード</vt:lpstr>
      <vt:lpstr>新宮高等学校</vt:lpstr>
      <vt:lpstr>新宮高等学校2</vt:lpstr>
      <vt:lpstr>新宮高等学校3</vt:lpstr>
      <vt:lpstr>新宮高等学校4</vt:lpstr>
      <vt:lpstr>新宮高等学校5</vt:lpstr>
      <vt:lpstr>神島高等学校</vt:lpstr>
      <vt:lpstr>神島高等学校2</vt:lpstr>
      <vt:lpstr>神島高等学校3</vt:lpstr>
      <vt:lpstr>神島高等学校4</vt:lpstr>
      <vt:lpstr>神島高等学校5</vt:lpstr>
      <vt:lpstr>星林高等学校</vt:lpstr>
      <vt:lpstr>星林高等学校2</vt:lpstr>
      <vt:lpstr>星林高等学校3</vt:lpstr>
      <vt:lpstr>星林高等学校4</vt:lpstr>
      <vt:lpstr>星林高等学校5</vt:lpstr>
      <vt:lpstr>耐久高等学校</vt:lpstr>
      <vt:lpstr>耐久高等学校2</vt:lpstr>
      <vt:lpstr>耐久高等学校3</vt:lpstr>
      <vt:lpstr>耐久高等学校4</vt:lpstr>
      <vt:lpstr>耐久高等学校5</vt:lpstr>
      <vt:lpstr>田辺工業高等学校</vt:lpstr>
      <vt:lpstr>田辺工業高等学校2</vt:lpstr>
      <vt:lpstr>田辺工業高等学校3</vt:lpstr>
      <vt:lpstr>田辺工業高等学校4</vt:lpstr>
      <vt:lpstr>田辺工業高等学校5</vt:lpstr>
      <vt:lpstr>田辺高等学校</vt:lpstr>
      <vt:lpstr>田辺高等学校2</vt:lpstr>
      <vt:lpstr>田辺高等学校3</vt:lpstr>
      <vt:lpstr>田辺高等学校4</vt:lpstr>
      <vt:lpstr>田辺高等学校5</vt:lpstr>
      <vt:lpstr>那賀高等学校</vt:lpstr>
      <vt:lpstr>那賀高等学校2</vt:lpstr>
      <vt:lpstr>那賀高等学校3</vt:lpstr>
      <vt:lpstr>那賀高等学校4</vt:lpstr>
      <vt:lpstr>那賀高等学校5</vt:lpstr>
      <vt:lpstr>南紀高等学校</vt:lpstr>
      <vt:lpstr>南紀高等学校2</vt:lpstr>
      <vt:lpstr>南紀高等学校3</vt:lpstr>
      <vt:lpstr>南紀高等学校4</vt:lpstr>
      <vt:lpstr>南紀高等学校5</vt:lpstr>
      <vt:lpstr>南部高等学校</vt:lpstr>
      <vt:lpstr>南部高等学校2</vt:lpstr>
      <vt:lpstr>南部高等学校3</vt:lpstr>
      <vt:lpstr>南部高等学校4</vt:lpstr>
      <vt:lpstr>南部高等学校5</vt:lpstr>
      <vt:lpstr>南部高等学校龍神分校</vt:lpstr>
      <vt:lpstr>南部高等学校龍神分校2</vt:lpstr>
      <vt:lpstr>南部高等学校龍神分校3</vt:lpstr>
      <vt:lpstr>南部高等学校龍神分校4</vt:lpstr>
      <vt:lpstr>南部高等学校龍神分校5</vt:lpstr>
      <vt:lpstr>日高高等学校</vt:lpstr>
      <vt:lpstr>日高高等学校2</vt:lpstr>
      <vt:lpstr>日高高等学校3</vt:lpstr>
      <vt:lpstr>日高高等学校4</vt:lpstr>
      <vt:lpstr>日高高等学校5</vt:lpstr>
      <vt:lpstr>日高高等学校中津分校</vt:lpstr>
      <vt:lpstr>日高高等学校中津分校2</vt:lpstr>
      <vt:lpstr>日高高等学校中津分校3</vt:lpstr>
      <vt:lpstr>日高高等学校中津分校4</vt:lpstr>
      <vt:lpstr>日高高等学校中津分校5</vt:lpstr>
      <vt:lpstr>粉河高等学校</vt:lpstr>
      <vt:lpstr>粉河高等学校2</vt:lpstr>
      <vt:lpstr>粉河高等学校3</vt:lpstr>
      <vt:lpstr>粉河高等学校4</vt:lpstr>
      <vt:lpstr>粉河高等学校5</vt:lpstr>
      <vt:lpstr>箕島高等学校</vt:lpstr>
      <vt:lpstr>箕島高等学校2</vt:lpstr>
      <vt:lpstr>箕島高等学校3</vt:lpstr>
      <vt:lpstr>箕島高等学校4</vt:lpstr>
      <vt:lpstr>箕島高等学校5</vt:lpstr>
      <vt:lpstr>有田中央高等学校</vt:lpstr>
      <vt:lpstr>有田中央高等学校2</vt:lpstr>
      <vt:lpstr>有田中央高等学校3</vt:lpstr>
      <vt:lpstr>有田中央高等学校4</vt:lpstr>
      <vt:lpstr>有田中央高等学校5</vt:lpstr>
      <vt:lpstr>有田中央高等学校清水分校</vt:lpstr>
      <vt:lpstr>有田中央高等学校清水分校2</vt:lpstr>
      <vt:lpstr>有田中央高等学校清水分校3</vt:lpstr>
      <vt:lpstr>有田中央高等学校清水分校4</vt:lpstr>
      <vt:lpstr>有田中央高等学校清水分校5</vt:lpstr>
      <vt:lpstr>和歌山工業高等学校</vt:lpstr>
      <vt:lpstr>和歌山工業高等学校2</vt:lpstr>
      <vt:lpstr>和歌山工業高等学校3</vt:lpstr>
      <vt:lpstr>和歌山工業高等学校4</vt:lpstr>
      <vt:lpstr>和歌山工業高等学校5</vt:lpstr>
      <vt:lpstr>和歌山高等学校</vt:lpstr>
      <vt:lpstr>和歌山高等学校2</vt:lpstr>
      <vt:lpstr>和歌山高等学校3</vt:lpstr>
      <vt:lpstr>和歌山高等学校4</vt:lpstr>
      <vt:lpstr>和歌山高等学校5</vt:lpstr>
      <vt:lpstr>和歌山商業高等学校</vt:lpstr>
      <vt:lpstr>和歌山商業高等学校2</vt:lpstr>
      <vt:lpstr>和歌山商業高等学校3</vt:lpstr>
      <vt:lpstr>和歌山商業高等学校4</vt:lpstr>
      <vt:lpstr>和歌山商業高等学校5</vt:lpstr>
      <vt:lpstr>和歌山東高等学校</vt:lpstr>
      <vt:lpstr>和歌山東高等学校2</vt:lpstr>
      <vt:lpstr>和歌山東高等学校3</vt:lpstr>
      <vt:lpstr>和歌山東高等学校4</vt:lpstr>
      <vt:lpstr>和歌山東高等学校5</vt:lpstr>
      <vt:lpstr>和歌山北高等学校</vt:lpstr>
      <vt:lpstr>和歌山北高等学校2</vt:lpstr>
      <vt:lpstr>和歌山北高等学校3</vt:lpstr>
      <vt:lpstr>和歌山北高等学校4</vt:lpstr>
      <vt:lpstr>和歌山北高等学校5</vt:lpstr>
    </vt:vector>
  </TitlesOfParts>
  <Manager/>
  <Company>Wakayama Prefecture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A00094</dc:creator>
  <cp:lastModifiedBy>江川　未紗</cp:lastModifiedBy>
  <dcterms:created xsi:type="dcterms:W3CDTF">2024-04-10T00:18:19Z</dcterms:created>
  <dcterms:modified xsi:type="dcterms:W3CDTF">2025-11-17T04:04:12Z</dcterms:modified>
</cp:coreProperties>
</file>