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Y:\共通\★各課共通★\◆事業概要◆\◇Ｒ5年度修正用事業概要（令和4年度実績）\修正後データ→レイアウト統一後\オープンデータ用\"/>
    </mc:Choice>
  </mc:AlternateContent>
  <bookViews>
    <workbookView xWindow="-15" yWindow="-15" windowWidth="10320" windowHeight="8235" tabRatio="868" firstSheet="7" activeTab="12"/>
  </bookViews>
  <sheets>
    <sheet name="４グラフ（入力用）" sheetId="33" state="hidden" r:id="rId1"/>
    <sheet name="4(2)★グラフ" sheetId="42" state="hidden" r:id="rId2"/>
    <sheet name="4(3)★経路別" sheetId="27" r:id="rId3"/>
    <sheet name="4(4)★市郡別" sheetId="29" r:id="rId4"/>
    <sheet name="4(5)①★種別・年齢別受付　和歌山県全体" sheetId="21" r:id="rId5"/>
    <sheet name="4(5)②★種別・年齢別　中央 " sheetId="7" r:id="rId6"/>
    <sheet name="4(5)③★種別・年齢別　紀南" sheetId="38" r:id="rId7"/>
    <sheet name="4(6)①②③★種別・年齢別　和歌山県全体 紀南、中央" sheetId="24" r:id="rId8"/>
    <sheet name="4(7)★巡相" sheetId="30" r:id="rId9"/>
    <sheet name="5(1)★種別処理①　和歌山県全体 " sheetId="22" r:id="rId10"/>
    <sheet name="5(1)★種別処理②中央、③紀南" sheetId="15" r:id="rId11"/>
    <sheet name="5(2)★年度別処理　①和歌山県全体" sheetId="28" r:id="rId12"/>
    <sheet name="5(2)★年度別処理　②中央、③紀南" sheetId="23" r:id="rId13"/>
    <sheet name="5(3)★養護相談処理" sheetId="25" r:id="rId14"/>
    <sheet name="5(4)★虐待処理" sheetId="26" r:id="rId15"/>
  </sheets>
  <definedNames>
    <definedName name="_xlnm._FilterDatabase" localSheetId="10" hidden="1">'5(1)★種別処理②中央、③紀南'!$A$54:$T$55</definedName>
    <definedName name="_xlnm.Print_Area" localSheetId="1">'4(2)★グラフ'!$B$1:$J$54</definedName>
    <definedName name="_xlnm.Print_Area" localSheetId="2">'4(3)★経路別'!$A$1:$P$25</definedName>
    <definedName name="_xlnm.Print_Area" localSheetId="3">'4(4)★市郡別'!$A$1:$S$30</definedName>
    <definedName name="_xlnm.Print_Area" localSheetId="4">'4(5)①★種別・年齢別受付　和歌山県全体'!$A$1:$V$28</definedName>
    <definedName name="_xlnm.Print_Area" localSheetId="5">'4(5)②★種別・年齢別　中央 '!$A$1:$T$24</definedName>
    <definedName name="_xlnm.Print_Area" localSheetId="6">'4(5)③★種別・年齢別　紀南'!$A$1:$T$25</definedName>
    <definedName name="_xlnm.Print_Area" localSheetId="7">'4(6)①②③★種別・年齢別　和歌山県全体 紀南、中央'!$A$1:$U$75</definedName>
    <definedName name="_xlnm.Print_Area" localSheetId="8">'4(7)★巡相'!$A$1:$S$16</definedName>
    <definedName name="_xlnm.Print_Area" localSheetId="0">'４グラフ（入力用）'!$A$113:$I$119</definedName>
    <definedName name="_xlnm.Print_Area" localSheetId="9">'5(1)★種別処理①　和歌山県全体 '!$A$1:$V$30</definedName>
    <definedName name="_xlnm.Print_Area" localSheetId="10">'5(1)★種別処理②中央、③紀南'!$A$1:$T$53</definedName>
    <definedName name="_xlnm.Print_Area" localSheetId="11">'5(2)★年度別処理　①和歌山県全体'!$A$1:$T$27</definedName>
    <definedName name="_xlnm.Print_Area" localSheetId="12">'5(2)★年度別処理　②中央、③紀南'!$A$1:$T$45</definedName>
    <definedName name="_xlnm.Print_Area" localSheetId="13">'5(3)★養護相談処理'!$A$1:$J$47</definedName>
  </definedNames>
  <calcPr calcId="162913"/>
</workbook>
</file>

<file path=xl/calcChain.xml><?xml version="1.0" encoding="utf-8"?>
<calcChain xmlns="http://schemas.openxmlformats.org/spreadsheetml/2006/main">
  <c r="B116" i="33" l="1"/>
  <c r="C116" i="33"/>
  <c r="I118" i="33"/>
  <c r="I117" i="33"/>
  <c r="H116" i="33"/>
  <c r="G116" i="33"/>
  <c r="F116" i="33"/>
  <c r="E116" i="33"/>
  <c r="I116" i="33"/>
  <c r="D116" i="33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T51" i="15"/>
  <c r="S52" i="15"/>
  <c r="S53" i="15"/>
  <c r="S17" i="30"/>
  <c r="S18" i="30" s="1"/>
  <c r="C18" i="30"/>
  <c r="D18" i="30"/>
  <c r="E18" i="30"/>
  <c r="F18" i="30"/>
  <c r="G18" i="30"/>
  <c r="H18" i="30"/>
  <c r="I18" i="30"/>
  <c r="J18" i="30"/>
  <c r="K18" i="30"/>
  <c r="L18" i="30"/>
  <c r="M18" i="30"/>
  <c r="N18" i="30"/>
  <c r="O18" i="30"/>
  <c r="P18" i="30"/>
  <c r="Q18" i="30"/>
  <c r="R18" i="30"/>
  <c r="V47" i="24"/>
  <c r="J6" i="33"/>
  <c r="C7" i="33"/>
  <c r="D7" i="33"/>
  <c r="E7" i="33"/>
  <c r="F7" i="33"/>
  <c r="G7" i="33"/>
  <c r="H7" i="33"/>
  <c r="I7" i="33"/>
  <c r="J7" i="33"/>
  <c r="J11" i="33"/>
  <c r="C12" i="33"/>
  <c r="D12" i="33"/>
  <c r="E12" i="33"/>
  <c r="F12" i="33"/>
  <c r="G12" i="33"/>
  <c r="H12" i="33"/>
  <c r="I12" i="33"/>
  <c r="J12" i="33"/>
  <c r="C15" i="33"/>
  <c r="D15" i="33"/>
  <c r="E15" i="33"/>
  <c r="F15" i="33"/>
  <c r="G15" i="33"/>
  <c r="H15" i="33"/>
  <c r="I15" i="33"/>
  <c r="J15" i="33"/>
  <c r="C16" i="33"/>
  <c r="D16" i="33"/>
  <c r="E16" i="33"/>
  <c r="F16" i="33"/>
  <c r="G16" i="33"/>
  <c r="H16" i="33"/>
  <c r="I16" i="33"/>
  <c r="J16" i="33"/>
  <c r="C22" i="33"/>
  <c r="D22" i="33"/>
  <c r="E22" i="33"/>
  <c r="F22" i="33"/>
  <c r="G22" i="33"/>
  <c r="H22" i="33"/>
  <c r="I22" i="33"/>
  <c r="J22" i="33"/>
  <c r="C23" i="33"/>
  <c r="D23" i="33"/>
  <c r="E23" i="33"/>
  <c r="F23" i="33"/>
  <c r="G23" i="33"/>
  <c r="H23" i="33"/>
  <c r="I23" i="33"/>
  <c r="J23" i="33"/>
  <c r="D27" i="33"/>
  <c r="E27" i="33"/>
  <c r="F27" i="33"/>
  <c r="G27" i="33"/>
  <c r="H27" i="33"/>
  <c r="I27" i="33"/>
  <c r="J27" i="33"/>
  <c r="C28" i="33"/>
  <c r="D28" i="33"/>
  <c r="E28" i="33"/>
  <c r="F28" i="33"/>
  <c r="G28" i="33"/>
  <c r="H28" i="33"/>
  <c r="I28" i="33"/>
  <c r="J28" i="33"/>
  <c r="C31" i="33"/>
  <c r="D31" i="33"/>
  <c r="E31" i="33"/>
  <c r="F31" i="33"/>
  <c r="G31" i="33"/>
  <c r="H31" i="33"/>
  <c r="I31" i="33"/>
  <c r="J31" i="33"/>
  <c r="C32" i="33"/>
  <c r="D32" i="33"/>
  <c r="E32" i="33"/>
  <c r="F32" i="33"/>
  <c r="G32" i="33"/>
  <c r="H32" i="33"/>
  <c r="I32" i="33"/>
  <c r="J32" i="33"/>
  <c r="B37" i="33"/>
  <c r="C37" i="33"/>
  <c r="D37" i="33"/>
  <c r="E37" i="33"/>
  <c r="F37" i="33"/>
  <c r="G37" i="33"/>
  <c r="H37" i="33"/>
  <c r="I37" i="33"/>
  <c r="J37" i="33"/>
  <c r="K37" i="33"/>
  <c r="L37" i="33"/>
  <c r="M37" i="33"/>
  <c r="N37" i="33"/>
  <c r="O37" i="33"/>
  <c r="P37" i="33"/>
  <c r="Q37" i="33"/>
  <c r="R37" i="33"/>
  <c r="R39" i="33"/>
  <c r="R41" i="33"/>
  <c r="E51" i="33"/>
  <c r="F51" i="33"/>
  <c r="G51" i="33"/>
  <c r="H51" i="33"/>
  <c r="E52" i="33"/>
  <c r="F52" i="33"/>
  <c r="G52" i="33"/>
  <c r="H52" i="33"/>
  <c r="E53" i="33"/>
  <c r="F53" i="33"/>
  <c r="G53" i="33"/>
  <c r="H53" i="33"/>
  <c r="E64" i="33"/>
  <c r="F64" i="33"/>
  <c r="G64" i="33"/>
  <c r="E65" i="33"/>
  <c r="F65" i="33"/>
  <c r="G65" i="33"/>
  <c r="E66" i="33"/>
  <c r="F66" i="33"/>
  <c r="G66" i="33"/>
  <c r="E77" i="33"/>
  <c r="F77" i="33"/>
  <c r="G77" i="33"/>
  <c r="E78" i="33"/>
  <c r="F78" i="33"/>
  <c r="G78" i="33"/>
  <c r="E79" i="33"/>
  <c r="F79" i="33"/>
  <c r="G79" i="33"/>
  <c r="E91" i="33"/>
  <c r="F91" i="33"/>
  <c r="G91" i="33"/>
  <c r="E92" i="33"/>
  <c r="F92" i="33"/>
  <c r="G92" i="33"/>
  <c r="E108" i="33"/>
  <c r="F108" i="33"/>
  <c r="G108" i="33"/>
  <c r="E109" i="33"/>
  <c r="F109" i="33"/>
  <c r="G109" i="33"/>
  <c r="E110" i="33"/>
  <c r="F110" i="33"/>
  <c r="G110" i="33"/>
  <c r="S51" i="15" l="1"/>
</calcChain>
</file>

<file path=xl/sharedStrings.xml><?xml version="1.0" encoding="utf-8"?>
<sst xmlns="http://schemas.openxmlformats.org/spreadsheetml/2006/main" count="1661" uniqueCount="355">
  <si>
    <t>相談種別受付（県）</t>
    <rPh sb="0" eb="2">
      <t>ソウダン</t>
    </rPh>
    <rPh sb="2" eb="4">
      <t>シュベツ</t>
    </rPh>
    <rPh sb="4" eb="6">
      <t>ウケツケ</t>
    </rPh>
    <rPh sb="7" eb="8">
      <t>ケン</t>
    </rPh>
    <phoneticPr fontId="2"/>
  </si>
  <si>
    <t>件数</t>
    <rPh sb="0" eb="2">
      <t>ケンスウ</t>
    </rPh>
    <phoneticPr fontId="2"/>
  </si>
  <si>
    <t>養護（虐待）</t>
    <rPh sb="0" eb="2">
      <t>ヨウゴ</t>
    </rPh>
    <rPh sb="3" eb="5">
      <t>ギャクタイ</t>
    </rPh>
    <phoneticPr fontId="2"/>
  </si>
  <si>
    <t>養護（その他）</t>
    <rPh sb="0" eb="2">
      <t>ヨウゴ</t>
    </rPh>
    <rPh sb="5" eb="6">
      <t>タ</t>
    </rPh>
    <phoneticPr fontId="2"/>
  </si>
  <si>
    <t>保健</t>
    <rPh sb="0" eb="2">
      <t>ホケン</t>
    </rPh>
    <phoneticPr fontId="2"/>
  </si>
  <si>
    <t>障害</t>
    <rPh sb="0" eb="2">
      <t>ショウガイ</t>
    </rPh>
    <phoneticPr fontId="2"/>
  </si>
  <si>
    <t>非行</t>
    <rPh sb="0" eb="2">
      <t>ヒコウ</t>
    </rPh>
    <phoneticPr fontId="2"/>
  </si>
  <si>
    <t>育成</t>
    <rPh sb="0" eb="2">
      <t>イクセイ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</si>
  <si>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</si>
  <si>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</si>
  <si>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相談種別受付（中央）</t>
    <rPh sb="0" eb="2">
      <t>ソウダン</t>
    </rPh>
    <rPh sb="2" eb="4">
      <t>シュベツ</t>
    </rPh>
    <rPh sb="4" eb="6">
      <t>ウケツケ</t>
    </rPh>
    <rPh sb="7" eb="9">
      <t>チュウオウ</t>
    </rPh>
    <phoneticPr fontId="2"/>
  </si>
  <si>
    <t>相談種別受付（紀南）</t>
    <rPh sb="0" eb="2">
      <t>ソウダン</t>
    </rPh>
    <rPh sb="2" eb="4">
      <t>シュベツ</t>
    </rPh>
    <rPh sb="4" eb="6">
      <t>ウケツケ</t>
    </rPh>
    <rPh sb="7" eb="9">
      <t>キナン</t>
    </rPh>
    <phoneticPr fontId="2"/>
  </si>
  <si>
    <t>警察等</t>
    <rPh sb="0" eb="2">
      <t>ケイサツ</t>
    </rPh>
    <rPh sb="2" eb="3">
      <t>トウ</t>
    </rPh>
    <phoneticPr fontId="3"/>
  </si>
  <si>
    <t>保健所及び
医療機関</t>
    <rPh sb="0" eb="3">
      <t>ホケンショ</t>
    </rPh>
    <rPh sb="3" eb="4">
      <t>オヨ</t>
    </rPh>
    <rPh sb="6" eb="8">
      <t>イリョウ</t>
    </rPh>
    <rPh sb="8" eb="10">
      <t>キカン</t>
    </rPh>
    <phoneticPr fontId="3"/>
  </si>
  <si>
    <t>学校等</t>
    <rPh sb="0" eb="2">
      <t>ガッコウ</t>
    </rPh>
    <rPh sb="2" eb="3">
      <t>トウ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</si>
  <si>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</si>
  <si>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</si>
  <si>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保健所</t>
    <rPh sb="0" eb="3">
      <t>ホケンショ</t>
    </rPh>
    <phoneticPr fontId="3"/>
  </si>
  <si>
    <t>学校</t>
    <rPh sb="0" eb="2">
      <t>ガッコウ</t>
    </rPh>
    <phoneticPr fontId="3"/>
  </si>
  <si>
    <t xml:space="preserve">男 </t>
    <rPh sb="0" eb="1">
      <t>オトコ</t>
    </rPh>
    <phoneticPr fontId="3"/>
  </si>
  <si>
    <t xml:space="preserve">女 </t>
    <rPh sb="0" eb="1">
      <t>オンナ</t>
    </rPh>
    <phoneticPr fontId="3"/>
  </si>
  <si>
    <t>中　央</t>
    <rPh sb="0" eb="1">
      <t>ナカ</t>
    </rPh>
    <rPh sb="2" eb="3">
      <t>ヒサシ</t>
    </rPh>
    <phoneticPr fontId="2"/>
  </si>
  <si>
    <t>紀　南</t>
    <rPh sb="0" eb="1">
      <t>オサム</t>
    </rPh>
    <rPh sb="2" eb="3">
      <t>ミナミ</t>
    </rPh>
    <phoneticPr fontId="2"/>
  </si>
  <si>
    <t>障害相談</t>
    <rPh sb="0" eb="2">
      <t>ショウガイ</t>
    </rPh>
    <rPh sb="2" eb="4">
      <t>ソウダン</t>
    </rPh>
    <phoneticPr fontId="3"/>
  </si>
  <si>
    <t>育成相談</t>
    <rPh sb="0" eb="2">
      <t>イクセイ</t>
    </rPh>
    <rPh sb="2" eb="4">
      <t>ソウダン</t>
    </rPh>
    <phoneticPr fontId="3"/>
  </si>
  <si>
    <t>（再掲）</t>
    <rPh sb="1" eb="3">
      <t>サイケイ</t>
    </rPh>
    <phoneticPr fontId="3"/>
  </si>
  <si>
    <t>肢体</t>
    <rPh sb="0" eb="2">
      <t>シタイ</t>
    </rPh>
    <phoneticPr fontId="3"/>
  </si>
  <si>
    <t>視聴覚</t>
    <rPh sb="0" eb="3">
      <t>シチョウカク</t>
    </rPh>
    <phoneticPr fontId="3"/>
  </si>
  <si>
    <t>言語</t>
    <rPh sb="0" eb="2">
      <t>ゲンゴ</t>
    </rPh>
    <phoneticPr fontId="3"/>
  </si>
  <si>
    <t>重症</t>
    <rPh sb="0" eb="2">
      <t>ジュウショウ</t>
    </rPh>
    <phoneticPr fontId="3"/>
  </si>
  <si>
    <t>知的</t>
    <rPh sb="0" eb="2">
      <t>チテキ</t>
    </rPh>
    <phoneticPr fontId="3"/>
  </si>
  <si>
    <t>自閉症</t>
    <rPh sb="0" eb="3">
      <t>ジヘイショウ</t>
    </rPh>
    <phoneticPr fontId="3"/>
  </si>
  <si>
    <t>ぐ犯</t>
    <rPh sb="1" eb="2">
      <t>ハン</t>
    </rPh>
    <phoneticPr fontId="3"/>
  </si>
  <si>
    <t>触法</t>
    <rPh sb="0" eb="2">
      <t>ショクホウ</t>
    </rPh>
    <phoneticPr fontId="3"/>
  </si>
  <si>
    <t>性行</t>
    <rPh sb="0" eb="2">
      <t>セイコウ</t>
    </rPh>
    <phoneticPr fontId="3"/>
  </si>
  <si>
    <t>不登校</t>
    <rPh sb="0" eb="3">
      <t>フトウコウ</t>
    </rPh>
    <phoneticPr fontId="3"/>
  </si>
  <si>
    <t>適性</t>
    <rPh sb="0" eb="2">
      <t>テキセイ</t>
    </rPh>
    <phoneticPr fontId="3"/>
  </si>
  <si>
    <t>児童買春等</t>
    <rPh sb="0" eb="2">
      <t>ジドウ</t>
    </rPh>
    <rPh sb="2" eb="4">
      <t>カイシュン</t>
    </rPh>
    <rPh sb="4" eb="5">
      <t>トウ</t>
    </rPh>
    <phoneticPr fontId="3"/>
  </si>
  <si>
    <t>中　央</t>
    <rPh sb="0" eb="1">
      <t>ナカ</t>
    </rPh>
    <rPh sb="2" eb="3">
      <t>ヒサシ</t>
    </rPh>
    <phoneticPr fontId="3"/>
  </si>
  <si>
    <t>保　　健</t>
    <rPh sb="0" eb="1">
      <t>タモツ</t>
    </rPh>
    <rPh sb="3" eb="4">
      <t>ケン</t>
    </rPh>
    <phoneticPr fontId="3"/>
  </si>
  <si>
    <t>しつけ</t>
    <phoneticPr fontId="3"/>
  </si>
  <si>
    <t>計</t>
  </si>
  <si>
    <t>件数</t>
    <rPh sb="0" eb="2">
      <t>ケンスウ</t>
    </rPh>
    <phoneticPr fontId="3"/>
  </si>
  <si>
    <t>比率</t>
    <rPh sb="0" eb="2">
      <t>ヒリツ</t>
    </rPh>
    <phoneticPr fontId="3"/>
  </si>
  <si>
    <t>処理件数（年度中）</t>
    <rPh sb="0" eb="2">
      <t>ショリ</t>
    </rPh>
    <rPh sb="2" eb="4">
      <t>ケンスウ</t>
    </rPh>
    <rPh sb="5" eb="7">
      <t>ネンド</t>
    </rPh>
    <rPh sb="7" eb="8">
      <t>チュウ</t>
    </rPh>
    <phoneticPr fontId="3"/>
  </si>
  <si>
    <t>面接指導</t>
    <rPh sb="0" eb="2">
      <t>メンセツ</t>
    </rPh>
    <rPh sb="2" eb="4">
      <t>シドウ</t>
    </rPh>
    <phoneticPr fontId="3"/>
  </si>
  <si>
    <t>児童福祉司指導</t>
    <rPh sb="0" eb="2">
      <t>ジドウ</t>
    </rPh>
    <rPh sb="2" eb="5">
      <t>フクシシ</t>
    </rPh>
    <rPh sb="5" eb="7">
      <t>シドウ</t>
    </rPh>
    <phoneticPr fontId="3"/>
  </si>
  <si>
    <t>児童委員指導</t>
    <rPh sb="0" eb="2">
      <t>ジドウ</t>
    </rPh>
    <rPh sb="2" eb="4">
      <t>イイン</t>
    </rPh>
    <rPh sb="4" eb="6">
      <t>シドウ</t>
    </rPh>
    <phoneticPr fontId="3"/>
  </si>
  <si>
    <t>訓戒・誓約</t>
    <rPh sb="0" eb="2">
      <t>クンカイ</t>
    </rPh>
    <rPh sb="3" eb="5">
      <t>セイヤク</t>
    </rPh>
    <phoneticPr fontId="3"/>
  </si>
  <si>
    <t>児童福祉施設</t>
    <rPh sb="0" eb="2">
      <t>ジドウ</t>
    </rPh>
    <rPh sb="2" eb="4">
      <t>フクシ</t>
    </rPh>
    <rPh sb="4" eb="6">
      <t>シセツ</t>
    </rPh>
    <phoneticPr fontId="3"/>
  </si>
  <si>
    <t>指定医療機関委託</t>
    <rPh sb="0" eb="2">
      <t>シテイ</t>
    </rPh>
    <rPh sb="2" eb="4">
      <t>イリョウ</t>
    </rPh>
    <rPh sb="4" eb="6">
      <t>キカン</t>
    </rPh>
    <rPh sb="6" eb="8">
      <t>イタク</t>
    </rPh>
    <phoneticPr fontId="3"/>
  </si>
  <si>
    <t>法第２７条第１項第４号
による家庭裁判所送致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5" eb="17">
      <t>カテイ</t>
    </rPh>
    <rPh sb="17" eb="20">
      <t>サイバンショ</t>
    </rPh>
    <rPh sb="20" eb="22">
      <t>ソウチ</t>
    </rPh>
    <phoneticPr fontId="3"/>
  </si>
  <si>
    <t>助言指導</t>
    <rPh sb="0" eb="2">
      <t>ジョゲン</t>
    </rPh>
    <rPh sb="2" eb="4">
      <t>シドウ</t>
    </rPh>
    <phoneticPr fontId="3"/>
  </si>
  <si>
    <t>継続指導</t>
    <rPh sb="0" eb="2">
      <t>ケイゾク</t>
    </rPh>
    <rPh sb="2" eb="4">
      <t>シドウ</t>
    </rPh>
    <phoneticPr fontId="3"/>
  </si>
  <si>
    <t>他機関あっせん</t>
    <rPh sb="0" eb="3">
      <t>タキカン</t>
    </rPh>
    <phoneticPr fontId="3"/>
  </si>
  <si>
    <t>入所</t>
    <rPh sb="0" eb="2">
      <t>ニュウショ</t>
    </rPh>
    <phoneticPr fontId="3"/>
  </si>
  <si>
    <t>通所</t>
    <rPh sb="0" eb="2">
      <t>ツウショ</t>
    </rPh>
    <phoneticPr fontId="3"/>
  </si>
  <si>
    <t>法第２７条の３による
家庭裁判所送致（再掲）</t>
    <rPh sb="0" eb="1">
      <t>ホウ</t>
    </rPh>
    <rPh sb="1" eb="2">
      <t>ダイ</t>
    </rPh>
    <rPh sb="4" eb="5">
      <t>ジョウ</t>
    </rPh>
    <rPh sb="11" eb="13">
      <t>カテイ</t>
    </rPh>
    <rPh sb="13" eb="16">
      <t>サイバンショ</t>
    </rPh>
    <rPh sb="16" eb="18">
      <t>ソウチ</t>
    </rPh>
    <rPh sb="19" eb="21">
      <t>サイケイ</t>
    </rPh>
    <phoneticPr fontId="3"/>
  </si>
  <si>
    <t>養護</t>
    <rPh sb="0" eb="2">
      <t>ヨウゴ</t>
    </rPh>
    <phoneticPr fontId="3"/>
  </si>
  <si>
    <t>虐待</t>
    <rPh sb="0" eb="2">
      <t>ギャクタイ</t>
    </rPh>
    <phoneticPr fontId="3"/>
  </si>
  <si>
    <t>非行</t>
    <rPh sb="0" eb="2">
      <t>ヒコウ</t>
    </rPh>
    <phoneticPr fontId="3"/>
  </si>
  <si>
    <t>再掲</t>
    <rPh sb="0" eb="2">
      <t>サイケイ</t>
    </rPh>
    <phoneticPr fontId="3"/>
  </si>
  <si>
    <t>児童買春</t>
    <rPh sb="0" eb="2">
      <t>ジドウ</t>
    </rPh>
    <rPh sb="2" eb="4">
      <t>カイシュン</t>
    </rPh>
    <phoneticPr fontId="3"/>
  </si>
  <si>
    <t>５　相談の処理状況</t>
    <rPh sb="2" eb="4">
      <t>ソウダン</t>
    </rPh>
    <rPh sb="5" eb="7">
      <t>ショリ</t>
    </rPh>
    <rPh sb="7" eb="9">
      <t>ジョウキョウ</t>
    </rPh>
    <phoneticPr fontId="3"/>
  </si>
  <si>
    <t>いじめ</t>
    <phoneticPr fontId="3"/>
  </si>
  <si>
    <t>中　　央</t>
    <rPh sb="0" eb="1">
      <t>ナカ</t>
    </rPh>
    <rPh sb="3" eb="4">
      <t>ヒサシ</t>
    </rPh>
    <phoneticPr fontId="2"/>
  </si>
  <si>
    <t>紀　　南</t>
    <rPh sb="0" eb="1">
      <t>オサム</t>
    </rPh>
    <rPh sb="3" eb="4">
      <t>ミナミ</t>
    </rPh>
    <phoneticPr fontId="2"/>
  </si>
  <si>
    <t>未処理件数</t>
    <rPh sb="0" eb="3">
      <t>ミショリ</t>
    </rPh>
    <rPh sb="3" eb="5">
      <t>ケンスウ</t>
    </rPh>
    <phoneticPr fontId="3"/>
  </si>
  <si>
    <t>中央</t>
    <rPh sb="0" eb="1">
      <t>ナカ</t>
    </rPh>
    <rPh sb="1" eb="2">
      <t>ヒサシ</t>
    </rPh>
    <phoneticPr fontId="2"/>
  </si>
  <si>
    <t>紀南</t>
    <rPh sb="0" eb="1">
      <t>オサム</t>
    </rPh>
    <rPh sb="1" eb="2">
      <t>ミナミ</t>
    </rPh>
    <phoneticPr fontId="2"/>
  </si>
  <si>
    <t>合計</t>
    <rPh sb="0" eb="1">
      <t>ゴウ</t>
    </rPh>
    <rPh sb="1" eb="2">
      <t>ケイ</t>
    </rPh>
    <phoneticPr fontId="2"/>
  </si>
  <si>
    <t>福祉事務所</t>
    <rPh sb="0" eb="2">
      <t>フクシ</t>
    </rPh>
    <rPh sb="2" eb="5">
      <t>ジムショ</t>
    </rPh>
    <phoneticPr fontId="3"/>
  </si>
  <si>
    <t>家庭裁判所</t>
    <rPh sb="0" eb="2">
      <t>カテイ</t>
    </rPh>
    <rPh sb="2" eb="5">
      <t>サイバンショ</t>
    </rPh>
    <phoneticPr fontId="3"/>
  </si>
  <si>
    <t>医療機関</t>
    <rPh sb="0" eb="2">
      <t>イリョウ</t>
    </rPh>
    <rPh sb="2" eb="4">
      <t>キカン</t>
    </rPh>
    <phoneticPr fontId="3"/>
  </si>
  <si>
    <t>家族・親戚</t>
    <rPh sb="0" eb="2">
      <t>カゾク</t>
    </rPh>
    <rPh sb="3" eb="5">
      <t>シンセキ</t>
    </rPh>
    <phoneticPr fontId="3"/>
  </si>
  <si>
    <t>近隣・知人</t>
    <rPh sb="0" eb="2">
      <t>キンリン</t>
    </rPh>
    <rPh sb="3" eb="5">
      <t>チジン</t>
    </rPh>
    <phoneticPr fontId="3"/>
  </si>
  <si>
    <t>児童本人</t>
    <rPh sb="0" eb="2">
      <t>ジドウ</t>
    </rPh>
    <rPh sb="2" eb="4">
      <t>ホンニン</t>
    </rPh>
    <phoneticPr fontId="3"/>
  </si>
  <si>
    <t>死亡</t>
    <rPh sb="0" eb="2">
      <t>シボウ</t>
    </rPh>
    <phoneticPr fontId="2"/>
  </si>
  <si>
    <t>離婚</t>
    <rPh sb="0" eb="2">
      <t>リコン</t>
    </rPh>
    <phoneticPr fontId="2"/>
  </si>
  <si>
    <t>家庭環境</t>
    <rPh sb="0" eb="2">
      <t>カテイ</t>
    </rPh>
    <rPh sb="2" eb="4">
      <t>カンキョウ</t>
    </rPh>
    <phoneticPr fontId="2"/>
  </si>
  <si>
    <t>虐待</t>
    <rPh sb="0" eb="2">
      <t>ギャクタイ</t>
    </rPh>
    <phoneticPr fontId="2"/>
  </si>
  <si>
    <t>児童福祉施設入所</t>
    <rPh sb="0" eb="2">
      <t>ジドウ</t>
    </rPh>
    <rPh sb="2" eb="4">
      <t>フクシ</t>
    </rPh>
    <rPh sb="4" eb="6">
      <t>シセツ</t>
    </rPh>
    <rPh sb="6" eb="8">
      <t>ニュウショ</t>
    </rPh>
    <phoneticPr fontId="2"/>
  </si>
  <si>
    <t>面接指導</t>
    <rPh sb="0" eb="2">
      <t>メンセツ</t>
    </rPh>
    <rPh sb="2" eb="4">
      <t>シドウ</t>
    </rPh>
    <phoneticPr fontId="2"/>
  </si>
  <si>
    <t>中央</t>
    <rPh sb="0" eb="2">
      <t>チュウオウ</t>
    </rPh>
    <phoneticPr fontId="2"/>
  </si>
  <si>
    <t>紀南</t>
    <rPh sb="0" eb="2">
      <t>キナン</t>
    </rPh>
    <phoneticPr fontId="2"/>
  </si>
  <si>
    <t>＜再掲＞虐待うち児童福祉施設入所の内訳</t>
    <rPh sb="1" eb="3">
      <t>サイケイ</t>
    </rPh>
    <rPh sb="4" eb="6">
      <t>ギャクタイ</t>
    </rPh>
    <rPh sb="8" eb="10">
      <t>ジドウ</t>
    </rPh>
    <rPh sb="10" eb="12">
      <t>フクシ</t>
    </rPh>
    <rPh sb="12" eb="14">
      <t>シセツ</t>
    </rPh>
    <rPh sb="14" eb="16">
      <t>ニュウショ</t>
    </rPh>
    <rPh sb="17" eb="19">
      <t>ウチワケ</t>
    </rPh>
    <phoneticPr fontId="2"/>
  </si>
  <si>
    <t>乳児院</t>
    <rPh sb="0" eb="3">
      <t>ニュウジイン</t>
    </rPh>
    <phoneticPr fontId="2"/>
  </si>
  <si>
    <t>児童自立
支援施設</t>
    <rPh sb="0" eb="2">
      <t>ジドウ</t>
    </rPh>
    <rPh sb="2" eb="4">
      <t>ジリツ</t>
    </rPh>
    <rPh sb="5" eb="7">
      <t>シエン</t>
    </rPh>
    <rPh sb="7" eb="9">
      <t>シセツ</t>
    </rPh>
    <phoneticPr fontId="2"/>
  </si>
  <si>
    <t>合計</t>
    <rPh sb="0" eb="2">
      <t>ゴウケイ</t>
    </rPh>
    <phoneticPr fontId="2"/>
  </si>
  <si>
    <t>実父</t>
    <rPh sb="0" eb="2">
      <t>ジップ</t>
    </rPh>
    <phoneticPr fontId="2"/>
  </si>
  <si>
    <t>実母</t>
    <rPh sb="0" eb="2">
      <t>ジツボ</t>
    </rPh>
    <phoneticPr fontId="2"/>
  </si>
  <si>
    <t>性的虐待</t>
    <rPh sb="0" eb="2">
      <t>セイテキ</t>
    </rPh>
    <rPh sb="2" eb="4">
      <t>ギャクタイ</t>
    </rPh>
    <phoneticPr fontId="2"/>
  </si>
  <si>
    <t>立入調査</t>
    <rPh sb="0" eb="2">
      <t>タチイリ</t>
    </rPh>
    <rPh sb="2" eb="4">
      <t>チョウサ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</si>
  <si>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</si>
  <si>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</si>
  <si>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障　　害　　相　　談</t>
    <rPh sb="0" eb="1">
      <t>サワ</t>
    </rPh>
    <rPh sb="3" eb="4">
      <t>ガイ</t>
    </rPh>
    <rPh sb="6" eb="7">
      <t>ソウ</t>
    </rPh>
    <rPh sb="9" eb="10">
      <t>ダン</t>
    </rPh>
    <phoneticPr fontId="2"/>
  </si>
  <si>
    <t>非行相談</t>
    <rPh sb="0" eb="2">
      <t>ヒコウ</t>
    </rPh>
    <rPh sb="2" eb="4">
      <t>ソウダン</t>
    </rPh>
    <phoneticPr fontId="2"/>
  </si>
  <si>
    <t>育　成　相　談</t>
    <rPh sb="0" eb="1">
      <t>イク</t>
    </rPh>
    <rPh sb="2" eb="3">
      <t>シゲル</t>
    </rPh>
    <rPh sb="4" eb="5">
      <t>ソウ</t>
    </rPh>
    <rPh sb="6" eb="7">
      <t>ダン</t>
    </rPh>
    <phoneticPr fontId="2"/>
  </si>
  <si>
    <t>その他の相談</t>
    <rPh sb="2" eb="3">
      <t>タ</t>
    </rPh>
    <rPh sb="4" eb="6">
      <t>ソウダン</t>
    </rPh>
    <phoneticPr fontId="2"/>
  </si>
  <si>
    <t>中　　　　　　　央</t>
    <rPh sb="0" eb="1">
      <t>ナカ</t>
    </rPh>
    <rPh sb="8" eb="9">
      <t>ヒサシ</t>
    </rPh>
    <phoneticPr fontId="2"/>
  </si>
  <si>
    <t>海草郡</t>
    <rPh sb="0" eb="3">
      <t>カイソウグン</t>
    </rPh>
    <phoneticPr fontId="2"/>
  </si>
  <si>
    <t>伊都郡</t>
    <rPh sb="0" eb="3">
      <t>イトグン</t>
    </rPh>
    <phoneticPr fontId="2"/>
  </si>
  <si>
    <t>有田郡</t>
    <rPh sb="0" eb="3">
      <t>アリダグン</t>
    </rPh>
    <phoneticPr fontId="2"/>
  </si>
  <si>
    <t>日高郡一部</t>
    <rPh sb="0" eb="3">
      <t>ヒダカグン</t>
    </rPh>
    <rPh sb="3" eb="5">
      <t>イチブ</t>
    </rPh>
    <phoneticPr fontId="2"/>
  </si>
  <si>
    <t>和歌山市</t>
    <rPh sb="0" eb="4">
      <t>ワカヤマシ</t>
    </rPh>
    <phoneticPr fontId="2"/>
  </si>
  <si>
    <t>海南市</t>
    <rPh sb="0" eb="3">
      <t>カイナンシ</t>
    </rPh>
    <phoneticPr fontId="2"/>
  </si>
  <si>
    <t>橋本市</t>
    <rPh sb="0" eb="3">
      <t>ハシモトシ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</si>
  <si>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</si>
  <si>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</si>
  <si>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>管轄外</t>
    <rPh sb="0" eb="2">
      <t>カンカツ</t>
    </rPh>
    <rPh sb="2" eb="3">
      <t>ガイ</t>
    </rPh>
    <phoneticPr fontId="2"/>
  </si>
  <si>
    <t>不明</t>
    <rPh sb="0" eb="2">
      <t>フメイ</t>
    </rPh>
    <phoneticPr fontId="2"/>
  </si>
  <si>
    <t>紀　　　　南</t>
    <rPh sb="0" eb="1">
      <t>オサム</t>
    </rPh>
    <rPh sb="5" eb="6">
      <t>ミナミ</t>
    </rPh>
    <phoneticPr fontId="2"/>
  </si>
  <si>
    <t>西牟婁郡</t>
    <rPh sb="0" eb="4">
      <t>ニシムログン</t>
    </rPh>
    <phoneticPr fontId="2"/>
  </si>
  <si>
    <t>東牟婁郡</t>
    <rPh sb="0" eb="4">
      <t>ヒガシムログン</t>
    </rPh>
    <phoneticPr fontId="2"/>
  </si>
  <si>
    <t>田辺市</t>
    <rPh sb="0" eb="3">
      <t>タナベシ</t>
    </rPh>
    <phoneticPr fontId="2"/>
  </si>
  <si>
    <t>新宮市</t>
    <rPh sb="0" eb="3">
      <t>シングウシ</t>
    </rPh>
    <phoneticPr fontId="2"/>
  </si>
  <si>
    <t>合　　計</t>
    <rPh sb="0" eb="1">
      <t>ゴウ</t>
    </rPh>
    <rPh sb="3" eb="4">
      <t>ケイ</t>
    </rPh>
    <phoneticPr fontId="2"/>
  </si>
  <si>
    <t>不登校</t>
    <rPh sb="0" eb="3">
      <t>フトウコウ</t>
    </rPh>
    <phoneticPr fontId="2"/>
  </si>
  <si>
    <t>適性</t>
    <rPh sb="0" eb="2">
      <t>テキセイ</t>
    </rPh>
    <phoneticPr fontId="2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</si>
  <si>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</si>
  <si>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</si>
  <si>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児童家庭支援センター</t>
    <rPh sb="0" eb="2">
      <t>ジドウ</t>
    </rPh>
    <rPh sb="2" eb="4">
      <t>カテイ</t>
    </rPh>
    <rPh sb="4" eb="6">
      <t>シエン</t>
    </rPh>
    <phoneticPr fontId="3"/>
  </si>
  <si>
    <t>保育所</t>
    <rPh sb="0" eb="3">
      <t>ホイクショ</t>
    </rPh>
    <phoneticPr fontId="3"/>
  </si>
  <si>
    <t>幼稚園</t>
    <rPh sb="0" eb="3">
      <t>ヨウチエン</t>
    </rPh>
    <phoneticPr fontId="3"/>
  </si>
  <si>
    <t>里親</t>
    <rPh sb="0" eb="2">
      <t>サトオヤ</t>
    </rPh>
    <phoneticPr fontId="3"/>
  </si>
  <si>
    <t>紀の川市</t>
    <rPh sb="0" eb="1">
      <t>キ</t>
    </rPh>
    <rPh sb="2" eb="4">
      <t>カワシ</t>
    </rPh>
    <phoneticPr fontId="2"/>
  </si>
  <si>
    <t>保健センター</t>
    <rPh sb="0" eb="2">
      <t>ホケン</t>
    </rPh>
    <phoneticPr fontId="3"/>
  </si>
  <si>
    <t>指定医療機関</t>
    <rPh sb="0" eb="2">
      <t>シテイ</t>
    </rPh>
    <rPh sb="2" eb="4">
      <t>イリョウ</t>
    </rPh>
    <rPh sb="4" eb="6">
      <t>キカン</t>
    </rPh>
    <phoneticPr fontId="3"/>
  </si>
  <si>
    <t>教育委員会等</t>
    <rPh sb="0" eb="2">
      <t>キョウイク</t>
    </rPh>
    <rPh sb="2" eb="5">
      <t>イインカイ</t>
    </rPh>
    <rPh sb="5" eb="6">
      <t>トウ</t>
    </rPh>
    <phoneticPr fontId="3"/>
  </si>
  <si>
    <t>家出
(失踪含む)</t>
    <rPh sb="0" eb="2">
      <t>イエデ</t>
    </rPh>
    <rPh sb="4" eb="6">
      <t>シッソウ</t>
    </rPh>
    <rPh sb="6" eb="7">
      <t>フク</t>
    </rPh>
    <phoneticPr fontId="2"/>
  </si>
  <si>
    <t>傷病
(入院含む)</t>
    <rPh sb="0" eb="2">
      <t>ショウビョウ</t>
    </rPh>
    <rPh sb="4" eb="6">
      <t>ニュウイン</t>
    </rPh>
    <rPh sb="6" eb="7">
      <t>フク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</si>
  <si>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</si>
  <si>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里親委託</t>
    <rPh sb="0" eb="2">
      <t>サトオヤ</t>
    </rPh>
    <rPh sb="2" eb="4">
      <t>イタク</t>
    </rPh>
    <phoneticPr fontId="2"/>
  </si>
  <si>
    <t>児童家庭支援センター指導・指導委託</t>
    <rPh sb="0" eb="2">
      <t>ジドウ</t>
    </rPh>
    <rPh sb="2" eb="4">
      <t>カテイ</t>
    </rPh>
    <rPh sb="4" eb="6">
      <t>シエン</t>
    </rPh>
    <rPh sb="10" eb="12">
      <t>シドウ</t>
    </rPh>
    <rPh sb="13" eb="15">
      <t>シドウ</t>
    </rPh>
    <rPh sb="15" eb="17">
      <t>イタク</t>
    </rPh>
    <phoneticPr fontId="2"/>
  </si>
  <si>
    <t>指定医療機関委託</t>
    <rPh sb="0" eb="2">
      <t>シテイ</t>
    </rPh>
    <rPh sb="2" eb="4">
      <t>イリョウ</t>
    </rPh>
    <rPh sb="4" eb="6">
      <t>キカン</t>
    </rPh>
    <rPh sb="6" eb="8">
      <t>イタク</t>
    </rPh>
    <phoneticPr fontId="2"/>
  </si>
  <si>
    <t>里親委託</t>
    <rPh sb="0" eb="2">
      <t>サトオヤ</t>
    </rPh>
    <rPh sb="2" eb="4">
      <t>イタク</t>
    </rPh>
    <phoneticPr fontId="3"/>
  </si>
  <si>
    <t>児童
買春</t>
    <rPh sb="0" eb="2">
      <t>ジドウ</t>
    </rPh>
    <rPh sb="3" eb="5">
      <t>カイシュン</t>
    </rPh>
    <phoneticPr fontId="3"/>
  </si>
  <si>
    <t>肢体不自由</t>
    <rPh sb="0" eb="2">
      <t>シタイ</t>
    </rPh>
    <rPh sb="2" eb="5">
      <t>フジユウ</t>
    </rPh>
    <phoneticPr fontId="2"/>
  </si>
  <si>
    <t>視聴覚障害</t>
    <rPh sb="0" eb="3">
      <t>シチョウカク</t>
    </rPh>
    <rPh sb="3" eb="5">
      <t>ショウガイ</t>
    </rPh>
    <phoneticPr fontId="2"/>
  </si>
  <si>
    <t>言語発達障害等</t>
    <rPh sb="0" eb="2">
      <t>ゲンゴ</t>
    </rPh>
    <rPh sb="2" eb="4">
      <t>ハッタツ</t>
    </rPh>
    <rPh sb="4" eb="6">
      <t>ショウガイ</t>
    </rPh>
    <rPh sb="6" eb="7">
      <t>トウ</t>
    </rPh>
    <phoneticPr fontId="2"/>
  </si>
  <si>
    <t>重症心身障害</t>
    <rPh sb="0" eb="2">
      <t>ジュウショウ</t>
    </rPh>
    <rPh sb="2" eb="4">
      <t>シンシン</t>
    </rPh>
    <rPh sb="4" eb="6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</si>
  <si>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</si>
  <si>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触法行為等</t>
    <rPh sb="0" eb="2">
      <t>ショクホウ</t>
    </rPh>
    <rPh sb="2" eb="4">
      <t>コウイ</t>
    </rPh>
    <rPh sb="4" eb="5">
      <t>トウ</t>
    </rPh>
    <phoneticPr fontId="2"/>
  </si>
  <si>
    <t>性格行動</t>
    <rPh sb="0" eb="2">
      <t>セイカク</t>
    </rPh>
    <rPh sb="2" eb="4">
      <t>コウドウ</t>
    </rPh>
    <phoneticPr fontId="2"/>
  </si>
  <si>
    <t>育児・しつけ</t>
    <rPh sb="0" eb="2">
      <t>イクジ</t>
    </rPh>
    <phoneticPr fontId="2"/>
  </si>
  <si>
    <t>（件）</t>
    <rPh sb="1" eb="2">
      <t>ケン</t>
    </rPh>
    <phoneticPr fontId="2"/>
  </si>
  <si>
    <t>自閉症等</t>
    <rPh sb="0" eb="3">
      <t>ジヘイショウ</t>
    </rPh>
    <rPh sb="3" eb="4">
      <t>トウ</t>
    </rPh>
    <phoneticPr fontId="2"/>
  </si>
  <si>
    <t>ぐ犯等</t>
    <rPh sb="1" eb="2">
      <t>ハン</t>
    </rPh>
    <rPh sb="2" eb="3">
      <t>トウ</t>
    </rPh>
    <phoneticPr fontId="2"/>
  </si>
  <si>
    <t>（件・％）</t>
    <rPh sb="1" eb="2">
      <t>ケン</t>
    </rPh>
    <phoneticPr fontId="3"/>
  </si>
  <si>
    <t>　児童家庭支援センター指導・
　指導委託</t>
    <rPh sb="1" eb="3">
      <t>ジドウ</t>
    </rPh>
    <rPh sb="3" eb="5">
      <t>カテイ</t>
    </rPh>
    <rPh sb="5" eb="7">
      <t>シエン</t>
    </rPh>
    <rPh sb="11" eb="13">
      <t>シドウ</t>
    </rPh>
    <rPh sb="16" eb="18">
      <t>シドウ</t>
    </rPh>
    <rPh sb="18" eb="20">
      <t>イタク</t>
    </rPh>
    <phoneticPr fontId="3"/>
  </si>
  <si>
    <t>比率</t>
    <rPh sb="0" eb="2">
      <t>ヒリツ</t>
    </rPh>
    <phoneticPr fontId="2"/>
  </si>
  <si>
    <t>（４）虐待相談処理件数</t>
    <rPh sb="3" eb="5">
      <t>ギャクタイ</t>
    </rPh>
    <rPh sb="5" eb="6">
      <t>ソウ</t>
    </rPh>
    <rPh sb="6" eb="7">
      <t>ダン</t>
    </rPh>
    <rPh sb="7" eb="9">
      <t>ショリ</t>
    </rPh>
    <rPh sb="9" eb="11">
      <t>ケンスウ</t>
    </rPh>
    <phoneticPr fontId="2"/>
  </si>
  <si>
    <t>児童相談所</t>
    <rPh sb="0" eb="2">
      <t>ジドウ</t>
    </rPh>
    <rPh sb="2" eb="5">
      <t>ソウダンショ</t>
    </rPh>
    <phoneticPr fontId="2"/>
  </si>
  <si>
    <t>保健センター</t>
    <rPh sb="0" eb="2">
      <t>ホケン</t>
    </rPh>
    <phoneticPr fontId="2"/>
  </si>
  <si>
    <t>障害児施設等への利用契約</t>
    <rPh sb="0" eb="3">
      <t>ショウガイジ</t>
    </rPh>
    <rPh sb="3" eb="5">
      <t>シセツ</t>
    </rPh>
    <rPh sb="5" eb="6">
      <t>トウ</t>
    </rPh>
    <rPh sb="8" eb="10">
      <t>リヨウ</t>
    </rPh>
    <rPh sb="10" eb="12">
      <t>ケイヤク</t>
    </rPh>
    <phoneticPr fontId="2"/>
  </si>
  <si>
    <t>その他</t>
  </si>
  <si>
    <t>都道府県</t>
  </si>
  <si>
    <t>家庭裁判所</t>
  </si>
  <si>
    <t>保育所</t>
  </si>
  <si>
    <t>児童福祉施設</t>
  </si>
  <si>
    <t>指定医療機関</t>
  </si>
  <si>
    <t>保健所</t>
  </si>
  <si>
    <t>医療機関</t>
  </si>
  <si>
    <t>実父以外の父</t>
    <rPh sb="0" eb="2">
      <t>ジップ</t>
    </rPh>
    <rPh sb="2" eb="4">
      <t>イガイ</t>
    </rPh>
    <rPh sb="5" eb="6">
      <t>チチ</t>
    </rPh>
    <phoneticPr fontId="2"/>
  </si>
  <si>
    <t>実母以外の母</t>
    <rPh sb="0" eb="2">
      <t>ジツボ</t>
    </rPh>
    <rPh sb="2" eb="4">
      <t>イガイ</t>
    </rPh>
    <rPh sb="5" eb="6">
      <t>ハハ</t>
    </rPh>
    <phoneticPr fontId="2"/>
  </si>
  <si>
    <t>身体的虐待</t>
    <rPh sb="0" eb="3">
      <t>シンタイテキ</t>
    </rPh>
    <rPh sb="3" eb="5">
      <t>ギャクタイ</t>
    </rPh>
    <phoneticPr fontId="2"/>
  </si>
  <si>
    <t>心理的虐待</t>
    <rPh sb="0" eb="2">
      <t>シンリ</t>
    </rPh>
    <rPh sb="2" eb="3">
      <t>テキ</t>
    </rPh>
    <rPh sb="3" eb="5">
      <t>ギャクタイ</t>
    </rPh>
    <phoneticPr fontId="2"/>
  </si>
  <si>
    <t>中央児童相談所</t>
    <rPh sb="0" eb="2">
      <t>チュウオウ</t>
    </rPh>
    <rPh sb="2" eb="4">
      <t>ジドウ</t>
    </rPh>
    <rPh sb="4" eb="7">
      <t>ソウダンショ</t>
    </rPh>
    <phoneticPr fontId="2"/>
  </si>
  <si>
    <t>紀南児童相談所</t>
    <rPh sb="0" eb="2">
      <t>キナン</t>
    </rPh>
    <rPh sb="2" eb="4">
      <t>ジドウ</t>
    </rPh>
    <rPh sb="4" eb="7">
      <t>ソウダンショ</t>
    </rPh>
    <phoneticPr fontId="2"/>
  </si>
  <si>
    <t>　③紀南児童相談所分</t>
    <phoneticPr fontId="2"/>
  </si>
  <si>
    <t>③紀南児童相談所分</t>
    <rPh sb="1" eb="3">
      <t>キナン</t>
    </rPh>
    <rPh sb="3" eb="5">
      <t>ジドウ</t>
    </rPh>
    <rPh sb="5" eb="7">
      <t>ソウダン</t>
    </rPh>
    <rPh sb="7" eb="8">
      <t>ショ</t>
    </rPh>
    <rPh sb="8" eb="9">
      <t>ブン</t>
    </rPh>
    <phoneticPr fontId="3"/>
  </si>
  <si>
    <t>③紀南児童相談所分</t>
    <rPh sb="1" eb="3">
      <t>キナン</t>
    </rPh>
    <rPh sb="3" eb="5">
      <t>ジドウ</t>
    </rPh>
    <rPh sb="5" eb="8">
      <t>ソウダンショ</t>
    </rPh>
    <rPh sb="8" eb="9">
      <t>ブン</t>
    </rPh>
    <phoneticPr fontId="3"/>
  </si>
  <si>
    <t>②中央児童相談所分</t>
    <rPh sb="1" eb="3">
      <t>チュウオウ</t>
    </rPh>
    <rPh sb="3" eb="5">
      <t>ジドウ</t>
    </rPh>
    <rPh sb="5" eb="8">
      <t>ソウダンショ</t>
    </rPh>
    <rPh sb="8" eb="9">
      <t>ブン</t>
    </rPh>
    <phoneticPr fontId="2"/>
  </si>
  <si>
    <t>③紀南児童相談所分</t>
    <rPh sb="1" eb="3">
      <t>キナン</t>
    </rPh>
    <rPh sb="3" eb="5">
      <t>ジドウ</t>
    </rPh>
    <rPh sb="5" eb="8">
      <t>ソウダンショ</t>
    </rPh>
    <rPh sb="8" eb="9">
      <t>ブン</t>
    </rPh>
    <phoneticPr fontId="2"/>
  </si>
  <si>
    <t>児童養護
施設</t>
    <rPh sb="0" eb="2">
      <t>ジドウ</t>
    </rPh>
    <rPh sb="2" eb="4">
      <t>ヨウゴ</t>
    </rPh>
    <rPh sb="5" eb="7">
      <t>シセツ</t>
    </rPh>
    <phoneticPr fontId="2"/>
  </si>
  <si>
    <t>いじめ</t>
    <phoneticPr fontId="3"/>
  </si>
  <si>
    <t>しつけ</t>
    <phoneticPr fontId="3"/>
  </si>
  <si>
    <t>いじめ</t>
    <phoneticPr fontId="3"/>
  </si>
  <si>
    <t>いじめ</t>
    <phoneticPr fontId="3"/>
  </si>
  <si>
    <t>警察等</t>
    <phoneticPr fontId="2"/>
  </si>
  <si>
    <t>福祉事務所</t>
    <phoneticPr fontId="2"/>
  </si>
  <si>
    <t>児童委員</t>
    <phoneticPr fontId="2"/>
  </si>
  <si>
    <t>保健センター</t>
    <phoneticPr fontId="2"/>
  </si>
  <si>
    <t>中央</t>
    <phoneticPr fontId="2"/>
  </si>
  <si>
    <t>紀南</t>
    <phoneticPr fontId="2"/>
  </si>
  <si>
    <t>中央</t>
    <phoneticPr fontId="2"/>
  </si>
  <si>
    <t>紀南</t>
    <phoneticPr fontId="2"/>
  </si>
  <si>
    <t>ネグレクト</t>
    <phoneticPr fontId="2"/>
  </si>
  <si>
    <t>中央</t>
    <phoneticPr fontId="2"/>
  </si>
  <si>
    <t>紀南</t>
    <phoneticPr fontId="2"/>
  </si>
  <si>
    <t>中央</t>
    <phoneticPr fontId="2"/>
  </si>
  <si>
    <t>紀南</t>
    <phoneticPr fontId="2"/>
  </si>
  <si>
    <t>　②中央児童相談所分</t>
    <phoneticPr fontId="2"/>
  </si>
  <si>
    <t>②中央児童相談所分</t>
    <rPh sb="1" eb="3">
      <t>チュウオウ</t>
    </rPh>
    <rPh sb="3" eb="5">
      <t>ジドウ</t>
    </rPh>
    <rPh sb="5" eb="7">
      <t>ソウダン</t>
    </rPh>
    <rPh sb="7" eb="8">
      <t>ショ</t>
    </rPh>
    <rPh sb="8" eb="9">
      <t>ブン</t>
    </rPh>
    <phoneticPr fontId="3"/>
  </si>
  <si>
    <t>②中央児童相談所分</t>
    <rPh sb="1" eb="3">
      <t>チュウオウ</t>
    </rPh>
    <rPh sb="3" eb="5">
      <t>ジドウ</t>
    </rPh>
    <rPh sb="5" eb="7">
      <t>ソウダン</t>
    </rPh>
    <rPh sb="7" eb="8">
      <t>トコロ</t>
    </rPh>
    <rPh sb="8" eb="9">
      <t>ブン</t>
    </rPh>
    <phoneticPr fontId="3"/>
  </si>
  <si>
    <t>（「Ⅵ電話相談の概要」にて別途掲載）</t>
    <rPh sb="3" eb="5">
      <t>デンワ</t>
    </rPh>
    <rPh sb="5" eb="7">
      <t>ソウダン</t>
    </rPh>
    <rPh sb="8" eb="10">
      <t>ガイヨウ</t>
    </rPh>
    <rPh sb="13" eb="15">
      <t>ベット</t>
    </rPh>
    <rPh sb="15" eb="17">
      <t>ケイサイ</t>
    </rPh>
    <phoneticPr fontId="2"/>
  </si>
  <si>
    <t>（件・％）</t>
    <rPh sb="1" eb="2">
      <t>ケン</t>
    </rPh>
    <phoneticPr fontId="2"/>
  </si>
  <si>
    <t>和歌山市</t>
    <rPh sb="0" eb="3">
      <t>ワカヤマ</t>
    </rPh>
    <rPh sb="3" eb="4">
      <t>シ</t>
    </rPh>
    <phoneticPr fontId="2"/>
  </si>
  <si>
    <t>＊電話相談受付分については、厚生労働省福祉行政報告例に準じ、本票の統計数値から除いている。</t>
    <rPh sb="1" eb="3">
      <t>デンワ</t>
    </rPh>
    <rPh sb="3" eb="5">
      <t>ソウダン</t>
    </rPh>
    <rPh sb="5" eb="7">
      <t>ウケツケ</t>
    </rPh>
    <rPh sb="7" eb="8">
      <t>ブン</t>
    </rPh>
    <rPh sb="14" eb="16">
      <t>コウセイ</t>
    </rPh>
    <rPh sb="16" eb="19">
      <t>ロウドウショウ</t>
    </rPh>
    <rPh sb="19" eb="21">
      <t>フクシ</t>
    </rPh>
    <rPh sb="21" eb="23">
      <t>ギョウセイ</t>
    </rPh>
    <rPh sb="23" eb="25">
      <t>ホウコク</t>
    </rPh>
    <rPh sb="25" eb="26">
      <t>レイ</t>
    </rPh>
    <rPh sb="27" eb="28">
      <t>ジュン</t>
    </rPh>
    <rPh sb="30" eb="31">
      <t>ホン</t>
    </rPh>
    <rPh sb="31" eb="32">
      <t>ヒョウ</t>
    </rPh>
    <rPh sb="33" eb="35">
      <t>トウケイ</t>
    </rPh>
    <rPh sb="35" eb="37">
      <t>スウチ</t>
    </rPh>
    <rPh sb="39" eb="40">
      <t>ノゾ</t>
    </rPh>
    <phoneticPr fontId="2"/>
  </si>
  <si>
    <t>福祉事務所送致又は通知（知的障害者福祉司・社会福祉主事指導を含む）</t>
    <rPh sb="0" eb="2">
      <t>フクシ</t>
    </rPh>
    <rPh sb="2" eb="5">
      <t>ジムショ</t>
    </rPh>
    <rPh sb="5" eb="7">
      <t>ソウチ</t>
    </rPh>
    <rPh sb="7" eb="8">
      <t>マタ</t>
    </rPh>
    <rPh sb="9" eb="11">
      <t>ツウチ</t>
    </rPh>
    <rPh sb="12" eb="14">
      <t>チテキ</t>
    </rPh>
    <rPh sb="14" eb="17">
      <t>ショウガイシャ</t>
    </rPh>
    <rPh sb="17" eb="19">
      <t>フクシ</t>
    </rPh>
    <rPh sb="19" eb="20">
      <t>ツカサ</t>
    </rPh>
    <rPh sb="21" eb="23">
      <t>シャカイ</t>
    </rPh>
    <rPh sb="23" eb="25">
      <t>フクシ</t>
    </rPh>
    <rPh sb="25" eb="27">
      <t>シュジ</t>
    </rPh>
    <rPh sb="27" eb="29">
      <t>シドウ</t>
    </rPh>
    <rPh sb="30" eb="31">
      <t>フク</t>
    </rPh>
    <phoneticPr fontId="3"/>
  </si>
  <si>
    <t xml:space="preserve">養 護 </t>
    <rPh sb="0" eb="1">
      <t>マモル</t>
    </rPh>
    <rPh sb="2" eb="3">
      <t>マモル</t>
    </rPh>
    <phoneticPr fontId="16"/>
  </si>
  <si>
    <t>相 談</t>
    <rPh sb="0" eb="1">
      <t>ソウ</t>
    </rPh>
    <rPh sb="2" eb="3">
      <t>ダン</t>
    </rPh>
    <phoneticPr fontId="16"/>
  </si>
  <si>
    <t>保</t>
  </si>
  <si>
    <t>　障　　　害　　　相　　　談</t>
  </si>
  <si>
    <t xml:space="preserve"> 非 行 相 談</t>
  </si>
  <si>
    <t>　　育　　　成　　　相　　　談</t>
  </si>
  <si>
    <t>そ</t>
  </si>
  <si>
    <t>児童虐待相談</t>
    <rPh sb="0" eb="2">
      <t>ジドウ</t>
    </rPh>
    <rPh sb="2" eb="4">
      <t>ギャクタイ</t>
    </rPh>
    <rPh sb="4" eb="6">
      <t>ソウダン</t>
    </rPh>
    <phoneticPr fontId="16"/>
  </si>
  <si>
    <t>その他の相談</t>
    <rPh sb="2" eb="3">
      <t>タ</t>
    </rPh>
    <rPh sb="4" eb="6">
      <t>ソウダン</t>
    </rPh>
    <phoneticPr fontId="16"/>
  </si>
  <si>
    <t xml:space="preserve"> 健 相 談</t>
    <phoneticPr fontId="16"/>
  </si>
  <si>
    <t>肢　　　体　　　不　　　自　　　由　　　相　　　談</t>
  </si>
  <si>
    <t>視　　　聴　　　覚　　　障　　　害　　　相　　　談</t>
  </si>
  <si>
    <t>知　　　的　　　障　　　害　　　相　　　談</t>
  </si>
  <si>
    <t>自　　　閉　　　症
等
相　　　談</t>
    <rPh sb="10" eb="11">
      <t>トウ</t>
    </rPh>
    <phoneticPr fontId="16"/>
  </si>
  <si>
    <t>ぐ　　　犯　　　行　　　為　　　等　　　相　　　談</t>
  </si>
  <si>
    <t>触　　　法　　　行　　　為　　　等　　　相　　　談</t>
  </si>
  <si>
    <t>性　　　格　　　行　　　動　　　相　　　談</t>
  </si>
  <si>
    <t>不　　　登　　　校　　　相　　　談</t>
  </si>
  <si>
    <t>適　　　性　　　相　　　談</t>
    <rPh sb="4" eb="5">
      <t>セイ</t>
    </rPh>
    <phoneticPr fontId="16"/>
  </si>
  <si>
    <t>の　　　他　　　の　　　相　　　談</t>
  </si>
  <si>
    <t>全体</t>
    <rPh sb="0" eb="2">
      <t>ゼンタイ</t>
    </rPh>
    <phoneticPr fontId="2"/>
  </si>
  <si>
    <t>民生児童委員</t>
    <rPh sb="0" eb="2">
      <t>ミンセイ</t>
    </rPh>
    <rPh sb="2" eb="4">
      <t>ジドウ</t>
    </rPh>
    <rPh sb="4" eb="6">
      <t>イイン</t>
    </rPh>
    <phoneticPr fontId="3"/>
  </si>
  <si>
    <t>件数</t>
  </si>
  <si>
    <t>比率</t>
  </si>
  <si>
    <t>後見人解任の請求</t>
    <phoneticPr fontId="2"/>
  </si>
  <si>
    <t>（１）相談種別処理件数　</t>
    <rPh sb="3" eb="5">
      <t>ソウダン</t>
    </rPh>
    <rPh sb="5" eb="7">
      <t>シュベツ</t>
    </rPh>
    <rPh sb="7" eb="9">
      <t>ショリ</t>
    </rPh>
    <rPh sb="9" eb="11">
      <t>ケンスウ</t>
    </rPh>
    <phoneticPr fontId="2"/>
  </si>
  <si>
    <t>　①和歌山県全体</t>
    <rPh sb="2" eb="6">
      <t>ワカヤマケン</t>
    </rPh>
    <rPh sb="6" eb="8">
      <t>ゼンタイ</t>
    </rPh>
    <phoneticPr fontId="2"/>
  </si>
  <si>
    <t>（２）年度別処理件数　</t>
    <phoneticPr fontId="3"/>
  </si>
  <si>
    <t>（３）養護相談の理由別処理件数</t>
    <rPh sb="3" eb="5">
      <t>ヨウゴ</t>
    </rPh>
    <rPh sb="5" eb="7">
      <t>ソウダン</t>
    </rPh>
    <rPh sb="8" eb="10">
      <t>リユウ</t>
    </rPh>
    <rPh sb="10" eb="11">
      <t>ベツ</t>
    </rPh>
    <rPh sb="11" eb="13">
      <t>ショリ</t>
    </rPh>
    <rPh sb="13" eb="15">
      <t>ケンスウ</t>
    </rPh>
    <phoneticPr fontId="2"/>
  </si>
  <si>
    <t>橋本市</t>
    <rPh sb="0" eb="2">
      <t>ハシモト</t>
    </rPh>
    <rPh sb="2" eb="3">
      <t>シ</t>
    </rPh>
    <phoneticPr fontId="2"/>
  </si>
  <si>
    <t>岩出市</t>
    <rPh sb="0" eb="3">
      <t>イワデシ</t>
    </rPh>
    <phoneticPr fontId="2"/>
  </si>
  <si>
    <t>Ｈ２６年度実績</t>
    <rPh sb="3" eb="5">
      <t>ネンド</t>
    </rPh>
    <rPh sb="5" eb="7">
      <t>ジッセキ</t>
    </rPh>
    <phoneticPr fontId="2"/>
  </si>
  <si>
    <t>Ｈ２７年度実績</t>
    <rPh sb="3" eb="5">
      <t>ネンド</t>
    </rPh>
    <rPh sb="5" eb="7">
      <t>ジッセキ</t>
    </rPh>
    <phoneticPr fontId="2"/>
  </si>
  <si>
    <t>認定こども園</t>
    <rPh sb="0" eb="2">
      <t>ニンテイ</t>
    </rPh>
    <rPh sb="5" eb="6">
      <t>エン</t>
    </rPh>
    <phoneticPr fontId="2"/>
  </si>
  <si>
    <t>児童福祉施設
指定医療機関</t>
    <rPh sb="0" eb="2">
      <t>ジドウ</t>
    </rPh>
    <rPh sb="2" eb="4">
      <t>フクシ</t>
    </rPh>
    <rPh sb="4" eb="6">
      <t>シセツ</t>
    </rPh>
    <rPh sb="7" eb="9">
      <t>シテイ</t>
    </rPh>
    <rPh sb="9" eb="11">
      <t>イリョウ</t>
    </rPh>
    <rPh sb="11" eb="13">
      <t>キカン</t>
    </rPh>
    <phoneticPr fontId="3"/>
  </si>
  <si>
    <t>(通告の仲介を含む)
児童委員</t>
    <rPh sb="1" eb="3">
      <t>ツウコク</t>
    </rPh>
    <rPh sb="4" eb="6">
      <t>チュウカイ</t>
    </rPh>
    <rPh sb="7" eb="8">
      <t>フク</t>
    </rPh>
    <phoneticPr fontId="3"/>
  </si>
  <si>
    <t>請求
件数</t>
    <rPh sb="0" eb="2">
      <t>セイキュウ</t>
    </rPh>
    <rPh sb="3" eb="5">
      <t>ケンスウ</t>
    </rPh>
    <phoneticPr fontId="2"/>
  </si>
  <si>
    <t>承認
件数</t>
    <rPh sb="0" eb="2">
      <t>ショウニン</t>
    </rPh>
    <rPh sb="3" eb="5">
      <t>ケンスウ</t>
    </rPh>
    <phoneticPr fontId="2"/>
  </si>
  <si>
    <t>保健所及び
医療機関</t>
    <phoneticPr fontId="2"/>
  </si>
  <si>
    <t>センター
児童家庭支援</t>
    <phoneticPr fontId="2"/>
  </si>
  <si>
    <t>いじめ</t>
    <phoneticPr fontId="3"/>
  </si>
  <si>
    <t>援助要請</t>
    <rPh sb="0" eb="2">
      <t>エンジョ</t>
    </rPh>
    <rPh sb="2" eb="4">
      <t>ヨウセイ</t>
    </rPh>
    <phoneticPr fontId="2"/>
  </si>
  <si>
    <t>④立入調査・警察官への援助要請件数</t>
    <rPh sb="11" eb="13">
      <t>エンジョ</t>
    </rPh>
    <rPh sb="13" eb="15">
      <t>ヨウセイ</t>
    </rPh>
    <rPh sb="15" eb="17">
      <t>ケンスウ</t>
    </rPh>
    <phoneticPr fontId="2"/>
  </si>
  <si>
    <r>
      <t>H</t>
    </r>
    <r>
      <rPr>
        <sz val="11"/>
        <rFont val="ＭＳ Ｐゴシック"/>
        <family val="3"/>
        <charset val="128"/>
      </rPr>
      <t>28年度</t>
    </r>
    <rPh sb="3" eb="5">
      <t>ネンド</t>
    </rPh>
    <phoneticPr fontId="2"/>
  </si>
  <si>
    <r>
      <t>養護(虐待</t>
    </r>
    <r>
      <rPr>
        <sz val="11"/>
        <rFont val="ＭＳ Ｐゴシック"/>
        <family val="3"/>
        <charset val="128"/>
      </rPr>
      <t>)</t>
    </r>
    <rPh sb="0" eb="2">
      <t>ヨウゴ</t>
    </rPh>
    <rPh sb="3" eb="5">
      <t>ギャクタイ</t>
    </rPh>
    <phoneticPr fontId="2"/>
  </si>
  <si>
    <r>
      <t>養護(その他</t>
    </r>
    <r>
      <rPr>
        <sz val="11"/>
        <rFont val="ＭＳ Ｐゴシック"/>
        <family val="3"/>
        <charset val="128"/>
      </rPr>
      <t>)</t>
    </r>
    <rPh sb="0" eb="2">
      <t>ヨウゴ</t>
    </rPh>
    <rPh sb="5" eb="6">
      <t>タ</t>
    </rPh>
    <phoneticPr fontId="2"/>
  </si>
  <si>
    <t>児童相談所</t>
    <rPh sb="0" eb="2">
      <t>ジドウ</t>
    </rPh>
    <rPh sb="2" eb="4">
      <t>ソウダン</t>
    </rPh>
    <phoneticPr fontId="2"/>
  </si>
  <si>
    <t>後見人選任の請求</t>
    <rPh sb="3" eb="5">
      <t>センニン</t>
    </rPh>
    <phoneticPr fontId="2"/>
  </si>
  <si>
    <t>親権停止審判の請求</t>
    <rPh sb="0" eb="2">
      <t>シンケン</t>
    </rPh>
    <rPh sb="2" eb="4">
      <t>テイシ</t>
    </rPh>
    <rPh sb="4" eb="6">
      <t>シンパン</t>
    </rPh>
    <rPh sb="7" eb="9">
      <t>セイキュウ</t>
    </rPh>
    <phoneticPr fontId="2"/>
  </si>
  <si>
    <t>　①和歌山県全体</t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</si>
  <si>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</si>
  <si>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</si>
  <si>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</si>
  <si>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</si>
  <si>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</si>
  <si>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</si>
  <si>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</si>
  <si>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R1</t>
    <phoneticPr fontId="2"/>
  </si>
  <si>
    <t>R2</t>
    <phoneticPr fontId="2"/>
  </si>
  <si>
    <t>令和2年度</t>
    <rPh sb="0" eb="2">
      <t>レイワ</t>
    </rPh>
    <rPh sb="3" eb="5">
      <t>ネンド</t>
    </rPh>
    <phoneticPr fontId="2"/>
  </si>
  <si>
    <t>R3</t>
    <phoneticPr fontId="2"/>
  </si>
  <si>
    <t>令和4年度</t>
    <rPh sb="0" eb="2">
      <t>レイワ</t>
    </rPh>
    <rPh sb="3" eb="5">
      <t>ネンド</t>
    </rPh>
    <phoneticPr fontId="2"/>
  </si>
  <si>
    <t>発達障害相談</t>
    <rPh sb="0" eb="2">
      <t>ハッタツ</t>
    </rPh>
    <rPh sb="2" eb="4">
      <t>ショウガイ</t>
    </rPh>
    <rPh sb="4" eb="6">
      <t>ソウダン</t>
    </rPh>
    <phoneticPr fontId="2"/>
  </si>
  <si>
    <t>R4</t>
    <phoneticPr fontId="2"/>
  </si>
  <si>
    <t>(5)相談種別・年齢別受付件数　</t>
    <rPh sb="3" eb="5">
      <t>ソウダン</t>
    </rPh>
    <rPh sb="5" eb="7">
      <t>シュベツ</t>
    </rPh>
    <rPh sb="8" eb="11">
      <t>ネンレイベツ</t>
    </rPh>
    <rPh sb="11" eb="13">
      <t>ウケツケ</t>
    </rPh>
    <rPh sb="13" eb="15">
      <t>ケンスウ</t>
    </rPh>
    <phoneticPr fontId="2"/>
  </si>
  <si>
    <t>(3)経路別受付件数</t>
    <rPh sb="3" eb="5">
      <t>ケイロ</t>
    </rPh>
    <rPh sb="5" eb="6">
      <t>ベツ</t>
    </rPh>
    <rPh sb="6" eb="8">
      <t>ウケツケ</t>
    </rPh>
    <rPh sb="8" eb="10">
      <t>ケンスウ</t>
    </rPh>
    <phoneticPr fontId="2"/>
  </si>
  <si>
    <t>(4)相談種別・市郡別受付件数</t>
    <rPh sb="3" eb="5">
      <t>ソウダン</t>
    </rPh>
    <rPh sb="5" eb="7">
      <t>シュベツ</t>
    </rPh>
    <rPh sb="8" eb="9">
      <t>シ</t>
    </rPh>
    <rPh sb="9" eb="10">
      <t>グン</t>
    </rPh>
    <rPh sb="10" eb="11">
      <t>ベツ</t>
    </rPh>
    <rPh sb="11" eb="13">
      <t>ウケツケ</t>
    </rPh>
    <rPh sb="13" eb="15">
      <t>ケンスウ</t>
    </rPh>
    <phoneticPr fontId="2"/>
  </si>
  <si>
    <t>(6)相談種別・年度別受付件数　</t>
    <rPh sb="13" eb="15">
      <t>ケンスウ</t>
    </rPh>
    <phoneticPr fontId="3"/>
  </si>
  <si>
    <t>　①和歌山県全体</t>
    <phoneticPr fontId="2"/>
  </si>
  <si>
    <t>　②中央児童相談所分</t>
    <rPh sb="4" eb="6">
      <t>ジドウ</t>
    </rPh>
    <rPh sb="6" eb="9">
      <t>ソウダンショ</t>
    </rPh>
    <rPh sb="9" eb="10">
      <t>ブン</t>
    </rPh>
    <phoneticPr fontId="3"/>
  </si>
  <si>
    <t>＊平成13年度統計より児童買春の再掲を開始した。</t>
    <rPh sb="1" eb="3">
      <t>ヘイセイ</t>
    </rPh>
    <rPh sb="5" eb="7">
      <t>ネンド</t>
    </rPh>
    <rPh sb="7" eb="9">
      <t>トウケイ</t>
    </rPh>
    <rPh sb="11" eb="13">
      <t>ジドウ</t>
    </rPh>
    <rPh sb="13" eb="15">
      <t>カイシュン</t>
    </rPh>
    <rPh sb="16" eb="18">
      <t>サイケイ</t>
    </rPh>
    <rPh sb="19" eb="21">
      <t>カイシ</t>
    </rPh>
    <phoneticPr fontId="4"/>
  </si>
  <si>
    <t>＊平成15年度統計より養護相談が「虐待」と「その他」に分けて計上されるようになった。</t>
    <rPh sb="1" eb="3">
      <t>ヘイセイ</t>
    </rPh>
    <rPh sb="5" eb="7">
      <t>ネンド</t>
    </rPh>
    <rPh sb="7" eb="9">
      <t>トウケイ</t>
    </rPh>
    <rPh sb="11" eb="13">
      <t>ヨウゴ</t>
    </rPh>
    <rPh sb="13" eb="15">
      <t>ソウダン</t>
    </rPh>
    <rPh sb="17" eb="19">
      <t>ギャクタイ</t>
    </rPh>
    <rPh sb="24" eb="25">
      <t>タ</t>
    </rPh>
    <rPh sb="27" eb="28">
      <t>ワ</t>
    </rPh>
    <rPh sb="30" eb="32">
      <t>ケイジョウ</t>
    </rPh>
    <phoneticPr fontId="4"/>
  </si>
  <si>
    <t xml:space="preserve">  ③紀南児童相談所分</t>
    <rPh sb="3" eb="5">
      <t>キナン</t>
    </rPh>
    <rPh sb="5" eb="7">
      <t>ジドウ</t>
    </rPh>
    <rPh sb="7" eb="9">
      <t>ソウダン</t>
    </rPh>
    <rPh sb="9" eb="10">
      <t>ショ</t>
    </rPh>
    <phoneticPr fontId="3"/>
  </si>
  <si>
    <t>0歳</t>
    <rPh sb="1" eb="2">
      <t>サイ</t>
    </rPh>
    <phoneticPr fontId="3"/>
  </si>
  <si>
    <t>1歳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</si>
  <si>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</si>
  <si>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</si>
  <si>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</si>
  <si>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</si>
  <si>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</si>
  <si>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</si>
  <si>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</si>
  <si>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</si>
  <si>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</si>
  <si>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</si>
  <si>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</si>
  <si>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</si>
  <si>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</si>
  <si>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</si>
  <si>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</si>
  <si>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</si>
  <si>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
以上</t>
    <rPh sb="2" eb="3">
      <t>サイ</t>
    </rPh>
    <rPh sb="4" eb="6">
      <t>イジョウ</t>
    </rPh>
    <phoneticPr fontId="3"/>
  </si>
  <si>
    <t>(7)巡回相談実施件数</t>
    <rPh sb="9" eb="11">
      <t>ケンスウ</t>
    </rPh>
    <phoneticPr fontId="2"/>
  </si>
  <si>
    <t xml:space="preserve">  ①和歌山県全体</t>
    <phoneticPr fontId="2"/>
  </si>
  <si>
    <t>（「Ⅵ電話相談の概要」にて別途掲載）</t>
    <phoneticPr fontId="2"/>
  </si>
  <si>
    <t>（「Ⅵ電話相談の概要」にて別途掲載）</t>
    <phoneticPr fontId="2"/>
  </si>
  <si>
    <t>　 ①和歌山県全体</t>
    <rPh sb="3" eb="7">
      <t>ワカヤマケン</t>
    </rPh>
    <rPh sb="7" eb="9">
      <t>ゼンタイ</t>
    </rPh>
    <phoneticPr fontId="2"/>
  </si>
  <si>
    <t xml:space="preserve">   ①虐待相談の経路</t>
    <phoneticPr fontId="2"/>
  </si>
  <si>
    <t xml:space="preserve">  ②虐待相談の主な虐待者</t>
    <phoneticPr fontId="2"/>
  </si>
  <si>
    <t xml:space="preserve">  ③被虐待児の年齢・相談種別</t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</si>
  <si>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</si>
  <si>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</si>
  <si>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</si>
  <si>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</si>
  <si>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</si>
  <si>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</si>
  <si>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</si>
  <si>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</si>
  <si>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</si>
  <si>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</si>
  <si>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</si>
  <si>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</si>
  <si>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</si>
  <si>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</si>
  <si>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</si>
  <si>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</si>
  <si>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</si>
  <si>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</si>
  <si>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</si>
  <si>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⑤親権・後見人関係</t>
    <phoneticPr fontId="2"/>
  </si>
  <si>
    <t>法第28条第1項第1号・第2号による措置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2" eb="13">
      <t>ダイ</t>
    </rPh>
    <rPh sb="14" eb="15">
      <t>ゴウ</t>
    </rPh>
    <rPh sb="18" eb="20">
      <t>ソチ</t>
    </rPh>
    <phoneticPr fontId="2"/>
  </si>
  <si>
    <t>（再掲）</t>
  </si>
  <si>
    <t>いじめ</t>
  </si>
  <si>
    <t>児童買春等</t>
  </si>
  <si>
    <t>保健</t>
    <rPh sb="0" eb="1">
      <t>タモツ</t>
    </rPh>
    <rPh sb="1" eb="2">
      <t>ケン</t>
    </rPh>
    <phoneticPr fontId="3"/>
  </si>
  <si>
    <t>障害相談</t>
    <rPh sb="0" eb="1">
      <t>サワ</t>
    </rPh>
    <rPh sb="1" eb="2">
      <t>ガイ</t>
    </rPh>
    <rPh sb="2" eb="3">
      <t>ソウ</t>
    </rPh>
    <rPh sb="3" eb="4">
      <t>ダン</t>
    </rPh>
    <phoneticPr fontId="2"/>
  </si>
  <si>
    <t>保健相談</t>
    <phoneticPr fontId="2"/>
  </si>
  <si>
    <t>計</t>
    <phoneticPr fontId="2"/>
  </si>
  <si>
    <t>育成相談</t>
    <rPh sb="0" eb="1">
      <t>イク</t>
    </rPh>
    <rPh sb="1" eb="2">
      <t>シゲル</t>
    </rPh>
    <rPh sb="2" eb="3">
      <t>ソウ</t>
    </rPh>
    <rPh sb="3" eb="4">
      <t>ダン</t>
    </rPh>
    <phoneticPr fontId="2"/>
  </si>
  <si>
    <t>中央</t>
    <rPh sb="0" eb="1">
      <t>ナカ</t>
    </rPh>
    <rPh sb="1" eb="2">
      <t>ヒサシ</t>
    </rPh>
    <phoneticPr fontId="3"/>
  </si>
  <si>
    <t>紀南</t>
    <rPh sb="0" eb="1">
      <t>オサム</t>
    </rPh>
    <rPh sb="1" eb="2">
      <t>ミナミ</t>
    </rPh>
    <phoneticPr fontId="3"/>
  </si>
  <si>
    <t>通所</t>
    <phoneticPr fontId="2"/>
  </si>
  <si>
    <t>入所</t>
    <phoneticPr fontId="2"/>
  </si>
  <si>
    <t>法第２７条の３による
家庭裁判所送致（再掲）</t>
    <phoneticPr fontId="2"/>
  </si>
  <si>
    <t>未処理件数</t>
    <phoneticPr fontId="2"/>
  </si>
  <si>
    <t>法第２７条の３による家庭裁判所送致（再掲）</t>
    <rPh sb="0" eb="1">
      <t>ホウ</t>
    </rPh>
    <rPh sb="1" eb="2">
      <t>ダイ</t>
    </rPh>
    <rPh sb="4" eb="5">
      <t>ジョウ</t>
    </rPh>
    <rPh sb="10" eb="12">
      <t>カテイ</t>
    </rPh>
    <rPh sb="12" eb="15">
      <t>サイバンショ</t>
    </rPh>
    <rPh sb="15" eb="17">
      <t>ソウチ</t>
    </rPh>
    <rPh sb="18" eb="20">
      <t>サイケイ</t>
    </rPh>
    <phoneticPr fontId="3"/>
  </si>
  <si>
    <t>市町村</t>
    <phoneticPr fontId="2"/>
  </si>
  <si>
    <t>学校等</t>
    <phoneticPr fontId="2"/>
  </si>
  <si>
    <t>児童福祉施設・指定医療機関</t>
    <phoneticPr fontId="2"/>
  </si>
  <si>
    <t>里親</t>
    <phoneticPr fontId="2"/>
  </si>
  <si>
    <t>家族</t>
    <phoneticPr fontId="2"/>
  </si>
  <si>
    <t>親
戚</t>
    <phoneticPr fontId="2"/>
  </si>
  <si>
    <t>近隣・知人</t>
    <phoneticPr fontId="2"/>
  </si>
  <si>
    <t>児童本人</t>
    <phoneticPr fontId="2"/>
  </si>
  <si>
    <t>その他</t>
    <phoneticPr fontId="2"/>
  </si>
  <si>
    <t>計</t>
    <phoneticPr fontId="2"/>
  </si>
  <si>
    <t>幼稚園</t>
    <phoneticPr fontId="2"/>
  </si>
  <si>
    <t>学校</t>
    <phoneticPr fontId="2"/>
  </si>
  <si>
    <t>教育委員会等</t>
    <phoneticPr fontId="2"/>
  </si>
  <si>
    <t>虐待者本人</t>
    <phoneticPr fontId="2"/>
  </si>
  <si>
    <t>虐待者以外</t>
    <phoneticPr fontId="2"/>
  </si>
  <si>
    <t>父親</t>
    <phoneticPr fontId="2"/>
  </si>
  <si>
    <t>母親</t>
    <phoneticPr fontId="2"/>
  </si>
  <si>
    <t>(通告の仲介を含む)児童委員</t>
    <phoneticPr fontId="2"/>
  </si>
  <si>
    <t>中央</t>
    <rPh sb="0" eb="2">
      <t>チュウオウ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</si>
</sst>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%"/>
    <numFmt numFmtId="177" formatCode="0_);\(0\)"/>
    <numFmt numFmtId="178" formatCode="#,##0.0;[Red]\-#,##0.0"/>
    <numFmt numFmtId="179" formatCode="#,##0.0_ ;[Red]\-#,##0.0\ "/>
    <numFmt numFmtId="180" formatCode="0.0_ "/>
    <numFmt numFmtId="181" formatCode="#,##0_ ;[Red]\-#,##0\ "/>
    <numFmt numFmtId="182" formatCode="0_ "/>
    <numFmt numFmtId="183" formatCode="#,##0_ "/>
    <numFmt numFmtId="184" formatCode="#,##0_);[Red]\(#,##0\)"/>
    <numFmt numFmtId="185" formatCode="#,##0.0_);[Red]\(#,##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明朝"/>
      <family val="1"/>
      <charset val="128"/>
    </font>
    <font>
      <b/>
      <sz val="17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/>
    <xf numFmtId="0" fontId="13" fillId="0" borderId="0"/>
  </cellStyleXfs>
  <cellXfs count="906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shrinkToFit="1"/>
    </xf>
    <xf numFmtId="38" fontId="9" fillId="0" borderId="0" xfId="2" applyFont="1" applyAlignment="1">
      <alignment vertical="center"/>
    </xf>
    <xf numFmtId="38" fontId="9" fillId="0" borderId="0" xfId="2" applyFont="1" applyAlignment="1">
      <alignment horizontal="center" vertical="center"/>
    </xf>
    <xf numFmtId="38" fontId="9" fillId="0" borderId="9" xfId="2" applyFont="1" applyBorder="1" applyAlignment="1">
      <alignment horizontal="center" vertical="distributed" textRotation="255"/>
    </xf>
    <xf numFmtId="38" fontId="9" fillId="0" borderId="10" xfId="2" applyFont="1" applyBorder="1" applyAlignment="1">
      <alignment horizontal="center" vertical="distributed" textRotation="255"/>
    </xf>
    <xf numFmtId="38" fontId="9" fillId="0" borderId="11" xfId="2" applyFont="1" applyBorder="1" applyAlignment="1">
      <alignment horizontal="center" vertical="distributed" textRotation="255"/>
    </xf>
    <xf numFmtId="38" fontId="9" fillId="0" borderId="12" xfId="2" applyFont="1" applyBorder="1" applyAlignment="1">
      <alignment horizontal="center" vertical="distributed" textRotation="255"/>
    </xf>
    <xf numFmtId="38" fontId="9" fillId="0" borderId="12" xfId="2" applyFont="1" applyBorder="1" applyAlignment="1">
      <alignment horizontal="center" vertical="distributed" textRotation="255" wrapText="1"/>
    </xf>
    <xf numFmtId="38" fontId="9" fillId="0" borderId="13" xfId="2" applyFont="1" applyBorder="1" applyAlignment="1">
      <alignment horizontal="center" vertical="distributed" textRotation="255"/>
    </xf>
    <xf numFmtId="38" fontId="9" fillId="0" borderId="0" xfId="2" applyFont="1" applyAlignment="1">
      <alignment vertical="center" shrinkToFit="1"/>
    </xf>
    <xf numFmtId="0" fontId="9" fillId="0" borderId="14" xfId="0" applyFont="1" applyBorder="1"/>
    <xf numFmtId="0" fontId="9" fillId="0" borderId="0" xfId="0" applyFont="1" applyFill="1"/>
    <xf numFmtId="38" fontId="8" fillId="0" borderId="0" xfId="2" applyFont="1" applyFill="1" applyAlignment="1">
      <alignment horizontal="left"/>
    </xf>
    <xf numFmtId="38" fontId="8" fillId="0" borderId="0" xfId="2" applyFont="1" applyFill="1" applyAlignment="1"/>
    <xf numFmtId="38" fontId="9" fillId="0" borderId="0" xfId="2" applyFont="1" applyFill="1" applyAlignment="1"/>
    <xf numFmtId="38" fontId="9" fillId="0" borderId="0" xfId="2" applyFont="1" applyFill="1"/>
    <xf numFmtId="38" fontId="9" fillId="0" borderId="1" xfId="2" applyFont="1" applyFill="1" applyBorder="1" applyAlignment="1">
      <alignment horizontal="center" vertical="center"/>
    </xf>
    <xf numFmtId="38" fontId="9" fillId="0" borderId="0" xfId="2" applyFont="1" applyFill="1" applyAlignment="1">
      <alignment horizontal="center" vertical="center"/>
    </xf>
    <xf numFmtId="38" fontId="9" fillId="0" borderId="17" xfId="2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8" fontId="8" fillId="0" borderId="0" xfId="2" applyFont="1" applyFill="1" applyAlignment="1">
      <alignment horizontal="left" vertical="center"/>
    </xf>
    <xf numFmtId="38" fontId="8" fillId="0" borderId="0" xfId="2" applyFont="1" applyFill="1" applyAlignment="1">
      <alignment horizontal="left" vertical="center" shrinkToFit="1"/>
    </xf>
    <xf numFmtId="38" fontId="9" fillId="0" borderId="0" xfId="2" applyFont="1" applyFill="1" applyAlignment="1">
      <alignment shrinkToFit="1"/>
    </xf>
    <xf numFmtId="38" fontId="9" fillId="0" borderId="0" xfId="2" applyFont="1" applyAlignment="1">
      <alignment horizontal="distributed" vertical="center" wrapText="1"/>
    </xf>
    <xf numFmtId="38" fontId="9" fillId="0" borderId="0" xfId="2" applyFont="1" applyAlignment="1">
      <alignment horizontal="center" vertical="center" wrapText="1"/>
    </xf>
    <xf numFmtId="38" fontId="6" fillId="0" borderId="0" xfId="2" applyFont="1" applyAlignment="1">
      <alignment vertical="center"/>
    </xf>
    <xf numFmtId="38" fontId="5" fillId="0" borderId="0" xfId="2" applyFont="1" applyFill="1" applyAlignment="1">
      <alignment horizontal="left"/>
    </xf>
    <xf numFmtId="38" fontId="9" fillId="0" borderId="14" xfId="2" applyFont="1" applyFill="1" applyBorder="1" applyAlignment="1">
      <alignment horizontal="center" vertical="center"/>
    </xf>
    <xf numFmtId="38" fontId="9" fillId="0" borderId="0" xfId="2" applyFont="1" applyFill="1" applyBorder="1"/>
    <xf numFmtId="38" fontId="9" fillId="0" borderId="0" xfId="2" applyFont="1" applyFill="1" applyBorder="1" applyAlignment="1">
      <alignment horizontal="center" vertical="center"/>
    </xf>
    <xf numFmtId="38" fontId="1" fillId="0" borderId="0" xfId="2"/>
    <xf numFmtId="38" fontId="1" fillId="0" borderId="3" xfId="2" applyBorder="1" applyAlignment="1">
      <alignment horizontal="center"/>
    </xf>
    <xf numFmtId="38" fontId="1" fillId="0" borderId="0" xfId="2" applyFont="1"/>
    <xf numFmtId="38" fontId="1" fillId="0" borderId="3" xfId="2" applyFont="1" applyBorder="1" applyAlignment="1">
      <alignment horizontal="center"/>
    </xf>
    <xf numFmtId="38" fontId="1" fillId="0" borderId="0" xfId="2" applyBorder="1"/>
    <xf numFmtId="38" fontId="1" fillId="0" borderId="0" xfId="2" applyBorder="1" applyAlignment="1">
      <alignment horizontal="center"/>
    </xf>
    <xf numFmtId="38" fontId="6" fillId="0" borderId="0" xfId="2" applyFont="1" applyFill="1" applyAlignment="1">
      <alignment horizontal="left"/>
    </xf>
    <xf numFmtId="38" fontId="9" fillId="0" borderId="0" xfId="2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38" fontId="9" fillId="0" borderId="0" xfId="2" applyFont="1" applyFill="1" applyBorder="1" applyAlignment="1">
      <alignment horizontal="center" vertical="center" textRotation="255"/>
    </xf>
    <xf numFmtId="38" fontId="9" fillId="0" borderId="0" xfId="2" applyFont="1" applyFill="1" applyBorder="1" applyAlignment="1">
      <alignment horizontal="center" vertical="center" shrinkToFit="1"/>
    </xf>
    <xf numFmtId="38" fontId="9" fillId="0" borderId="0" xfId="2" applyFont="1" applyFill="1" applyBorder="1" applyAlignment="1">
      <alignment horizontal="left" vertical="center"/>
    </xf>
    <xf numFmtId="38" fontId="9" fillId="0" borderId="0" xfId="2" applyFont="1" applyFill="1" applyBorder="1" applyAlignment="1">
      <alignment vertical="center"/>
    </xf>
    <xf numFmtId="38" fontId="9" fillId="0" borderId="0" xfId="2" applyFont="1" applyFill="1" applyAlignment="1">
      <alignment horizontal="right"/>
    </xf>
    <xf numFmtId="38" fontId="1" fillId="0" borderId="3" xfId="2" applyNumberFormat="1" applyBorder="1" applyAlignment="1">
      <alignment horizontal="center"/>
    </xf>
    <xf numFmtId="177" fontId="9" fillId="0" borderId="0" xfId="0" applyNumberFormat="1" applyFont="1" applyBorder="1" applyAlignment="1">
      <alignment horizontal="center" vertical="center"/>
    </xf>
    <xf numFmtId="38" fontId="18" fillId="0" borderId="0" xfId="2" applyFont="1"/>
    <xf numFmtId="182" fontId="17" fillId="0" borderId="3" xfId="4" applyNumberFormat="1" applyFont="1" applyFill="1" applyBorder="1" applyAlignment="1" applyProtection="1">
      <alignment horizontal="right" vertical="center"/>
      <protection locked="0" hidden="1"/>
    </xf>
    <xf numFmtId="182" fontId="17" fillId="0" borderId="21" xfId="4" applyNumberFormat="1" applyFont="1" applyFill="1" applyBorder="1" applyAlignment="1" applyProtection="1">
      <alignment horizontal="right" vertical="center"/>
      <protection locked="0" hidden="1"/>
    </xf>
    <xf numFmtId="49" fontId="12" fillId="0" borderId="21" xfId="3" applyNumberFormat="1" applyFont="1" applyFill="1" applyBorder="1" applyAlignment="1" applyProtection="1">
      <alignment horizontal="right" vertical="center"/>
      <protection hidden="1"/>
    </xf>
    <xf numFmtId="49" fontId="12" fillId="0" borderId="19" xfId="3" applyNumberFormat="1" applyFont="1" applyFill="1" applyBorder="1" applyAlignment="1" applyProtection="1">
      <alignment horizontal="left" vertical="center"/>
      <protection hidden="1"/>
    </xf>
    <xf numFmtId="49" fontId="12" fillId="0" borderId="22" xfId="3" applyNumberFormat="1" applyFont="1" applyFill="1" applyBorder="1" applyAlignment="1" applyProtection="1">
      <alignment horizontal="center" vertical="center" wrapText="1"/>
      <protection hidden="1"/>
    </xf>
    <xf numFmtId="49" fontId="12" fillId="0" borderId="16" xfId="3" applyNumberFormat="1" applyFont="1" applyFill="1" applyBorder="1" applyAlignment="1" applyProtection="1">
      <alignment horizontal="center" vertical="center" wrapText="1"/>
      <protection hidden="1"/>
    </xf>
    <xf numFmtId="49" fontId="12" fillId="0" borderId="21" xfId="3" applyNumberFormat="1" applyFont="1" applyFill="1" applyBorder="1" applyAlignment="1" applyProtection="1">
      <alignment vertical="center"/>
      <protection hidden="1"/>
    </xf>
    <xf numFmtId="49" fontId="12" fillId="0" borderId="21" xfId="3" applyNumberFormat="1" applyFont="1" applyFill="1" applyBorder="1" applyAlignment="1" applyProtection="1">
      <alignment horizontal="center" vertical="center" wrapText="1"/>
      <protection hidden="1"/>
    </xf>
    <xf numFmtId="49" fontId="12" fillId="0" borderId="21" xfId="3" applyNumberFormat="1" applyFont="1" applyFill="1" applyBorder="1" applyAlignment="1" applyProtection="1">
      <alignment horizontal="center" vertical="center"/>
      <protection hidden="1"/>
    </xf>
    <xf numFmtId="49" fontId="12" fillId="0" borderId="19" xfId="3" applyNumberFormat="1" applyFont="1" applyFill="1" applyBorder="1" applyAlignment="1" applyProtection="1">
      <alignment vertical="center"/>
      <protection hidden="1"/>
    </xf>
    <xf numFmtId="49" fontId="12" fillId="0" borderId="16" xfId="3" applyNumberFormat="1" applyFont="1" applyFill="1" applyBorder="1" applyAlignment="1" applyProtection="1">
      <alignment vertical="center"/>
      <protection hidden="1"/>
    </xf>
    <xf numFmtId="49" fontId="12" fillId="0" borderId="19" xfId="3" applyNumberFormat="1" applyFont="1" applyFill="1" applyBorder="1" applyAlignment="1" applyProtection="1">
      <alignment horizontal="center" vertical="center" wrapText="1"/>
      <protection hidden="1"/>
    </xf>
    <xf numFmtId="49" fontId="12" fillId="0" borderId="1" xfId="3" applyNumberFormat="1" applyFont="1" applyFill="1" applyBorder="1" applyAlignment="1" applyProtection="1">
      <alignment horizontal="center" vertical="center"/>
      <protection hidden="1"/>
    </xf>
    <xf numFmtId="49" fontId="12" fillId="0" borderId="23" xfId="3" applyNumberFormat="1" applyFont="1" applyFill="1" applyBorder="1" applyAlignment="1" applyProtection="1">
      <alignment horizontal="center" vertical="top" textRotation="255" wrapText="1"/>
      <protection hidden="1"/>
    </xf>
    <xf numFmtId="49" fontId="12" fillId="0" borderId="18" xfId="3" applyNumberFormat="1" applyFont="1" applyFill="1" applyBorder="1" applyAlignment="1" applyProtection="1">
      <alignment horizontal="center" vertical="top" wrapText="1"/>
      <protection hidden="1"/>
    </xf>
    <xf numFmtId="49" fontId="12" fillId="0" borderId="2" xfId="3" applyNumberFormat="1" applyFont="1" applyFill="1" applyBorder="1" applyAlignment="1" applyProtection="1">
      <alignment horizontal="center" vertical="top" wrapText="1"/>
      <protection hidden="1"/>
    </xf>
    <xf numFmtId="49" fontId="12" fillId="0" borderId="14" xfId="3" applyNumberFormat="1" applyFont="1" applyFill="1" applyBorder="1" applyAlignment="1" applyProtection="1">
      <alignment horizontal="center" vertical="top" wrapText="1"/>
      <protection hidden="1"/>
    </xf>
    <xf numFmtId="38" fontId="1" fillId="0" borderId="21" xfId="2" applyFont="1" applyBorder="1" applyAlignment="1">
      <alignment horizontal="center"/>
    </xf>
    <xf numFmtId="38" fontId="1" fillId="0" borderId="19" xfId="2" applyNumberFormat="1" applyBorder="1" applyAlignment="1">
      <alignment horizontal="center"/>
    </xf>
    <xf numFmtId="38" fontId="1" fillId="0" borderId="22" xfId="2" applyNumberFormat="1" applyBorder="1" applyAlignment="1">
      <alignment horizontal="center"/>
    </xf>
    <xf numFmtId="38" fontId="1" fillId="0" borderId="16" xfId="2" applyNumberFormat="1" applyBorder="1" applyAlignment="1">
      <alignment horizontal="center"/>
    </xf>
    <xf numFmtId="38" fontId="1" fillId="0" borderId="21" xfId="2" applyNumberFormat="1" applyBorder="1" applyAlignment="1">
      <alignment horizontal="center"/>
    </xf>
    <xf numFmtId="38" fontId="1" fillId="0" borderId="19" xfId="2" applyBorder="1" applyAlignment="1">
      <alignment horizontal="center"/>
    </xf>
    <xf numFmtId="182" fontId="17" fillId="0" borderId="0" xfId="4" applyNumberFormat="1" applyFont="1" applyFill="1" applyBorder="1" applyAlignment="1" applyProtection="1">
      <alignment horizontal="right" vertical="center"/>
      <protection locked="0" hidden="1"/>
    </xf>
    <xf numFmtId="38" fontId="1" fillId="0" borderId="3" xfId="2" applyFont="1" applyBorder="1"/>
    <xf numFmtId="38" fontId="1" fillId="0" borderId="3" xfId="2" applyBorder="1"/>
    <xf numFmtId="183" fontId="19" fillId="0" borderId="0" xfId="0" applyNumberFormat="1" applyFont="1" applyFill="1" applyBorder="1" applyAlignment="1" applyProtection="1">
      <alignment vertical="center"/>
      <protection hidden="1"/>
    </xf>
    <xf numFmtId="183" fontId="19" fillId="0" borderId="0" xfId="0" applyNumberFormat="1" applyFont="1" applyFill="1" applyBorder="1" applyAlignment="1" applyProtection="1">
      <alignment vertical="center"/>
      <protection locked="0"/>
    </xf>
    <xf numFmtId="38" fontId="1" fillId="0" borderId="0" xfId="2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shrinkToFit="1"/>
    </xf>
    <xf numFmtId="182" fontId="17" fillId="0" borderId="0" xfId="0" applyNumberFormat="1" applyFont="1" applyFill="1" applyBorder="1" applyAlignment="1" applyProtection="1">
      <alignment vertical="center"/>
      <protection locked="0" hidden="1"/>
    </xf>
    <xf numFmtId="38" fontId="9" fillId="0" borderId="0" xfId="2" applyFont="1" applyFill="1" applyBorder="1" applyAlignment="1">
      <alignment shrinkToFit="1"/>
    </xf>
    <xf numFmtId="38" fontId="0" fillId="0" borderId="3" xfId="2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177" fontId="7" fillId="0" borderId="14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38" fontId="7" fillId="0" borderId="0" xfId="0" applyNumberFormat="1" applyFont="1"/>
    <xf numFmtId="38" fontId="6" fillId="0" borderId="0" xfId="2" applyFont="1" applyAlignment="1">
      <alignment horizontal="distributed" vertical="center"/>
    </xf>
    <xf numFmtId="38" fontId="6" fillId="0" borderId="0" xfId="2" applyFont="1" applyFill="1" applyAlignment="1">
      <alignment vertical="center"/>
    </xf>
    <xf numFmtId="38" fontId="9" fillId="0" borderId="26" xfId="2" applyFont="1" applyFill="1" applyBorder="1" applyAlignment="1">
      <alignment horizontal="center" vertical="center" shrinkToFit="1"/>
    </xf>
    <xf numFmtId="38" fontId="9" fillId="0" borderId="27" xfId="2" applyFont="1" applyFill="1" applyBorder="1" applyAlignment="1">
      <alignment horizontal="center" vertical="center" shrinkToFit="1"/>
    </xf>
    <xf numFmtId="38" fontId="9" fillId="0" borderId="13" xfId="2" applyFont="1" applyFill="1" applyBorder="1" applyAlignment="1">
      <alignment horizontal="center" vertical="center" shrinkToFit="1"/>
    </xf>
    <xf numFmtId="38" fontId="1" fillId="0" borderId="0" xfId="2" applyFont="1" applyBorder="1"/>
    <xf numFmtId="38" fontId="0" fillId="0" borderId="0" xfId="2" applyFont="1"/>
    <xf numFmtId="38" fontId="0" fillId="0" borderId="3" xfId="2" applyFont="1" applyBorder="1"/>
    <xf numFmtId="38" fontId="9" fillId="0" borderId="31" xfId="2" applyFont="1" applyFill="1" applyBorder="1" applyAlignment="1">
      <alignment horizontal="center" vertical="center"/>
    </xf>
    <xf numFmtId="0" fontId="7" fillId="0" borderId="0" xfId="0" applyFont="1" applyFill="1"/>
    <xf numFmtId="38" fontId="9" fillId="0" borderId="0" xfId="2" applyFont="1" applyFill="1" applyAlignment="1">
      <alignment vertical="center"/>
    </xf>
    <xf numFmtId="38" fontId="9" fillId="0" borderId="0" xfId="2" applyFont="1" applyFill="1" applyAlignment="1">
      <alignment horizontal="left" vertical="center"/>
    </xf>
    <xf numFmtId="38" fontId="9" fillId="0" borderId="0" xfId="2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/>
    <xf numFmtId="38" fontId="9" fillId="0" borderId="0" xfId="2" applyFont="1" applyFill="1" applyAlignment="1" applyProtection="1">
      <alignment horizontal="center" vertical="center"/>
    </xf>
    <xf numFmtId="38" fontId="5" fillId="0" borderId="0" xfId="2" applyFont="1" applyFill="1" applyAlignment="1" applyProtection="1">
      <alignment horizontal="center" vertical="center"/>
    </xf>
    <xf numFmtId="38" fontId="9" fillId="0" borderId="57" xfId="2" applyFont="1" applyFill="1" applyBorder="1" applyAlignment="1" applyProtection="1">
      <alignment horizontal="center"/>
    </xf>
    <xf numFmtId="38" fontId="9" fillId="0" borderId="26" xfId="2" applyFont="1" applyFill="1" applyBorder="1" applyAlignment="1" applyProtection="1">
      <alignment horizontal="center" vertical="center" textRotation="255"/>
    </xf>
    <xf numFmtId="38" fontId="9" fillId="0" borderId="27" xfId="2" applyFont="1" applyFill="1" applyBorder="1" applyAlignment="1" applyProtection="1">
      <alignment horizontal="center" vertical="center" textRotation="255"/>
    </xf>
    <xf numFmtId="38" fontId="9" fillId="0" borderId="32" xfId="2" applyFont="1" applyFill="1" applyBorder="1" applyAlignment="1" applyProtection="1">
      <alignment horizontal="center" vertical="center" textRotation="255"/>
    </xf>
    <xf numFmtId="38" fontId="9" fillId="0" borderId="0" xfId="2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Border="1"/>
    <xf numFmtId="0" fontId="9" fillId="0" borderId="71" xfId="0" applyFont="1" applyFill="1" applyBorder="1" applyAlignment="1">
      <alignment horizontal="center" vertical="center" shrinkToFit="1"/>
    </xf>
    <xf numFmtId="0" fontId="9" fillId="0" borderId="72" xfId="0" applyFont="1" applyFill="1" applyBorder="1" applyAlignment="1">
      <alignment horizontal="center" vertical="center" shrinkToFit="1"/>
    </xf>
    <xf numFmtId="0" fontId="9" fillId="0" borderId="73" xfId="0" applyFont="1" applyFill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left"/>
    </xf>
    <xf numFmtId="0" fontId="9" fillId="0" borderId="25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/>
    <xf numFmtId="0" fontId="9" fillId="0" borderId="0" xfId="0" applyFont="1" applyFill="1" applyAlignment="1" applyProtection="1">
      <alignment shrinkToFit="1"/>
    </xf>
    <xf numFmtId="0" fontId="9" fillId="0" borderId="0" xfId="0" applyFont="1" applyFill="1" applyAlignment="1" applyProtection="1">
      <alignment horizontal="left"/>
    </xf>
    <xf numFmtId="0" fontId="9" fillId="0" borderId="25" xfId="0" applyFont="1" applyFill="1" applyBorder="1"/>
    <xf numFmtId="0" fontId="9" fillId="0" borderId="25" xfId="0" applyFont="1" applyFill="1" applyBorder="1" applyAlignment="1" applyProtection="1">
      <alignment vertical="center" textRotation="255"/>
    </xf>
    <xf numFmtId="180" fontId="9" fillId="0" borderId="25" xfId="0" applyNumberFormat="1" applyFont="1" applyFill="1" applyBorder="1" applyAlignment="1">
      <alignment horizontal="center" vertical="center" shrinkToFit="1"/>
    </xf>
    <xf numFmtId="182" fontId="9" fillId="0" borderId="25" xfId="0" applyNumberFormat="1" applyFont="1" applyFill="1" applyBorder="1" applyAlignment="1">
      <alignment horizontal="center" vertical="center" shrinkToFit="1"/>
    </xf>
    <xf numFmtId="38" fontId="9" fillId="0" borderId="0" xfId="2" applyFont="1" applyFill="1" applyAlignment="1">
      <alignment horizontal="left" vertical="center" wrapText="1"/>
    </xf>
    <xf numFmtId="38" fontId="9" fillId="0" borderId="0" xfId="2" applyFont="1" applyFill="1" applyAlignment="1">
      <alignment horizontal="center" vertical="center" wrapText="1"/>
    </xf>
    <xf numFmtId="38" fontId="9" fillId="0" borderId="0" xfId="2" applyFont="1" applyFill="1" applyBorder="1" applyAlignment="1">
      <alignment horizontal="left" vertical="center" wrapText="1"/>
    </xf>
    <xf numFmtId="176" fontId="9" fillId="0" borderId="0" xfId="1" applyNumberFormat="1" applyFont="1" applyFill="1" applyBorder="1" applyAlignment="1">
      <alignment vertical="center"/>
    </xf>
    <xf numFmtId="38" fontId="6" fillId="0" borderId="0" xfId="2" applyFont="1" applyFill="1" applyAlignment="1">
      <alignment horizontal="left" vertical="center" wrapText="1"/>
    </xf>
    <xf numFmtId="38" fontId="9" fillId="0" borderId="0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horizontal="right" vertical="center" wrapText="1"/>
    </xf>
    <xf numFmtId="176" fontId="9" fillId="0" borderId="0" xfId="1" applyNumberFormat="1" applyFont="1" applyFill="1" applyBorder="1" applyAlignment="1">
      <alignment horizontal="right" vertical="center"/>
    </xf>
    <xf numFmtId="38" fontId="9" fillId="0" borderId="25" xfId="2" applyFont="1" applyFill="1" applyBorder="1" applyAlignment="1">
      <alignment horizontal="left" vertical="center" wrapText="1"/>
    </xf>
    <xf numFmtId="38" fontId="9" fillId="0" borderId="0" xfId="2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vertical="center" wrapText="1"/>
    </xf>
    <xf numFmtId="38" fontId="9" fillId="0" borderId="0" xfId="2" applyFont="1" applyFill="1" applyAlignment="1" applyProtection="1">
      <alignment horizontal="right" vertical="center"/>
      <protection locked="0"/>
    </xf>
    <xf numFmtId="38" fontId="8" fillId="0" borderId="0" xfId="2" applyFont="1" applyFill="1" applyBorder="1" applyAlignment="1">
      <alignment horizontal="left" vertical="center"/>
    </xf>
    <xf numFmtId="38" fontId="6" fillId="0" borderId="0" xfId="2" applyFont="1" applyFill="1" applyAlignment="1">
      <alignment horizontal="distributed" vertical="center"/>
    </xf>
    <xf numFmtId="38" fontId="10" fillId="0" borderId="0" xfId="2" applyFont="1" applyFill="1" applyBorder="1" applyAlignment="1">
      <alignment horizontal="center" vertical="center"/>
    </xf>
    <xf numFmtId="38" fontId="9" fillId="0" borderId="0" xfId="2" applyFont="1" applyFill="1" applyAlignment="1">
      <alignment horizontal="center" vertical="top"/>
    </xf>
    <xf numFmtId="38" fontId="9" fillId="0" borderId="74" xfId="2" applyFont="1" applyFill="1" applyBorder="1" applyAlignment="1">
      <alignment horizontal="center" vertical="center" textRotation="255" shrinkToFit="1"/>
    </xf>
    <xf numFmtId="38" fontId="9" fillId="0" borderId="75" xfId="2" applyFont="1" applyFill="1" applyBorder="1" applyAlignment="1">
      <alignment horizontal="center" vertical="center" textRotation="255" shrinkToFit="1"/>
    </xf>
    <xf numFmtId="0" fontId="5" fillId="0" borderId="35" xfId="0" applyFont="1" applyFill="1" applyBorder="1" applyAlignment="1">
      <alignment shrinkToFit="1"/>
    </xf>
    <xf numFmtId="181" fontId="9" fillId="0" borderId="101" xfId="0" applyNumberFormat="1" applyFont="1" applyFill="1" applyBorder="1" applyAlignment="1">
      <alignment horizontal="right" vertical="center"/>
    </xf>
    <xf numFmtId="181" fontId="9" fillId="0" borderId="49" xfId="0" applyNumberFormat="1" applyFont="1" applyFill="1" applyBorder="1" applyAlignment="1">
      <alignment horizontal="right" vertical="center"/>
    </xf>
    <xf numFmtId="181" fontId="9" fillId="0" borderId="54" xfId="0" applyNumberFormat="1" applyFont="1" applyFill="1" applyBorder="1" applyAlignment="1">
      <alignment horizontal="right" vertical="center"/>
    </xf>
    <xf numFmtId="181" fontId="9" fillId="0" borderId="15" xfId="0" applyNumberFormat="1" applyFont="1" applyFill="1" applyBorder="1" applyAlignment="1">
      <alignment horizontal="right" vertical="center"/>
    </xf>
    <xf numFmtId="181" fontId="9" fillId="0" borderId="50" xfId="0" applyNumberFormat="1" applyFont="1" applyFill="1" applyBorder="1" applyAlignment="1">
      <alignment horizontal="right" vertical="center"/>
    </xf>
    <xf numFmtId="181" fontId="9" fillId="0" borderId="17" xfId="0" applyNumberFormat="1" applyFont="1" applyFill="1" applyBorder="1" applyAlignment="1">
      <alignment horizontal="right" vertical="center"/>
    </xf>
    <xf numFmtId="181" fontId="9" fillId="0" borderId="102" xfId="0" applyNumberFormat="1" applyFont="1" applyFill="1" applyBorder="1" applyAlignment="1">
      <alignment horizontal="right" vertical="center"/>
    </xf>
    <xf numFmtId="181" fontId="9" fillId="0" borderId="103" xfId="2" applyNumberFormat="1" applyFont="1" applyFill="1" applyBorder="1" applyAlignment="1">
      <alignment horizontal="right" vertical="center"/>
    </xf>
    <xf numFmtId="181" fontId="9" fillId="0" borderId="54" xfId="2" applyNumberFormat="1" applyFont="1" applyFill="1" applyBorder="1" applyAlignment="1">
      <alignment horizontal="right" vertical="center"/>
    </xf>
    <xf numFmtId="181" fontId="9" fillId="0" borderId="43" xfId="2" applyNumberFormat="1" applyFont="1" applyFill="1" applyBorder="1" applyAlignment="1">
      <alignment horizontal="right" vertical="center"/>
    </xf>
    <xf numFmtId="181" fontId="9" fillId="0" borderId="19" xfId="2" applyNumberFormat="1" applyFont="1" applyFill="1" applyBorder="1" applyAlignment="1">
      <alignment horizontal="right" vertical="center"/>
    </xf>
    <xf numFmtId="181" fontId="9" fillId="0" borderId="3" xfId="2" applyNumberFormat="1" applyFont="1" applyFill="1" applyBorder="1" applyAlignment="1">
      <alignment horizontal="right" vertical="center"/>
    </xf>
    <xf numFmtId="181" fontId="9" fillId="0" borderId="44" xfId="2" applyNumberFormat="1" applyFont="1" applyFill="1" applyBorder="1" applyAlignment="1">
      <alignment horizontal="right" vertical="center"/>
    </xf>
    <xf numFmtId="181" fontId="9" fillId="0" borderId="105" xfId="2" applyNumberFormat="1" applyFont="1" applyFill="1" applyBorder="1" applyAlignment="1">
      <alignment horizontal="right" vertical="center"/>
    </xf>
    <xf numFmtId="181" fontId="9" fillId="0" borderId="106" xfId="2" applyNumberFormat="1" applyFont="1" applyFill="1" applyBorder="1" applyAlignment="1">
      <alignment horizontal="right" vertical="center"/>
    </xf>
    <xf numFmtId="181" fontId="9" fillId="0" borderId="24" xfId="2" applyNumberFormat="1" applyFont="1" applyFill="1" applyBorder="1" applyAlignment="1">
      <alignment horizontal="right" vertical="center"/>
    </xf>
    <xf numFmtId="181" fontId="9" fillId="0" borderId="46" xfId="2" applyNumberFormat="1" applyFont="1" applyFill="1" applyBorder="1" applyAlignment="1">
      <alignment horizontal="right" vertical="center"/>
    </xf>
    <xf numFmtId="181" fontId="9" fillId="0" borderId="53" xfId="2" applyNumberFormat="1" applyFont="1" applyFill="1" applyBorder="1" applyAlignment="1">
      <alignment horizontal="right" vertical="center"/>
    </xf>
    <xf numFmtId="181" fontId="9" fillId="0" borderId="34" xfId="2" applyNumberFormat="1" applyFont="1" applyFill="1" applyBorder="1" applyAlignment="1">
      <alignment horizontal="right" vertical="center"/>
    </xf>
    <xf numFmtId="181" fontId="9" fillId="0" borderId="47" xfId="2" applyNumberFormat="1" applyFont="1" applyFill="1" applyBorder="1" applyAlignment="1">
      <alignment horizontal="right" vertical="center"/>
    </xf>
    <xf numFmtId="181" fontId="9" fillId="0" borderId="107" xfId="2" applyNumberFormat="1" applyFont="1" applyFill="1" applyBorder="1" applyAlignment="1">
      <alignment horizontal="right" vertical="center"/>
    </xf>
    <xf numFmtId="181" fontId="9" fillId="0" borderId="22" xfId="2" applyNumberFormat="1" applyFont="1" applyFill="1" applyBorder="1" applyAlignment="1">
      <alignment horizontal="right" vertical="center"/>
    </xf>
    <xf numFmtId="38" fontId="9" fillId="0" borderId="0" xfId="2" applyFont="1" applyFill="1" applyAlignment="1">
      <alignment horizontal="distributed" vertical="center" wrapText="1"/>
    </xf>
    <xf numFmtId="38" fontId="10" fillId="0" borderId="0" xfId="2" applyFont="1" applyFill="1" applyBorder="1" applyAlignment="1" applyProtection="1">
      <alignment horizontal="center" vertical="top" textRotation="255"/>
    </xf>
    <xf numFmtId="178" fontId="9" fillId="0" borderId="0" xfId="2" applyNumberFormat="1" applyFont="1" applyFill="1" applyBorder="1" applyAlignment="1">
      <alignment horizontal="center" vertical="center"/>
    </xf>
    <xf numFmtId="184" fontId="9" fillId="0" borderId="3" xfId="2" applyNumberFormat="1" applyFont="1" applyFill="1" applyBorder="1" applyAlignment="1">
      <alignment horizontal="right" vertical="center"/>
    </xf>
    <xf numFmtId="184" fontId="9" fillId="0" borderId="43" xfId="2" applyNumberFormat="1" applyFont="1" applyFill="1" applyBorder="1" applyAlignment="1">
      <alignment horizontal="right" vertical="center"/>
    </xf>
    <xf numFmtId="184" fontId="9" fillId="0" borderId="34" xfId="2" applyNumberFormat="1" applyFont="1" applyFill="1" applyBorder="1" applyAlignment="1">
      <alignment horizontal="right" vertical="center"/>
    </xf>
    <xf numFmtId="184" fontId="9" fillId="0" borderId="19" xfId="2" applyNumberFormat="1" applyFont="1" applyFill="1" applyBorder="1" applyAlignment="1">
      <alignment horizontal="right" vertical="center"/>
    </xf>
    <xf numFmtId="184" fontId="9" fillId="0" borderId="44" xfId="2" applyNumberFormat="1" applyFont="1" applyFill="1" applyBorder="1" applyAlignment="1">
      <alignment horizontal="right" vertical="center"/>
    </xf>
    <xf numFmtId="184" fontId="9" fillId="0" borderId="101" xfId="0" applyNumberFormat="1" applyFont="1" applyFill="1" applyBorder="1" applyAlignment="1">
      <alignment horizontal="right" vertical="center"/>
    </xf>
    <xf numFmtId="184" fontId="9" fillId="0" borderId="46" xfId="2" applyNumberFormat="1" applyFont="1" applyFill="1" applyBorder="1" applyAlignment="1">
      <alignment horizontal="right" vertical="center"/>
    </xf>
    <xf numFmtId="184" fontId="9" fillId="0" borderId="53" xfId="2" applyNumberFormat="1" applyFont="1" applyFill="1" applyBorder="1" applyAlignment="1">
      <alignment horizontal="right" vertical="center"/>
    </xf>
    <xf numFmtId="184" fontId="9" fillId="0" borderId="47" xfId="2" applyNumberFormat="1" applyFont="1" applyFill="1" applyBorder="1" applyAlignment="1">
      <alignment horizontal="right" vertical="center"/>
    </xf>
    <xf numFmtId="184" fontId="10" fillId="0" borderId="49" xfId="0" applyNumberFormat="1" applyFont="1" applyFill="1" applyBorder="1" applyAlignment="1">
      <alignment horizontal="right" vertical="center"/>
    </xf>
    <xf numFmtId="184" fontId="9" fillId="0" borderId="54" xfId="0" applyNumberFormat="1" applyFont="1" applyFill="1" applyBorder="1" applyAlignment="1">
      <alignment horizontal="right" vertical="center"/>
    </xf>
    <xf numFmtId="184" fontId="9" fillId="0" borderId="15" xfId="0" applyNumberFormat="1" applyFont="1" applyFill="1" applyBorder="1" applyAlignment="1">
      <alignment horizontal="right" vertical="center"/>
    </xf>
    <xf numFmtId="184" fontId="9" fillId="0" borderId="49" xfId="0" applyNumberFormat="1" applyFont="1" applyFill="1" applyBorder="1" applyAlignment="1">
      <alignment horizontal="right" vertical="center"/>
    </xf>
    <xf numFmtId="184" fontId="9" fillId="0" borderId="50" xfId="0" applyNumberFormat="1" applyFont="1" applyFill="1" applyBorder="1" applyAlignment="1">
      <alignment horizontal="right" vertical="center"/>
    </xf>
    <xf numFmtId="184" fontId="9" fillId="0" borderId="17" xfId="0" applyNumberFormat="1" applyFont="1" applyFill="1" applyBorder="1" applyAlignment="1">
      <alignment horizontal="right" vertical="center"/>
    </xf>
    <xf numFmtId="184" fontId="9" fillId="0" borderId="102" xfId="0" applyNumberFormat="1" applyFont="1" applyFill="1" applyBorder="1" applyAlignment="1">
      <alignment horizontal="right" vertical="center"/>
    </xf>
    <xf numFmtId="184" fontId="9" fillId="0" borderId="105" xfId="2" applyNumberFormat="1" applyFont="1" applyFill="1" applyBorder="1" applyAlignment="1">
      <alignment horizontal="right" vertical="center"/>
    </xf>
    <xf numFmtId="184" fontId="9" fillId="0" borderId="106" xfId="2" applyNumberFormat="1" applyFont="1" applyFill="1" applyBorder="1" applyAlignment="1">
      <alignment horizontal="right" vertical="center"/>
    </xf>
    <xf numFmtId="184" fontId="9" fillId="0" borderId="24" xfId="2" applyNumberFormat="1" applyFont="1" applyFill="1" applyBorder="1" applyAlignment="1">
      <alignment horizontal="right" vertical="center"/>
    </xf>
    <xf numFmtId="184" fontId="9" fillId="0" borderId="107" xfId="2" applyNumberFormat="1" applyFont="1" applyFill="1" applyBorder="1" applyAlignment="1">
      <alignment horizontal="right" vertical="center"/>
    </xf>
    <xf numFmtId="184" fontId="9" fillId="0" borderId="22" xfId="2" applyNumberFormat="1" applyFont="1" applyFill="1" applyBorder="1" applyAlignment="1">
      <alignment horizontal="right" vertical="center"/>
    </xf>
    <xf numFmtId="184" fontId="9" fillId="0" borderId="103" xfId="2" applyNumberFormat="1" applyFont="1" applyFill="1" applyBorder="1" applyAlignment="1">
      <alignment horizontal="right" vertical="center"/>
    </xf>
    <xf numFmtId="184" fontId="9" fillId="0" borderId="54" xfId="2" applyNumberFormat="1" applyFont="1" applyFill="1" applyBorder="1" applyAlignment="1">
      <alignment horizontal="right" vertical="center"/>
    </xf>
    <xf numFmtId="184" fontId="20" fillId="0" borderId="36" xfId="2" applyNumberFormat="1" applyFont="1" applyFill="1" applyBorder="1" applyAlignment="1">
      <alignment horizontal="right" vertical="center"/>
    </xf>
    <xf numFmtId="184" fontId="20" fillId="0" borderId="58" xfId="2" applyNumberFormat="1" applyFont="1" applyFill="1" applyBorder="1" applyAlignment="1">
      <alignment horizontal="right" vertical="center"/>
    </xf>
    <xf numFmtId="184" fontId="20" fillId="0" borderId="5" xfId="2" applyNumberFormat="1" applyFont="1" applyFill="1" applyBorder="1" applyAlignment="1">
      <alignment horizontal="right" vertical="center"/>
    </xf>
    <xf numFmtId="184" fontId="20" fillId="0" borderId="37" xfId="2" applyNumberFormat="1" applyFont="1" applyFill="1" applyBorder="1" applyAlignment="1">
      <alignment horizontal="right" vertical="center"/>
    </xf>
    <xf numFmtId="184" fontId="20" fillId="0" borderId="111" xfId="0" applyNumberFormat="1" applyFont="1" applyFill="1" applyBorder="1" applyAlignment="1">
      <alignment horizontal="right" vertical="center"/>
    </xf>
    <xf numFmtId="184" fontId="20" fillId="0" borderId="112" xfId="2" applyNumberFormat="1" applyFont="1" applyFill="1" applyBorder="1" applyAlignment="1">
      <alignment horizontal="right" vertical="center"/>
    </xf>
    <xf numFmtId="184" fontId="20" fillId="0" borderId="111" xfId="2" applyNumberFormat="1" applyFont="1" applyFill="1" applyBorder="1" applyAlignment="1">
      <alignment horizontal="right" vertical="center"/>
    </xf>
    <xf numFmtId="184" fontId="20" fillId="0" borderId="113" xfId="2" applyNumberFormat="1" applyFont="1" applyFill="1" applyBorder="1" applyAlignment="1">
      <alignment horizontal="right" vertical="center"/>
    </xf>
    <xf numFmtId="184" fontId="20" fillId="0" borderId="38" xfId="2" applyNumberFormat="1" applyFont="1" applyFill="1" applyBorder="1" applyAlignment="1">
      <alignment horizontal="right" vertical="center"/>
    </xf>
    <xf numFmtId="184" fontId="20" fillId="0" borderId="41" xfId="2" applyNumberFormat="1" applyFont="1" applyFill="1" applyBorder="1" applyAlignment="1">
      <alignment horizontal="right" vertical="center"/>
    </xf>
    <xf numFmtId="184" fontId="20" fillId="0" borderId="33" xfId="2" applyNumberFormat="1" applyFont="1" applyFill="1" applyBorder="1" applyAlignment="1">
      <alignment horizontal="right" vertical="center"/>
    </xf>
    <xf numFmtId="184" fontId="20" fillId="0" borderId="28" xfId="2" applyNumberFormat="1" applyFont="1" applyFill="1" applyBorder="1" applyAlignment="1">
      <alignment horizontal="right" vertical="center"/>
    </xf>
    <xf numFmtId="184" fontId="20" fillId="0" borderId="114" xfId="0" applyNumberFormat="1" applyFont="1" applyFill="1" applyBorder="1" applyAlignment="1">
      <alignment horizontal="right" vertical="center"/>
    </xf>
    <xf numFmtId="184" fontId="20" fillId="0" borderId="115" xfId="2" applyNumberFormat="1" applyFont="1" applyFill="1" applyBorder="1" applyAlignment="1">
      <alignment horizontal="right" vertical="center"/>
    </xf>
    <xf numFmtId="184" fontId="20" fillId="0" borderId="114" xfId="2" applyNumberFormat="1" applyFont="1" applyFill="1" applyBorder="1" applyAlignment="1">
      <alignment horizontal="right" vertical="center"/>
    </xf>
    <xf numFmtId="184" fontId="20" fillId="0" borderId="116" xfId="2" applyNumberFormat="1" applyFont="1" applyFill="1" applyBorder="1" applyAlignment="1">
      <alignment horizontal="right" vertical="center"/>
    </xf>
    <xf numFmtId="184" fontId="20" fillId="0" borderId="117" xfId="2" applyNumberFormat="1" applyFont="1" applyFill="1" applyBorder="1" applyAlignment="1">
      <alignment horizontal="right" vertical="center"/>
    </xf>
    <xf numFmtId="184" fontId="20" fillId="0" borderId="118" xfId="2" applyNumberFormat="1" applyFont="1" applyFill="1" applyBorder="1" applyAlignment="1">
      <alignment horizontal="right" vertical="center"/>
    </xf>
    <xf numFmtId="184" fontId="20" fillId="0" borderId="119" xfId="2" applyNumberFormat="1" applyFont="1" applyFill="1" applyBorder="1" applyAlignment="1">
      <alignment horizontal="right" vertical="center"/>
    </xf>
    <xf numFmtId="184" fontId="20" fillId="0" borderId="120" xfId="2" applyNumberFormat="1" applyFont="1" applyFill="1" applyBorder="1" applyAlignment="1">
      <alignment horizontal="right" vertical="center"/>
    </xf>
    <xf numFmtId="184" fontId="20" fillId="0" borderId="121" xfId="0" applyNumberFormat="1" applyFont="1" applyFill="1" applyBorder="1" applyAlignment="1">
      <alignment horizontal="right" vertical="center"/>
    </xf>
    <xf numFmtId="184" fontId="20" fillId="0" borderId="122" xfId="2" applyNumberFormat="1" applyFont="1" applyFill="1" applyBorder="1" applyAlignment="1">
      <alignment horizontal="right" vertical="center"/>
    </xf>
    <xf numFmtId="184" fontId="20" fillId="0" borderId="23" xfId="2" applyNumberFormat="1" applyFont="1" applyFill="1" applyBorder="1" applyAlignment="1">
      <alignment horizontal="right" vertical="center"/>
    </xf>
    <xf numFmtId="184" fontId="20" fillId="0" borderId="123" xfId="2" applyNumberFormat="1" applyFont="1" applyFill="1" applyBorder="1" applyAlignment="1">
      <alignment horizontal="right" vertical="center"/>
    </xf>
    <xf numFmtId="184" fontId="20" fillId="0" borderId="124" xfId="2" applyNumberFormat="1" applyFont="1" applyFill="1" applyBorder="1" applyAlignment="1">
      <alignment horizontal="right" vertical="center" shrinkToFit="1"/>
    </xf>
    <xf numFmtId="184" fontId="20" fillId="0" borderId="125" xfId="2" applyNumberFormat="1" applyFont="1" applyFill="1" applyBorder="1" applyAlignment="1">
      <alignment horizontal="right" vertical="center" shrinkToFit="1"/>
    </xf>
    <xf numFmtId="184" fontId="20" fillId="0" borderId="52" xfId="2" applyNumberFormat="1" applyFont="1" applyFill="1" applyBorder="1" applyAlignment="1">
      <alignment horizontal="right" vertical="center" shrinkToFit="1"/>
    </xf>
    <xf numFmtId="184" fontId="20" fillId="0" borderId="126" xfId="2" applyNumberFormat="1" applyFont="1" applyFill="1" applyBorder="1" applyAlignment="1">
      <alignment horizontal="right" vertical="center" shrinkToFit="1"/>
    </xf>
    <xf numFmtId="184" fontId="20" fillId="0" borderId="127" xfId="2" applyNumberFormat="1" applyFont="1" applyFill="1" applyBorder="1" applyAlignment="1">
      <alignment horizontal="right" vertical="center" shrinkToFit="1"/>
    </xf>
    <xf numFmtId="184" fontId="20" fillId="0" borderId="128" xfId="2" applyNumberFormat="1" applyFont="1" applyFill="1" applyBorder="1" applyAlignment="1">
      <alignment horizontal="right" vertical="center" shrinkToFit="1"/>
    </xf>
    <xf numFmtId="184" fontId="20" fillId="0" borderId="129" xfId="2" applyNumberFormat="1" applyFont="1" applyFill="1" applyBorder="1" applyAlignment="1">
      <alignment horizontal="right" vertical="center" shrinkToFit="1"/>
    </xf>
    <xf numFmtId="184" fontId="20" fillId="0" borderId="49" xfId="2" applyNumberFormat="1" applyFont="1" applyFill="1" applyBorder="1" applyAlignment="1">
      <alignment horizontal="right" vertical="center" shrinkToFit="1"/>
    </xf>
    <xf numFmtId="184" fontId="20" fillId="0" borderId="54" xfId="2" applyNumberFormat="1" applyFont="1" applyFill="1" applyBorder="1" applyAlignment="1">
      <alignment horizontal="right" vertical="center" shrinkToFit="1"/>
    </xf>
    <xf numFmtId="184" fontId="20" fillId="0" borderId="15" xfId="2" applyNumberFormat="1" applyFont="1" applyFill="1" applyBorder="1" applyAlignment="1">
      <alignment horizontal="right" vertical="center" shrinkToFit="1"/>
    </xf>
    <xf numFmtId="184" fontId="20" fillId="0" borderId="50" xfId="2" applyNumberFormat="1" applyFont="1" applyFill="1" applyBorder="1" applyAlignment="1">
      <alignment horizontal="right" vertical="center" shrinkToFit="1"/>
    </xf>
    <xf numFmtId="184" fontId="20" fillId="0" borderId="100" xfId="2" applyNumberFormat="1" applyFont="1" applyFill="1" applyBorder="1" applyAlignment="1">
      <alignment horizontal="right" vertical="center" shrinkToFit="1"/>
    </xf>
    <xf numFmtId="184" fontId="20" fillId="0" borderId="110" xfId="2" applyNumberFormat="1" applyFont="1" applyFill="1" applyBorder="1" applyAlignment="1">
      <alignment horizontal="right" vertical="center" shrinkToFit="1"/>
    </xf>
    <xf numFmtId="184" fontId="20" fillId="0" borderId="130" xfId="2" applyNumberFormat="1" applyFont="1" applyFill="1" applyBorder="1" applyAlignment="1">
      <alignment horizontal="right" vertical="center" shrinkToFit="1"/>
    </xf>
    <xf numFmtId="184" fontId="20" fillId="0" borderId="43" xfId="2" applyNumberFormat="1" applyFont="1" applyFill="1" applyBorder="1" applyAlignment="1">
      <alignment horizontal="right" vertical="center" shrinkToFit="1"/>
    </xf>
    <xf numFmtId="184" fontId="20" fillId="0" borderId="64" xfId="2" applyNumberFormat="1" applyFont="1" applyFill="1" applyBorder="1" applyAlignment="1">
      <alignment horizontal="right" vertical="center" shrinkToFit="1"/>
    </xf>
    <xf numFmtId="184" fontId="20" fillId="0" borderId="16" xfId="2" applyNumberFormat="1" applyFont="1" applyFill="1" applyBorder="1" applyAlignment="1">
      <alignment horizontal="right" vertical="center" shrinkToFit="1"/>
    </xf>
    <xf numFmtId="184" fontId="20" fillId="0" borderId="131" xfId="2" applyNumberFormat="1" applyFont="1" applyFill="1" applyBorder="1" applyAlignment="1">
      <alignment horizontal="right" vertical="center" shrinkToFit="1"/>
    </xf>
    <xf numFmtId="184" fontId="20" fillId="0" borderId="45" xfId="2" applyNumberFormat="1" applyFont="1" applyFill="1" applyBorder="1" applyAlignment="1">
      <alignment horizontal="right" vertical="center" shrinkToFit="1"/>
    </xf>
    <xf numFmtId="184" fontId="20" fillId="0" borderId="44" xfId="2" applyNumberFormat="1" applyFont="1" applyFill="1" applyBorder="1" applyAlignment="1">
      <alignment horizontal="right" vertical="center" shrinkToFit="1"/>
    </xf>
    <xf numFmtId="184" fontId="20" fillId="0" borderId="21" xfId="2" applyNumberFormat="1" applyFont="1" applyFill="1" applyBorder="1" applyAlignment="1">
      <alignment horizontal="right" vertical="center" shrinkToFit="1"/>
    </xf>
    <xf numFmtId="184" fontId="20" fillId="0" borderId="95" xfId="2" applyNumberFormat="1" applyFont="1" applyFill="1" applyBorder="1" applyAlignment="1">
      <alignment horizontal="right" vertical="center" shrinkToFit="1"/>
    </xf>
    <xf numFmtId="184" fontId="20" fillId="0" borderId="35" xfId="2" applyNumberFormat="1" applyFont="1" applyFill="1" applyBorder="1" applyAlignment="1">
      <alignment horizontal="right" vertical="center" shrinkToFit="1"/>
    </xf>
    <xf numFmtId="184" fontId="20" fillId="0" borderId="132" xfId="2" applyNumberFormat="1" applyFont="1" applyFill="1" applyBorder="1" applyAlignment="1">
      <alignment horizontal="right" vertical="center" shrinkToFit="1"/>
    </xf>
    <xf numFmtId="183" fontId="9" fillId="0" borderId="36" xfId="2" applyNumberFormat="1" applyFont="1" applyFill="1" applyBorder="1" applyAlignment="1">
      <alignment horizontal="right" vertical="center"/>
    </xf>
    <xf numFmtId="183" fontId="9" fillId="0" borderId="37" xfId="2" applyNumberFormat="1" applyFont="1" applyFill="1" applyBorder="1" applyAlignment="1">
      <alignment horizontal="right" vertical="center"/>
    </xf>
    <xf numFmtId="183" fontId="9" fillId="0" borderId="58" xfId="2" applyNumberFormat="1" applyFont="1" applyFill="1" applyBorder="1" applyAlignment="1">
      <alignment horizontal="right" vertical="center"/>
    </xf>
    <xf numFmtId="183" fontId="9" fillId="0" borderId="5" xfId="2" applyNumberFormat="1" applyFont="1" applyFill="1" applyBorder="1" applyAlignment="1">
      <alignment horizontal="right" vertical="center"/>
    </xf>
    <xf numFmtId="183" fontId="9" fillId="0" borderId="26" xfId="2" applyNumberFormat="1" applyFont="1" applyFill="1" applyBorder="1" applyAlignment="1">
      <alignment horizontal="right" vertical="center"/>
    </xf>
    <xf numFmtId="183" fontId="9" fillId="0" borderId="84" xfId="2" applyNumberFormat="1" applyFont="1" applyFill="1" applyBorder="1" applyAlignment="1">
      <alignment horizontal="right" vertical="center"/>
    </xf>
    <xf numFmtId="183" fontId="9" fillId="0" borderId="71" xfId="2" applyNumberFormat="1" applyFont="1" applyFill="1" applyBorder="1" applyAlignment="1">
      <alignment horizontal="right" vertical="center"/>
    </xf>
    <xf numFmtId="183" fontId="9" fillId="0" borderId="134" xfId="2" applyNumberFormat="1" applyFont="1" applyFill="1" applyBorder="1" applyAlignment="1">
      <alignment horizontal="right" vertical="center"/>
    </xf>
    <xf numFmtId="183" fontId="9" fillId="0" borderId="80" xfId="2" applyNumberFormat="1" applyFont="1" applyFill="1" applyBorder="1" applyAlignment="1">
      <alignment horizontal="right" vertical="center"/>
    </xf>
    <xf numFmtId="183" fontId="9" fillId="0" borderId="31" xfId="2" applyNumberFormat="1" applyFont="1" applyFill="1" applyBorder="1" applyAlignment="1">
      <alignment horizontal="right" vertical="center"/>
    </xf>
    <xf numFmtId="183" fontId="9" fillId="0" borderId="135" xfId="2" applyNumberFormat="1" applyFont="1" applyFill="1" applyBorder="1" applyAlignment="1">
      <alignment horizontal="right" vertical="center"/>
    </xf>
    <xf numFmtId="183" fontId="9" fillId="0" borderId="133" xfId="2" applyNumberFormat="1" applyFont="1" applyFill="1" applyBorder="1" applyAlignment="1" applyProtection="1">
      <alignment horizontal="right" vertical="center"/>
    </xf>
    <xf numFmtId="183" fontId="9" fillId="0" borderId="113" xfId="2" applyNumberFormat="1" applyFont="1" applyFill="1" applyBorder="1" applyAlignment="1">
      <alignment horizontal="right" vertical="center"/>
    </xf>
    <xf numFmtId="183" fontId="9" fillId="0" borderId="111" xfId="2" applyNumberFormat="1" applyFont="1" applyFill="1" applyBorder="1" applyAlignment="1">
      <alignment horizontal="right" vertical="center"/>
    </xf>
    <xf numFmtId="178" fontId="9" fillId="0" borderId="97" xfId="2" applyNumberFormat="1" applyFont="1" applyFill="1" applyBorder="1" applyAlignment="1">
      <alignment horizontal="center" vertical="center"/>
    </xf>
    <xf numFmtId="184" fontId="9" fillId="0" borderId="0" xfId="2" applyNumberFormat="1" applyFont="1" applyFill="1" applyBorder="1" applyAlignment="1">
      <alignment horizontal="right"/>
    </xf>
    <xf numFmtId="179" fontId="9" fillId="0" borderId="94" xfId="2" applyNumberFormat="1" applyFont="1" applyFill="1" applyBorder="1" applyAlignment="1">
      <alignment horizontal="right" vertical="center"/>
    </xf>
    <xf numFmtId="179" fontId="9" fillId="0" borderId="30" xfId="2" applyNumberFormat="1" applyFont="1" applyFill="1" applyBorder="1" applyAlignment="1">
      <alignment horizontal="right" vertical="center"/>
    </xf>
    <xf numFmtId="179" fontId="9" fillId="0" borderId="32" xfId="2" applyNumberFormat="1" applyFont="1" applyFill="1" applyBorder="1" applyAlignment="1">
      <alignment horizontal="right" vertical="center"/>
    </xf>
    <xf numFmtId="179" fontId="9" fillId="0" borderId="6" xfId="2" applyNumberFormat="1" applyFont="1" applyFill="1" applyBorder="1" applyAlignment="1">
      <alignment horizontal="right" vertical="center"/>
    </xf>
    <xf numFmtId="179" fontId="9" fillId="0" borderId="29" xfId="2" applyNumberFormat="1" applyFont="1" applyFill="1" applyBorder="1" applyAlignment="1">
      <alignment horizontal="right" vertical="center"/>
    </xf>
    <xf numFmtId="179" fontId="9" fillId="0" borderId="27" xfId="2" applyNumberFormat="1" applyFont="1" applyFill="1" applyBorder="1" applyAlignment="1">
      <alignment horizontal="right" vertical="center"/>
    </xf>
    <xf numFmtId="179" fontId="9" fillId="0" borderId="61" xfId="2" applyNumberFormat="1" applyFont="1" applyFill="1" applyBorder="1" applyAlignment="1">
      <alignment horizontal="right" vertical="center"/>
    </xf>
    <xf numFmtId="179" fontId="9" fillId="0" borderId="75" xfId="2" applyNumberFormat="1" applyFont="1" applyFill="1" applyBorder="1" applyAlignment="1">
      <alignment horizontal="right" vertical="center"/>
    </xf>
    <xf numFmtId="0" fontId="21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left" shrinkToFit="1"/>
    </xf>
    <xf numFmtId="0" fontId="20" fillId="0" borderId="0" xfId="0" applyFont="1" applyFill="1" applyBorder="1" applyAlignment="1" applyProtection="1">
      <alignment horizontal="center"/>
    </xf>
    <xf numFmtId="0" fontId="20" fillId="0" borderId="35" xfId="0" applyFont="1" applyFill="1" applyBorder="1" applyAlignment="1" applyProtection="1">
      <alignment horizontal="center"/>
    </xf>
    <xf numFmtId="0" fontId="20" fillId="0" borderId="26" xfId="0" applyFont="1" applyFill="1" applyBorder="1" applyAlignment="1" applyProtection="1">
      <alignment horizontal="center" vertical="center"/>
    </xf>
    <xf numFmtId="184" fontId="20" fillId="0" borderId="7" xfId="2" applyNumberFormat="1" applyFont="1" applyFill="1" applyBorder="1" applyAlignment="1">
      <alignment vertical="center"/>
    </xf>
    <xf numFmtId="184" fontId="20" fillId="0" borderId="37" xfId="2" applyNumberFormat="1" applyFont="1" applyFill="1" applyBorder="1" applyAlignment="1">
      <alignment vertical="center"/>
    </xf>
    <xf numFmtId="184" fontId="20" fillId="0" borderId="58" xfId="2" applyNumberFormat="1" applyFont="1" applyFill="1" applyBorder="1" applyAlignment="1">
      <alignment vertical="center"/>
    </xf>
    <xf numFmtId="184" fontId="20" fillId="0" borderId="5" xfId="2" applyNumberFormat="1" applyFont="1" applyFill="1" applyBorder="1" applyAlignment="1">
      <alignment vertical="center"/>
    </xf>
    <xf numFmtId="184" fontId="20" fillId="0" borderId="5" xfId="0" applyNumberFormat="1" applyFont="1" applyFill="1" applyBorder="1" applyAlignment="1">
      <alignment vertical="center"/>
    </xf>
    <xf numFmtId="184" fontId="20" fillId="0" borderId="7" xfId="0" applyNumberFormat="1" applyFont="1" applyFill="1" applyBorder="1" applyAlignment="1">
      <alignment vertical="center"/>
    </xf>
    <xf numFmtId="184" fontId="20" fillId="0" borderId="37" xfId="0" applyNumberFormat="1" applyFont="1" applyFill="1" applyBorder="1" applyAlignment="1">
      <alignment vertical="center"/>
    </xf>
    <xf numFmtId="184" fontId="20" fillId="0" borderId="58" xfId="0" applyNumberFormat="1" applyFont="1" applyFill="1" applyBorder="1" applyAlignment="1">
      <alignment vertical="center"/>
    </xf>
    <xf numFmtId="184" fontId="20" fillId="0" borderId="22" xfId="2" applyNumberFormat="1" applyFont="1" applyFill="1" applyBorder="1" applyAlignment="1">
      <alignment vertical="center" shrinkToFit="1"/>
    </xf>
    <xf numFmtId="184" fontId="20" fillId="0" borderId="2" xfId="0" applyNumberFormat="1" applyFont="1" applyFill="1" applyBorder="1" applyAlignment="1">
      <alignment vertical="center"/>
    </xf>
    <xf numFmtId="0" fontId="20" fillId="0" borderId="27" xfId="0" applyFont="1" applyFill="1" applyBorder="1" applyAlignment="1" applyProtection="1">
      <alignment horizontal="center" vertical="center"/>
    </xf>
    <xf numFmtId="185" fontId="20" fillId="0" borderId="20" xfId="0" applyNumberFormat="1" applyFont="1" applyFill="1" applyBorder="1" applyAlignment="1" applyProtection="1">
      <alignment vertical="center"/>
    </xf>
    <xf numFmtId="185" fontId="20" fillId="0" borderId="61" xfId="0" applyNumberFormat="1" applyFont="1" applyFill="1" applyBorder="1" applyAlignment="1" applyProtection="1">
      <alignment vertical="center"/>
    </xf>
    <xf numFmtId="185" fontId="20" fillId="0" borderId="68" xfId="0" applyNumberFormat="1" applyFont="1" applyFill="1" applyBorder="1" applyAlignment="1" applyProtection="1">
      <alignment vertical="center"/>
    </xf>
    <xf numFmtId="185" fontId="20" fillId="0" borderId="55" xfId="0" applyNumberFormat="1" applyFont="1" applyFill="1" applyBorder="1" applyAlignment="1" applyProtection="1">
      <alignment vertical="center"/>
    </xf>
    <xf numFmtId="185" fontId="20" fillId="0" borderId="30" xfId="0" applyNumberFormat="1" applyFont="1" applyFill="1" applyBorder="1" applyAlignment="1" applyProtection="1">
      <alignment vertical="center"/>
    </xf>
    <xf numFmtId="185" fontId="20" fillId="0" borderId="6" xfId="0" applyNumberFormat="1" applyFont="1" applyFill="1" applyBorder="1" applyAlignment="1" applyProtection="1">
      <alignment vertical="center"/>
    </xf>
    <xf numFmtId="0" fontId="20" fillId="0" borderId="80" xfId="0" applyFont="1" applyFill="1" applyBorder="1" applyAlignment="1" applyProtection="1">
      <alignment horizontal="center" vertical="center"/>
    </xf>
    <xf numFmtId="185" fontId="20" fillId="0" borderId="4" xfId="0" applyNumberFormat="1" applyFont="1" applyFill="1" applyBorder="1" applyAlignment="1" applyProtection="1">
      <alignment vertical="center"/>
    </xf>
    <xf numFmtId="184" fontId="20" fillId="0" borderId="36" xfId="0" applyNumberFormat="1" applyFont="1" applyFill="1" applyBorder="1" applyAlignment="1">
      <alignment vertical="center"/>
    </xf>
    <xf numFmtId="185" fontId="20" fillId="0" borderId="20" xfId="0" applyNumberFormat="1" applyFont="1" applyFill="1" applyBorder="1" applyAlignment="1">
      <alignment vertical="center"/>
    </xf>
    <xf numFmtId="185" fontId="20" fillId="0" borderId="61" xfId="0" applyNumberFormat="1" applyFont="1" applyFill="1" applyBorder="1" applyAlignment="1">
      <alignment vertical="center"/>
    </xf>
    <xf numFmtId="185" fontId="20" fillId="0" borderId="24" xfId="0" applyNumberFormat="1" applyFont="1" applyFill="1" applyBorder="1" applyAlignment="1">
      <alignment vertical="center"/>
    </xf>
    <xf numFmtId="185" fontId="20" fillId="0" borderId="4" xfId="0" applyNumberFormat="1" applyFont="1" applyFill="1" applyBorder="1" applyAlignment="1">
      <alignment vertical="center"/>
    </xf>
    <xf numFmtId="185" fontId="20" fillId="0" borderId="55" xfId="0" applyNumberFormat="1" applyFont="1" applyFill="1" applyBorder="1" applyAlignment="1">
      <alignment vertical="center"/>
    </xf>
    <xf numFmtId="185" fontId="20" fillId="0" borderId="18" xfId="0" applyNumberFormat="1" applyFont="1" applyFill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shrinkToFit="1"/>
    </xf>
    <xf numFmtId="0" fontId="20" fillId="0" borderId="0" xfId="0" applyFont="1" applyFill="1" applyBorder="1"/>
    <xf numFmtId="0" fontId="20" fillId="0" borderId="0" xfId="0" applyFont="1" applyFill="1" applyAlignment="1" applyProtection="1"/>
    <xf numFmtId="0" fontId="20" fillId="0" borderId="0" xfId="0" applyFont="1" applyFill="1" applyAlignment="1" applyProtection="1">
      <alignment shrinkToFit="1"/>
    </xf>
    <xf numFmtId="38" fontId="20" fillId="0" borderId="3" xfId="2" applyFont="1" applyFill="1" applyBorder="1" applyAlignment="1">
      <alignment horizontal="center" vertical="center"/>
    </xf>
    <xf numFmtId="38" fontId="20" fillId="0" borderId="3" xfId="2" applyFont="1" applyFill="1" applyBorder="1" applyAlignment="1">
      <alignment horizontal="center" vertical="center" textRotation="255"/>
    </xf>
    <xf numFmtId="0" fontId="20" fillId="0" borderId="2" xfId="0" applyFont="1" applyFill="1" applyBorder="1" applyAlignment="1">
      <alignment horizontal="center" vertical="center" textRotation="255" wrapText="1"/>
    </xf>
    <xf numFmtId="38" fontId="20" fillId="0" borderId="2" xfId="2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38" fontId="21" fillId="0" borderId="0" xfId="2" applyFont="1" applyFill="1" applyAlignment="1">
      <alignment horizontal="left" vertical="center"/>
    </xf>
    <xf numFmtId="0" fontId="22" fillId="0" borderId="0" xfId="0" applyFont="1" applyFill="1"/>
    <xf numFmtId="38" fontId="21" fillId="0" borderId="0" xfId="2" applyFont="1" applyFill="1" applyAlignment="1">
      <alignment horizontal="left"/>
    </xf>
    <xf numFmtId="0" fontId="21" fillId="0" borderId="0" xfId="0" applyFont="1" applyFill="1" applyAlignment="1">
      <alignment vertical="center"/>
    </xf>
    <xf numFmtId="38" fontId="24" fillId="0" borderId="0" xfId="2" applyFont="1" applyFill="1" applyAlignment="1">
      <alignment horizontal="left"/>
    </xf>
    <xf numFmtId="38" fontId="24" fillId="0" borderId="0" xfId="2" applyFont="1" applyFill="1" applyAlignment="1"/>
    <xf numFmtId="38" fontId="25" fillId="0" borderId="0" xfId="2" applyFont="1" applyFill="1"/>
    <xf numFmtId="38" fontId="13" fillId="0" borderId="0" xfId="2" applyFont="1" applyFill="1" applyAlignment="1" applyProtection="1">
      <alignment horizontal="center" vertical="center"/>
    </xf>
    <xf numFmtId="38" fontId="20" fillId="0" borderId="35" xfId="2" applyFont="1" applyFill="1" applyBorder="1" applyAlignment="1" applyProtection="1">
      <alignment horizontal="center" vertical="center"/>
    </xf>
    <xf numFmtId="38" fontId="20" fillId="0" borderId="0" xfId="2" applyFont="1" applyFill="1" applyAlignment="1" applyProtection="1">
      <alignment horizontal="center" vertical="center"/>
    </xf>
    <xf numFmtId="38" fontId="20" fillId="0" borderId="55" xfId="2" applyFont="1" applyFill="1" applyBorder="1" applyAlignment="1">
      <alignment horizontal="center" vertical="center" textRotation="255"/>
    </xf>
    <xf numFmtId="38" fontId="20" fillId="0" borderId="32" xfId="2" applyFont="1" applyFill="1" applyBorder="1" applyAlignment="1">
      <alignment horizontal="center" vertical="center" textRotation="255"/>
    </xf>
    <xf numFmtId="38" fontId="20" fillId="0" borderId="19" xfId="2" applyFont="1" applyFill="1" applyBorder="1" applyAlignment="1">
      <alignment horizontal="center" vertical="center" textRotation="255" shrinkToFit="1"/>
    </xf>
    <xf numFmtId="38" fontId="20" fillId="0" borderId="57" xfId="2" applyFont="1" applyFill="1" applyBorder="1" applyAlignment="1" applyProtection="1">
      <alignment horizontal="center"/>
    </xf>
    <xf numFmtId="38" fontId="20" fillId="0" borderId="26" xfId="2" applyFont="1" applyFill="1" applyBorder="1" applyAlignment="1" applyProtection="1">
      <alignment horizontal="center" vertical="center" textRotation="255"/>
    </xf>
    <xf numFmtId="183" fontId="20" fillId="0" borderId="36" xfId="2" applyNumberFormat="1" applyFont="1" applyFill="1" applyBorder="1" applyAlignment="1">
      <alignment horizontal="right" vertical="center"/>
    </xf>
    <xf numFmtId="183" fontId="20" fillId="0" borderId="67" xfId="2" applyNumberFormat="1" applyFont="1" applyFill="1" applyBorder="1" applyAlignment="1">
      <alignment horizontal="right" vertical="center"/>
    </xf>
    <xf numFmtId="183" fontId="20" fillId="0" borderId="37" xfId="2" applyNumberFormat="1" applyFont="1" applyFill="1" applyBorder="1" applyAlignment="1">
      <alignment horizontal="right" vertical="center"/>
    </xf>
    <xf numFmtId="183" fontId="20" fillId="0" borderId="133" xfId="2" applyNumberFormat="1" applyFont="1" applyFill="1" applyBorder="1" applyAlignment="1">
      <alignment horizontal="right" vertical="center"/>
    </xf>
    <xf numFmtId="183" fontId="20" fillId="0" borderId="58" xfId="2" applyNumberFormat="1" applyFont="1" applyFill="1" applyBorder="1" applyAlignment="1">
      <alignment horizontal="right" vertical="center"/>
    </xf>
    <xf numFmtId="183" fontId="20" fillId="0" borderId="5" xfId="2" applyNumberFormat="1" applyFont="1" applyFill="1" applyBorder="1" applyAlignment="1">
      <alignment horizontal="right" vertical="center"/>
    </xf>
    <xf numFmtId="38" fontId="20" fillId="0" borderId="27" xfId="2" applyFont="1" applyFill="1" applyBorder="1" applyAlignment="1" applyProtection="1">
      <alignment horizontal="center" vertical="center" textRotation="255"/>
    </xf>
    <xf numFmtId="179" fontId="20" fillId="0" borderId="30" xfId="2" applyNumberFormat="1" applyFont="1" applyFill="1" applyBorder="1" applyAlignment="1">
      <alignment horizontal="right" vertical="center"/>
    </xf>
    <xf numFmtId="179" fontId="20" fillId="0" borderId="32" xfId="2" applyNumberFormat="1" applyFont="1" applyFill="1" applyBorder="1" applyAlignment="1">
      <alignment horizontal="right" vertical="center"/>
    </xf>
    <xf numFmtId="179" fontId="20" fillId="0" borderId="6" xfId="2" applyNumberFormat="1" applyFont="1" applyFill="1" applyBorder="1" applyAlignment="1">
      <alignment horizontal="right" vertical="center"/>
    </xf>
    <xf numFmtId="179" fontId="20" fillId="0" borderId="29" xfId="2" applyNumberFormat="1" applyFont="1" applyFill="1" applyBorder="1" applyAlignment="1">
      <alignment horizontal="right" vertical="center"/>
    </xf>
    <xf numFmtId="179" fontId="20" fillId="0" borderId="27" xfId="2" applyNumberFormat="1" applyFont="1" applyFill="1" applyBorder="1" applyAlignment="1">
      <alignment horizontal="right" vertical="center"/>
    </xf>
    <xf numFmtId="179" fontId="20" fillId="0" borderId="61" xfId="2" applyNumberFormat="1" applyFont="1" applyFill="1" applyBorder="1" applyAlignment="1">
      <alignment horizontal="right" vertical="center"/>
    </xf>
    <xf numFmtId="179" fontId="20" fillId="0" borderId="94" xfId="2" applyNumberFormat="1" applyFont="1" applyFill="1" applyBorder="1" applyAlignment="1">
      <alignment horizontal="right" vertical="center"/>
    </xf>
    <xf numFmtId="179" fontId="20" fillId="0" borderId="75" xfId="2" applyNumberFormat="1" applyFont="1" applyFill="1" applyBorder="1" applyAlignment="1">
      <alignment horizontal="right" vertical="center"/>
    </xf>
    <xf numFmtId="38" fontId="20" fillId="0" borderId="32" xfId="2" applyFont="1" applyFill="1" applyBorder="1" applyAlignment="1" applyProtection="1">
      <alignment horizontal="center" vertical="center" textRotation="255"/>
    </xf>
    <xf numFmtId="38" fontId="20" fillId="0" borderId="0" xfId="2" applyFont="1" applyFill="1" applyBorder="1" applyAlignment="1">
      <alignment vertical="center"/>
    </xf>
    <xf numFmtId="38" fontId="20" fillId="0" borderId="0" xfId="2" applyFont="1" applyFill="1" applyBorder="1" applyAlignment="1" applyProtection="1">
      <alignment horizontal="center" vertical="center"/>
    </xf>
    <xf numFmtId="38" fontId="20" fillId="0" borderId="0" xfId="2" applyFont="1" applyFill="1" applyBorder="1" applyAlignment="1">
      <alignment horizontal="center" vertical="center"/>
    </xf>
    <xf numFmtId="38" fontId="20" fillId="0" borderId="0" xfId="2" applyFont="1" applyFill="1" applyAlignment="1">
      <alignment horizontal="center" vertical="center"/>
    </xf>
    <xf numFmtId="38" fontId="21" fillId="0" borderId="0" xfId="2" applyFont="1" applyFill="1" applyAlignment="1" applyProtection="1">
      <alignment horizontal="left" vertical="center"/>
    </xf>
    <xf numFmtId="38" fontId="20" fillId="0" borderId="58" xfId="2" applyFont="1" applyFill="1" applyBorder="1" applyAlignment="1" applyProtection="1">
      <alignment horizontal="center" vertical="center" textRotation="255"/>
    </xf>
    <xf numFmtId="183" fontId="20" fillId="0" borderId="26" xfId="2" applyNumberFormat="1" applyFont="1" applyFill="1" applyBorder="1" applyAlignment="1">
      <alignment horizontal="right" vertical="center"/>
    </xf>
    <xf numFmtId="183" fontId="20" fillId="0" borderId="111" xfId="2" applyNumberFormat="1" applyFont="1" applyFill="1" applyBorder="1" applyAlignment="1">
      <alignment horizontal="right" vertical="center"/>
    </xf>
    <xf numFmtId="183" fontId="20" fillId="0" borderId="84" xfId="2" applyNumberFormat="1" applyFont="1" applyFill="1" applyBorder="1" applyAlignment="1">
      <alignment horizontal="right" vertical="center"/>
    </xf>
    <xf numFmtId="183" fontId="20" fillId="0" borderId="5" xfId="2" applyNumberFormat="1" applyFont="1" applyFill="1" applyBorder="1" applyAlignment="1" applyProtection="1">
      <alignment horizontal="right" vertical="center"/>
    </xf>
    <xf numFmtId="38" fontId="20" fillId="0" borderId="24" xfId="2" applyFont="1" applyFill="1" applyBorder="1" applyAlignment="1" applyProtection="1">
      <alignment horizontal="center" vertical="center" textRotation="255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23" xfId="0" applyFont="1" applyFill="1" applyBorder="1" applyAlignment="1">
      <alignment horizontal="center" vertical="center" textRotation="255"/>
    </xf>
    <xf numFmtId="0" fontId="20" fillId="0" borderId="5" xfId="0" applyFont="1" applyFill="1" applyBorder="1" applyAlignment="1">
      <alignment horizontal="center" vertical="center"/>
    </xf>
    <xf numFmtId="177" fontId="20" fillId="0" borderId="0" xfId="0" applyNumberFormat="1" applyFont="1" applyFill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84" fontId="20" fillId="0" borderId="66" xfId="2" applyNumberFormat="1" applyFont="1" applyFill="1" applyBorder="1" applyAlignment="1">
      <alignment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84" fontId="20" fillId="0" borderId="6" xfId="2" applyNumberFormat="1" applyFont="1" applyFill="1" applyBorder="1" applyAlignment="1">
      <alignment vertical="center"/>
    </xf>
    <xf numFmtId="184" fontId="20" fillId="0" borderId="4" xfId="2" applyNumberFormat="1" applyFont="1" applyFill="1" applyBorder="1" applyAlignment="1">
      <alignment vertical="center"/>
    </xf>
    <xf numFmtId="184" fontId="20" fillId="0" borderId="4" xfId="0" applyNumberFormat="1" applyFont="1" applyFill="1" applyBorder="1" applyAlignment="1">
      <alignment vertical="center"/>
    </xf>
    <xf numFmtId="0" fontId="20" fillId="0" borderId="104" xfId="0" applyFont="1" applyFill="1" applyBorder="1" applyAlignment="1">
      <alignment horizontal="center" vertical="center"/>
    </xf>
    <xf numFmtId="184" fontId="20" fillId="0" borderId="104" xfId="2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 shrinkToFit="1"/>
    </xf>
    <xf numFmtId="0" fontId="20" fillId="0" borderId="0" xfId="0" applyFont="1" applyFill="1" applyAlignment="1"/>
    <xf numFmtId="38" fontId="20" fillId="0" borderId="0" xfId="2" applyFont="1" applyFill="1" applyAlignment="1">
      <alignment vertical="center"/>
    </xf>
    <xf numFmtId="38" fontId="20" fillId="0" borderId="0" xfId="2" applyFont="1" applyFill="1" applyAlignment="1">
      <alignment horizontal="left" vertical="center"/>
    </xf>
    <xf numFmtId="38" fontId="20" fillId="0" borderId="0" xfId="2" applyFont="1" applyFill="1" applyAlignment="1">
      <alignment vertical="top"/>
    </xf>
    <xf numFmtId="38" fontId="20" fillId="0" borderId="0" xfId="2" applyFont="1" applyAlignment="1">
      <alignment vertical="center"/>
    </xf>
    <xf numFmtId="38" fontId="20" fillId="0" borderId="0" xfId="2" applyFont="1" applyAlignment="1">
      <alignment horizontal="center" vertical="center"/>
    </xf>
    <xf numFmtId="38" fontId="20" fillId="0" borderId="5" xfId="2" applyFont="1" applyFill="1" applyBorder="1" applyAlignment="1">
      <alignment horizontal="center" vertical="center" shrinkToFit="1"/>
    </xf>
    <xf numFmtId="184" fontId="20" fillId="0" borderId="42" xfId="0" applyNumberFormat="1" applyFont="1" applyFill="1" applyBorder="1" applyAlignment="1">
      <alignment horizontal="right" vertical="center"/>
    </xf>
    <xf numFmtId="184" fontId="20" fillId="0" borderId="26" xfId="0" applyNumberFormat="1" applyFont="1" applyFill="1" applyBorder="1" applyAlignment="1">
      <alignment horizontal="right" vertical="center"/>
    </xf>
    <xf numFmtId="184" fontId="20" fillId="0" borderId="58" xfId="0" applyNumberFormat="1" applyFont="1" applyFill="1" applyBorder="1" applyAlignment="1">
      <alignment horizontal="right" vertical="center"/>
    </xf>
    <xf numFmtId="184" fontId="20" fillId="0" borderId="5" xfId="0" applyNumberFormat="1" applyFont="1" applyFill="1" applyBorder="1" applyAlignment="1">
      <alignment horizontal="right" vertical="center"/>
    </xf>
    <xf numFmtId="184" fontId="20" fillId="0" borderId="33" xfId="0" applyNumberFormat="1" applyFont="1" applyFill="1" applyBorder="1" applyAlignment="1">
      <alignment horizontal="right" vertical="center"/>
    </xf>
    <xf numFmtId="38" fontId="20" fillId="0" borderId="33" xfId="2" applyFont="1" applyFill="1" applyBorder="1" applyAlignment="1">
      <alignment horizontal="center" vertical="center" shrinkToFit="1"/>
    </xf>
    <xf numFmtId="184" fontId="20" fillId="0" borderId="39" xfId="0" applyNumberFormat="1" applyFont="1" applyFill="1" applyBorder="1" applyAlignment="1">
      <alignment horizontal="right" vertical="center"/>
    </xf>
    <xf numFmtId="38" fontId="20" fillId="0" borderId="99" xfId="2" applyFont="1" applyFill="1" applyBorder="1" applyAlignment="1">
      <alignment horizontal="center" vertical="center" shrinkToFit="1"/>
    </xf>
    <xf numFmtId="184" fontId="20" fillId="0" borderId="108" xfId="0" applyNumberFormat="1" applyFont="1" applyFill="1" applyBorder="1" applyAlignment="1">
      <alignment horizontal="right" vertical="center"/>
    </xf>
    <xf numFmtId="184" fontId="20" fillId="0" borderId="13" xfId="0" applyNumberFormat="1" applyFont="1" applyFill="1" applyBorder="1" applyAlignment="1">
      <alignment horizontal="right" vertical="center"/>
    </xf>
    <xf numFmtId="184" fontId="20" fillId="0" borderId="99" xfId="0" applyNumberFormat="1" applyFont="1" applyFill="1" applyBorder="1" applyAlignment="1">
      <alignment horizontal="right" vertical="center"/>
    </xf>
    <xf numFmtId="38" fontId="20" fillId="0" borderId="3" xfId="2" applyFont="1" applyFill="1" applyBorder="1" applyAlignment="1">
      <alignment horizontal="center" vertical="center" shrinkToFit="1"/>
    </xf>
    <xf numFmtId="184" fontId="20" fillId="0" borderId="64" xfId="2" applyNumberFormat="1" applyFont="1" applyFill="1" applyBorder="1" applyAlignment="1">
      <alignment horizontal="right" vertical="center"/>
    </xf>
    <xf numFmtId="184" fontId="20" fillId="0" borderId="45" xfId="2" applyNumberFormat="1" applyFont="1" applyFill="1" applyBorder="1" applyAlignment="1">
      <alignment horizontal="right" vertical="center"/>
    </xf>
    <xf numFmtId="184" fontId="20" fillId="0" borderId="3" xfId="2" applyNumberFormat="1" applyFont="1" applyFill="1" applyBorder="1" applyAlignment="1">
      <alignment horizontal="right" vertical="center"/>
    </xf>
    <xf numFmtId="184" fontId="20" fillId="0" borderId="21" xfId="2" applyNumberFormat="1" applyFont="1" applyFill="1" applyBorder="1" applyAlignment="1">
      <alignment horizontal="right" vertical="center"/>
    </xf>
    <xf numFmtId="184" fontId="20" fillId="0" borderId="43" xfId="2" applyNumberFormat="1" applyFont="1" applyFill="1" applyBorder="1" applyAlignment="1">
      <alignment horizontal="right" vertical="center"/>
    </xf>
    <xf numFmtId="38" fontId="20" fillId="0" borderId="0" xfId="2" applyFont="1" applyBorder="1" applyAlignment="1">
      <alignment vertical="center"/>
    </xf>
    <xf numFmtId="38" fontId="20" fillId="0" borderId="6" xfId="2" applyFont="1" applyFill="1" applyBorder="1" applyAlignment="1">
      <alignment horizontal="center" vertical="center" shrinkToFit="1"/>
    </xf>
    <xf numFmtId="184" fontId="20" fillId="0" borderId="27" xfId="0" applyNumberFormat="1" applyFont="1" applyFill="1" applyBorder="1" applyAlignment="1">
      <alignment horizontal="right" vertical="center"/>
    </xf>
    <xf numFmtId="38" fontId="20" fillId="0" borderId="34" xfId="2" applyFont="1" applyFill="1" applyBorder="1" applyAlignment="1">
      <alignment horizontal="center" vertical="center" shrinkToFit="1"/>
    </xf>
    <xf numFmtId="184" fontId="20" fillId="0" borderId="109" xfId="2" applyNumberFormat="1" applyFont="1" applyFill="1" applyBorder="1" applyAlignment="1">
      <alignment horizontal="right" vertical="center"/>
    </xf>
    <xf numFmtId="184" fontId="20" fillId="0" borderId="48" xfId="2" applyNumberFormat="1" applyFont="1" applyFill="1" applyBorder="1" applyAlignment="1">
      <alignment horizontal="right" vertical="center"/>
    </xf>
    <xf numFmtId="184" fontId="20" fillId="0" borderId="34" xfId="2" applyNumberFormat="1" applyFont="1" applyFill="1" applyBorder="1" applyAlignment="1">
      <alignment horizontal="right" vertical="center"/>
    </xf>
    <xf numFmtId="184" fontId="20" fillId="0" borderId="49" xfId="2" applyNumberFormat="1" applyFont="1" applyFill="1" applyBorder="1" applyAlignment="1">
      <alignment horizontal="right" vertical="center"/>
    </xf>
    <xf numFmtId="184" fontId="20" fillId="0" borderId="110" xfId="2" applyNumberFormat="1" applyFont="1" applyFill="1" applyBorder="1" applyAlignment="1">
      <alignment horizontal="right" vertical="center"/>
    </xf>
    <xf numFmtId="184" fontId="20" fillId="0" borderId="50" xfId="2" applyNumberFormat="1" applyFont="1" applyFill="1" applyBorder="1" applyAlignment="1">
      <alignment horizontal="right" vertical="center"/>
    </xf>
    <xf numFmtId="184" fontId="20" fillId="0" borderId="15" xfId="2" applyNumberFormat="1" applyFont="1" applyFill="1" applyBorder="1" applyAlignment="1">
      <alignment horizontal="right" vertical="center"/>
    </xf>
    <xf numFmtId="38" fontId="20" fillId="0" borderId="0" xfId="2" applyFont="1" applyAlignment="1">
      <alignment vertical="center" shrinkToFit="1"/>
    </xf>
    <xf numFmtId="38" fontId="20" fillId="0" borderId="0" xfId="2" applyFont="1" applyFill="1" applyAlignment="1">
      <alignment vertical="center" shrinkToFit="1"/>
    </xf>
    <xf numFmtId="38" fontId="20" fillId="0" borderId="0" xfId="2" applyFont="1" applyFill="1" applyAlignment="1">
      <alignment horizontal="left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14" xfId="0" applyFont="1" applyFill="1" applyBorder="1"/>
    <xf numFmtId="0" fontId="20" fillId="0" borderId="7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51" xfId="0" applyFont="1" applyFill="1" applyBorder="1" applyAlignment="1">
      <alignment horizontal="center" vertical="center" wrapText="1" shrinkToFit="1"/>
    </xf>
    <xf numFmtId="0" fontId="20" fillId="0" borderId="52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38" fontId="20" fillId="0" borderId="55" xfId="2" applyFont="1" applyFill="1" applyBorder="1" applyAlignment="1">
      <alignment horizontal="center" vertical="distributed" textRotation="255"/>
    </xf>
    <xf numFmtId="38" fontId="20" fillId="0" borderId="32" xfId="2" applyFont="1" applyFill="1" applyBorder="1" applyAlignment="1">
      <alignment horizontal="center" vertical="distributed" textRotation="255"/>
    </xf>
    <xf numFmtId="38" fontId="20" fillId="0" borderId="30" xfId="2" applyFont="1" applyFill="1" applyBorder="1" applyAlignment="1">
      <alignment horizontal="center" vertical="distributed" textRotation="255"/>
    </xf>
    <xf numFmtId="38" fontId="20" fillId="0" borderId="29" xfId="2" applyFont="1" applyFill="1" applyBorder="1" applyAlignment="1">
      <alignment horizontal="center" vertical="distributed" textRotation="255"/>
    </xf>
    <xf numFmtId="38" fontId="20" fillId="0" borderId="29" xfId="2" applyFont="1" applyFill="1" applyBorder="1" applyAlignment="1">
      <alignment horizontal="center" vertical="distributed" textRotation="255" wrapText="1"/>
    </xf>
    <xf numFmtId="38" fontId="20" fillId="0" borderId="27" xfId="2" applyFont="1" applyFill="1" applyBorder="1" applyAlignment="1">
      <alignment horizontal="center" vertical="distributed" textRotation="255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41" xfId="0" applyFont="1" applyFill="1" applyBorder="1" applyAlignment="1" applyProtection="1">
      <alignment horizontal="center" vertical="center"/>
    </xf>
    <xf numFmtId="184" fontId="20" fillId="0" borderId="77" xfId="0" applyNumberFormat="1" applyFont="1" applyFill="1" applyBorder="1" applyAlignment="1" applyProtection="1">
      <alignment horizontal="center" vertical="center" shrinkToFit="1"/>
    </xf>
    <xf numFmtId="184" fontId="20" fillId="0" borderId="26" xfId="0" applyNumberFormat="1" applyFont="1" applyFill="1" applyBorder="1" applyAlignment="1" applyProtection="1">
      <alignment horizontal="center" vertical="center" shrinkToFit="1"/>
    </xf>
    <xf numFmtId="184" fontId="20" fillId="0" borderId="5" xfId="0" applyNumberFormat="1" applyFont="1" applyFill="1" applyBorder="1" applyAlignment="1" applyProtection="1">
      <alignment horizontal="center" vertical="center" shrinkToFit="1"/>
    </xf>
    <xf numFmtId="184" fontId="20" fillId="0" borderId="60" xfId="0" applyNumberFormat="1" applyFont="1" applyFill="1" applyBorder="1" applyAlignment="1" applyProtection="1">
      <alignment horizontal="center" vertical="center" shrinkToFit="1"/>
    </xf>
    <xf numFmtId="184" fontId="20" fillId="0" borderId="60" xfId="0" applyNumberFormat="1" applyFont="1" applyFill="1" applyBorder="1" applyAlignment="1">
      <alignment horizontal="center" vertical="center"/>
    </xf>
    <xf numFmtId="184" fontId="20" fillId="0" borderId="26" xfId="0" applyNumberFormat="1" applyFont="1" applyFill="1" applyBorder="1" applyAlignment="1" applyProtection="1">
      <alignment vertical="center" shrinkToFit="1"/>
    </xf>
    <xf numFmtId="184" fontId="20" fillId="0" borderId="60" xfId="0" applyNumberFormat="1" applyFont="1" applyFill="1" applyBorder="1" applyAlignment="1" applyProtection="1">
      <alignment vertical="center" shrinkToFit="1"/>
    </xf>
    <xf numFmtId="184" fontId="20" fillId="0" borderId="66" xfId="0" applyNumberFormat="1" applyFont="1" applyFill="1" applyBorder="1" applyAlignment="1" applyProtection="1">
      <alignment horizontal="center" vertical="center" shrinkToFit="1"/>
    </xf>
    <xf numFmtId="184" fontId="20" fillId="0" borderId="80" xfId="0" applyNumberFormat="1" applyFont="1" applyFill="1" applyBorder="1" applyAlignment="1" applyProtection="1">
      <alignment horizontal="center" vertical="center" shrinkToFit="1"/>
    </xf>
    <xf numFmtId="184" fontId="20" fillId="0" borderId="80" xfId="0" applyNumberFormat="1" applyFont="1" applyFill="1" applyBorder="1" applyAlignment="1" applyProtection="1">
      <alignment vertical="center" shrinkToFit="1"/>
    </xf>
    <xf numFmtId="0" fontId="20" fillId="0" borderId="41" xfId="0" applyFont="1" applyFill="1" applyBorder="1" applyAlignment="1" applyProtection="1">
      <alignment horizontal="center" vertical="center" shrinkToFit="1"/>
    </xf>
    <xf numFmtId="0" fontId="20" fillId="0" borderId="59" xfId="0" applyFont="1" applyFill="1" applyBorder="1" applyAlignment="1" applyProtection="1">
      <alignment horizontal="center" vertical="center"/>
    </xf>
    <xf numFmtId="184" fontId="20" fillId="0" borderId="9" xfId="0" applyNumberFormat="1" applyFont="1" applyFill="1" applyBorder="1" applyAlignment="1" applyProtection="1">
      <alignment horizontal="center" vertical="center" shrinkToFit="1"/>
    </xf>
    <xf numFmtId="184" fontId="20" fillId="0" borderId="10" xfId="0" applyNumberFormat="1" applyFont="1" applyFill="1" applyBorder="1" applyAlignment="1" applyProtection="1">
      <alignment horizontal="center" vertical="center" shrinkToFit="1"/>
    </xf>
    <xf numFmtId="184" fontId="20" fillId="0" borderId="18" xfId="0" applyNumberFormat="1" applyFont="1" applyFill="1" applyBorder="1" applyAlignment="1" applyProtection="1">
      <alignment horizontal="center" vertical="center" shrinkToFit="1"/>
    </xf>
    <xf numFmtId="184" fontId="20" fillId="0" borderId="63" xfId="0" applyNumberFormat="1" applyFont="1" applyFill="1" applyBorder="1" applyAlignment="1" applyProtection="1">
      <alignment horizontal="center" vertical="center" shrinkToFit="1"/>
    </xf>
    <xf numFmtId="184" fontId="20" fillId="0" borderId="63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 applyProtection="1">
      <alignment vertical="center" shrinkToFit="1"/>
    </xf>
    <xf numFmtId="184" fontId="20" fillId="0" borderId="63" xfId="0" applyNumberFormat="1" applyFont="1" applyFill="1" applyBorder="1" applyAlignment="1" applyProtection="1">
      <alignment vertical="center" shrinkToFit="1"/>
    </xf>
    <xf numFmtId="184" fontId="20" fillId="0" borderId="33" xfId="0" applyNumberFormat="1" applyFont="1" applyFill="1" applyBorder="1" applyAlignment="1" applyProtection="1">
      <alignment horizontal="center" vertical="center" shrinkToFit="1"/>
    </xf>
    <xf numFmtId="0" fontId="20" fillId="0" borderId="6" xfId="0" applyFont="1" applyFill="1" applyBorder="1" applyAlignment="1" applyProtection="1">
      <alignment horizontal="center" vertical="center"/>
    </xf>
    <xf numFmtId="184" fontId="20" fillId="0" borderId="56" xfId="0" applyNumberFormat="1" applyFont="1" applyFill="1" applyBorder="1" applyAlignment="1" applyProtection="1">
      <alignment horizontal="center" vertical="center" shrinkToFit="1"/>
    </xf>
    <xf numFmtId="184" fontId="20" fillId="0" borderId="27" xfId="0" applyNumberFormat="1" applyFont="1" applyFill="1" applyBorder="1" applyAlignment="1" applyProtection="1">
      <alignment horizontal="center" vertical="center" shrinkToFit="1"/>
    </xf>
    <xf numFmtId="184" fontId="20" fillId="0" borderId="6" xfId="0" applyNumberFormat="1" applyFont="1" applyFill="1" applyBorder="1" applyAlignment="1" applyProtection="1">
      <alignment horizontal="center" vertical="center" shrinkToFit="1"/>
    </xf>
    <xf numFmtId="184" fontId="20" fillId="0" borderId="56" xfId="0" applyNumberFormat="1" applyFont="1" applyFill="1" applyBorder="1" applyAlignment="1">
      <alignment horizontal="center" vertical="center"/>
    </xf>
    <xf numFmtId="184" fontId="20" fillId="0" borderId="27" xfId="0" applyNumberFormat="1" applyFont="1" applyFill="1" applyBorder="1" applyAlignment="1" applyProtection="1">
      <alignment vertical="center" shrinkToFit="1"/>
    </xf>
    <xf numFmtId="184" fontId="20" fillId="0" borderId="56" xfId="0" applyNumberFormat="1" applyFont="1" applyFill="1" applyBorder="1" applyAlignment="1" applyProtection="1">
      <alignment vertical="center" shrinkToFit="1"/>
    </xf>
    <xf numFmtId="0" fontId="20" fillId="0" borderId="4" xfId="0" applyFont="1" applyFill="1" applyBorder="1" applyAlignment="1">
      <alignment vertical="center"/>
    </xf>
    <xf numFmtId="0" fontId="20" fillId="0" borderId="24" xfId="0" applyFont="1" applyFill="1" applyBorder="1" applyAlignment="1" applyProtection="1">
      <alignment horizontal="center" vertical="center"/>
    </xf>
    <xf numFmtId="184" fontId="20" fillId="0" borderId="68" xfId="0" applyNumberFormat="1" applyFont="1" applyFill="1" applyBorder="1" applyAlignment="1" applyProtection="1">
      <alignment horizontal="center" vertical="center" shrinkToFit="1"/>
    </xf>
    <xf numFmtId="184" fontId="20" fillId="0" borderId="32" xfId="0" applyNumberFormat="1" applyFont="1" applyFill="1" applyBorder="1" applyAlignment="1" applyProtection="1">
      <alignment horizontal="center" vertical="center" shrinkToFit="1"/>
    </xf>
    <xf numFmtId="184" fontId="20" fillId="0" borderId="4" xfId="0" applyNumberFormat="1" applyFont="1" applyFill="1" applyBorder="1" applyAlignment="1" applyProtection="1">
      <alignment horizontal="center" vertical="center" shrinkToFit="1"/>
    </xf>
    <xf numFmtId="184" fontId="20" fillId="0" borderId="32" xfId="0" applyNumberFormat="1" applyFont="1" applyFill="1" applyBorder="1" applyAlignment="1" applyProtection="1">
      <alignment vertical="center" shrinkToFit="1"/>
    </xf>
    <xf numFmtId="184" fontId="20" fillId="0" borderId="68" xfId="0" applyNumberFormat="1" applyFont="1" applyFill="1" applyBorder="1" applyAlignment="1" applyProtection="1">
      <alignment vertical="center" shrinkToFit="1"/>
    </xf>
    <xf numFmtId="0" fontId="21" fillId="0" borderId="0" xfId="0" applyFont="1" applyFill="1" applyAlignment="1">
      <alignment vertical="top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shrinkToFit="1"/>
    </xf>
    <xf numFmtId="0" fontId="20" fillId="0" borderId="14" xfId="0" applyFont="1" applyFill="1" applyBorder="1" applyAlignment="1">
      <alignment shrinkToFit="1"/>
    </xf>
    <xf numFmtId="0" fontId="20" fillId="0" borderId="26" xfId="0" applyFont="1" applyFill="1" applyBorder="1" applyAlignment="1">
      <alignment horizontal="center" vertical="center" shrinkToFit="1"/>
    </xf>
    <xf numFmtId="184" fontId="20" fillId="0" borderId="60" xfId="0" applyNumberFormat="1" applyFont="1" applyFill="1" applyBorder="1" applyAlignment="1">
      <alignment horizontal="right" vertical="center"/>
    </xf>
    <xf numFmtId="184" fontId="20" fillId="0" borderId="31" xfId="0" applyNumberFormat="1" applyFont="1" applyFill="1" applyBorder="1" applyAlignment="1">
      <alignment horizontal="right" vertical="center"/>
    </xf>
    <xf numFmtId="184" fontId="20" fillId="0" borderId="7" xfId="0" applyNumberFormat="1" applyFont="1" applyFill="1" applyBorder="1" applyAlignment="1">
      <alignment horizontal="right" vertical="center"/>
    </xf>
    <xf numFmtId="184" fontId="20" fillId="0" borderId="76" xfId="2" applyNumberFormat="1" applyFont="1" applyFill="1" applyBorder="1" applyAlignment="1">
      <alignment horizontal="right" vertical="center"/>
    </xf>
    <xf numFmtId="184" fontId="20" fillId="0" borderId="77" xfId="0" applyNumberFormat="1" applyFont="1" applyFill="1" applyBorder="1" applyAlignment="1">
      <alignment horizontal="right" vertical="center"/>
    </xf>
    <xf numFmtId="184" fontId="20" fillId="0" borderId="62" xfId="2" applyNumberFormat="1" applyFont="1" applyFill="1" applyBorder="1" applyAlignment="1">
      <alignment horizontal="right" vertical="center"/>
    </xf>
    <xf numFmtId="184" fontId="20" fillId="0" borderId="93" xfId="0" applyNumberFormat="1" applyFont="1" applyFill="1" applyBorder="1" applyAlignment="1">
      <alignment horizontal="right" vertical="center"/>
    </xf>
    <xf numFmtId="184" fontId="20" fillId="0" borderId="66" xfId="0" applyNumberFormat="1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horizontal="center" vertical="center" shrinkToFit="1"/>
    </xf>
    <xf numFmtId="184" fontId="20" fillId="0" borderId="63" xfId="0" applyNumberFormat="1" applyFont="1" applyFill="1" applyBorder="1" applyAlignment="1">
      <alignment horizontal="right" vertical="center"/>
    </xf>
    <xf numFmtId="184" fontId="20" fillId="0" borderId="23" xfId="0" applyNumberFormat="1" applyFont="1" applyFill="1" applyBorder="1" applyAlignment="1">
      <alignment horizontal="right" vertical="center"/>
    </xf>
    <xf numFmtId="184" fontId="20" fillId="0" borderId="18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 vertical="center"/>
    </xf>
    <xf numFmtId="184" fontId="20" fillId="0" borderId="10" xfId="0" applyNumberFormat="1" applyFont="1" applyFill="1" applyBorder="1" applyAlignment="1">
      <alignment horizontal="right" vertical="center"/>
    </xf>
    <xf numFmtId="184" fontId="20" fillId="0" borderId="78" xfId="2" applyNumberFormat="1" applyFont="1" applyFill="1" applyBorder="1" applyAlignment="1">
      <alignment horizontal="right" vertical="center"/>
    </xf>
    <xf numFmtId="184" fontId="20" fillId="0" borderId="9" xfId="0" applyNumberFormat="1" applyFont="1" applyFill="1" applyBorder="1" applyAlignment="1">
      <alignment horizontal="right" vertical="center"/>
    </xf>
    <xf numFmtId="184" fontId="20" fillId="0" borderId="8" xfId="2" applyNumberFormat="1" applyFont="1" applyFill="1" applyBorder="1" applyAlignment="1">
      <alignment horizontal="right" vertical="center"/>
    </xf>
    <xf numFmtId="184" fontId="20" fillId="0" borderId="94" xfId="0" applyNumberFormat="1" applyFont="1" applyFill="1" applyBorder="1" applyAlignment="1">
      <alignment horizontal="right" vertical="center"/>
    </xf>
    <xf numFmtId="184" fontId="20" fillId="0" borderId="43" xfId="0" applyNumberFormat="1" applyFont="1" applyFill="1" applyBorder="1" applyAlignment="1">
      <alignment horizontal="right" vertical="center"/>
    </xf>
    <xf numFmtId="184" fontId="20" fillId="0" borderId="64" xfId="0" applyNumberFormat="1" applyFont="1" applyFill="1" applyBorder="1" applyAlignment="1">
      <alignment horizontal="right" vertical="center"/>
    </xf>
    <xf numFmtId="184" fontId="20" fillId="0" borderId="19" xfId="0" applyNumberFormat="1" applyFont="1" applyFill="1" applyBorder="1" applyAlignment="1">
      <alignment horizontal="right" vertical="center"/>
    </xf>
    <xf numFmtId="184" fontId="20" fillId="0" borderId="3" xfId="0" applyNumberFormat="1" applyFont="1" applyFill="1" applyBorder="1" applyAlignment="1">
      <alignment horizontal="right" vertical="center"/>
    </xf>
    <xf numFmtId="184" fontId="20" fillId="0" borderId="21" xfId="0" applyNumberFormat="1" applyFont="1" applyFill="1" applyBorder="1" applyAlignment="1">
      <alignment horizontal="right" vertical="center"/>
    </xf>
    <xf numFmtId="184" fontId="20" fillId="0" borderId="16" xfId="0" applyNumberFormat="1" applyFont="1" applyFill="1" applyBorder="1" applyAlignment="1">
      <alignment horizontal="right" vertical="center"/>
    </xf>
    <xf numFmtId="184" fontId="20" fillId="0" borderId="45" xfId="0" applyNumberFormat="1" applyFont="1" applyFill="1" applyBorder="1" applyAlignment="1">
      <alignment horizontal="right" vertical="center"/>
    </xf>
    <xf numFmtId="184" fontId="20" fillId="0" borderId="79" xfId="2" applyNumberFormat="1" applyFont="1" applyFill="1" applyBorder="1" applyAlignment="1">
      <alignment horizontal="right" vertical="center"/>
    </xf>
    <xf numFmtId="184" fontId="20" fillId="0" borderId="16" xfId="2" applyNumberFormat="1" applyFont="1" applyFill="1" applyBorder="1" applyAlignment="1">
      <alignment horizontal="right" vertical="center"/>
    </xf>
    <xf numFmtId="184" fontId="20" fillId="0" borderId="95" xfId="0" applyNumberFormat="1" applyFont="1" applyFill="1" applyBorder="1" applyAlignment="1">
      <alignment horizontal="right" vertical="center"/>
    </xf>
    <xf numFmtId="184" fontId="20" fillId="0" borderId="65" xfId="0" applyNumberFormat="1" applyFont="1" applyFill="1" applyBorder="1" applyAlignment="1">
      <alignment horizontal="right" vertical="center"/>
    </xf>
    <xf numFmtId="184" fontId="20" fillId="0" borderId="62" xfId="0" applyNumberFormat="1" applyFont="1" applyFill="1" applyBorder="1" applyAlignment="1">
      <alignment horizontal="right" vertical="center"/>
    </xf>
    <xf numFmtId="184" fontId="20" fillId="0" borderId="80" xfId="0" applyNumberFormat="1" applyFont="1" applyFill="1" applyBorder="1" applyAlignment="1">
      <alignment horizontal="right" vertical="center"/>
    </xf>
    <xf numFmtId="184" fontId="20" fillId="0" borderId="81" xfId="2" applyNumberFormat="1" applyFont="1" applyFill="1" applyBorder="1" applyAlignment="1">
      <alignment horizontal="right" vertical="center"/>
    </xf>
    <xf numFmtId="184" fontId="20" fillId="0" borderId="85" xfId="0" applyNumberFormat="1" applyFont="1" applyFill="1" applyBorder="1" applyAlignment="1">
      <alignment horizontal="right" vertical="center"/>
    </xf>
    <xf numFmtId="0" fontId="20" fillId="0" borderId="39" xfId="0" applyFont="1" applyFill="1" applyBorder="1" applyAlignment="1">
      <alignment horizontal="center" vertical="center" shrinkToFit="1"/>
    </xf>
    <xf numFmtId="184" fontId="20" fillId="0" borderId="82" xfId="2" applyNumberFormat="1" applyFont="1" applyFill="1" applyBorder="1" applyAlignment="1">
      <alignment horizontal="right" vertical="center"/>
    </xf>
    <xf numFmtId="184" fontId="20" fillId="0" borderId="96" xfId="0" applyNumberFormat="1" applyFont="1" applyFill="1" applyBorder="1" applyAlignment="1">
      <alignment horizontal="right" vertical="center"/>
    </xf>
    <xf numFmtId="184" fontId="20" fillId="0" borderId="41" xfId="0" applyNumberFormat="1" applyFont="1" applyFill="1" applyBorder="1" applyAlignment="1">
      <alignment horizontal="right" vertical="center"/>
    </xf>
    <xf numFmtId="184" fontId="20" fillId="0" borderId="83" xfId="2" applyNumberFormat="1" applyFont="1" applyFill="1" applyBorder="1" applyAlignment="1">
      <alignment horizontal="right" vertical="center"/>
    </xf>
    <xf numFmtId="184" fontId="20" fillId="0" borderId="14" xfId="2" applyNumberFormat="1" applyFont="1" applyFill="1" applyBorder="1" applyAlignment="1">
      <alignment horizontal="right" vertical="center"/>
    </xf>
    <xf numFmtId="184" fontId="20" fillId="0" borderId="97" xfId="0" applyNumberFormat="1" applyFont="1" applyFill="1" applyBorder="1" applyAlignment="1">
      <alignment horizontal="right" vertical="center"/>
    </xf>
    <xf numFmtId="184" fontId="20" fillId="0" borderId="36" xfId="0" applyNumberFormat="1" applyFont="1" applyFill="1" applyBorder="1" applyAlignment="1">
      <alignment horizontal="right" vertical="center"/>
    </xf>
    <xf numFmtId="184" fontId="20" fillId="0" borderId="67" xfId="0" applyNumberFormat="1" applyFont="1" applyFill="1" applyBorder="1" applyAlignment="1">
      <alignment horizontal="right" vertical="center"/>
    </xf>
    <xf numFmtId="184" fontId="20" fillId="0" borderId="84" xfId="0" applyNumberFormat="1" applyFont="1" applyFill="1" applyBorder="1" applyAlignment="1">
      <alignment horizontal="right" vertical="center"/>
    </xf>
    <xf numFmtId="184" fontId="20" fillId="0" borderId="7" xfId="2" applyNumberFormat="1" applyFont="1" applyFill="1" applyBorder="1" applyAlignment="1">
      <alignment horizontal="right" vertical="center"/>
    </xf>
    <xf numFmtId="184" fontId="20" fillId="0" borderId="55" xfId="0" applyNumberFormat="1" applyFont="1" applyFill="1" applyBorder="1" applyAlignment="1">
      <alignment horizontal="right" vertical="center"/>
    </xf>
    <xf numFmtId="184" fontId="20" fillId="0" borderId="68" xfId="0" applyNumberFormat="1" applyFont="1" applyFill="1" applyBorder="1" applyAlignment="1">
      <alignment horizontal="right" vertical="center"/>
    </xf>
    <xf numFmtId="184" fontId="20" fillId="0" borderId="24" xfId="0" applyNumberFormat="1" applyFont="1" applyFill="1" applyBorder="1" applyAlignment="1">
      <alignment horizontal="right" vertical="center"/>
    </xf>
    <xf numFmtId="184" fontId="20" fillId="0" borderId="4" xfId="0" applyNumberFormat="1" applyFont="1" applyFill="1" applyBorder="1" applyAlignment="1">
      <alignment horizontal="right" vertical="center"/>
    </xf>
    <xf numFmtId="184" fontId="20" fillId="0" borderId="35" xfId="0" applyNumberFormat="1" applyFont="1" applyFill="1" applyBorder="1" applyAlignment="1">
      <alignment horizontal="right" vertical="center"/>
    </xf>
    <xf numFmtId="184" fontId="20" fillId="0" borderId="20" xfId="0" applyNumberFormat="1" applyFont="1" applyFill="1" applyBorder="1" applyAlignment="1">
      <alignment horizontal="right" vertical="center"/>
    </xf>
    <xf numFmtId="184" fontId="20" fillId="0" borderId="32" xfId="0" applyNumberFormat="1" applyFont="1" applyFill="1" applyBorder="1" applyAlignment="1">
      <alignment horizontal="right" vertical="center"/>
    </xf>
    <xf numFmtId="184" fontId="20" fillId="0" borderId="6" xfId="2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 shrinkToFit="1"/>
    </xf>
    <xf numFmtId="184" fontId="20" fillId="0" borderId="98" xfId="0" applyNumberFormat="1" applyFont="1" applyFill="1" applyBorder="1" applyAlignment="1">
      <alignment horizontal="right" vertical="center"/>
    </xf>
    <xf numFmtId="184" fontId="20" fillId="0" borderId="86" xfId="0" applyNumberFormat="1" applyFont="1" applyFill="1" applyBorder="1" applyAlignment="1">
      <alignment horizontal="right" vertical="center"/>
    </xf>
    <xf numFmtId="184" fontId="20" fillId="0" borderId="69" xfId="0" applyNumberFormat="1" applyFont="1" applyFill="1" applyBorder="1" applyAlignment="1">
      <alignment horizontal="right" vertical="center"/>
    </xf>
    <xf numFmtId="184" fontId="20" fillId="0" borderId="87" xfId="0" applyNumberFormat="1" applyFont="1" applyFill="1" applyBorder="1" applyAlignment="1">
      <alignment horizontal="right" vertical="center"/>
    </xf>
    <xf numFmtId="184" fontId="20" fillId="0" borderId="70" xfId="0" applyNumberFormat="1" applyFont="1" applyFill="1" applyBorder="1" applyAlignment="1">
      <alignment horizontal="right" vertical="center"/>
    </xf>
    <xf numFmtId="184" fontId="20" fillId="0" borderId="88" xfId="0" applyNumberFormat="1" applyFont="1" applyFill="1" applyBorder="1" applyAlignment="1">
      <alignment horizontal="right" vertical="center"/>
    </xf>
    <xf numFmtId="184" fontId="20" fillId="0" borderId="89" xfId="0" applyNumberFormat="1" applyFont="1" applyFill="1" applyBorder="1" applyAlignment="1">
      <alignment horizontal="right" vertical="center"/>
    </xf>
    <xf numFmtId="184" fontId="20" fillId="0" borderId="90" xfId="0" applyNumberFormat="1" applyFont="1" applyFill="1" applyBorder="1" applyAlignment="1">
      <alignment horizontal="right" vertical="center"/>
    </xf>
    <xf numFmtId="184" fontId="20" fillId="0" borderId="91" xfId="2" applyNumberFormat="1" applyFont="1" applyFill="1" applyBorder="1" applyAlignment="1">
      <alignment horizontal="right" vertical="center"/>
    </xf>
    <xf numFmtId="184" fontId="20" fillId="0" borderId="70" xfId="2" applyNumberFormat="1" applyFont="1" applyFill="1" applyBorder="1" applyAlignment="1">
      <alignment horizontal="right" vertical="center"/>
    </xf>
    <xf numFmtId="184" fontId="20" fillId="0" borderId="92" xfId="0" applyNumberFormat="1" applyFont="1" applyFill="1" applyBorder="1" applyAlignment="1">
      <alignment horizontal="right" vertical="center"/>
    </xf>
    <xf numFmtId="184" fontId="20" fillId="0" borderId="136" xfId="2" applyNumberFormat="1" applyFont="1" applyFill="1" applyBorder="1" applyAlignment="1">
      <alignment horizontal="right" vertical="center"/>
    </xf>
    <xf numFmtId="184" fontId="20" fillId="0" borderId="137" xfId="2" applyNumberFormat="1" applyFont="1" applyFill="1" applyBorder="1" applyAlignment="1">
      <alignment horizontal="right" vertical="center"/>
    </xf>
    <xf numFmtId="184" fontId="20" fillId="0" borderId="138" xfId="2" applyNumberFormat="1" applyFont="1" applyFill="1" applyBorder="1" applyAlignment="1">
      <alignment horizontal="right" vertical="center"/>
    </xf>
    <xf numFmtId="184" fontId="20" fillId="0" borderId="139" xfId="2" applyNumberFormat="1" applyFont="1" applyFill="1" applyBorder="1" applyAlignment="1">
      <alignment horizontal="right" vertical="center"/>
    </xf>
    <xf numFmtId="184" fontId="20" fillId="0" borderId="140" xfId="2" applyNumberFormat="1" applyFont="1" applyFill="1" applyBorder="1" applyAlignment="1">
      <alignment horizontal="right" vertical="center"/>
    </xf>
    <xf numFmtId="184" fontId="20" fillId="0" borderId="141" xfId="2" applyNumberFormat="1" applyFont="1" applyFill="1" applyBorder="1" applyAlignment="1">
      <alignment horizontal="right" vertical="center"/>
    </xf>
    <xf numFmtId="184" fontId="20" fillId="0" borderId="142" xfId="2" applyNumberFormat="1" applyFont="1" applyFill="1" applyBorder="1" applyAlignment="1">
      <alignment horizontal="right" vertical="center"/>
    </xf>
    <xf numFmtId="184" fontId="20" fillId="0" borderId="143" xfId="2" applyNumberFormat="1" applyFont="1" applyFill="1" applyBorder="1" applyAlignment="1">
      <alignment horizontal="right" vertical="center"/>
    </xf>
    <xf numFmtId="184" fontId="20" fillId="0" borderId="144" xfId="2" applyNumberFormat="1" applyFont="1" applyFill="1" applyBorder="1" applyAlignment="1">
      <alignment horizontal="right" vertical="center"/>
    </xf>
    <xf numFmtId="184" fontId="20" fillId="0" borderId="145" xfId="2" applyNumberFormat="1" applyFont="1" applyFill="1" applyBorder="1" applyAlignment="1">
      <alignment horizontal="right" vertical="center"/>
    </xf>
    <xf numFmtId="184" fontId="20" fillId="0" borderId="146" xfId="2" applyNumberFormat="1" applyFont="1" applyFill="1" applyBorder="1" applyAlignment="1">
      <alignment horizontal="right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184" fontId="20" fillId="0" borderId="147" xfId="0" applyNumberFormat="1" applyFont="1" applyFill="1" applyBorder="1" applyAlignment="1">
      <alignment horizontal="right" vertical="center"/>
    </xf>
    <xf numFmtId="184" fontId="20" fillId="0" borderId="61" xfId="0" applyNumberFormat="1" applyFont="1" applyFill="1" applyBorder="1" applyAlignment="1">
      <alignment horizontal="right" vertical="center"/>
    </xf>
    <xf numFmtId="184" fontId="20" fillId="0" borderId="148" xfId="0" applyNumberFormat="1" applyFont="1" applyFill="1" applyBorder="1" applyAlignment="1">
      <alignment horizontal="right" vertical="center"/>
    </xf>
    <xf numFmtId="184" fontId="20" fillId="0" borderId="149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Alignment="1">
      <alignment horizontal="right" vertical="center"/>
    </xf>
    <xf numFmtId="184" fontId="20" fillId="0" borderId="150" xfId="2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184" fontId="20" fillId="0" borderId="46" xfId="0" applyNumberFormat="1" applyFont="1" applyFill="1" applyBorder="1" applyAlignment="1">
      <alignment horizontal="right" vertical="center"/>
    </xf>
    <xf numFmtId="184" fontId="20" fillId="0" borderId="151" xfId="0" applyNumberFormat="1" applyFont="1" applyFill="1" applyBorder="1" applyAlignment="1">
      <alignment horizontal="right" vertical="center"/>
    </xf>
    <xf numFmtId="184" fontId="20" fillId="0" borderId="22" xfId="0" applyNumberFormat="1" applyFont="1" applyFill="1" applyBorder="1" applyAlignment="1">
      <alignment horizontal="right" vertical="center"/>
    </xf>
    <xf numFmtId="184" fontId="20" fillId="0" borderId="152" xfId="0" applyNumberFormat="1" applyFont="1" applyFill="1" applyBorder="1" applyAlignment="1">
      <alignment horizontal="right" vertical="center"/>
    </xf>
    <xf numFmtId="184" fontId="20" fillId="0" borderId="57" xfId="0" applyNumberFormat="1" applyFont="1" applyFill="1" applyBorder="1" applyAlignment="1">
      <alignment horizontal="right" vertical="center"/>
    </xf>
    <xf numFmtId="184" fontId="20" fillId="0" borderId="153" xfId="0" applyNumberFormat="1" applyFont="1" applyFill="1" applyBorder="1" applyAlignment="1">
      <alignment horizontal="right" vertical="center"/>
    </xf>
    <xf numFmtId="184" fontId="20" fillId="0" borderId="154" xfId="0" applyNumberFormat="1" applyFont="1" applyFill="1" applyBorder="1" applyAlignment="1">
      <alignment horizontal="right" vertical="center"/>
    </xf>
    <xf numFmtId="184" fontId="20" fillId="0" borderId="1" xfId="0" applyNumberFormat="1" applyFont="1" applyFill="1" applyBorder="1" applyAlignment="1">
      <alignment horizontal="right" vertical="center"/>
    </xf>
    <xf numFmtId="184" fontId="20" fillId="0" borderId="155" xfId="0" applyNumberFormat="1" applyFont="1" applyFill="1" applyBorder="1" applyAlignment="1">
      <alignment horizontal="right" vertical="center"/>
    </xf>
    <xf numFmtId="184" fontId="20" fillId="0" borderId="2" xfId="0" applyNumberFormat="1" applyFont="1" applyFill="1" applyBorder="1" applyAlignment="1">
      <alignment horizontal="right" vertical="center"/>
    </xf>
    <xf numFmtId="184" fontId="20" fillId="0" borderId="49" xfId="0" applyNumberFormat="1" applyFont="1" applyFill="1" applyBorder="1" applyAlignment="1">
      <alignment horizontal="right" vertical="center"/>
    </xf>
    <xf numFmtId="184" fontId="20" fillId="0" borderId="50" xfId="0" applyNumberFormat="1" applyFont="1" applyFill="1" applyBorder="1" applyAlignment="1">
      <alignment horizontal="right" vertical="center"/>
    </xf>
    <xf numFmtId="184" fontId="20" fillId="0" borderId="110" xfId="0" applyNumberFormat="1" applyFont="1" applyFill="1" applyBorder="1" applyAlignment="1">
      <alignment horizontal="right" vertical="center"/>
    </xf>
    <xf numFmtId="184" fontId="20" fillId="0" borderId="156" xfId="0" applyNumberFormat="1" applyFont="1" applyFill="1" applyBorder="1" applyAlignment="1">
      <alignment horizontal="right" vertical="center"/>
    </xf>
    <xf numFmtId="184" fontId="20" fillId="0" borderId="157" xfId="0" applyNumberFormat="1" applyFont="1" applyFill="1" applyBorder="1" applyAlignment="1">
      <alignment horizontal="right" vertical="center"/>
    </xf>
    <xf numFmtId="184" fontId="20" fillId="0" borderId="44" xfId="0" applyNumberFormat="1" applyFont="1" applyFill="1" applyBorder="1" applyAlignment="1">
      <alignment horizontal="right" vertical="center"/>
    </xf>
    <xf numFmtId="184" fontId="20" fillId="0" borderId="158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38" fontId="20" fillId="0" borderId="0" xfId="2" applyFont="1" applyFill="1"/>
    <xf numFmtId="38" fontId="20" fillId="0" borderId="0" xfId="2" applyFont="1" applyFill="1" applyAlignment="1">
      <alignment shrinkToFit="1"/>
    </xf>
    <xf numFmtId="184" fontId="20" fillId="0" borderId="71" xfId="0" applyNumberFormat="1" applyFont="1" applyFill="1" applyBorder="1" applyAlignment="1">
      <alignment horizontal="right" vertical="center" shrinkToFit="1"/>
    </xf>
    <xf numFmtId="184" fontId="20" fillId="0" borderId="72" xfId="0" applyNumberFormat="1" applyFont="1" applyFill="1" applyBorder="1" applyAlignment="1">
      <alignment horizontal="right" vertical="center" shrinkToFit="1"/>
    </xf>
    <xf numFmtId="184" fontId="20" fillId="0" borderId="6" xfId="0" applyNumberFormat="1" applyFont="1" applyFill="1" applyBorder="1" applyAlignment="1">
      <alignment horizontal="right" vertical="center"/>
    </xf>
    <xf numFmtId="184" fontId="20" fillId="0" borderId="73" xfId="0" applyNumberFormat="1" applyFont="1" applyFill="1" applyBorder="1" applyAlignment="1">
      <alignment horizontal="right" vertical="center" shrinkToFit="1"/>
    </xf>
    <xf numFmtId="184" fontId="20" fillId="0" borderId="26" xfId="2" applyNumberFormat="1" applyFont="1" applyFill="1" applyBorder="1" applyAlignment="1">
      <alignment horizontal="right" vertical="center" shrinkToFit="1"/>
    </xf>
    <xf numFmtId="184" fontId="20" fillId="0" borderId="27" xfId="2" applyNumberFormat="1" applyFont="1" applyFill="1" applyBorder="1" applyAlignment="1">
      <alignment horizontal="right" vertical="center" shrinkToFit="1"/>
    </xf>
    <xf numFmtId="184" fontId="20" fillId="0" borderId="0" xfId="2" applyNumberFormat="1" applyFont="1" applyFill="1" applyBorder="1" applyAlignment="1">
      <alignment horizontal="right" vertical="center" shrinkToFit="1"/>
    </xf>
    <xf numFmtId="184" fontId="20" fillId="0" borderId="13" xfId="2" applyNumberFormat="1" applyFont="1" applyFill="1" applyBorder="1" applyAlignment="1">
      <alignment horizontal="right" vertical="center" shrinkToFit="1"/>
    </xf>
    <xf numFmtId="184" fontId="20" fillId="0" borderId="25" xfId="0" applyNumberFormat="1" applyFont="1" applyFill="1" applyBorder="1" applyAlignment="1">
      <alignment horizontal="right" vertical="center"/>
    </xf>
    <xf numFmtId="184" fontId="20" fillId="0" borderId="159" xfId="2" applyNumberFormat="1" applyFont="1" applyFill="1" applyBorder="1" applyAlignment="1">
      <alignment horizontal="right" vertical="center"/>
    </xf>
    <xf numFmtId="184" fontId="20" fillId="0" borderId="2" xfId="2" applyNumberFormat="1" applyFont="1" applyFill="1" applyBorder="1" applyAlignment="1">
      <alignment horizontal="right" vertical="center"/>
    </xf>
    <xf numFmtId="184" fontId="20" fillId="0" borderId="44" xfId="2" applyNumberFormat="1" applyFont="1" applyFill="1" applyBorder="1" applyAlignment="1">
      <alignment horizontal="right" vertical="center"/>
    </xf>
    <xf numFmtId="184" fontId="20" fillId="0" borderId="19" xfId="2" applyNumberFormat="1" applyFont="1" applyFill="1" applyBorder="1" applyAlignment="1">
      <alignment horizontal="right" vertical="center"/>
    </xf>
    <xf numFmtId="184" fontId="20" fillId="0" borderId="131" xfId="2" applyNumberFormat="1" applyFont="1" applyFill="1" applyBorder="1" applyAlignment="1">
      <alignment horizontal="right" vertical="center"/>
    </xf>
    <xf numFmtId="184" fontId="20" fillId="0" borderId="160" xfId="0" applyNumberFormat="1" applyFont="1" applyFill="1" applyBorder="1" applyAlignment="1">
      <alignment horizontal="right" vertical="center"/>
    </xf>
    <xf numFmtId="184" fontId="20" fillId="0" borderId="79" xfId="0" applyNumberFormat="1" applyFont="1" applyFill="1" applyBorder="1" applyAlignment="1">
      <alignment horizontal="right" vertical="center"/>
    </xf>
    <xf numFmtId="38" fontId="20" fillId="0" borderId="0" xfId="2" applyFont="1" applyFill="1" applyBorder="1" applyAlignment="1">
      <alignment horizontal="center" vertical="center" shrinkToFit="1"/>
    </xf>
    <xf numFmtId="38" fontId="26" fillId="0" borderId="25" xfId="2" applyFont="1" applyFill="1" applyBorder="1" applyAlignment="1">
      <alignment horizontal="left" vertical="center"/>
    </xf>
    <xf numFmtId="38" fontId="26" fillId="0" borderId="25" xfId="2" applyFont="1" applyFill="1" applyBorder="1" applyAlignment="1">
      <alignment horizontal="left" vertical="center" shrinkToFit="1"/>
    </xf>
    <xf numFmtId="184" fontId="26" fillId="0" borderId="25" xfId="2" applyNumberFormat="1" applyFont="1" applyFill="1" applyBorder="1" applyAlignment="1">
      <alignment horizontal="right" vertical="center"/>
    </xf>
    <xf numFmtId="184" fontId="26" fillId="0" borderId="25" xfId="2" applyNumberFormat="1" applyFont="1" applyFill="1" applyBorder="1" applyAlignment="1">
      <alignment horizontal="right"/>
    </xf>
    <xf numFmtId="0" fontId="26" fillId="0" borderId="35" xfId="0" applyFont="1" applyFill="1" applyBorder="1" applyAlignment="1">
      <alignment vertical="center"/>
    </xf>
    <xf numFmtId="184" fontId="20" fillId="0" borderId="57" xfId="0" applyNumberFormat="1" applyFont="1" applyFill="1" applyBorder="1" applyAlignment="1" applyProtection="1">
      <alignment horizontal="center"/>
    </xf>
    <xf numFmtId="184" fontId="20" fillId="0" borderId="26" xfId="0" applyNumberFormat="1" applyFont="1" applyFill="1" applyBorder="1" applyAlignment="1" applyProtection="1">
      <alignment horizontal="center" vertical="center"/>
    </xf>
    <xf numFmtId="184" fontId="20" fillId="0" borderId="37" xfId="0" applyNumberFormat="1" applyFont="1" applyFill="1" applyBorder="1" applyAlignment="1">
      <alignment horizontal="right" vertical="center"/>
    </xf>
    <xf numFmtId="184" fontId="20" fillId="0" borderId="22" xfId="2" applyNumberFormat="1" applyFont="1" applyFill="1" applyBorder="1" applyAlignment="1">
      <alignment horizontal="right" vertical="center" shrinkToFit="1"/>
    </xf>
    <xf numFmtId="184" fontId="20" fillId="0" borderId="27" xfId="0" applyNumberFormat="1" applyFont="1" applyFill="1" applyBorder="1" applyAlignment="1" applyProtection="1">
      <alignment horizontal="center" vertical="center"/>
    </xf>
    <xf numFmtId="185" fontId="20" fillId="0" borderId="55" xfId="0" applyNumberFormat="1" applyFont="1" applyFill="1" applyBorder="1" applyAlignment="1" applyProtection="1">
      <alignment horizontal="right" vertical="center"/>
    </xf>
    <xf numFmtId="185" fontId="20" fillId="0" borderId="61" xfId="0" applyNumberFormat="1" applyFont="1" applyFill="1" applyBorder="1" applyAlignment="1" applyProtection="1">
      <alignment horizontal="right" vertical="center"/>
    </xf>
    <xf numFmtId="185" fontId="20" fillId="0" borderId="24" xfId="0" applyNumberFormat="1" applyFont="1" applyFill="1" applyBorder="1" applyAlignment="1" applyProtection="1">
      <alignment horizontal="right" vertical="center"/>
    </xf>
    <xf numFmtId="185" fontId="20" fillId="0" borderId="4" xfId="0" applyNumberFormat="1" applyFont="1" applyFill="1" applyBorder="1" applyAlignment="1" applyProtection="1">
      <alignment horizontal="right" vertical="center"/>
    </xf>
    <xf numFmtId="185" fontId="20" fillId="0" borderId="6" xfId="0" applyNumberFormat="1" applyFont="1" applyFill="1" applyBorder="1" applyAlignment="1" applyProtection="1">
      <alignment horizontal="right" vertical="center"/>
    </xf>
    <xf numFmtId="184" fontId="20" fillId="0" borderId="6" xfId="0" applyNumberFormat="1" applyFont="1" applyFill="1" applyBorder="1" applyAlignment="1" applyProtection="1">
      <alignment horizontal="right" vertical="center"/>
    </xf>
    <xf numFmtId="184" fontId="20" fillId="0" borderId="99" xfId="0" applyNumberFormat="1" applyFont="1" applyFill="1" applyBorder="1" applyAlignment="1" applyProtection="1">
      <alignment horizontal="right" vertical="center"/>
    </xf>
    <xf numFmtId="185" fontId="20" fillId="0" borderId="56" xfId="0" applyNumberFormat="1" applyFont="1" applyFill="1" applyBorder="1" applyAlignment="1" applyProtection="1">
      <alignment horizontal="right" vertical="center"/>
    </xf>
    <xf numFmtId="184" fontId="20" fillId="0" borderId="4" xfId="0" applyNumberFormat="1" applyFont="1" applyFill="1" applyBorder="1" applyAlignment="1" applyProtection="1">
      <alignment horizontal="right" vertical="center"/>
    </xf>
    <xf numFmtId="184" fontId="20" fillId="0" borderId="32" xfId="0" applyNumberFormat="1" applyFont="1" applyFill="1" applyBorder="1" applyAlignment="1" applyProtection="1">
      <alignment horizontal="center" vertical="center"/>
    </xf>
    <xf numFmtId="185" fontId="20" fillId="0" borderId="55" xfId="0" applyNumberFormat="1" applyFont="1" applyFill="1" applyBorder="1" applyAlignment="1">
      <alignment horizontal="right" vertical="center"/>
    </xf>
    <xf numFmtId="185" fontId="20" fillId="0" borderId="61" xfId="0" applyNumberFormat="1" applyFont="1" applyFill="1" applyBorder="1" applyAlignment="1">
      <alignment horizontal="right" vertical="center"/>
    </xf>
    <xf numFmtId="185" fontId="20" fillId="0" borderId="24" xfId="0" applyNumberFormat="1" applyFont="1" applyFill="1" applyBorder="1" applyAlignment="1">
      <alignment horizontal="right" vertical="center"/>
    </xf>
    <xf numFmtId="185" fontId="20" fillId="0" borderId="4" xfId="0" applyNumberFormat="1" applyFont="1" applyFill="1" applyBorder="1" applyAlignment="1">
      <alignment horizontal="right" vertical="center"/>
    </xf>
    <xf numFmtId="38" fontId="20" fillId="0" borderId="0" xfId="2" applyFont="1" applyFill="1" applyBorder="1" applyAlignment="1">
      <alignment horizontal="left" vertical="center"/>
    </xf>
    <xf numFmtId="38" fontId="20" fillId="0" borderId="0" xfId="2" applyFont="1" applyFill="1" applyBorder="1" applyAlignment="1" applyProtection="1">
      <alignment horizontal="left" vertical="center"/>
    </xf>
    <xf numFmtId="38" fontId="21" fillId="0" borderId="0" xfId="2" applyFont="1" applyFill="1" applyAlignment="1">
      <alignment vertical="center"/>
    </xf>
    <xf numFmtId="38" fontId="20" fillId="0" borderId="3" xfId="2" applyFont="1" applyFill="1" applyBorder="1" applyAlignment="1">
      <alignment horizontal="center" vertical="center" wrapText="1"/>
    </xf>
    <xf numFmtId="38" fontId="20" fillId="0" borderId="5" xfId="2" applyFont="1" applyFill="1" applyBorder="1" applyAlignment="1">
      <alignment horizontal="right" vertical="center" wrapText="1"/>
    </xf>
    <xf numFmtId="38" fontId="20" fillId="0" borderId="99" xfId="2" applyFont="1" applyFill="1" applyBorder="1" applyAlignment="1">
      <alignment horizontal="right" vertical="center"/>
    </xf>
    <xf numFmtId="176" fontId="20" fillId="0" borderId="33" xfId="1" applyNumberFormat="1" applyFont="1" applyFill="1" applyBorder="1" applyAlignment="1">
      <alignment horizontal="right" vertical="center"/>
    </xf>
    <xf numFmtId="38" fontId="20" fillId="0" borderId="33" xfId="2" applyFont="1" applyFill="1" applyBorder="1" applyAlignment="1">
      <alignment horizontal="right" vertical="center" wrapText="1"/>
    </xf>
    <xf numFmtId="38" fontId="20" fillId="0" borderId="33" xfId="2" applyFont="1" applyFill="1" applyBorder="1" applyAlignment="1">
      <alignment horizontal="right" vertical="center"/>
    </xf>
    <xf numFmtId="38" fontId="20" fillId="0" borderId="18" xfId="2" applyFont="1" applyFill="1" applyBorder="1" applyAlignment="1">
      <alignment horizontal="right" vertical="center"/>
    </xf>
    <xf numFmtId="38" fontId="20" fillId="0" borderId="6" xfId="2" applyFont="1" applyFill="1" applyBorder="1" applyAlignment="1">
      <alignment horizontal="right" vertical="center"/>
    </xf>
    <xf numFmtId="176" fontId="20" fillId="0" borderId="99" xfId="1" applyNumberFormat="1" applyFont="1" applyFill="1" applyBorder="1" applyAlignment="1">
      <alignment horizontal="right" vertical="center"/>
    </xf>
    <xf numFmtId="38" fontId="20" fillId="0" borderId="3" xfId="2" applyFont="1" applyFill="1" applyBorder="1" applyAlignment="1">
      <alignment horizontal="right" vertical="center"/>
    </xf>
    <xf numFmtId="176" fontId="20" fillId="0" borderId="3" xfId="1" applyNumberFormat="1" applyFont="1" applyFill="1" applyBorder="1" applyAlignment="1">
      <alignment horizontal="right" vertical="center"/>
    </xf>
    <xf numFmtId="176" fontId="20" fillId="0" borderId="18" xfId="1" applyNumberFormat="1" applyFont="1" applyFill="1" applyBorder="1" applyAlignment="1">
      <alignment horizontal="right" vertical="center"/>
    </xf>
    <xf numFmtId="38" fontId="20" fillId="0" borderId="5" xfId="2" applyFont="1" applyFill="1" applyBorder="1" applyAlignment="1">
      <alignment horizontal="right" vertical="center"/>
    </xf>
    <xf numFmtId="176" fontId="20" fillId="0" borderId="5" xfId="1" applyNumberFormat="1" applyFont="1" applyFill="1" applyBorder="1" applyAlignment="1">
      <alignment horizontal="right" vertical="center"/>
    </xf>
    <xf numFmtId="38" fontId="20" fillId="0" borderId="4" xfId="2" applyFont="1" applyFill="1" applyBorder="1" applyAlignment="1">
      <alignment horizontal="center" vertical="center" shrinkToFit="1"/>
    </xf>
    <xf numFmtId="38" fontId="20" fillId="0" borderId="4" xfId="2" applyFont="1" applyFill="1" applyBorder="1" applyAlignment="1">
      <alignment horizontal="right" vertical="center"/>
    </xf>
    <xf numFmtId="176" fontId="20" fillId="0" borderId="6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center" vertical="center"/>
    </xf>
    <xf numFmtId="38" fontId="20" fillId="0" borderId="0" xfId="2" applyFont="1" applyFill="1" applyAlignment="1">
      <alignment horizontal="left" vertical="center" wrapText="1"/>
    </xf>
    <xf numFmtId="38" fontId="20" fillId="0" borderId="0" xfId="2" applyFont="1" applyFill="1" applyBorder="1" applyAlignment="1">
      <alignment vertical="center" wrapText="1"/>
    </xf>
    <xf numFmtId="38" fontId="20" fillId="0" borderId="35" xfId="2" applyFont="1" applyFill="1" applyBorder="1" applyAlignment="1">
      <alignment horizontal="left" vertical="center"/>
    </xf>
    <xf numFmtId="38" fontId="20" fillId="0" borderId="35" xfId="2" applyFont="1" applyFill="1" applyBorder="1" applyAlignment="1">
      <alignment vertical="center" wrapText="1"/>
    </xf>
    <xf numFmtId="38" fontId="20" fillId="0" borderId="0" xfId="2" applyFont="1" applyFill="1" applyAlignment="1">
      <alignment horizontal="center" vertical="center" wrapText="1"/>
    </xf>
    <xf numFmtId="38" fontId="20" fillId="0" borderId="5" xfId="2" applyFont="1" applyFill="1" applyBorder="1" applyAlignment="1">
      <alignment vertical="center"/>
    </xf>
    <xf numFmtId="38" fontId="20" fillId="0" borderId="66" xfId="2" applyFont="1" applyFill="1" applyBorder="1" applyAlignment="1">
      <alignment horizontal="center" vertical="center" shrinkToFit="1"/>
    </xf>
    <xf numFmtId="38" fontId="20" fillId="0" borderId="4" xfId="2" applyFont="1" applyFill="1" applyBorder="1" applyAlignment="1">
      <alignment vertical="center"/>
    </xf>
    <xf numFmtId="38" fontId="20" fillId="0" borderId="66" xfId="2" applyFont="1" applyFill="1" applyBorder="1" applyAlignment="1">
      <alignment vertical="center"/>
    </xf>
    <xf numFmtId="176" fontId="20" fillId="0" borderId="66" xfId="1" applyNumberFormat="1" applyFont="1" applyFill="1" applyBorder="1" applyAlignment="1">
      <alignment horizontal="right" vertical="center"/>
    </xf>
    <xf numFmtId="38" fontId="20" fillId="0" borderId="3" xfId="2" applyFont="1" applyFill="1" applyBorder="1" applyAlignment="1">
      <alignment vertical="center"/>
    </xf>
    <xf numFmtId="176" fontId="20" fillId="0" borderId="3" xfId="1" applyNumberFormat="1" applyFont="1" applyFill="1" applyBorder="1" applyAlignment="1">
      <alignment vertical="center"/>
    </xf>
    <xf numFmtId="38" fontId="20" fillId="0" borderId="3" xfId="2" applyFont="1" applyFill="1" applyBorder="1" applyAlignment="1">
      <alignment horizontal="right" vertical="center" indent="1"/>
    </xf>
    <xf numFmtId="38" fontId="20" fillId="0" borderId="5" xfId="2" applyFont="1" applyFill="1" applyBorder="1" applyAlignment="1">
      <alignment vertical="center" wrapText="1"/>
    </xf>
    <xf numFmtId="38" fontId="20" fillId="0" borderId="99" xfId="2" applyFont="1" applyFill="1" applyBorder="1" applyAlignment="1">
      <alignment vertical="center"/>
    </xf>
    <xf numFmtId="176" fontId="20" fillId="0" borderId="5" xfId="1" applyNumberFormat="1" applyFont="1" applyFill="1" applyBorder="1" applyAlignment="1">
      <alignment vertical="center"/>
    </xf>
    <xf numFmtId="38" fontId="20" fillId="0" borderId="33" xfId="2" applyFont="1" applyFill="1" applyBorder="1" applyAlignment="1">
      <alignment vertical="center" wrapText="1"/>
    </xf>
    <xf numFmtId="38" fontId="20" fillId="0" borderId="33" xfId="2" applyFont="1" applyFill="1" applyBorder="1" applyAlignment="1">
      <alignment vertical="center"/>
    </xf>
    <xf numFmtId="176" fontId="20" fillId="0" borderId="33" xfId="1" applyNumberFormat="1" applyFont="1" applyFill="1" applyBorder="1" applyAlignment="1">
      <alignment vertical="center"/>
    </xf>
    <xf numFmtId="38" fontId="20" fillId="0" borderId="18" xfId="2" applyFont="1" applyFill="1" applyBorder="1" applyAlignment="1">
      <alignment vertical="center"/>
    </xf>
    <xf numFmtId="38" fontId="20" fillId="0" borderId="6" xfId="2" applyFont="1" applyFill="1" applyBorder="1" applyAlignment="1">
      <alignment vertical="center"/>
    </xf>
    <xf numFmtId="176" fontId="20" fillId="0" borderId="6" xfId="1" applyNumberFormat="1" applyFont="1" applyFill="1" applyBorder="1" applyAlignment="1">
      <alignment vertical="center"/>
    </xf>
    <xf numFmtId="38" fontId="20" fillId="0" borderId="2" xfId="2" applyFont="1" applyFill="1" applyBorder="1" applyAlignment="1">
      <alignment vertical="center" wrapText="1"/>
    </xf>
    <xf numFmtId="176" fontId="20" fillId="0" borderId="2" xfId="1" applyNumberFormat="1" applyFont="1" applyFill="1" applyBorder="1" applyAlignment="1">
      <alignment horizontal="right" vertical="center"/>
    </xf>
    <xf numFmtId="38" fontId="20" fillId="0" borderId="2" xfId="2" applyFont="1" applyFill="1" applyBorder="1" applyAlignment="1">
      <alignment horizontal="center" vertical="center" wrapText="1"/>
    </xf>
    <xf numFmtId="38" fontId="23" fillId="0" borderId="0" xfId="2" applyFont="1" applyFill="1" applyAlignment="1">
      <alignment horizontal="left" vertical="center"/>
    </xf>
    <xf numFmtId="38" fontId="21" fillId="0" borderId="0" xfId="2" applyFont="1" applyFill="1" applyBorder="1" applyAlignment="1">
      <alignment horizontal="left" vertical="center"/>
    </xf>
    <xf numFmtId="38" fontId="20" fillId="0" borderId="0" xfId="2" applyFont="1" applyFill="1" applyAlignment="1">
      <alignment horizontal="distributed" vertical="center"/>
    </xf>
    <xf numFmtId="183" fontId="20" fillId="0" borderId="3" xfId="2" applyNumberFormat="1" applyFont="1" applyFill="1" applyBorder="1" applyAlignment="1">
      <alignment vertical="center"/>
    </xf>
    <xf numFmtId="38" fontId="20" fillId="0" borderId="3" xfId="2" applyFont="1" applyFill="1" applyBorder="1" applyAlignment="1">
      <alignment vertical="center" textRotation="255"/>
    </xf>
    <xf numFmtId="184" fontId="20" fillId="0" borderId="3" xfId="2" applyNumberFormat="1" applyFont="1" applyFill="1" applyBorder="1" applyAlignment="1">
      <alignment vertical="center"/>
    </xf>
    <xf numFmtId="38" fontId="20" fillId="0" borderId="1" xfId="2" applyFont="1" applyFill="1" applyBorder="1" applyAlignment="1">
      <alignment horizontal="center" vertical="center"/>
    </xf>
    <xf numFmtId="38" fontId="20" fillId="0" borderId="19" xfId="2" applyFont="1" applyFill="1" applyBorder="1" applyAlignment="1">
      <alignment horizontal="center" vertical="center"/>
    </xf>
    <xf numFmtId="38" fontId="21" fillId="0" borderId="0" xfId="2" applyFont="1" applyFill="1" applyAlignment="1">
      <alignment vertical="top"/>
    </xf>
    <xf numFmtId="38" fontId="20" fillId="0" borderId="0" xfId="2" applyFont="1" applyFill="1" applyBorder="1" applyAlignment="1"/>
    <xf numFmtId="38" fontId="20" fillId="0" borderId="3" xfId="2" applyFont="1" applyFill="1" applyBorder="1" applyAlignment="1">
      <alignment horizontal="left" vertical="center"/>
    </xf>
    <xf numFmtId="184" fontId="20" fillId="0" borderId="16" xfId="2" applyNumberFormat="1" applyFont="1" applyFill="1" applyBorder="1" applyAlignment="1">
      <alignment vertical="center"/>
    </xf>
    <xf numFmtId="38" fontId="20" fillId="0" borderId="1" xfId="2" applyFont="1" applyFill="1" applyBorder="1" applyAlignment="1">
      <alignment vertical="center" wrapText="1"/>
    </xf>
    <xf numFmtId="38" fontId="20" fillId="0" borderId="1" xfId="2" applyFont="1" applyFill="1" applyBorder="1" applyAlignment="1">
      <alignment horizontal="center" vertical="center" shrinkToFit="1"/>
    </xf>
    <xf numFmtId="181" fontId="20" fillId="0" borderId="16" xfId="0" applyNumberFormat="1" applyFont="1" applyFill="1" applyBorder="1" applyAlignment="1">
      <alignment vertical="center"/>
    </xf>
    <xf numFmtId="181" fontId="20" fillId="0" borderId="16" xfId="2" applyNumberFormat="1" applyFont="1" applyFill="1" applyBorder="1" applyAlignment="1">
      <alignment vertical="center"/>
    </xf>
    <xf numFmtId="181" fontId="20" fillId="0" borderId="3" xfId="2" applyNumberFormat="1" applyFont="1" applyFill="1" applyBorder="1" applyAlignment="1">
      <alignment vertical="center"/>
    </xf>
    <xf numFmtId="184" fontId="20" fillId="0" borderId="16" xfId="0" applyNumberFormat="1" applyFont="1" applyFill="1" applyBorder="1" applyAlignment="1">
      <alignment vertical="center"/>
    </xf>
    <xf numFmtId="38" fontId="20" fillId="0" borderId="2" xfId="2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vertical="center"/>
    </xf>
    <xf numFmtId="181" fontId="20" fillId="0" borderId="0" xfId="2" applyNumberFormat="1" applyFont="1" applyFill="1" applyBorder="1" applyAlignment="1">
      <alignment vertical="center"/>
    </xf>
    <xf numFmtId="38" fontId="20" fillId="0" borderId="1" xfId="2" applyFont="1" applyFill="1" applyBorder="1" applyAlignment="1">
      <alignment vertical="center" shrinkToFit="1"/>
    </xf>
    <xf numFmtId="38" fontId="20" fillId="0" borderId="0" xfId="2" applyFont="1" applyFill="1" applyAlignment="1"/>
    <xf numFmtId="38" fontId="20" fillId="0" borderId="3" xfId="2" applyFont="1" applyFill="1" applyBorder="1" applyAlignment="1">
      <alignment vertical="center" wrapText="1"/>
    </xf>
    <xf numFmtId="38" fontId="3" fillId="0" borderId="3" xfId="2" applyFont="1" applyFill="1" applyBorder="1" applyAlignment="1">
      <alignment vertical="center" wrapText="1"/>
    </xf>
    <xf numFmtId="38" fontId="20" fillId="0" borderId="0" xfId="2" applyFont="1" applyFill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textRotation="255" wrapText="1"/>
    </xf>
    <xf numFmtId="0" fontId="20" fillId="0" borderId="2" xfId="0" applyFont="1" applyFill="1" applyBorder="1" applyAlignment="1">
      <alignment horizontal="center" vertical="center" textRotation="255" wrapText="1"/>
    </xf>
    <xf numFmtId="38" fontId="20" fillId="0" borderId="3" xfId="2" applyFont="1" applyFill="1" applyBorder="1" applyAlignment="1">
      <alignment horizontal="center" vertical="center" textRotation="255" shrinkToFit="1"/>
    </xf>
    <xf numFmtId="38" fontId="9" fillId="0" borderId="0" xfId="2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 textRotation="255" wrapText="1"/>
    </xf>
    <xf numFmtId="38" fontId="20" fillId="0" borderId="16" xfId="2" applyFont="1" applyFill="1" applyBorder="1" applyAlignment="1">
      <alignment horizontal="center" vertical="center" shrinkToFit="1"/>
    </xf>
    <xf numFmtId="184" fontId="20" fillId="0" borderId="3" xfId="2" applyNumberFormat="1" applyFont="1" applyFill="1" applyBorder="1" applyAlignment="1">
      <alignment horizontal="right" vertical="center"/>
    </xf>
    <xf numFmtId="184" fontId="20" fillId="0" borderId="16" xfId="2" applyNumberFormat="1" applyFont="1" applyFill="1" applyBorder="1" applyAlignment="1">
      <alignment horizontal="right" vertical="center"/>
    </xf>
    <xf numFmtId="184" fontId="20" fillId="0" borderId="3" xfId="0" applyNumberFormat="1" applyFont="1" applyFill="1" applyBorder="1" applyAlignment="1">
      <alignment horizontal="right" vertical="center"/>
    </xf>
    <xf numFmtId="184" fontId="20" fillId="0" borderId="16" xfId="0" applyNumberFormat="1" applyFont="1" applyFill="1" applyBorder="1" applyAlignment="1">
      <alignment horizontal="right" vertical="center"/>
    </xf>
    <xf numFmtId="184" fontId="20" fillId="0" borderId="16" xfId="2" applyNumberFormat="1" applyFont="1" applyFill="1" applyBorder="1" applyAlignment="1">
      <alignment horizontal="right" vertical="center" shrinkToFit="1"/>
    </xf>
    <xf numFmtId="38" fontId="20" fillId="0" borderId="3" xfId="2" applyFont="1" applyFill="1" applyBorder="1" applyAlignment="1">
      <alignment horizontal="center" vertical="center" wrapText="1"/>
    </xf>
    <xf numFmtId="38" fontId="21" fillId="0" borderId="0" xfId="2" applyFont="1" applyFill="1" applyAlignment="1">
      <alignment horizontal="left" vertical="center"/>
    </xf>
    <xf numFmtId="177" fontId="20" fillId="0" borderId="2" xfId="0" applyNumberFormat="1" applyFont="1" applyFill="1" applyBorder="1" applyAlignment="1">
      <alignment vertical="center"/>
    </xf>
    <xf numFmtId="0" fontId="20" fillId="0" borderId="161" xfId="0" applyFont="1" applyFill="1" applyBorder="1" applyAlignment="1">
      <alignment vertical="center"/>
    </xf>
    <xf numFmtId="0" fontId="20" fillId="0" borderId="43" xfId="0" applyFont="1" applyFill="1" applyBorder="1" applyAlignment="1">
      <alignment vertical="center" textRotation="255"/>
    </xf>
    <xf numFmtId="0" fontId="20" fillId="0" borderId="3" xfId="0" applyFont="1" applyFill="1" applyBorder="1" applyAlignment="1">
      <alignment vertical="center"/>
    </xf>
    <xf numFmtId="0" fontId="27" fillId="0" borderId="43" xfId="0" applyFont="1" applyFill="1" applyBorder="1" applyAlignment="1">
      <alignment vertical="center" textRotation="255"/>
    </xf>
    <xf numFmtId="0" fontId="28" fillId="0" borderId="70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 textRotation="255"/>
    </xf>
    <xf numFmtId="0" fontId="20" fillId="0" borderId="17" xfId="0" applyFont="1" applyFill="1" applyBorder="1" applyAlignment="1">
      <alignment vertical="center" shrinkToFit="1"/>
    </xf>
    <xf numFmtId="0" fontId="20" fillId="0" borderId="16" xfId="0" applyFont="1" applyFill="1" applyBorder="1" applyAlignment="1">
      <alignment vertical="center" shrinkToFit="1"/>
    </xf>
    <xf numFmtId="0" fontId="20" fillId="0" borderId="16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38" fontId="20" fillId="0" borderId="16" xfId="2" applyFont="1" applyFill="1" applyBorder="1" applyAlignment="1">
      <alignment vertical="center"/>
    </xf>
    <xf numFmtId="38" fontId="20" fillId="0" borderId="21" xfId="2" applyFont="1" applyFill="1" applyBorder="1" applyAlignment="1">
      <alignment vertical="center"/>
    </xf>
    <xf numFmtId="38" fontId="20" fillId="0" borderId="3" xfId="2" applyFont="1" applyFill="1" applyBorder="1" applyAlignment="1" applyProtection="1">
      <alignment vertical="center"/>
      <protection locked="0"/>
    </xf>
    <xf numFmtId="38" fontId="20" fillId="0" borderId="16" xfId="2" applyFont="1" applyFill="1" applyBorder="1" applyAlignment="1" applyProtection="1">
      <alignment vertical="center"/>
      <protection locked="0"/>
    </xf>
    <xf numFmtId="38" fontId="20" fillId="0" borderId="16" xfId="2" applyFont="1" applyFill="1" applyBorder="1" applyAlignment="1" applyProtection="1">
      <alignment vertical="center" wrapText="1"/>
      <protection locked="0"/>
    </xf>
    <xf numFmtId="38" fontId="20" fillId="0" borderId="2" xfId="2" applyFont="1" applyFill="1" applyBorder="1" applyAlignment="1">
      <alignment vertical="center" shrinkToFit="1"/>
    </xf>
    <xf numFmtId="38" fontId="20" fillId="0" borderId="2" xfId="2" applyFont="1" applyFill="1" applyBorder="1" applyAlignment="1">
      <alignment vertical="distributed" textRotation="255"/>
    </xf>
    <xf numFmtId="38" fontId="20" fillId="0" borderId="4" xfId="2" applyFont="1" applyFill="1" applyBorder="1" applyAlignment="1">
      <alignment vertical="distributed" textRotation="255"/>
    </xf>
    <xf numFmtId="38" fontId="20" fillId="0" borderId="1" xfId="2" applyFont="1" applyFill="1" applyBorder="1" applyAlignment="1">
      <alignment vertical="distributed" textRotation="255"/>
    </xf>
    <xf numFmtId="38" fontId="20" fillId="0" borderId="2" xfId="2" applyFont="1" applyFill="1" applyBorder="1" applyAlignment="1">
      <alignment vertical="center" textRotation="255"/>
    </xf>
    <xf numFmtId="38" fontId="20" fillId="0" borderId="101" xfId="2" applyFont="1" applyFill="1" applyBorder="1" applyAlignment="1">
      <alignment vertical="center"/>
    </xf>
    <xf numFmtId="38" fontId="20" fillId="0" borderId="4" xfId="2" applyFont="1" applyFill="1" applyBorder="1" applyAlignment="1">
      <alignment vertical="center" textRotation="255"/>
    </xf>
    <xf numFmtId="38" fontId="9" fillId="0" borderId="2" xfId="2" applyFont="1" applyFill="1" applyBorder="1" applyAlignment="1">
      <alignment vertical="center" textRotation="255"/>
    </xf>
    <xf numFmtId="38" fontId="9" fillId="0" borderId="101" xfId="2" applyFont="1" applyFill="1" applyBorder="1" applyAlignment="1">
      <alignment vertical="center"/>
    </xf>
    <xf numFmtId="38" fontId="9" fillId="0" borderId="155" xfId="2" applyFont="1" applyFill="1" applyBorder="1" applyAlignment="1">
      <alignment vertical="center" textRotation="255"/>
    </xf>
    <xf numFmtId="0" fontId="20" fillId="0" borderId="155" xfId="0" applyFont="1" applyFill="1" applyBorder="1" applyAlignment="1">
      <alignment vertical="center" textRotation="255"/>
    </xf>
    <xf numFmtId="0" fontId="20" fillId="0" borderId="2" xfId="0" applyFont="1" applyFill="1" applyBorder="1" applyAlignment="1">
      <alignment vertical="center" textRotation="255"/>
    </xf>
    <xf numFmtId="38" fontId="20" fillId="0" borderId="7" xfId="2" applyFont="1" applyFill="1" applyBorder="1" applyAlignment="1">
      <alignment vertical="center" textRotation="255" shrinkToFit="1"/>
    </xf>
    <xf numFmtId="38" fontId="20" fillId="0" borderId="165" xfId="2" applyFont="1" applyFill="1" applyBorder="1" applyAlignment="1">
      <alignment vertical="center" textRotation="255"/>
    </xf>
    <xf numFmtId="0" fontId="20" fillId="0" borderId="162" xfId="0" applyFont="1" applyFill="1" applyBorder="1" applyAlignment="1">
      <alignment vertical="center" textRotation="255" shrinkToFit="1"/>
    </xf>
    <xf numFmtId="38" fontId="20" fillId="0" borderId="5" xfId="2" applyFont="1" applyFill="1" applyBorder="1" applyAlignment="1">
      <alignment vertical="center" textRotation="255"/>
    </xf>
    <xf numFmtId="0" fontId="20" fillId="0" borderId="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 textRotation="255" wrapText="1" shrinkToFit="1"/>
    </xf>
    <xf numFmtId="0" fontId="28" fillId="0" borderId="3" xfId="0" applyFont="1" applyFill="1" applyBorder="1" applyAlignment="1">
      <alignment vertical="center" textRotation="255" wrapText="1" shrinkToFit="1"/>
    </xf>
    <xf numFmtId="38" fontId="20" fillId="0" borderId="101" xfId="2" applyFont="1" applyFill="1" applyBorder="1" applyAlignment="1">
      <alignment vertical="center" textRotation="255"/>
    </xf>
    <xf numFmtId="38" fontId="20" fillId="0" borderId="19" xfId="2" applyFont="1" applyFill="1" applyBorder="1" applyAlignment="1">
      <alignment vertical="center" textRotation="255"/>
    </xf>
    <xf numFmtId="38" fontId="20" fillId="0" borderId="1" xfId="2" applyFont="1" applyFill="1" applyBorder="1" applyAlignment="1">
      <alignment vertical="center" textRotation="255"/>
    </xf>
    <xf numFmtId="0" fontId="20" fillId="0" borderId="3" xfId="0" applyFont="1" applyFill="1" applyBorder="1" applyAlignment="1">
      <alignment vertical="center" textRotation="255"/>
    </xf>
    <xf numFmtId="0" fontId="20" fillId="0" borderId="3" xfId="0" applyFont="1" applyFill="1" applyBorder="1" applyAlignment="1">
      <alignment vertical="center" textRotation="255" wrapText="1"/>
    </xf>
    <xf numFmtId="0" fontId="20" fillId="0" borderId="3" xfId="0" applyFont="1" applyFill="1" applyBorder="1" applyAlignment="1">
      <alignment vertical="center" textRotation="255" shrinkToFit="1"/>
    </xf>
    <xf numFmtId="0" fontId="20" fillId="0" borderId="57" xfId="0" applyFont="1" applyFill="1" applyBorder="1" applyAlignment="1">
      <alignment vertical="center" textRotation="255"/>
    </xf>
    <xf numFmtId="0" fontId="3" fillId="0" borderId="43" xfId="0" applyFont="1" applyFill="1" applyBorder="1" applyAlignment="1">
      <alignment vertical="center" textRotation="255"/>
    </xf>
    <xf numFmtId="0" fontId="28" fillId="0" borderId="3" xfId="0" applyFont="1" applyFill="1" applyBorder="1" applyAlignment="1">
      <alignment vertical="center" textRotation="255"/>
    </xf>
    <xf numFmtId="0" fontId="20" fillId="0" borderId="43" xfId="0" applyFont="1" applyFill="1" applyBorder="1" applyAlignment="1">
      <alignment vertical="center" textRotation="255" shrinkToFit="1"/>
    </xf>
    <xf numFmtId="0" fontId="20" fillId="0" borderId="44" xfId="0" applyFont="1" applyFill="1" applyBorder="1" applyAlignment="1">
      <alignment vertical="center" textRotation="255" shrinkToFit="1"/>
    </xf>
    <xf numFmtId="0" fontId="20" fillId="0" borderId="45" xfId="0" applyFont="1" applyFill="1" applyBorder="1" applyAlignment="1">
      <alignment vertical="center" textRotation="255" shrinkToFit="1"/>
    </xf>
    <xf numFmtId="0" fontId="20" fillId="0" borderId="16" xfId="0" applyFont="1" applyFill="1" applyBorder="1" applyAlignment="1">
      <alignment vertical="center" textRotation="255" shrinkToFit="1"/>
    </xf>
    <xf numFmtId="184" fontId="20" fillId="0" borderId="3" xfId="2" applyNumberFormat="1" applyFont="1" applyFill="1" applyBorder="1" applyAlignment="1">
      <alignment vertical="center" shrinkToFit="1"/>
    </xf>
    <xf numFmtId="184" fontId="20" fillId="0" borderId="16" xfId="2" applyNumberFormat="1" applyFont="1" applyFill="1" applyBorder="1" applyAlignment="1">
      <alignment vertical="center" shrinkToFit="1"/>
    </xf>
    <xf numFmtId="184" fontId="20" fillId="0" borderId="3" xfId="2" applyNumberFormat="1" applyFont="1" applyFill="1" applyBorder="1" applyAlignment="1">
      <alignment vertical="center" textRotation="255"/>
    </xf>
    <xf numFmtId="38" fontId="9" fillId="0" borderId="25" xfId="2" applyFont="1" applyFill="1" applyBorder="1" applyAlignment="1">
      <alignment shrinkToFit="1"/>
    </xf>
    <xf numFmtId="38" fontId="20" fillId="0" borderId="3" xfId="2" applyFont="1" applyFill="1" applyBorder="1" applyAlignment="1">
      <alignment vertical="center" shrinkToFit="1"/>
    </xf>
    <xf numFmtId="0" fontId="1" fillId="0" borderId="3" xfId="0" applyFont="1" applyFill="1" applyBorder="1" applyAlignment="1"/>
    <xf numFmtId="0" fontId="20" fillId="0" borderId="3" xfId="0" applyFont="1" applyFill="1" applyBorder="1" applyAlignment="1">
      <alignment vertical="top" textRotation="255"/>
    </xf>
    <xf numFmtId="0" fontId="20" fillId="0" borderId="64" xfId="0" applyFont="1" applyFill="1" applyBorder="1" applyAlignment="1">
      <alignment wrapText="1" shrinkToFit="1"/>
    </xf>
    <xf numFmtId="184" fontId="20" fillId="0" borderId="43" xfId="0" applyNumberFormat="1" applyFont="1" applyFill="1" applyBorder="1" applyAlignment="1">
      <alignment vertical="center" textRotation="255" shrinkToFit="1"/>
    </xf>
    <xf numFmtId="184" fontId="20" fillId="0" borderId="3" xfId="0" applyNumberFormat="1" applyFont="1" applyFill="1" applyBorder="1" applyAlignment="1">
      <alignment vertical="center" shrinkToFit="1"/>
    </xf>
    <xf numFmtId="184" fontId="20" fillId="0" borderId="16" xfId="2" applyNumberFormat="1" applyFont="1" applyFill="1" applyBorder="1" applyAlignment="1">
      <alignment vertical="center" textRotation="255" shrinkToFit="1"/>
    </xf>
    <xf numFmtId="184" fontId="20" fillId="0" borderId="43" xfId="2" applyNumberFormat="1" applyFont="1" applyFill="1" applyBorder="1" applyAlignment="1">
      <alignment vertical="center" textRotation="255" shrinkToFit="1"/>
    </xf>
    <xf numFmtId="38" fontId="9" fillId="0" borderId="0" xfId="2" applyFont="1" applyFill="1" applyAlignment="1">
      <alignment vertical="center" textRotation="255"/>
    </xf>
    <xf numFmtId="38" fontId="28" fillId="0" borderId="3" xfId="2" applyFont="1" applyFill="1" applyBorder="1" applyAlignment="1">
      <alignment vertical="center" textRotation="255" shrinkToFit="1"/>
    </xf>
    <xf numFmtId="0" fontId="28" fillId="0" borderId="3" xfId="0" applyFont="1" applyFill="1" applyBorder="1" applyAlignment="1" applyProtection="1">
      <alignment vertical="center" textRotation="255"/>
    </xf>
    <xf numFmtId="0" fontId="28" fillId="0" borderId="3" xfId="0" applyFont="1" applyFill="1" applyBorder="1" applyAlignment="1">
      <alignment vertical="center" textRotation="255" wrapText="1"/>
    </xf>
    <xf numFmtId="38" fontId="28" fillId="0" borderId="3" xfId="2" applyFont="1" applyFill="1" applyBorder="1" applyAlignment="1">
      <alignment vertical="center" textRotation="255" wrapText="1"/>
    </xf>
    <xf numFmtId="38" fontId="28" fillId="0" borderId="3" xfId="2" applyFont="1" applyFill="1" applyBorder="1" applyAlignment="1">
      <alignment vertical="center" textRotation="255"/>
    </xf>
    <xf numFmtId="38" fontId="28" fillId="0" borderId="16" xfId="2" applyFont="1" applyFill="1" applyBorder="1" applyAlignment="1">
      <alignment vertical="center" textRotation="255"/>
    </xf>
    <xf numFmtId="38" fontId="28" fillId="0" borderId="20" xfId="2" applyFont="1" applyFill="1" applyBorder="1" applyAlignment="1">
      <alignment vertical="center" textRotation="255" shrinkToFit="1"/>
    </xf>
    <xf numFmtId="38" fontId="28" fillId="0" borderId="61" xfId="2" applyFont="1" applyFill="1" applyBorder="1" applyAlignment="1">
      <alignment vertical="center" textRotation="255" shrinkToFit="1"/>
    </xf>
    <xf numFmtId="38" fontId="28" fillId="0" borderId="32" xfId="2" applyFont="1" applyFill="1" applyBorder="1" applyAlignment="1">
      <alignment vertical="center" textRotation="255" shrinkToFit="1"/>
    </xf>
    <xf numFmtId="38" fontId="20" fillId="0" borderId="61" xfId="2" applyFont="1" applyFill="1" applyBorder="1" applyAlignment="1">
      <alignment horizontal="center" vertical="center" textRotation="255" wrapText="1"/>
    </xf>
    <xf numFmtId="38" fontId="9" fillId="0" borderId="16" xfId="2" applyFont="1" applyFill="1" applyBorder="1" applyAlignment="1">
      <alignment horizontal="center" vertical="center"/>
    </xf>
    <xf numFmtId="38" fontId="20" fillId="0" borderId="3" xfId="2" applyFont="1" applyFill="1" applyBorder="1" applyAlignment="1">
      <alignment horizontal="center" vertical="center" textRotation="255" shrinkToFit="1"/>
    </xf>
    <xf numFmtId="38" fontId="20" fillId="0" borderId="2" xfId="2" applyFont="1" applyFill="1" applyBorder="1" applyAlignment="1" applyProtection="1">
      <alignment vertical="center" textRotation="255" wrapText="1"/>
      <protection locked="0"/>
    </xf>
    <xf numFmtId="38" fontId="29" fillId="0" borderId="0" xfId="2" applyFont="1" applyFill="1" applyAlignment="1">
      <alignment horizontal="left" vertical="center"/>
    </xf>
    <xf numFmtId="38" fontId="20" fillId="0" borderId="18" xfId="2" applyFont="1" applyFill="1" applyBorder="1" applyAlignment="1">
      <alignment vertical="center" textRotation="255"/>
    </xf>
    <xf numFmtId="38" fontId="20" fillId="0" borderId="61" xfId="2" applyFont="1" applyFill="1" applyBorder="1" applyAlignment="1">
      <alignment horizontal="center" vertical="center" textRotation="255"/>
    </xf>
    <xf numFmtId="38" fontId="20" fillId="0" borderId="16" xfId="2" applyFont="1" applyFill="1" applyBorder="1" applyAlignment="1">
      <alignment vertical="center" textRotation="255" shrinkToFit="1"/>
    </xf>
    <xf numFmtId="38" fontId="9" fillId="0" borderId="18" xfId="2" applyFont="1" applyFill="1" applyBorder="1" applyAlignment="1">
      <alignment vertical="center" textRotation="255"/>
    </xf>
    <xf numFmtId="38" fontId="9" fillId="0" borderId="106" xfId="2" applyFont="1" applyFill="1" applyBorder="1" applyAlignment="1">
      <alignment horizontal="center" vertical="center" textRotation="255" shrinkToFit="1"/>
    </xf>
    <xf numFmtId="38" fontId="9" fillId="0" borderId="24" xfId="2" applyFont="1" applyFill="1" applyBorder="1" applyAlignment="1">
      <alignment horizontal="center" vertical="center" textRotation="255" shrinkToFit="1"/>
    </xf>
    <xf numFmtId="38" fontId="9" fillId="0" borderId="16" xfId="2" applyFont="1" applyFill="1" applyBorder="1" applyAlignment="1">
      <alignment vertical="center" textRotation="255" shrinkToFit="1"/>
    </xf>
    <xf numFmtId="38" fontId="9" fillId="0" borderId="3" xfId="2" applyFont="1" applyFill="1" applyBorder="1" applyAlignment="1">
      <alignment vertical="center" textRotation="255"/>
    </xf>
    <xf numFmtId="38" fontId="9" fillId="0" borderId="167" xfId="2" applyFont="1" applyFill="1" applyBorder="1" applyAlignment="1">
      <alignment vertical="center" textRotation="255"/>
    </xf>
    <xf numFmtId="38" fontId="20" fillId="0" borderId="68" xfId="2" applyFont="1" applyFill="1" applyBorder="1" applyAlignment="1">
      <alignment horizontal="center" vertical="center" textRotation="255"/>
    </xf>
    <xf numFmtId="38" fontId="20" fillId="0" borderId="95" xfId="2" applyFont="1" applyFill="1" applyBorder="1" applyAlignment="1">
      <alignment vertical="center" textRotation="255"/>
    </xf>
    <xf numFmtId="38" fontId="20" fillId="0" borderId="3" xfId="2" applyFont="1" applyFill="1" applyBorder="1" applyAlignment="1">
      <alignment horizontal="center" vertical="center" textRotation="255" wrapText="1"/>
    </xf>
    <xf numFmtId="0" fontId="28" fillId="0" borderId="3" xfId="0" applyFont="1" applyFill="1" applyBorder="1" applyAlignment="1">
      <alignment wrapText="1" shrinkToFit="1"/>
    </xf>
    <xf numFmtId="0" fontId="28" fillId="0" borderId="3" xfId="0" applyFont="1" applyFill="1" applyBorder="1" applyAlignment="1" applyProtection="1">
      <alignment horizontal="left" vertical="center" textRotation="255"/>
    </xf>
    <xf numFmtId="38" fontId="20" fillId="0" borderId="3" xfId="2" applyFont="1" applyFill="1" applyBorder="1" applyAlignment="1" applyProtection="1">
      <alignment vertical="center" wrapText="1"/>
      <protection locked="0"/>
    </xf>
    <xf numFmtId="38" fontId="28" fillId="0" borderId="16" xfId="2" applyFont="1" applyFill="1" applyBorder="1" applyAlignment="1" applyProtection="1">
      <alignment vertical="center" wrapText="1"/>
      <protection locked="0"/>
    </xf>
    <xf numFmtId="38" fontId="20" fillId="0" borderId="3" xfId="2" applyFont="1" applyFill="1" applyBorder="1" applyAlignment="1" applyProtection="1">
      <alignment vertical="center" textRotation="255" wrapText="1"/>
      <protection locked="0"/>
    </xf>
    <xf numFmtId="38" fontId="20" fillId="0" borderId="2" xfId="2" applyFont="1" applyFill="1" applyBorder="1" applyAlignment="1" applyProtection="1">
      <alignment vertical="center" textRotation="255"/>
      <protection locked="0"/>
    </xf>
    <xf numFmtId="38" fontId="28" fillId="0" borderId="3" xfId="2" applyFont="1" applyFill="1" applyBorder="1" applyAlignment="1">
      <alignment horizontal="center" vertical="center" textRotation="255" wrapText="1"/>
    </xf>
    <xf numFmtId="0" fontId="28" fillId="0" borderId="3" xfId="0" applyFont="1" applyFill="1" applyBorder="1" applyAlignment="1">
      <alignment vertical="center" textRotation="255" shrinkToFit="1"/>
    </xf>
    <xf numFmtId="0" fontId="28" fillId="0" borderId="18" xfId="0" applyFont="1" applyFill="1" applyBorder="1" applyAlignment="1">
      <alignment vertical="center" textRotation="255"/>
    </xf>
    <xf numFmtId="0" fontId="28" fillId="0" borderId="16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 textRotation="255"/>
    </xf>
    <xf numFmtId="0" fontId="28" fillId="0" borderId="164" xfId="0" applyFont="1" applyFill="1" applyBorder="1" applyAlignment="1">
      <alignment vertical="center" textRotation="255"/>
    </xf>
    <xf numFmtId="0" fontId="28" fillId="0" borderId="2" xfId="0" applyFont="1" applyFill="1" applyBorder="1" applyAlignment="1">
      <alignment vertical="center" textRotation="255"/>
    </xf>
    <xf numFmtId="0" fontId="28" fillId="0" borderId="16" xfId="0" applyFont="1" applyFill="1" applyBorder="1" applyAlignment="1">
      <alignment vertical="center" textRotation="255" wrapText="1"/>
    </xf>
    <xf numFmtId="0" fontId="28" fillId="0" borderId="19" xfId="0" applyFont="1" applyFill="1" applyBorder="1" applyAlignment="1">
      <alignment vertical="center" textRotation="255" shrinkToFit="1"/>
    </xf>
    <xf numFmtId="0" fontId="28" fillId="0" borderId="16" xfId="0" applyFont="1" applyFill="1" applyBorder="1" applyAlignment="1">
      <alignment vertical="center" textRotation="255"/>
    </xf>
    <xf numFmtId="0" fontId="28" fillId="0" borderId="166" xfId="0" applyFont="1" applyFill="1" applyBorder="1" applyAlignment="1">
      <alignment vertical="center" textRotation="255"/>
    </xf>
    <xf numFmtId="0" fontId="28" fillId="0" borderId="43" xfId="0" applyFont="1" applyFill="1" applyBorder="1" applyAlignment="1">
      <alignment vertical="center" textRotation="255" shrinkToFit="1"/>
    </xf>
    <xf numFmtId="0" fontId="28" fillId="0" borderId="44" xfId="0" applyFont="1" applyFill="1" applyBorder="1" applyAlignment="1">
      <alignment vertical="center" textRotation="255" shrinkToFit="1"/>
    </xf>
    <xf numFmtId="0" fontId="28" fillId="0" borderId="45" xfId="0" applyFont="1" applyFill="1" applyBorder="1" applyAlignment="1">
      <alignment vertical="center" textRotation="255" shrinkToFit="1"/>
    </xf>
    <xf numFmtId="0" fontId="28" fillId="0" borderId="16" xfId="0" applyFont="1" applyFill="1" applyBorder="1" applyAlignment="1">
      <alignment vertical="center" textRotation="255" shrinkToFit="1"/>
    </xf>
    <xf numFmtId="0" fontId="28" fillId="0" borderId="44" xfId="0" applyFont="1" applyFill="1" applyBorder="1" applyAlignment="1">
      <alignment horizontal="center" vertical="center" textRotation="255" wrapText="1"/>
    </xf>
    <xf numFmtId="38" fontId="20" fillId="0" borderId="16" xfId="2" applyFont="1" applyFill="1" applyBorder="1" applyAlignment="1">
      <alignment horizontal="center" vertical="center" textRotation="255"/>
    </xf>
    <xf numFmtId="38" fontId="20" fillId="0" borderId="19" xfId="2" applyFont="1" applyFill="1" applyBorder="1" applyAlignment="1">
      <alignment horizontal="center" vertical="center" textRotation="255"/>
    </xf>
    <xf numFmtId="38" fontId="20" fillId="0" borderId="1" xfId="2" applyFont="1" applyFill="1" applyBorder="1" applyAlignment="1">
      <alignment vertical="center" textRotation="255" shrinkToFit="1"/>
    </xf>
    <xf numFmtId="38" fontId="9" fillId="0" borderId="23" xfId="2" applyFont="1" applyFill="1" applyBorder="1" applyAlignment="1">
      <alignment horizontal="center" vertical="center" textRotation="255"/>
    </xf>
    <xf numFmtId="38" fontId="9" fillId="0" borderId="3" xfId="2" applyFont="1" applyFill="1" applyBorder="1" applyAlignment="1">
      <alignment horizontal="center" vertical="center" textRotation="255"/>
    </xf>
    <xf numFmtId="38" fontId="9" fillId="0" borderId="3" xfId="2" applyFont="1" applyFill="1" applyBorder="1" applyAlignment="1">
      <alignment horizontal="center" vertical="center" textRotation="255" wrapText="1"/>
    </xf>
    <xf numFmtId="38" fontId="9" fillId="0" borderId="1" xfId="2" applyFont="1" applyFill="1" applyBorder="1" applyAlignment="1">
      <alignment vertical="center" textRotation="255" shrinkToFit="1"/>
    </xf>
    <xf numFmtId="38" fontId="20" fillId="0" borderId="3" xfId="2" applyFont="1" applyFill="1" applyBorder="1" applyAlignment="1">
      <alignment horizontal="center" vertical="distributed" textRotation="255"/>
    </xf>
    <xf numFmtId="38" fontId="20" fillId="0" borderId="3" xfId="2" applyFont="1" applyFill="1" applyBorder="1" applyAlignment="1">
      <alignment vertical="distributed" textRotation="255"/>
    </xf>
    <xf numFmtId="38" fontId="20" fillId="0" borderId="3" xfId="2" applyFont="1" applyFill="1" applyBorder="1" applyAlignment="1">
      <alignment horizontal="center" vertical="distributed" textRotation="255" wrapText="1"/>
    </xf>
    <xf numFmtId="0" fontId="20" fillId="0" borderId="168" xfId="0" applyFont="1" applyFill="1" applyBorder="1" applyAlignment="1">
      <alignment vertical="center" textRotation="255" shrinkToFit="1"/>
    </xf>
    <xf numFmtId="0" fontId="20" fillId="0" borderId="101" xfId="0" applyFont="1" applyFill="1" applyBorder="1" applyAlignment="1">
      <alignment vertical="center" textRotation="255" shrinkToFit="1"/>
    </xf>
    <xf numFmtId="38" fontId="20" fillId="0" borderId="24" xfId="2" applyFont="1" applyFill="1" applyBorder="1" applyAlignment="1">
      <alignment horizontal="center" vertical="center" textRotation="255"/>
    </xf>
    <xf numFmtId="0" fontId="28" fillId="0" borderId="3" xfId="0" applyFont="1" applyFill="1" applyBorder="1" applyAlignment="1">
      <alignment vertical="center" textRotation="255" wrapText="1" readingOrder="1"/>
    </xf>
    <xf numFmtId="0" fontId="20" fillId="0" borderId="161" xfId="0" applyFont="1" applyFill="1" applyBorder="1" applyAlignment="1">
      <alignment horizontal="center" vertical="center"/>
    </xf>
    <xf numFmtId="184" fontId="20" fillId="0" borderId="161" xfId="2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184" fontId="20" fillId="0" borderId="3" xfId="0" applyNumberFormat="1" applyFont="1" applyFill="1" applyBorder="1" applyAlignment="1">
      <alignment vertical="center"/>
    </xf>
    <xf numFmtId="38" fontId="9" fillId="0" borderId="3" xfId="2" applyFont="1" applyFill="1" applyBorder="1" applyAlignment="1">
      <alignment horizontal="center" vertical="center" shrinkToFit="1"/>
    </xf>
    <xf numFmtId="38" fontId="9" fillId="0" borderId="16" xfId="2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center" vertical="center" textRotation="255"/>
    </xf>
    <xf numFmtId="38" fontId="9" fillId="0" borderId="16" xfId="2" applyFont="1" applyFill="1" applyBorder="1" applyAlignment="1">
      <alignment horizontal="center" vertical="center" textRotation="255"/>
    </xf>
    <xf numFmtId="38" fontId="9" fillId="0" borderId="43" xfId="2" applyFont="1" applyFill="1" applyBorder="1" applyAlignment="1">
      <alignment horizontal="center" vertical="center" textRotation="255"/>
    </xf>
    <xf numFmtId="38" fontId="9" fillId="0" borderId="3" xfId="2" applyFont="1" applyFill="1" applyBorder="1" applyAlignment="1">
      <alignment horizontal="center" vertical="center"/>
    </xf>
    <xf numFmtId="38" fontId="9" fillId="0" borderId="16" xfId="2" applyFont="1" applyFill="1" applyBorder="1" applyAlignment="1">
      <alignment horizontal="center" vertical="center"/>
    </xf>
    <xf numFmtId="38" fontId="9" fillId="0" borderId="3" xfId="2" applyFont="1" applyBorder="1" applyAlignment="1">
      <alignment horizontal="center" vertical="center"/>
    </xf>
    <xf numFmtId="38" fontId="9" fillId="0" borderId="2" xfId="2" applyFont="1" applyBorder="1" applyAlignment="1">
      <alignment horizontal="center" vertical="center"/>
    </xf>
    <xf numFmtId="38" fontId="9" fillId="0" borderId="7" xfId="2" applyFont="1" applyBorder="1" applyAlignment="1">
      <alignment horizontal="center" vertical="center" shrinkToFit="1"/>
    </xf>
    <xf numFmtId="38" fontId="9" fillId="0" borderId="58" xfId="2" applyFont="1" applyBorder="1" applyAlignment="1">
      <alignment horizontal="center" vertical="center" shrinkToFit="1"/>
    </xf>
    <xf numFmtId="38" fontId="9" fillId="0" borderId="2" xfId="2" applyFont="1" applyBorder="1" applyAlignment="1">
      <alignment horizontal="center" vertical="distributed" textRotation="255"/>
    </xf>
    <xf numFmtId="38" fontId="9" fillId="0" borderId="18" xfId="2" applyFont="1" applyBorder="1" applyAlignment="1">
      <alignment horizontal="center" vertical="distributed" textRotation="255"/>
    </xf>
    <xf numFmtId="38" fontId="9" fillId="0" borderId="5" xfId="2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3" xfId="0" applyFont="1" applyFill="1" applyBorder="1" applyAlignment="1">
      <alignment horizontal="center" vertical="center" textRotation="255" wrapText="1"/>
    </xf>
    <xf numFmtId="0" fontId="9" fillId="0" borderId="0" xfId="0" applyFont="1" applyAlignment="1"/>
    <xf numFmtId="0" fontId="20" fillId="0" borderId="16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textRotation="255" wrapText="1"/>
    </xf>
    <xf numFmtId="0" fontId="20" fillId="0" borderId="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38" fontId="20" fillId="0" borderId="3" xfId="2" applyFont="1" applyFill="1" applyBorder="1" applyAlignment="1">
      <alignment horizontal="center" vertical="center" textRotation="255" shrinkToFit="1"/>
    </xf>
    <xf numFmtId="38" fontId="20" fillId="0" borderId="15" xfId="2" applyFont="1" applyFill="1" applyBorder="1" applyAlignment="1">
      <alignment horizontal="center" vertical="center" shrinkToFit="1"/>
    </xf>
    <xf numFmtId="38" fontId="20" fillId="0" borderId="2" xfId="2" applyFont="1" applyFill="1" applyBorder="1" applyAlignment="1">
      <alignment horizontal="center" vertical="center" textRotation="255" shrinkToFit="1"/>
    </xf>
    <xf numFmtId="184" fontId="20" fillId="0" borderId="156" xfId="2" applyNumberFormat="1" applyFont="1" applyFill="1" applyBorder="1" applyAlignment="1">
      <alignment horizontal="right" vertical="center" shrinkToFit="1"/>
    </xf>
    <xf numFmtId="184" fontId="20" fillId="0" borderId="157" xfId="2" applyNumberFormat="1" applyFont="1" applyFill="1" applyBorder="1" applyAlignment="1">
      <alignment horizontal="right" vertical="center" shrinkToFit="1"/>
    </xf>
    <xf numFmtId="184" fontId="20" fillId="0" borderId="158" xfId="2" applyNumberFormat="1" applyFont="1" applyFill="1" applyBorder="1" applyAlignment="1">
      <alignment horizontal="right" vertical="center" shrinkToFit="1"/>
    </xf>
    <xf numFmtId="184" fontId="20" fillId="0" borderId="24" xfId="2" applyNumberFormat="1" applyFont="1" applyFill="1" applyBorder="1" applyAlignment="1">
      <alignment horizontal="right" vertical="center" shrinkToFit="1"/>
    </xf>
    <xf numFmtId="0" fontId="20" fillId="0" borderId="25" xfId="0" applyFont="1" applyFill="1" applyBorder="1" applyAlignment="1">
      <alignment horizontal="center" shrinkToFit="1"/>
    </xf>
    <xf numFmtId="38" fontId="8" fillId="0" borderId="0" xfId="2" applyFont="1" applyFill="1" applyBorder="1" applyAlignment="1">
      <alignment horizontal="right"/>
    </xf>
    <xf numFmtId="38" fontId="8" fillId="0" borderId="35" xfId="2" applyFont="1" applyFill="1" applyBorder="1" applyAlignment="1">
      <alignment horizontal="right" vertical="center"/>
    </xf>
    <xf numFmtId="38" fontId="9" fillId="0" borderId="35" xfId="2" applyFont="1" applyFill="1" applyBorder="1" applyAlignment="1">
      <alignment horizontal="center" vertical="center"/>
    </xf>
    <xf numFmtId="38" fontId="20" fillId="0" borderId="3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left" vertical="center"/>
    </xf>
    <xf numFmtId="38" fontId="21" fillId="0" borderId="0" xfId="2" applyFont="1" applyFill="1" applyAlignment="1" applyProtection="1">
      <alignment horizontal="left" vertical="center"/>
    </xf>
    <xf numFmtId="38" fontId="20" fillId="0" borderId="35" xfId="2" applyFont="1" applyFill="1" applyBorder="1" applyAlignment="1" applyProtection="1">
      <alignment horizontal="center" vertical="center"/>
    </xf>
    <xf numFmtId="38" fontId="23" fillId="0" borderId="0" xfId="2" applyFont="1" applyFill="1" applyAlignment="1" applyProtection="1">
      <alignment horizontal="left" vertical="center"/>
    </xf>
    <xf numFmtId="38" fontId="9" fillId="0" borderId="35" xfId="2" applyFont="1" applyFill="1" applyBorder="1" applyAlignment="1" applyProtection="1">
      <alignment horizontal="center" vertical="center"/>
    </xf>
    <xf numFmtId="38" fontId="21" fillId="0" borderId="0" xfId="2" applyFont="1" applyFill="1" applyBorder="1" applyAlignment="1" applyProtection="1">
      <alignment horizontal="left" vertical="center"/>
    </xf>
    <xf numFmtId="38" fontId="20" fillId="0" borderId="0" xfId="2" applyFont="1" applyFill="1" applyBorder="1" applyAlignment="1">
      <alignment horizontal="left" vertical="center"/>
    </xf>
    <xf numFmtId="38" fontId="20" fillId="0" borderId="3" xfId="2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0" fillId="0" borderId="163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/>
    </xf>
    <xf numFmtId="38" fontId="20" fillId="0" borderId="0" xfId="2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left"/>
    </xf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"/>
    </xf>
    <xf numFmtId="38" fontId="20" fillId="0" borderId="2" xfId="2" applyFont="1" applyFill="1" applyBorder="1" applyAlignment="1">
      <alignment horizontal="center" vertical="center" shrinkToFit="1"/>
    </xf>
    <xf numFmtId="38" fontId="20" fillId="0" borderId="4" xfId="2" applyFont="1" applyFill="1" applyBorder="1" applyAlignment="1">
      <alignment horizontal="center" vertical="center" shrinkToFit="1"/>
    </xf>
    <xf numFmtId="38" fontId="21" fillId="0" borderId="0" xfId="2" applyFont="1" applyFill="1" applyAlignment="1">
      <alignment horizontal="left" vertical="center"/>
    </xf>
    <xf numFmtId="38" fontId="20" fillId="0" borderId="1" xfId="2" applyFont="1" applyFill="1" applyBorder="1" applyAlignment="1">
      <alignment horizontal="center" vertical="center" wrapText="1" shrinkToFit="1"/>
    </xf>
    <xf numFmtId="38" fontId="20" fillId="0" borderId="20" xfId="2" applyFont="1" applyFill="1" applyBorder="1" applyAlignment="1">
      <alignment horizontal="center" vertical="center" shrinkToFit="1"/>
    </xf>
    <xf numFmtId="38" fontId="20" fillId="0" borderId="3" xfId="2" applyFont="1" applyFill="1" applyBorder="1" applyAlignment="1">
      <alignment horizontal="center" vertical="center" wrapText="1" shrinkToFit="1"/>
    </xf>
    <xf numFmtId="38" fontId="20" fillId="0" borderId="3" xfId="2" applyFont="1" applyFill="1" applyBorder="1" applyAlignment="1">
      <alignment horizontal="center" vertical="center" shrinkToFit="1"/>
    </xf>
    <xf numFmtId="38" fontId="7" fillId="0" borderId="0" xfId="2" applyFont="1" applyFill="1" applyAlignment="1">
      <alignment horizontal="right" vertical="center"/>
    </xf>
    <xf numFmtId="38" fontId="20" fillId="0" borderId="3" xfId="2" applyFont="1" applyFill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桁区切り" xfId="2" builtinId="6"/>
    <cellStyle name="標準" xfId="0" builtinId="0"/>
    <cellStyle name="標準_23紀南児相４３・４４・４５・４９" xfId="3"/>
    <cellStyle name="標準_児相430,44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altLang="en-US" sz="1200" b="0"/>
              <a:t>紀南児相</a:t>
            </a:r>
            <a:endParaRPr lang="en-US" altLang="ja-JP" sz="1200" b="0"/>
          </a:p>
          <a:p>
            <a:pPr>
              <a:defRPr sz="1200" b="0"/>
            </a:pPr>
            <a:r>
              <a:rPr lang="ja-JP" altLang="en-US" sz="1200" b="0"/>
              <a:t>対応件数</a:t>
            </a:r>
            <a:endParaRPr lang="en-US" altLang="ja-JP" sz="1200" b="0"/>
          </a:p>
          <a:p>
            <a:pPr>
              <a:defRPr sz="1200" b="0"/>
            </a:pPr>
            <a:r>
              <a:rPr lang="en-US" altLang="ja-JP" sz="1200" b="0"/>
              <a:t>899</a:t>
            </a:r>
            <a:r>
              <a:rPr lang="ja-JP" altLang="en-US" sz="1200" b="0"/>
              <a:t>件</a:t>
            </a:r>
          </a:p>
        </c:rich>
      </c:tx>
      <c:layout>
        <c:manualLayout>
          <c:xMode val="edge"/>
          <c:yMode val="edge"/>
          <c:x val="0.52373682767266039"/>
          <c:y val="0.4963958537440884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20742460072146"/>
          <c:y val="0.19380988848386363"/>
          <c:w val="0.61399730477559156"/>
          <c:h val="0.76320265955136157"/>
        </c:manualLayout>
      </c:layout>
      <c:doughnutChart>
        <c:varyColors val="1"/>
        <c:ser>
          <c:idx val="2"/>
          <c:order val="0"/>
          <c:tx>
            <c:strRef>
              <c:f>'４グラフ（入力用）'!$A$118</c:f>
              <c:strCache>
                <c:ptCount val="1"/>
                <c:pt idx="0">
                  <c:v>紀　南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D7-49E6-B664-24ECE57A6F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D7-49E6-B664-24ECE57A6F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D7-49E6-B664-24ECE57A6FB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D7-49E6-B664-24ECE57A6FB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8D7-49E6-B664-24ECE57A6FB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8D7-49E6-B664-24ECE57A6FB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8D7-49E6-B664-24ECE57A6FBC}"/>
              </c:ext>
            </c:extLst>
          </c:dPt>
          <c:dLbls>
            <c:dLbl>
              <c:idx val="1"/>
              <c:layout>
                <c:manualLayout>
                  <c:x val="5.2303860523038606E-2"/>
                  <c:y val="-8.0020492225386361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D7-49E6-B664-24ECE57A6FBC}"/>
                </c:ext>
              </c:extLst>
            </c:dLbl>
            <c:dLbl>
              <c:idx val="2"/>
              <c:layout>
                <c:manualLayout>
                  <c:x val="6.3035772010600705E-2"/>
                  <c:y val="3.9771465922639762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D7-49E6-B664-24ECE57A6FBC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'４グラフ（入力用）'!$B$115:$H$115</c:f>
              <c:strCache>
                <c:ptCount val="7"/>
                <c:pt idx="0">
                  <c:v>養護(虐待)</c:v>
                </c:pt>
                <c:pt idx="1">
                  <c:v>養護(その他)</c:v>
                </c:pt>
                <c:pt idx="2">
                  <c:v>保健</c:v>
                </c:pt>
                <c:pt idx="3">
                  <c:v>障害</c:v>
                </c:pt>
                <c:pt idx="4">
                  <c:v>非行</c:v>
                </c:pt>
                <c:pt idx="5">
                  <c:v>育成</c:v>
                </c:pt>
                <c:pt idx="6">
                  <c:v>その他</c:v>
                </c:pt>
              </c:strCache>
            </c:strRef>
          </c:cat>
          <c:val>
            <c:numRef>
              <c:f>'４グラフ（入力用）'!$B$118:$H$118</c:f>
              <c:numCache>
                <c:formatCode>#,##0_);[Red]\(#,##0\)</c:formatCode>
                <c:ptCount val="7"/>
                <c:pt idx="0">
                  <c:v>327</c:v>
                </c:pt>
                <c:pt idx="1">
                  <c:v>36</c:v>
                </c:pt>
                <c:pt idx="2">
                  <c:v>0</c:v>
                </c:pt>
                <c:pt idx="3">
                  <c:v>252</c:v>
                </c:pt>
                <c:pt idx="4">
                  <c:v>20</c:v>
                </c:pt>
                <c:pt idx="5">
                  <c:v>250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D7-49E6-B664-24ECE57A6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ja-JP" altLang="en-US" sz="1200" b="0"/>
              <a:t>中央児相</a:t>
            </a:r>
            <a:r>
              <a:rPr lang="ja-JP" altLang="en-US" sz="1200" b="0" i="0" u="none" strike="noStrike" baseline="0">
                <a:effectLst/>
              </a:rPr>
              <a:t>　</a:t>
            </a:r>
            <a:endParaRPr lang="en-US" altLang="ja-JP" sz="1200" b="0" i="0" u="none" strike="noStrike" baseline="0">
              <a:effectLst/>
            </a:endParaRPr>
          </a:p>
          <a:p>
            <a:pPr>
              <a:defRPr sz="1200" b="0"/>
            </a:pPr>
            <a:r>
              <a:rPr lang="ja-JP" altLang="en-US" sz="1200" b="0" i="0" u="none" strike="noStrike" baseline="0">
                <a:effectLst/>
              </a:rPr>
              <a:t>対応件数</a:t>
            </a:r>
            <a:endParaRPr lang="en-US" altLang="ja-JP" sz="1200" b="0" i="0" u="none" strike="noStrike" baseline="0">
              <a:effectLst/>
            </a:endParaRPr>
          </a:p>
          <a:p>
            <a:pPr>
              <a:defRPr sz="1200" b="0"/>
            </a:pPr>
            <a:r>
              <a:rPr lang="en-US" altLang="ja-JP" sz="1200" b="0"/>
              <a:t>3,231</a:t>
            </a:r>
            <a:r>
              <a:rPr lang="ja-JP" altLang="en-US" sz="1200" b="0"/>
              <a:t>件</a:t>
            </a:r>
          </a:p>
        </c:rich>
      </c:tx>
      <c:layout>
        <c:manualLayout>
          <c:xMode val="edge"/>
          <c:yMode val="edge"/>
          <c:x val="0.3907785319938456"/>
          <c:y val="0.4794692330125400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659274733515453E-2"/>
          <c:y val="0.17199893408918177"/>
          <c:w val="0.77642294713160853"/>
          <c:h val="0.77624698284689009"/>
        </c:manualLayout>
      </c:layout>
      <c:doughnutChart>
        <c:varyColors val="1"/>
        <c:ser>
          <c:idx val="1"/>
          <c:order val="0"/>
          <c:tx>
            <c:strRef>
              <c:f>'４グラフ（入力用）'!$A$117</c:f>
              <c:strCache>
                <c:ptCount val="1"/>
                <c:pt idx="0">
                  <c:v>中　央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6B-4634-A830-FEDD944D16A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6B-4634-A830-FEDD944D16A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86B-4634-A830-FEDD944D16A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86B-4634-A830-FEDD944D16A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86B-4634-A830-FEDD944D16A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86B-4634-A830-FEDD944D16A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86B-4634-A830-FEDD944D16A5}"/>
              </c:ext>
            </c:extLst>
          </c:dPt>
          <c:dLbls>
            <c:dLbl>
              <c:idx val="1"/>
              <c:layout>
                <c:manualLayout>
                  <c:x val="-2.1439509954058193E-2"/>
                  <c:y val="7.7061404711692164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6B-4634-A830-FEDD944D16A5}"/>
                </c:ext>
              </c:extLst>
            </c:dLbl>
            <c:dLbl>
              <c:idx val="2"/>
              <c:layout>
                <c:manualLayout>
                  <c:x val="-0.14785279328598475"/>
                  <c:y val="4.6020995704574352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6B-4634-A830-FEDD944D16A5}"/>
                </c:ext>
              </c:extLst>
            </c:dLbl>
            <c:dLbl>
              <c:idx val="4"/>
              <c:layout>
                <c:manualLayout>
                  <c:x val="-8.6021505376344093E-2"/>
                  <c:y val="-0.1278214659545345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6B-4634-A830-FEDD944D16A5}"/>
                </c:ext>
              </c:extLst>
            </c:dLbl>
            <c:dLbl>
              <c:idx val="5"/>
              <c:layout>
                <c:manualLayout>
                  <c:x val="-6.1255742725880552E-2"/>
                  <c:y val="-0.16645263417725484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6B-4634-A830-FEDD944D16A5}"/>
                </c:ext>
              </c:extLst>
            </c:dLbl>
            <c:dLbl>
              <c:idx val="6"/>
              <c:layout>
                <c:manualLayout>
                  <c:x val="0"/>
                  <c:y val="-0.17570000274265787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6B-4634-A830-FEDD944D16A5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'４グラフ（入力用）'!$B$115:$H$115</c:f>
              <c:strCache>
                <c:ptCount val="7"/>
                <c:pt idx="0">
                  <c:v>養護(虐待)</c:v>
                </c:pt>
                <c:pt idx="1">
                  <c:v>養護(その他)</c:v>
                </c:pt>
                <c:pt idx="2">
                  <c:v>保健</c:v>
                </c:pt>
                <c:pt idx="3">
                  <c:v>障害</c:v>
                </c:pt>
                <c:pt idx="4">
                  <c:v>非行</c:v>
                </c:pt>
                <c:pt idx="5">
                  <c:v>育成</c:v>
                </c:pt>
                <c:pt idx="6">
                  <c:v>その他</c:v>
                </c:pt>
              </c:strCache>
            </c:strRef>
          </c:cat>
          <c:val>
            <c:numRef>
              <c:f>'４グラフ（入力用）'!$B$117:$H$117</c:f>
              <c:numCache>
                <c:formatCode>#,##0_);[Red]\(#,##0\)</c:formatCode>
                <c:ptCount val="7"/>
                <c:pt idx="0">
                  <c:v>1739</c:v>
                </c:pt>
                <c:pt idx="1">
                  <c:v>102</c:v>
                </c:pt>
                <c:pt idx="2">
                  <c:v>0</c:v>
                </c:pt>
                <c:pt idx="3">
                  <c:v>999</c:v>
                </c:pt>
                <c:pt idx="4">
                  <c:v>93</c:v>
                </c:pt>
                <c:pt idx="5">
                  <c:v>256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6B-4634-A830-FEDD944D1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 b="0"/>
              <a:t>和歌山県全体</a:t>
            </a:r>
            <a:endParaRPr lang="en-US" altLang="ja-JP" sz="1200" b="0"/>
          </a:p>
          <a:p>
            <a:pPr>
              <a:defRPr sz="1200"/>
            </a:pPr>
            <a:r>
              <a:rPr lang="ja-JP" altLang="en-US" sz="1200" b="0"/>
              <a:t>相談種別対応件数</a:t>
            </a:r>
            <a:endParaRPr lang="en-US" altLang="ja-JP" sz="1200" b="0"/>
          </a:p>
          <a:p>
            <a:pPr>
              <a:defRPr sz="1200"/>
            </a:pPr>
            <a:r>
              <a:rPr lang="en-US" altLang="ja-JP" sz="1200" b="0"/>
              <a:t>4,130</a:t>
            </a:r>
            <a:r>
              <a:rPr lang="ja-JP" altLang="en-US" sz="1200" b="0"/>
              <a:t>件</a:t>
            </a:r>
          </a:p>
        </c:rich>
      </c:tx>
      <c:layout>
        <c:manualLayout>
          <c:xMode val="edge"/>
          <c:yMode val="edge"/>
          <c:x val="0.38702423961710664"/>
          <c:y val="0.436213739815589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81155922218295"/>
          <c:y val="5.0358614022629283E-2"/>
          <c:w val="0.85696955524050333"/>
          <c:h val="0.90842699228208368"/>
        </c:manualLayout>
      </c:layout>
      <c:doughnutChart>
        <c:varyColors val="1"/>
        <c:ser>
          <c:idx val="0"/>
          <c:order val="0"/>
          <c:tx>
            <c:strRef>
              <c:f>'４グラフ（入力用）'!$A$116</c:f>
              <c:strCache>
                <c:ptCount val="1"/>
                <c:pt idx="0">
                  <c:v>計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B1-4020-89DB-DF72B07224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B1-4020-89DB-DF72B07224B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6B1-4020-89DB-DF72B07224B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6B1-4020-89DB-DF72B07224B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6B1-4020-89DB-DF72B07224B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6B1-4020-89DB-DF72B07224B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6B1-4020-89DB-DF72B07224B2}"/>
              </c:ext>
            </c:extLst>
          </c:dPt>
          <c:dLbls>
            <c:dLbl>
              <c:idx val="2"/>
              <c:layout>
                <c:manualLayout>
                  <c:x val="0.20927285456700212"/>
                  <c:y val="8.3330988627406344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B1-4020-89DB-DF72B07224B2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'４グラフ（入力用）'!$B$115:$H$115</c:f>
              <c:strCache>
                <c:ptCount val="7"/>
                <c:pt idx="0">
                  <c:v>養護(虐待)</c:v>
                </c:pt>
                <c:pt idx="1">
                  <c:v>養護(その他)</c:v>
                </c:pt>
                <c:pt idx="2">
                  <c:v>保健</c:v>
                </c:pt>
                <c:pt idx="3">
                  <c:v>障害</c:v>
                </c:pt>
                <c:pt idx="4">
                  <c:v>非行</c:v>
                </c:pt>
                <c:pt idx="5">
                  <c:v>育成</c:v>
                </c:pt>
                <c:pt idx="6">
                  <c:v>その他</c:v>
                </c:pt>
              </c:strCache>
            </c:strRef>
          </c:cat>
          <c:val>
            <c:numRef>
              <c:f>'４グラフ（入力用）'!$B$116:$H$116</c:f>
              <c:numCache>
                <c:formatCode>#,##0_);[Red]\(#,##0\)</c:formatCode>
                <c:ptCount val="7"/>
                <c:pt idx="0">
                  <c:v>2066</c:v>
                </c:pt>
                <c:pt idx="1">
                  <c:v>138</c:v>
                </c:pt>
                <c:pt idx="2">
                  <c:v>0</c:v>
                </c:pt>
                <c:pt idx="3">
                  <c:v>1251</c:v>
                </c:pt>
                <c:pt idx="4">
                  <c:v>113</c:v>
                </c:pt>
                <c:pt idx="5">
                  <c:v>506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6B1-4020-89DB-DF72B0722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35</xdr:row>
      <xdr:rowOff>0</xdr:rowOff>
    </xdr:from>
    <xdr:to>
      <xdr:col>6</xdr:col>
      <xdr:colOff>504825</xdr:colOff>
      <xdr:row>35</xdr:row>
      <xdr:rowOff>1162050</xdr:rowOff>
    </xdr:to>
    <xdr:sp macro="" textlink="">
      <xdr:nvSpPr>
        <xdr:cNvPr id="189461" name="Text Box 21"/>
        <xdr:cNvSpPr txBox="1">
          <a:spLocks noChangeArrowheads="1"/>
        </xdr:cNvSpPr>
      </xdr:nvSpPr>
      <xdr:spPr bwMode="auto">
        <a:xfrm>
          <a:off x="4495800" y="6191250"/>
          <a:ext cx="42862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相談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言語発達障害等</a:t>
          </a:r>
        </a:p>
      </xdr:txBody>
    </xdr:sp>
    <xdr:clientData/>
  </xdr:twoCellAnchor>
  <xdr:twoCellAnchor>
    <xdr:from>
      <xdr:col>7</xdr:col>
      <xdr:colOff>76200</xdr:colOff>
      <xdr:row>35</xdr:row>
      <xdr:rowOff>0</xdr:rowOff>
    </xdr:from>
    <xdr:to>
      <xdr:col>7</xdr:col>
      <xdr:colOff>504825</xdr:colOff>
      <xdr:row>35</xdr:row>
      <xdr:rowOff>1162050</xdr:rowOff>
    </xdr:to>
    <xdr:sp macro="" textlink="">
      <xdr:nvSpPr>
        <xdr:cNvPr id="189462" name="Text Box 22"/>
        <xdr:cNvSpPr txBox="1">
          <a:spLocks noChangeArrowheads="1"/>
        </xdr:cNvSpPr>
      </xdr:nvSpPr>
      <xdr:spPr bwMode="auto">
        <a:xfrm>
          <a:off x="5181600" y="6191250"/>
          <a:ext cx="42862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相談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重症心身障害</a:t>
          </a:r>
        </a:p>
      </xdr:txBody>
    </xdr:sp>
    <xdr:clientData/>
  </xdr:twoCellAnchor>
  <xdr:twoCellAnchor>
    <xdr:from>
      <xdr:col>15</xdr:col>
      <xdr:colOff>76200</xdr:colOff>
      <xdr:row>35</xdr:row>
      <xdr:rowOff>0</xdr:rowOff>
    </xdr:from>
    <xdr:to>
      <xdr:col>15</xdr:col>
      <xdr:colOff>504825</xdr:colOff>
      <xdr:row>35</xdr:row>
      <xdr:rowOff>1257300</xdr:rowOff>
    </xdr:to>
    <xdr:sp macro="" textlink="">
      <xdr:nvSpPr>
        <xdr:cNvPr id="189463" name="Text Box 23"/>
        <xdr:cNvSpPr txBox="1">
          <a:spLocks noChangeArrowheads="1"/>
        </xdr:cNvSpPr>
      </xdr:nvSpPr>
      <xdr:spPr bwMode="auto">
        <a:xfrm>
          <a:off x="10668000" y="6191250"/>
          <a:ext cx="428625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相談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育児・しつけ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30</xdr:row>
      <xdr:rowOff>76200</xdr:rowOff>
    </xdr:from>
    <xdr:to>
      <xdr:col>10</xdr:col>
      <xdr:colOff>304800</xdr:colOff>
      <xdr:row>54</xdr:row>
      <xdr:rowOff>142875</xdr:rowOff>
    </xdr:to>
    <xdr:graphicFrame macro="">
      <xdr:nvGraphicFramePr>
        <xdr:cNvPr id="382687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18</xdr:row>
      <xdr:rowOff>133350</xdr:rowOff>
    </xdr:from>
    <xdr:to>
      <xdr:col>6</xdr:col>
      <xdr:colOff>476250</xdr:colOff>
      <xdr:row>43</xdr:row>
      <xdr:rowOff>19050</xdr:rowOff>
    </xdr:to>
    <xdr:graphicFrame macro="">
      <xdr:nvGraphicFramePr>
        <xdr:cNvPr id="382687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133350</xdr:colOff>
      <xdr:row>0</xdr:row>
      <xdr:rowOff>0</xdr:rowOff>
    </xdr:from>
    <xdr:to>
      <xdr:col>10</xdr:col>
      <xdr:colOff>171450</xdr:colOff>
      <xdr:row>28</xdr:row>
      <xdr:rowOff>19050</xdr:rowOff>
    </xdr:to>
    <xdr:graphicFrame macro="">
      <xdr:nvGraphicFramePr>
        <xdr:cNvPr id="382687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21166</xdr:colOff>
      <xdr:row>0</xdr:row>
      <xdr:rowOff>21167</xdr:rowOff>
    </xdr:from>
    <xdr:to>
      <xdr:col>9</xdr:col>
      <xdr:colOff>285750</xdr:colOff>
      <xdr:row>2</xdr:row>
      <xdr:rowOff>137583</xdr:rowOff>
    </xdr:to>
    <xdr:sp macro="" textlink="">
      <xdr:nvSpPr>
        <xdr:cNvPr id="2" name="テキスト ボックス 1"/>
        <xdr:cNvSpPr txBox="1"/>
      </xdr:nvSpPr>
      <xdr:spPr>
        <a:xfrm>
          <a:off x="709083" y="21167"/>
          <a:ext cx="5767917" cy="455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(2)</a:t>
          </a:r>
          <a:r>
            <a:rPr lang="ja-JP" altLang="en-US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</a:t>
          </a:r>
          <a:r>
            <a:rPr lang="en-US" altLang="ja-JP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lang="ja-JP" altLang="ja-JP" sz="16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年度相談種別対応件数</a:t>
          </a:r>
          <a:endParaRPr lang="ja-JP" altLang="ja-JP" sz="16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26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238595" name="Text Box 3"/>
        <xdr:cNvSpPr txBox="1">
          <a:spLocks noChangeArrowheads="1"/>
        </xdr:cNvSpPr>
      </xdr:nvSpPr>
      <xdr:spPr bwMode="auto">
        <a:xfrm>
          <a:off x="2962275" y="20107275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相談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言語発達障害等</a:t>
          </a:r>
        </a:p>
      </xdr:txBody>
    </xdr:sp>
    <xdr:clientData/>
  </xdr:twoCellAnchor>
  <xdr:twoCellAnchor>
    <xdr:from>
      <xdr:col>9</xdr:col>
      <xdr:colOff>76200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38596" name="Text Box 4"/>
        <xdr:cNvSpPr txBox="1">
          <a:spLocks noChangeArrowheads="1"/>
        </xdr:cNvSpPr>
      </xdr:nvSpPr>
      <xdr:spPr bwMode="auto">
        <a:xfrm>
          <a:off x="3438525" y="201072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相談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重症心身障害</a:t>
          </a:r>
        </a:p>
      </xdr:txBody>
    </xdr:sp>
    <xdr:clientData/>
  </xdr:twoCellAnchor>
  <xdr:twoCellAnchor>
    <xdr:from>
      <xdr:col>17</xdr:col>
      <xdr:colOff>76200</xdr:colOff>
      <xdr:row>26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238597" name="Text Box 5"/>
        <xdr:cNvSpPr txBox="1">
          <a:spLocks noChangeArrowheads="1"/>
        </xdr:cNvSpPr>
      </xdr:nvSpPr>
      <xdr:spPr bwMode="auto">
        <a:xfrm>
          <a:off x="6238875" y="20107275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相談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育児・しつけ</a:t>
          </a:r>
        </a:p>
      </xdr:txBody>
    </xdr:sp>
    <xdr:clientData/>
  </xdr:twoCellAnchor>
  <xdr:twoCellAnchor>
    <xdr:from>
      <xdr:col>22</xdr:col>
      <xdr:colOff>76200</xdr:colOff>
      <xdr:row>26</xdr:row>
      <xdr:rowOff>0</xdr:rowOff>
    </xdr:from>
    <xdr:to>
      <xdr:col>23</xdr:col>
      <xdr:colOff>0</xdr:colOff>
      <xdr:row>26</xdr:row>
      <xdr:rowOff>0</xdr:rowOff>
    </xdr:to>
    <xdr:sp macro="" textlink="">
      <xdr:nvSpPr>
        <xdr:cNvPr id="238598" name="Text Box 6"/>
        <xdr:cNvSpPr txBox="1">
          <a:spLocks noChangeArrowheads="1"/>
        </xdr:cNvSpPr>
      </xdr:nvSpPr>
      <xdr:spPr bwMode="auto">
        <a:xfrm>
          <a:off x="7991475" y="2010727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被害相談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児童買春等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8599" name="Text Box 7"/>
        <xdr:cNvSpPr txBox="1">
          <a:spLocks noChangeArrowheads="1"/>
        </xdr:cNvSpPr>
      </xdr:nvSpPr>
      <xdr:spPr bwMode="auto">
        <a:xfrm>
          <a:off x="457200" y="20107275"/>
          <a:ext cx="314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児童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相談所</a:t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2</xdr:col>
      <xdr:colOff>0</xdr:colOff>
      <xdr:row>26</xdr:row>
      <xdr:rowOff>0</xdr:rowOff>
    </xdr:to>
    <xdr:sp macro="" textlink="">
      <xdr:nvSpPr>
        <xdr:cNvPr id="238600" name="Text Box 8"/>
        <xdr:cNvSpPr txBox="1">
          <a:spLocks noChangeArrowheads="1"/>
        </xdr:cNvSpPr>
      </xdr:nvSpPr>
      <xdr:spPr bwMode="auto">
        <a:xfrm>
          <a:off x="457200" y="20107275"/>
          <a:ext cx="314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38595" name="Text Box 3"/>
        <xdr:cNvSpPr txBox="1">
          <a:spLocks noChangeArrowheads="1"/>
        </xdr:cNvSpPr>
      </xdr:nvSpPr>
      <xdr:spPr bwMode="auto">
        <a:xfrm>
          <a:off x="2962275" y="20107275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相談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言語発達障害等</a:t>
          </a:r>
        </a:p>
      </xdr:txBody>
    </xdr:sp>
    <xdr:clientData/>
  </xdr:twoCellAnchor>
  <xdr:twoCellAnchor>
    <xdr:from>
      <xdr:col>9</xdr:col>
      <xdr:colOff>76200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238596" name="Text Box 4"/>
        <xdr:cNvSpPr txBox="1">
          <a:spLocks noChangeArrowheads="1"/>
        </xdr:cNvSpPr>
      </xdr:nvSpPr>
      <xdr:spPr bwMode="auto">
        <a:xfrm>
          <a:off x="3438525" y="2010727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相談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重症心身障害</a:t>
          </a:r>
        </a:p>
      </xdr:txBody>
    </xdr:sp>
    <xdr:clientData/>
  </xdr:twoCellAnchor>
  <xdr:twoCellAnchor>
    <xdr:from>
      <xdr:col>17</xdr:col>
      <xdr:colOff>76200</xdr:colOff>
      <xdr:row>25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238597" name="Text Box 5"/>
        <xdr:cNvSpPr txBox="1">
          <a:spLocks noChangeArrowheads="1"/>
        </xdr:cNvSpPr>
      </xdr:nvSpPr>
      <xdr:spPr bwMode="auto">
        <a:xfrm>
          <a:off x="6238875" y="20107275"/>
          <a:ext cx="4000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相談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育児・しつけ</a:t>
          </a:r>
        </a:p>
      </xdr:txBody>
    </xdr:sp>
    <xdr:clientData/>
  </xdr:twoCellAnchor>
  <xdr:twoCellAnchor>
    <xdr:from>
      <xdr:col>22</xdr:col>
      <xdr:colOff>76200</xdr:colOff>
      <xdr:row>25</xdr:row>
      <xdr:rowOff>0</xdr:rowOff>
    </xdr:from>
    <xdr:to>
      <xdr:col>23</xdr:col>
      <xdr:colOff>0</xdr:colOff>
      <xdr:row>25</xdr:row>
      <xdr:rowOff>0</xdr:rowOff>
    </xdr:to>
    <xdr:sp macro="" textlink="">
      <xdr:nvSpPr>
        <xdr:cNvPr id="238598" name="Text Box 6"/>
        <xdr:cNvSpPr txBox="1">
          <a:spLocks noChangeArrowheads="1"/>
        </xdr:cNvSpPr>
      </xdr:nvSpPr>
      <xdr:spPr bwMode="auto">
        <a:xfrm>
          <a:off x="7991475" y="20107275"/>
          <a:ext cx="3714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被害相談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児童買春等</a:t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238599" name="Text Box 7"/>
        <xdr:cNvSpPr txBox="1">
          <a:spLocks noChangeArrowheads="1"/>
        </xdr:cNvSpPr>
      </xdr:nvSpPr>
      <xdr:spPr bwMode="auto">
        <a:xfrm>
          <a:off x="457200" y="20107275"/>
          <a:ext cx="314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児童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相談所</a:t>
          </a:r>
        </a:p>
      </xdr:txBody>
    </xdr:sp>
    <xdr:clientData/>
  </xdr:twoCellAnchor>
  <xdr:twoCellAnchor>
    <xdr:from>
      <xdr:col>1</xdr:col>
      <xdr:colOff>38100</xdr:colOff>
      <xdr:row>25</xdr:row>
      <xdr:rowOff>0</xdr:rowOff>
    </xdr:from>
    <xdr:to>
      <xdr:col>2</xdr:col>
      <xdr:colOff>0</xdr:colOff>
      <xdr:row>25</xdr:row>
      <xdr:rowOff>0</xdr:rowOff>
    </xdr:to>
    <xdr:sp macro="" textlink="">
      <xdr:nvSpPr>
        <xdr:cNvPr id="238600" name="Text Box 8"/>
        <xdr:cNvSpPr txBox="1">
          <a:spLocks noChangeArrowheads="1"/>
        </xdr:cNvSpPr>
      </xdr:nvSpPr>
      <xdr:spPr bwMode="auto">
        <a:xfrm>
          <a:off x="457200" y="20107275"/>
          <a:ext cx="314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30</xdr:row>
      <xdr:rowOff>0</xdr:rowOff>
    </xdr:from>
    <xdr:to>
      <xdr:col>16</xdr:col>
      <xdr:colOff>352425</xdr:colOff>
      <xdr:row>30</xdr:row>
      <xdr:rowOff>0</xdr:rowOff>
    </xdr:to>
    <xdr:grpSp>
      <xdr:nvGrpSpPr>
        <xdr:cNvPr id="3926576" name="Group 6"/>
        <xdr:cNvGrpSpPr>
          <a:grpSpLocks/>
        </xdr:cNvGrpSpPr>
      </xdr:nvGrpSpPr>
      <xdr:grpSpPr bwMode="auto">
        <a:xfrm>
          <a:off x="6350000" y="12670367"/>
          <a:ext cx="0" cy="0"/>
          <a:chOff x="-30" y="-3222415"/>
          <a:chExt cx="20" cy="21080"/>
        </a:xfrm>
      </xdr:grpSpPr>
      <xdr:sp macro="" textlink="">
        <xdr:nvSpPr>
          <xdr:cNvPr id="3926610" name="四角形 18"/>
          <xdr:cNvSpPr>
            <a:spLocks noChangeArrowheads="1"/>
          </xdr:cNvSpPr>
        </xdr:nvSpPr>
        <xdr:spPr bwMode="auto">
          <a:xfrm>
            <a:off x="-29" y="-3222415"/>
            <a:ext cx="17" cy="21080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0888" name="テキスト 5"/>
          <xdr:cNvSpPr txBox="1">
            <a:spLocks noChangeArrowheads="1"/>
          </xdr:cNvSpPr>
        </xdr:nvSpPr>
        <xdr:spPr bwMode="auto">
          <a:xfrm>
            <a:off x="6305550" y="1250632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再</a:t>
            </a: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掲</a:t>
            </a:r>
          </a:p>
        </xdr:txBody>
      </xdr:sp>
    </xdr:grpSp>
    <xdr:clientData/>
  </xdr:twoCellAnchor>
  <xdr:twoCellAnchor>
    <xdr:from>
      <xdr:col>4</xdr:col>
      <xdr:colOff>85725</xdr:colOff>
      <xdr:row>30</xdr:row>
      <xdr:rowOff>0</xdr:rowOff>
    </xdr:from>
    <xdr:to>
      <xdr:col>4</xdr:col>
      <xdr:colOff>352425</xdr:colOff>
      <xdr:row>30</xdr:row>
      <xdr:rowOff>0</xdr:rowOff>
    </xdr:to>
    <xdr:sp macro="" textlink="">
      <xdr:nvSpPr>
        <xdr:cNvPr id="251606" name="Text Box 9"/>
        <xdr:cNvSpPr txBox="1">
          <a:spLocks noChangeArrowheads="1"/>
        </xdr:cNvSpPr>
      </xdr:nvSpPr>
      <xdr:spPr bwMode="auto">
        <a:xfrm>
          <a:off x="1619250" y="124587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助言指導</a:t>
          </a:r>
        </a:p>
      </xdr:txBody>
    </xdr:sp>
    <xdr:clientData/>
  </xdr:twoCellAnchor>
  <xdr:twoCellAnchor>
    <xdr:from>
      <xdr:col>5</xdr:col>
      <xdr:colOff>85725</xdr:colOff>
      <xdr:row>30</xdr:row>
      <xdr:rowOff>0</xdr:rowOff>
    </xdr:from>
    <xdr:to>
      <xdr:col>5</xdr:col>
      <xdr:colOff>352425</xdr:colOff>
      <xdr:row>30</xdr:row>
      <xdr:rowOff>0</xdr:rowOff>
    </xdr:to>
    <xdr:sp macro="" textlink="">
      <xdr:nvSpPr>
        <xdr:cNvPr id="251607" name="Text Box 10"/>
        <xdr:cNvSpPr txBox="1">
          <a:spLocks noChangeArrowheads="1"/>
        </xdr:cNvSpPr>
      </xdr:nvSpPr>
      <xdr:spPr bwMode="auto">
        <a:xfrm>
          <a:off x="1971675" y="12458700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継続指導</a:t>
          </a:r>
        </a:p>
      </xdr:txBody>
    </xdr:sp>
    <xdr:clientData/>
  </xdr:twoCellAnchor>
  <xdr:twoCellAnchor>
    <xdr:from>
      <xdr:col>6</xdr:col>
      <xdr:colOff>104775</xdr:colOff>
      <xdr:row>30</xdr:row>
      <xdr:rowOff>0</xdr:rowOff>
    </xdr:from>
    <xdr:to>
      <xdr:col>6</xdr:col>
      <xdr:colOff>352425</xdr:colOff>
      <xdr:row>30</xdr:row>
      <xdr:rowOff>0</xdr:rowOff>
    </xdr:to>
    <xdr:sp macro="" textlink="">
      <xdr:nvSpPr>
        <xdr:cNvPr id="251608" name="Text Box 11"/>
        <xdr:cNvSpPr txBox="1">
          <a:spLocks noChangeArrowheads="1"/>
        </xdr:cNvSpPr>
      </xdr:nvSpPr>
      <xdr:spPr bwMode="auto">
        <a:xfrm>
          <a:off x="2343150" y="1245870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他機関あっせん</a:t>
          </a:r>
        </a:p>
      </xdr:txBody>
    </xdr:sp>
    <xdr:clientData/>
  </xdr:twoCellAnchor>
  <xdr:twoCellAnchor>
    <xdr:from>
      <xdr:col>7</xdr:col>
      <xdr:colOff>76200</xdr:colOff>
      <xdr:row>30</xdr:row>
      <xdr:rowOff>0</xdr:rowOff>
    </xdr:from>
    <xdr:to>
      <xdr:col>7</xdr:col>
      <xdr:colOff>352425</xdr:colOff>
      <xdr:row>30</xdr:row>
      <xdr:rowOff>0</xdr:rowOff>
    </xdr:to>
    <xdr:sp macro="" textlink="">
      <xdr:nvSpPr>
        <xdr:cNvPr id="251609" name="Text Box 12"/>
        <xdr:cNvSpPr txBox="1">
          <a:spLocks noChangeArrowheads="1"/>
        </xdr:cNvSpPr>
      </xdr:nvSpPr>
      <xdr:spPr bwMode="auto">
        <a:xfrm>
          <a:off x="2667000" y="1245870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児童福祉司指導</a:t>
          </a:r>
        </a:p>
      </xdr:txBody>
    </xdr:sp>
    <xdr:clientData/>
  </xdr:twoCellAnchor>
  <xdr:twoCellAnchor>
    <xdr:from>
      <xdr:col>8</xdr:col>
      <xdr:colOff>85725</xdr:colOff>
      <xdr:row>30</xdr:row>
      <xdr:rowOff>0</xdr:rowOff>
    </xdr:from>
    <xdr:to>
      <xdr:col>8</xdr:col>
      <xdr:colOff>495300</xdr:colOff>
      <xdr:row>30</xdr:row>
      <xdr:rowOff>0</xdr:rowOff>
    </xdr:to>
    <xdr:sp macro="" textlink="">
      <xdr:nvSpPr>
        <xdr:cNvPr id="251610" name="Text Box 13"/>
        <xdr:cNvSpPr txBox="1">
          <a:spLocks noChangeArrowheads="1"/>
        </xdr:cNvSpPr>
      </xdr:nvSpPr>
      <xdr:spPr bwMode="auto">
        <a:xfrm>
          <a:off x="3028950" y="12458700"/>
          <a:ext cx="40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児童委員指導</a:t>
          </a:r>
        </a:p>
      </xdr:txBody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352425</xdr:colOff>
      <xdr:row>30</xdr:row>
      <xdr:rowOff>0</xdr:rowOff>
    </xdr:to>
    <xdr:grpSp>
      <xdr:nvGrpSpPr>
        <xdr:cNvPr id="3926582" name="Group 14"/>
        <xdr:cNvGrpSpPr>
          <a:grpSpLocks/>
        </xdr:cNvGrpSpPr>
      </xdr:nvGrpSpPr>
      <xdr:grpSpPr bwMode="auto">
        <a:xfrm>
          <a:off x="3985683" y="12670367"/>
          <a:ext cx="237067" cy="0"/>
          <a:chOff x="617" y="181"/>
          <a:chExt cx="43" cy="220"/>
        </a:xfrm>
      </xdr:grpSpPr>
      <xdr:sp macro="" textlink="">
        <xdr:nvSpPr>
          <xdr:cNvPr id="250895" name="Text Box 15"/>
          <xdr:cNvSpPr txBox="1">
            <a:spLocks noChangeArrowheads="1"/>
          </xdr:cNvSpPr>
        </xdr:nvSpPr>
        <xdr:spPr bwMode="auto">
          <a:xfrm>
            <a:off x="-2955252250849" y="12506325"/>
            <a:ext cx="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vert="wordArtVertRtl" wrap="square" lIns="27432" tIns="0" rIns="27432" bIns="0" anchor="ctr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児童家庭支援センター</a:t>
            </a:r>
          </a:p>
        </xdr:txBody>
      </xdr:sp>
      <xdr:sp macro="" textlink="">
        <xdr:nvSpPr>
          <xdr:cNvPr id="250896" name="Text Box 16"/>
          <xdr:cNvSpPr txBox="1">
            <a:spLocks noChangeArrowheads="1"/>
          </xdr:cNvSpPr>
        </xdr:nvSpPr>
        <xdr:spPr bwMode="auto">
          <a:xfrm>
            <a:off x="11504348906726" y="12506325"/>
            <a:ext cx="2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vert="wordArtVertRtl" wrap="square" lIns="27432" tIns="0" rIns="27432" bIns="0" anchor="ctr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指導・指導委託</a:t>
            </a:r>
          </a:p>
        </xdr:txBody>
      </xdr:sp>
    </xdr:grp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247650</xdr:colOff>
      <xdr:row>30</xdr:row>
      <xdr:rowOff>0</xdr:rowOff>
    </xdr:to>
    <xdr:sp macro="" textlink="">
      <xdr:nvSpPr>
        <xdr:cNvPr id="251612" name="Text Box 17"/>
        <xdr:cNvSpPr txBox="1">
          <a:spLocks noChangeArrowheads="1"/>
        </xdr:cNvSpPr>
      </xdr:nvSpPr>
      <xdr:spPr bwMode="auto">
        <a:xfrm>
          <a:off x="3819525" y="1245870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福祉事務所送致又は通知</a:t>
          </a:r>
        </a:p>
      </xdr:txBody>
    </xdr:sp>
    <xdr:clientData/>
  </xdr:twoCellAnchor>
  <xdr:twoCellAnchor>
    <xdr:from>
      <xdr:col>14</xdr:col>
      <xdr:colOff>95250</xdr:colOff>
      <xdr:row>30</xdr:row>
      <xdr:rowOff>0</xdr:rowOff>
    </xdr:from>
    <xdr:to>
      <xdr:col>14</xdr:col>
      <xdr:colOff>352425</xdr:colOff>
      <xdr:row>30</xdr:row>
      <xdr:rowOff>0</xdr:rowOff>
    </xdr:to>
    <xdr:sp macro="" textlink="">
      <xdr:nvSpPr>
        <xdr:cNvPr id="251613" name="Text Box 18"/>
        <xdr:cNvSpPr txBox="1">
          <a:spLocks noChangeArrowheads="1"/>
        </xdr:cNvSpPr>
      </xdr:nvSpPr>
      <xdr:spPr bwMode="auto">
        <a:xfrm>
          <a:off x="5305425" y="12458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訓戒・誓約</a:t>
          </a:r>
        </a:p>
      </xdr:txBody>
    </xdr:sp>
    <xdr:clientData/>
  </xdr:twoCellAnchor>
  <xdr:twoCellAnchor>
    <xdr:from>
      <xdr:col>18</xdr:col>
      <xdr:colOff>95250</xdr:colOff>
      <xdr:row>30</xdr:row>
      <xdr:rowOff>0</xdr:rowOff>
    </xdr:from>
    <xdr:to>
      <xdr:col>18</xdr:col>
      <xdr:colOff>447675</xdr:colOff>
      <xdr:row>30</xdr:row>
      <xdr:rowOff>0</xdr:rowOff>
    </xdr:to>
    <xdr:sp macro="" textlink="">
      <xdr:nvSpPr>
        <xdr:cNvPr id="251614" name="Text Box 19"/>
        <xdr:cNvSpPr txBox="1">
          <a:spLocks noChangeArrowheads="1"/>
        </xdr:cNvSpPr>
      </xdr:nvSpPr>
      <xdr:spPr bwMode="auto">
        <a:xfrm>
          <a:off x="6810375" y="124587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指定医療機関委託</a:t>
          </a:r>
        </a:p>
      </xdr:txBody>
    </xdr:sp>
    <xdr:clientData/>
  </xdr:twoCellAnchor>
  <xdr:twoCellAnchor>
    <xdr:from>
      <xdr:col>19</xdr:col>
      <xdr:colOff>95250</xdr:colOff>
      <xdr:row>30</xdr:row>
      <xdr:rowOff>0</xdr:rowOff>
    </xdr:from>
    <xdr:to>
      <xdr:col>19</xdr:col>
      <xdr:colOff>352425</xdr:colOff>
      <xdr:row>30</xdr:row>
      <xdr:rowOff>0</xdr:rowOff>
    </xdr:to>
    <xdr:sp macro="" textlink="">
      <xdr:nvSpPr>
        <xdr:cNvPr id="251615" name="Text Box 20"/>
        <xdr:cNvSpPr txBox="1">
          <a:spLocks noChangeArrowheads="1"/>
        </xdr:cNvSpPr>
      </xdr:nvSpPr>
      <xdr:spPr bwMode="auto">
        <a:xfrm>
          <a:off x="7258050" y="12458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里親委託</a:t>
          </a:r>
        </a:p>
      </xdr:txBody>
    </xdr:sp>
    <xdr:clientData/>
  </xdr:twoCellAnchor>
  <xdr:twoCellAnchor>
    <xdr:from>
      <xdr:col>20</xdr:col>
      <xdr:colOff>66675</xdr:colOff>
      <xdr:row>30</xdr:row>
      <xdr:rowOff>0</xdr:rowOff>
    </xdr:from>
    <xdr:to>
      <xdr:col>20</xdr:col>
      <xdr:colOff>409575</xdr:colOff>
      <xdr:row>30</xdr:row>
      <xdr:rowOff>0</xdr:rowOff>
    </xdr:to>
    <xdr:grpSp>
      <xdr:nvGrpSpPr>
        <xdr:cNvPr id="3926587" name="Group 21"/>
        <xdr:cNvGrpSpPr>
          <a:grpSpLocks/>
        </xdr:cNvGrpSpPr>
      </xdr:nvGrpSpPr>
      <xdr:grpSpPr bwMode="auto">
        <a:xfrm>
          <a:off x="7662333" y="12670367"/>
          <a:ext cx="313267" cy="0"/>
          <a:chOff x="966" y="171"/>
          <a:chExt cx="57" cy="213"/>
        </a:xfrm>
      </xdr:grpSpPr>
      <xdr:sp macro="" textlink="">
        <xdr:nvSpPr>
          <xdr:cNvPr id="250902" name="Text Box 22"/>
          <xdr:cNvSpPr txBox="1">
            <a:spLocks noChangeArrowheads="1"/>
          </xdr:cNvSpPr>
        </xdr:nvSpPr>
        <xdr:spPr bwMode="auto">
          <a:xfrm>
            <a:off x="9733711933337" y="12506325"/>
            <a:ext cx="25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vert="wordArtVertRtl" wrap="square" lIns="27432" tIns="0" rIns="27432" bIns="0" anchor="ctr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法第　条第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項第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4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号に</a:t>
            </a:r>
          </a:p>
        </xdr:txBody>
      </xdr:sp>
      <xdr:sp macro="" textlink="">
        <xdr:nvSpPr>
          <xdr:cNvPr id="250903" name="Text Box 23"/>
          <xdr:cNvSpPr txBox="1">
            <a:spLocks noChangeArrowheads="1"/>
          </xdr:cNvSpPr>
        </xdr:nvSpPr>
        <xdr:spPr bwMode="auto">
          <a:xfrm>
            <a:off x="-2641627514572" y="12506325"/>
            <a:ext cx="44" cy="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vert="wordArtVertRtl" wrap="square" lIns="27432" tIns="0" rIns="27432" bIns="0" anchor="ctr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よる家庭裁判所送致</a:t>
            </a:r>
          </a:p>
        </xdr:txBody>
      </xdr:sp>
    </xdr:grpSp>
    <xdr:clientData/>
  </xdr:twoCellAnchor>
  <xdr:twoCellAnchor>
    <xdr:from>
      <xdr:col>22</xdr:col>
      <xdr:colOff>28575</xdr:colOff>
      <xdr:row>30</xdr:row>
      <xdr:rowOff>0</xdr:rowOff>
    </xdr:from>
    <xdr:to>
      <xdr:col>22</xdr:col>
      <xdr:colOff>171450</xdr:colOff>
      <xdr:row>30</xdr:row>
      <xdr:rowOff>0</xdr:rowOff>
    </xdr:to>
    <xdr:sp macro="" textlink="">
      <xdr:nvSpPr>
        <xdr:cNvPr id="251617" name="Text Box 24"/>
        <xdr:cNvSpPr txBox="1">
          <a:spLocks noChangeArrowheads="1"/>
        </xdr:cNvSpPr>
      </xdr:nvSpPr>
      <xdr:spPr bwMode="auto">
        <a:xfrm>
          <a:off x="8277225" y="12458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20</xdr:col>
      <xdr:colOff>66675</xdr:colOff>
      <xdr:row>30</xdr:row>
      <xdr:rowOff>0</xdr:rowOff>
    </xdr:from>
    <xdr:to>
      <xdr:col>20</xdr:col>
      <xdr:colOff>304800</xdr:colOff>
      <xdr:row>30</xdr:row>
      <xdr:rowOff>0</xdr:rowOff>
    </xdr:to>
    <xdr:sp macro="" textlink="">
      <xdr:nvSpPr>
        <xdr:cNvPr id="251621" name="Text Box 28"/>
        <xdr:cNvSpPr txBox="1">
          <a:spLocks noChangeArrowheads="1"/>
        </xdr:cNvSpPr>
      </xdr:nvSpPr>
      <xdr:spPr bwMode="auto">
        <a:xfrm>
          <a:off x="7581900" y="124587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27</a:t>
          </a:r>
        </a:p>
      </xdr:txBody>
    </xdr:sp>
    <xdr:clientData/>
  </xdr:twoCellAnchor>
  <xdr:twoCellAnchor>
    <xdr:from>
      <xdr:col>16</xdr:col>
      <xdr:colOff>28575</xdr:colOff>
      <xdr:row>30</xdr:row>
      <xdr:rowOff>0</xdr:rowOff>
    </xdr:from>
    <xdr:to>
      <xdr:col>16</xdr:col>
      <xdr:colOff>266700</xdr:colOff>
      <xdr:row>30</xdr:row>
      <xdr:rowOff>0</xdr:rowOff>
    </xdr:to>
    <xdr:sp macro="" textlink="">
      <xdr:nvSpPr>
        <xdr:cNvPr id="251622" name="Text Box 29"/>
        <xdr:cNvSpPr txBox="1">
          <a:spLocks noChangeArrowheads="1"/>
        </xdr:cNvSpPr>
      </xdr:nvSpPr>
      <xdr:spPr bwMode="auto">
        <a:xfrm>
          <a:off x="5943600" y="1245870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</a:t>
          </a:r>
        </a:p>
      </xdr:txBody>
    </xdr:sp>
    <xdr:clientData/>
  </xdr:twoCellAnchor>
  <xdr:twoCellAnchor>
    <xdr:from>
      <xdr:col>15</xdr:col>
      <xdr:colOff>95250</xdr:colOff>
      <xdr:row>30</xdr:row>
      <xdr:rowOff>0</xdr:rowOff>
    </xdr:from>
    <xdr:to>
      <xdr:col>15</xdr:col>
      <xdr:colOff>352425</xdr:colOff>
      <xdr:row>30</xdr:row>
      <xdr:rowOff>0</xdr:rowOff>
    </xdr:to>
    <xdr:sp macro="" textlink="">
      <xdr:nvSpPr>
        <xdr:cNvPr id="251623" name="Text Box 30"/>
        <xdr:cNvSpPr txBox="1">
          <a:spLocks noChangeArrowheads="1"/>
        </xdr:cNvSpPr>
      </xdr:nvSpPr>
      <xdr:spPr bwMode="auto">
        <a:xfrm>
          <a:off x="5657850" y="124587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入所</a:t>
          </a:r>
        </a:p>
      </xdr:txBody>
    </xdr:sp>
    <xdr:clientData/>
  </xdr:twoCellAnchor>
  <xdr:twoCellAnchor>
    <xdr:from>
      <xdr:col>17</xdr:col>
      <xdr:colOff>95250</xdr:colOff>
      <xdr:row>30</xdr:row>
      <xdr:rowOff>0</xdr:rowOff>
    </xdr:from>
    <xdr:to>
      <xdr:col>17</xdr:col>
      <xdr:colOff>447675</xdr:colOff>
      <xdr:row>30</xdr:row>
      <xdr:rowOff>0</xdr:rowOff>
    </xdr:to>
    <xdr:sp macro="" textlink="">
      <xdr:nvSpPr>
        <xdr:cNvPr id="251624" name="Text Box 31"/>
        <xdr:cNvSpPr txBox="1">
          <a:spLocks noChangeArrowheads="1"/>
        </xdr:cNvSpPr>
      </xdr:nvSpPr>
      <xdr:spPr bwMode="auto">
        <a:xfrm>
          <a:off x="6362700" y="124587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通所</a:t>
          </a:r>
        </a:p>
      </xdr:txBody>
    </xdr:sp>
    <xdr:clientData/>
  </xdr:twoCellAnchor>
  <xdr:twoCellAnchor>
    <xdr:from>
      <xdr:col>15</xdr:col>
      <xdr:colOff>542925</xdr:colOff>
      <xdr:row>30</xdr:row>
      <xdr:rowOff>0</xdr:rowOff>
    </xdr:from>
    <xdr:to>
      <xdr:col>16</xdr:col>
      <xdr:colOff>485775</xdr:colOff>
      <xdr:row>30</xdr:row>
      <xdr:rowOff>0</xdr:rowOff>
    </xdr:to>
    <xdr:sp macro="" textlink="">
      <xdr:nvSpPr>
        <xdr:cNvPr id="251625" name="Text Box 32"/>
        <xdr:cNvSpPr txBox="1">
          <a:spLocks noChangeArrowheads="1"/>
        </xdr:cNvSpPr>
      </xdr:nvSpPr>
      <xdr:spPr bwMode="auto">
        <a:xfrm>
          <a:off x="5915025" y="124587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る家庭裁判所送致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法第 条の3によ</a:t>
          </a:r>
        </a:p>
      </xdr:txBody>
    </xdr:sp>
    <xdr:clientData/>
  </xdr:twoCellAnchor>
  <xdr:twoCellAnchor>
    <xdr:from>
      <xdr:col>0</xdr:col>
      <xdr:colOff>66675</xdr:colOff>
      <xdr:row>30</xdr:row>
      <xdr:rowOff>0</xdr:rowOff>
    </xdr:from>
    <xdr:to>
      <xdr:col>0</xdr:col>
      <xdr:colOff>304800</xdr:colOff>
      <xdr:row>30</xdr:row>
      <xdr:rowOff>0</xdr:rowOff>
    </xdr:to>
    <xdr:sp macro="" textlink="">
      <xdr:nvSpPr>
        <xdr:cNvPr id="251626" name="Text Box 33"/>
        <xdr:cNvSpPr txBox="1">
          <a:spLocks noChangeArrowheads="1"/>
        </xdr:cNvSpPr>
      </xdr:nvSpPr>
      <xdr:spPr bwMode="auto">
        <a:xfrm>
          <a:off x="66675" y="12458700"/>
          <a:ext cx="2381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児童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相談所</a:t>
          </a:r>
        </a:p>
      </xdr:txBody>
    </xdr:sp>
    <xdr:clientData/>
  </xdr:twoCellAnchor>
  <xdr:twoCellAnchor>
    <xdr:from>
      <xdr:col>0</xdr:col>
      <xdr:colOff>66675</xdr:colOff>
      <xdr:row>30</xdr:row>
      <xdr:rowOff>0</xdr:rowOff>
    </xdr:from>
    <xdr:to>
      <xdr:col>0</xdr:col>
      <xdr:colOff>304800</xdr:colOff>
      <xdr:row>30</xdr:row>
      <xdr:rowOff>0</xdr:rowOff>
    </xdr:to>
    <xdr:sp macro="" textlink="">
      <xdr:nvSpPr>
        <xdr:cNvPr id="251627" name="Text Box 34"/>
        <xdr:cNvSpPr txBox="1">
          <a:spLocks noChangeArrowheads="1"/>
        </xdr:cNvSpPr>
      </xdr:nvSpPr>
      <xdr:spPr bwMode="auto">
        <a:xfrm>
          <a:off x="66675" y="12458700"/>
          <a:ext cx="2381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</a:t>
          </a:r>
        </a:p>
      </xdr:txBody>
    </xdr:sp>
    <xdr:clientData/>
  </xdr:twoCellAnchor>
  <xdr:twoCellAnchor>
    <xdr:from>
      <xdr:col>0</xdr:col>
      <xdr:colOff>66675</xdr:colOff>
      <xdr:row>30</xdr:row>
      <xdr:rowOff>0</xdr:rowOff>
    </xdr:from>
    <xdr:to>
      <xdr:col>0</xdr:col>
      <xdr:colOff>304800</xdr:colOff>
      <xdr:row>30</xdr:row>
      <xdr:rowOff>0</xdr:rowOff>
    </xdr:to>
    <xdr:sp macro="" textlink="">
      <xdr:nvSpPr>
        <xdr:cNvPr id="251628" name="Text Box 35"/>
        <xdr:cNvSpPr txBox="1">
          <a:spLocks noChangeArrowheads="1"/>
        </xdr:cNvSpPr>
      </xdr:nvSpPr>
      <xdr:spPr bwMode="auto">
        <a:xfrm>
          <a:off x="66675" y="12458700"/>
          <a:ext cx="2381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児童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相談所</a:t>
          </a:r>
        </a:p>
      </xdr:txBody>
    </xdr:sp>
    <xdr:clientData/>
  </xdr:twoCellAnchor>
  <xdr:twoCellAnchor>
    <xdr:from>
      <xdr:col>0</xdr:col>
      <xdr:colOff>66675</xdr:colOff>
      <xdr:row>30</xdr:row>
      <xdr:rowOff>0</xdr:rowOff>
    </xdr:from>
    <xdr:to>
      <xdr:col>0</xdr:col>
      <xdr:colOff>304800</xdr:colOff>
      <xdr:row>30</xdr:row>
      <xdr:rowOff>0</xdr:rowOff>
    </xdr:to>
    <xdr:sp macro="" textlink="">
      <xdr:nvSpPr>
        <xdr:cNvPr id="251629" name="Text Box 36"/>
        <xdr:cNvSpPr txBox="1">
          <a:spLocks noChangeArrowheads="1"/>
        </xdr:cNvSpPr>
      </xdr:nvSpPr>
      <xdr:spPr bwMode="auto">
        <a:xfrm>
          <a:off x="66675" y="12458700"/>
          <a:ext cx="2381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</a:t>
          </a:r>
        </a:p>
      </xdr:txBody>
    </xdr:sp>
    <xdr:clientData/>
  </xdr:twoCellAnchor>
  <xdr:twoCellAnchor>
    <xdr:from>
      <xdr:col>11</xdr:col>
      <xdr:colOff>76200</xdr:colOff>
      <xdr:row>30</xdr:row>
      <xdr:rowOff>0</xdr:rowOff>
    </xdr:from>
    <xdr:to>
      <xdr:col>11</xdr:col>
      <xdr:colOff>352425</xdr:colOff>
      <xdr:row>30</xdr:row>
      <xdr:rowOff>0</xdr:rowOff>
    </xdr:to>
    <xdr:sp macro="" textlink="">
      <xdr:nvSpPr>
        <xdr:cNvPr id="251630" name="Text Box 37"/>
        <xdr:cNvSpPr txBox="1">
          <a:spLocks noChangeArrowheads="1"/>
        </xdr:cNvSpPr>
      </xdr:nvSpPr>
      <xdr:spPr bwMode="auto">
        <a:xfrm>
          <a:off x="4229100" y="1245870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児童相談所送致</a:t>
          </a:r>
        </a:p>
      </xdr:txBody>
    </xdr:sp>
    <xdr:clientData/>
  </xdr:twoCellAnchor>
  <xdr:twoCellAnchor>
    <xdr:from>
      <xdr:col>12</xdr:col>
      <xdr:colOff>85725</xdr:colOff>
      <xdr:row>30</xdr:row>
      <xdr:rowOff>0</xdr:rowOff>
    </xdr:from>
    <xdr:to>
      <xdr:col>12</xdr:col>
      <xdr:colOff>285750</xdr:colOff>
      <xdr:row>30</xdr:row>
      <xdr:rowOff>0</xdr:rowOff>
    </xdr:to>
    <xdr:sp macro="" textlink="">
      <xdr:nvSpPr>
        <xdr:cNvPr id="251631" name="Text Box 38"/>
        <xdr:cNvSpPr txBox="1">
          <a:spLocks noChangeArrowheads="1"/>
        </xdr:cNvSpPr>
      </xdr:nvSpPr>
      <xdr:spPr bwMode="auto">
        <a:xfrm>
          <a:off x="4591050" y="124587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知的障害者福祉司・</a:t>
          </a:r>
        </a:p>
      </xdr:txBody>
    </xdr:sp>
    <xdr:clientData/>
  </xdr:twoCellAnchor>
  <xdr:twoCellAnchor>
    <xdr:from>
      <xdr:col>12</xdr:col>
      <xdr:colOff>266700</xdr:colOff>
      <xdr:row>30</xdr:row>
      <xdr:rowOff>0</xdr:rowOff>
    </xdr:from>
    <xdr:to>
      <xdr:col>12</xdr:col>
      <xdr:colOff>352425</xdr:colOff>
      <xdr:row>30</xdr:row>
      <xdr:rowOff>0</xdr:rowOff>
    </xdr:to>
    <xdr:sp macro="" textlink="">
      <xdr:nvSpPr>
        <xdr:cNvPr id="251632" name="Text Box 39"/>
        <xdr:cNvSpPr txBox="1">
          <a:spLocks noChangeArrowheads="1"/>
        </xdr:cNvSpPr>
      </xdr:nvSpPr>
      <xdr:spPr bwMode="auto">
        <a:xfrm>
          <a:off x="4772025" y="12458700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社会福祉主事指導</a:t>
          </a:r>
        </a:p>
      </xdr:txBody>
    </xdr:sp>
    <xdr:clientData/>
  </xdr:twoCellAnchor>
  <xdr:twoCellAnchor>
    <xdr:from>
      <xdr:col>12</xdr:col>
      <xdr:colOff>561975</xdr:colOff>
      <xdr:row>30</xdr:row>
      <xdr:rowOff>0</xdr:rowOff>
    </xdr:from>
    <xdr:to>
      <xdr:col>13</xdr:col>
      <xdr:colOff>390525</xdr:colOff>
      <xdr:row>30</xdr:row>
      <xdr:rowOff>0</xdr:rowOff>
    </xdr:to>
    <xdr:sp macro="" textlink="">
      <xdr:nvSpPr>
        <xdr:cNvPr id="251633" name="Text Box 40"/>
        <xdr:cNvSpPr txBox="1">
          <a:spLocks noChangeArrowheads="1"/>
        </xdr:cNvSpPr>
      </xdr:nvSpPr>
      <xdr:spPr bwMode="auto">
        <a:xfrm>
          <a:off x="4857750" y="12458700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助産又は母子保護の実施に</a:t>
          </a:r>
        </a:p>
      </xdr:txBody>
    </xdr:sp>
    <xdr:clientData/>
  </xdr:twoCellAnchor>
  <xdr:twoCellAnchor>
    <xdr:from>
      <xdr:col>13</xdr:col>
      <xdr:colOff>219075</xdr:colOff>
      <xdr:row>30</xdr:row>
      <xdr:rowOff>0</xdr:rowOff>
    </xdr:from>
    <xdr:to>
      <xdr:col>13</xdr:col>
      <xdr:colOff>352425</xdr:colOff>
      <xdr:row>30</xdr:row>
      <xdr:rowOff>0</xdr:rowOff>
    </xdr:to>
    <xdr:sp macro="" textlink="">
      <xdr:nvSpPr>
        <xdr:cNvPr id="251634" name="Text Box 41"/>
        <xdr:cNvSpPr txBox="1">
          <a:spLocks noChangeArrowheads="1"/>
        </xdr:cNvSpPr>
      </xdr:nvSpPr>
      <xdr:spPr bwMode="auto">
        <a:xfrm>
          <a:off x="5076825" y="12458700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係る都道府県知事への報告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-571500</xdr:rowOff>
    </xdr:from>
    <xdr:to>
      <xdr:col>21</xdr:col>
      <xdr:colOff>238125</xdr:colOff>
      <xdr:row>34</xdr:row>
      <xdr:rowOff>0</xdr:rowOff>
    </xdr:to>
    <xdr:grpSp>
      <xdr:nvGrpSpPr>
        <xdr:cNvPr id="3940137" name="Group 16"/>
        <xdr:cNvGrpSpPr>
          <a:grpSpLocks/>
        </xdr:cNvGrpSpPr>
      </xdr:nvGrpSpPr>
      <xdr:grpSpPr bwMode="auto">
        <a:xfrm>
          <a:off x="0" y="-521918"/>
          <a:ext cx="8369474" cy="17100115"/>
          <a:chOff x="-34" y="-571343"/>
          <a:chExt cx="7902427" cy="23488493"/>
        </a:xfrm>
      </xdr:grpSpPr>
      <xdr:sp macro="" textlink="">
        <xdr:nvSpPr>
          <xdr:cNvPr id="3940204" name="四角形 10"/>
          <xdr:cNvSpPr>
            <a:spLocks noChangeArrowheads="1"/>
          </xdr:cNvSpPr>
        </xdr:nvSpPr>
        <xdr:spPr bwMode="auto">
          <a:xfrm>
            <a:off x="-34" y="-571343"/>
            <a:ext cx="29" cy="16356"/>
          </a:xfrm>
          <a:prstGeom prst="roundRect">
            <a:avLst>
              <a:gd name="adj" fmla="val 16667"/>
            </a:avLst>
          </a:prstGeom>
          <a:solidFill>
            <a:srgbClr val="FF99CC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59" name="テキスト 11"/>
          <xdr:cNvSpPr txBox="1">
            <a:spLocks noChangeArrowheads="1"/>
          </xdr:cNvSpPr>
        </xdr:nvSpPr>
        <xdr:spPr bwMode="auto">
          <a:xfrm>
            <a:off x="6037775" y="22917150"/>
            <a:ext cx="1864618" cy="0"/>
          </a:xfrm>
          <a:prstGeom prst="rect">
            <a:avLst/>
          </a:prstGeom>
          <a:solidFill>
            <a:srgbClr val="FF99CC"/>
          </a:solidFill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18288" rIns="27432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会福祉主事指導を含む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知的障害者福祉司・社</a:t>
            </a:r>
          </a:p>
        </xdr:txBody>
      </xdr:sp>
    </xdr:grpSp>
    <xdr:clientData/>
  </xdr:twoCellAnchor>
  <xdr:twoCellAnchor>
    <xdr:from>
      <xdr:col>14</xdr:col>
      <xdr:colOff>9526</xdr:colOff>
      <xdr:row>55</xdr:row>
      <xdr:rowOff>6350</xdr:rowOff>
    </xdr:from>
    <xdr:to>
      <xdr:col>14</xdr:col>
      <xdr:colOff>9526</xdr:colOff>
      <xdr:row>55</xdr:row>
      <xdr:rowOff>6350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10334626" y="2419350"/>
          <a:ext cx="171450" cy="971549"/>
        </a:xfrm>
        <a:prstGeom prst="rect">
          <a:avLst/>
        </a:prstGeom>
        <a:solidFill>
          <a:srgbClr val="FF99CC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（再　掲）</a:t>
          </a:r>
        </a:p>
      </xdr:txBody>
    </xdr:sp>
    <xdr:clientData/>
  </xdr:twoCellAnchor>
  <xdr:twoCellAnchor>
    <xdr:from>
      <xdr:col>4</xdr:col>
      <xdr:colOff>82550</xdr:colOff>
      <xdr:row>55</xdr:row>
      <xdr:rowOff>0</xdr:rowOff>
    </xdr:from>
    <xdr:to>
      <xdr:col>5</xdr:col>
      <xdr:colOff>0</xdr:colOff>
      <xdr:row>55</xdr:row>
      <xdr:rowOff>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2962275" y="1924050"/>
          <a:ext cx="4191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助言指導</a:t>
          </a:r>
        </a:p>
      </xdr:txBody>
    </xdr:sp>
    <xdr:clientData/>
  </xdr:twoCellAnchor>
  <xdr:twoCellAnchor>
    <xdr:from>
      <xdr:col>5</xdr:col>
      <xdr:colOff>82550</xdr:colOff>
      <xdr:row>55</xdr:row>
      <xdr:rowOff>0</xdr:rowOff>
    </xdr:from>
    <xdr:to>
      <xdr:col>6</xdr:col>
      <xdr:colOff>0</xdr:colOff>
      <xdr:row>55</xdr:row>
      <xdr:rowOff>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3543300" y="1924050"/>
          <a:ext cx="409575" cy="18573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継続指導</a:t>
          </a:r>
        </a:p>
      </xdr:txBody>
    </xdr:sp>
    <xdr:clientData/>
  </xdr:twoCellAnchor>
  <xdr:twoCellAnchor>
    <xdr:from>
      <xdr:col>6</xdr:col>
      <xdr:colOff>111125</xdr:colOff>
      <xdr:row>55</xdr:row>
      <xdr:rowOff>0</xdr:rowOff>
    </xdr:from>
    <xdr:to>
      <xdr:col>7</xdr:col>
      <xdr:colOff>9525</xdr:colOff>
      <xdr:row>55</xdr:row>
      <xdr:rowOff>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4143375" y="1943100"/>
          <a:ext cx="38100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他機関あっせん</a:t>
          </a:r>
        </a:p>
      </xdr:txBody>
    </xdr:sp>
    <xdr:clientData/>
  </xdr:twoCellAnchor>
  <xdr:twoCellAnchor>
    <xdr:from>
      <xdr:col>7</xdr:col>
      <xdr:colOff>73025</xdr:colOff>
      <xdr:row>55</xdr:row>
      <xdr:rowOff>3175</xdr:rowOff>
    </xdr:from>
    <xdr:to>
      <xdr:col>8</xdr:col>
      <xdr:colOff>0</xdr:colOff>
      <xdr:row>55</xdr:row>
      <xdr:rowOff>3175</xdr:rowOff>
    </xdr:to>
    <xdr:sp macro="" textlink="">
      <xdr:nvSpPr>
        <xdr:cNvPr id="2093" name="Text Box 45"/>
        <xdr:cNvSpPr txBox="1">
          <a:spLocks noChangeArrowheads="1"/>
        </xdr:cNvSpPr>
      </xdr:nvSpPr>
      <xdr:spPr bwMode="auto">
        <a:xfrm>
          <a:off x="4695825" y="1733550"/>
          <a:ext cx="42862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児童福祉司指導</a:t>
          </a:r>
        </a:p>
      </xdr:txBody>
    </xdr:sp>
    <xdr:clientData/>
  </xdr:twoCellAnchor>
  <xdr:twoCellAnchor>
    <xdr:from>
      <xdr:col>8</xdr:col>
      <xdr:colOff>85725</xdr:colOff>
      <xdr:row>55</xdr:row>
      <xdr:rowOff>3175</xdr:rowOff>
    </xdr:from>
    <xdr:to>
      <xdr:col>8</xdr:col>
      <xdr:colOff>495300</xdr:colOff>
      <xdr:row>55</xdr:row>
      <xdr:rowOff>3175</xdr:rowOff>
    </xdr:to>
    <xdr:sp macro="" textlink="">
      <xdr:nvSpPr>
        <xdr:cNvPr id="2094" name="Text Box 46"/>
        <xdr:cNvSpPr txBox="1">
          <a:spLocks noChangeArrowheads="1"/>
        </xdr:cNvSpPr>
      </xdr:nvSpPr>
      <xdr:spPr bwMode="auto">
        <a:xfrm>
          <a:off x="5286375" y="1724025"/>
          <a:ext cx="40957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児童委員指導</a:t>
          </a:r>
        </a:p>
      </xdr:txBody>
    </xdr:sp>
    <xdr:clientData/>
  </xdr:twoCellAnchor>
  <xdr:twoCellAnchor>
    <xdr:from>
      <xdr:col>9</xdr:col>
      <xdr:colOff>41648</xdr:colOff>
      <xdr:row>55</xdr:row>
      <xdr:rowOff>2054</xdr:rowOff>
    </xdr:from>
    <xdr:to>
      <xdr:col>9</xdr:col>
      <xdr:colOff>364937</xdr:colOff>
      <xdr:row>55</xdr:row>
      <xdr:rowOff>2054</xdr:rowOff>
    </xdr:to>
    <xdr:sp macro="" textlink="">
      <xdr:nvSpPr>
        <xdr:cNvPr id="2096" name="Text Box 48"/>
        <xdr:cNvSpPr txBox="1">
          <a:spLocks noChangeArrowheads="1"/>
        </xdr:cNvSpPr>
      </xdr:nvSpPr>
      <xdr:spPr bwMode="auto">
        <a:xfrm>
          <a:off x="5838264" y="1692088"/>
          <a:ext cx="504264" cy="207573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指導・指導委託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児童家庭支援センター</a:t>
          </a:r>
        </a:p>
      </xdr:txBody>
    </xdr:sp>
    <xdr:clientData/>
  </xdr:twoCellAnchor>
  <xdr:twoCellAnchor>
    <xdr:from>
      <xdr:col>10</xdr:col>
      <xdr:colOff>25400</xdr:colOff>
      <xdr:row>55</xdr:row>
      <xdr:rowOff>3175</xdr:rowOff>
    </xdr:from>
    <xdr:to>
      <xdr:col>10</xdr:col>
      <xdr:colOff>254000</xdr:colOff>
      <xdr:row>55</xdr:row>
      <xdr:rowOff>3175</xdr:rowOff>
    </xdr:to>
    <xdr:sp macro="" textlink="">
      <xdr:nvSpPr>
        <xdr:cNvPr id="2097" name="Text Box 49"/>
        <xdr:cNvSpPr txBox="1">
          <a:spLocks noChangeArrowheads="1"/>
        </xdr:cNvSpPr>
      </xdr:nvSpPr>
      <xdr:spPr bwMode="auto">
        <a:xfrm>
          <a:off x="6381750" y="1724025"/>
          <a:ext cx="228600" cy="2124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祉事務所送致又は通知</a:t>
          </a:r>
        </a:p>
      </xdr:txBody>
    </xdr:sp>
    <xdr:clientData/>
  </xdr:twoCellAnchor>
  <xdr:twoCellAnchor>
    <xdr:from>
      <xdr:col>11</xdr:col>
      <xdr:colOff>92075</xdr:colOff>
      <xdr:row>55</xdr:row>
      <xdr:rowOff>3175</xdr:rowOff>
    </xdr:from>
    <xdr:to>
      <xdr:col>12</xdr:col>
      <xdr:colOff>0</xdr:colOff>
      <xdr:row>55</xdr:row>
      <xdr:rowOff>3175</xdr:rowOff>
    </xdr:to>
    <xdr:sp macro="" textlink="">
      <xdr:nvSpPr>
        <xdr:cNvPr id="2098" name="Text Box 50"/>
        <xdr:cNvSpPr txBox="1">
          <a:spLocks noChangeArrowheads="1"/>
        </xdr:cNvSpPr>
      </xdr:nvSpPr>
      <xdr:spPr bwMode="auto">
        <a:xfrm>
          <a:off x="8896350" y="1743075"/>
          <a:ext cx="390525" cy="20859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訓戒・誓約</a:t>
          </a:r>
        </a:p>
      </xdr:txBody>
    </xdr:sp>
    <xdr:clientData/>
  </xdr:twoCellAnchor>
  <xdr:twoCellAnchor>
    <xdr:from>
      <xdr:col>15</xdr:col>
      <xdr:colOff>95250</xdr:colOff>
      <xdr:row>55</xdr:row>
      <xdr:rowOff>3175</xdr:rowOff>
    </xdr:from>
    <xdr:to>
      <xdr:col>16</xdr:col>
      <xdr:colOff>3175</xdr:colOff>
      <xdr:row>55</xdr:row>
      <xdr:rowOff>3175</xdr:rowOff>
    </xdr:to>
    <xdr:sp macro="" textlink="">
      <xdr:nvSpPr>
        <xdr:cNvPr id="2099" name="Text Box 51"/>
        <xdr:cNvSpPr txBox="1">
          <a:spLocks noChangeArrowheads="1"/>
        </xdr:cNvSpPr>
      </xdr:nvSpPr>
      <xdr:spPr bwMode="auto">
        <a:xfrm>
          <a:off x="11220450" y="1733550"/>
          <a:ext cx="390525" cy="2124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指定医療機関委託</a:t>
          </a:r>
        </a:p>
      </xdr:txBody>
    </xdr:sp>
    <xdr:clientData/>
  </xdr:twoCellAnchor>
  <xdr:twoCellAnchor>
    <xdr:from>
      <xdr:col>16</xdr:col>
      <xdr:colOff>101600</xdr:colOff>
      <xdr:row>55</xdr:row>
      <xdr:rowOff>3175</xdr:rowOff>
    </xdr:from>
    <xdr:to>
      <xdr:col>17</xdr:col>
      <xdr:colOff>9525</xdr:colOff>
      <xdr:row>55</xdr:row>
      <xdr:rowOff>3175</xdr:rowOff>
    </xdr:to>
    <xdr:sp macro="" textlink="">
      <xdr:nvSpPr>
        <xdr:cNvPr id="2100" name="Text Box 52"/>
        <xdr:cNvSpPr txBox="1">
          <a:spLocks noChangeArrowheads="1"/>
        </xdr:cNvSpPr>
      </xdr:nvSpPr>
      <xdr:spPr bwMode="auto">
        <a:xfrm>
          <a:off x="11801475" y="1733550"/>
          <a:ext cx="400050" cy="2143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里親委託</a:t>
          </a:r>
        </a:p>
      </xdr:txBody>
    </xdr:sp>
    <xdr:clientData/>
  </xdr:twoCellAnchor>
  <xdr:twoCellAnchor>
    <xdr:from>
      <xdr:col>17</xdr:col>
      <xdr:colOff>25349</xdr:colOff>
      <xdr:row>55</xdr:row>
      <xdr:rowOff>5416</xdr:rowOff>
    </xdr:from>
    <xdr:to>
      <xdr:col>18</xdr:col>
      <xdr:colOff>3616</xdr:colOff>
      <xdr:row>55</xdr:row>
      <xdr:rowOff>5416</xdr:rowOff>
    </xdr:to>
    <xdr:sp macro="" textlink="">
      <xdr:nvSpPr>
        <xdr:cNvPr id="2102" name="Text Box 54"/>
        <xdr:cNvSpPr txBox="1">
          <a:spLocks noChangeArrowheads="1"/>
        </xdr:cNvSpPr>
      </xdr:nvSpPr>
      <xdr:spPr bwMode="auto">
        <a:xfrm>
          <a:off x="12428342" y="1671714"/>
          <a:ext cx="537882" cy="21614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による家庭裁判所送致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法第　条第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項第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号</a:t>
          </a:r>
        </a:p>
      </xdr:txBody>
    </xdr:sp>
    <xdr:clientData/>
  </xdr:twoCellAnchor>
  <xdr:twoCellAnchor>
    <xdr:from>
      <xdr:col>19</xdr:col>
      <xdr:colOff>31750</xdr:colOff>
      <xdr:row>55</xdr:row>
      <xdr:rowOff>3175</xdr:rowOff>
    </xdr:from>
    <xdr:to>
      <xdr:col>20</xdr:col>
      <xdr:colOff>0</xdr:colOff>
      <xdr:row>55</xdr:row>
      <xdr:rowOff>3175</xdr:rowOff>
    </xdr:to>
    <xdr:sp macro="" textlink="">
      <xdr:nvSpPr>
        <xdr:cNvPr id="2103" name="Text Box 55"/>
        <xdr:cNvSpPr txBox="1">
          <a:spLocks noChangeArrowheads="1"/>
        </xdr:cNvSpPr>
      </xdr:nvSpPr>
      <xdr:spPr bwMode="auto">
        <a:xfrm>
          <a:off x="13477875" y="1733550"/>
          <a:ext cx="504825" cy="2105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17</xdr:col>
      <xdr:colOff>103230</xdr:colOff>
      <xdr:row>55</xdr:row>
      <xdr:rowOff>6911</xdr:rowOff>
    </xdr:from>
    <xdr:to>
      <xdr:col>17</xdr:col>
      <xdr:colOff>341355</xdr:colOff>
      <xdr:row>55</xdr:row>
      <xdr:rowOff>6911</xdr:rowOff>
    </xdr:to>
    <xdr:sp macro="" textlink="">
      <xdr:nvSpPr>
        <xdr:cNvPr id="2109" name="Text Box 61"/>
        <xdr:cNvSpPr txBox="1">
          <a:spLocks noChangeArrowheads="1"/>
        </xdr:cNvSpPr>
      </xdr:nvSpPr>
      <xdr:spPr bwMode="auto">
        <a:xfrm>
          <a:off x="12506223" y="2058827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27</a:t>
          </a:r>
        </a:p>
      </xdr:txBody>
    </xdr:sp>
    <xdr:clientData/>
  </xdr:twoCellAnchor>
  <xdr:twoCellAnchor>
    <xdr:from>
      <xdr:col>13</xdr:col>
      <xdr:colOff>34925</xdr:colOff>
      <xdr:row>55</xdr:row>
      <xdr:rowOff>6350</xdr:rowOff>
    </xdr:from>
    <xdr:to>
      <xdr:col>13</xdr:col>
      <xdr:colOff>273050</xdr:colOff>
      <xdr:row>55</xdr:row>
      <xdr:rowOff>6350</xdr:rowOff>
    </xdr:to>
    <xdr:sp macro="" textlink="">
      <xdr:nvSpPr>
        <xdr:cNvPr id="2110" name="Text Box 62"/>
        <xdr:cNvSpPr txBox="1">
          <a:spLocks noChangeArrowheads="1"/>
        </xdr:cNvSpPr>
      </xdr:nvSpPr>
      <xdr:spPr bwMode="auto">
        <a:xfrm>
          <a:off x="10073120" y="2458316"/>
          <a:ext cx="2381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</a:t>
          </a:r>
        </a:p>
      </xdr:txBody>
    </xdr:sp>
    <xdr:clientData/>
  </xdr:twoCellAnchor>
  <xdr:twoCellAnchor>
    <xdr:from>
      <xdr:col>12</xdr:col>
      <xdr:colOff>92075</xdr:colOff>
      <xdr:row>55</xdr:row>
      <xdr:rowOff>0</xdr:rowOff>
    </xdr:from>
    <xdr:to>
      <xdr:col>13</xdr:col>
      <xdr:colOff>0</xdr:colOff>
      <xdr:row>55</xdr:row>
      <xdr:rowOff>0</xdr:rowOff>
    </xdr:to>
    <xdr:sp macro="" textlink="">
      <xdr:nvSpPr>
        <xdr:cNvPr id="2112" name="Text Box 64"/>
        <xdr:cNvSpPr txBox="1">
          <a:spLocks noChangeArrowheads="1"/>
        </xdr:cNvSpPr>
      </xdr:nvSpPr>
      <xdr:spPr bwMode="auto">
        <a:xfrm>
          <a:off x="9477375" y="1914525"/>
          <a:ext cx="39052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入所</a:t>
          </a:r>
        </a:p>
      </xdr:txBody>
    </xdr:sp>
    <xdr:clientData/>
  </xdr:twoCellAnchor>
  <xdr:twoCellAnchor>
    <xdr:from>
      <xdr:col>14</xdr:col>
      <xdr:colOff>92075</xdr:colOff>
      <xdr:row>55</xdr:row>
      <xdr:rowOff>0</xdr:rowOff>
    </xdr:from>
    <xdr:to>
      <xdr:col>15</xdr:col>
      <xdr:colOff>0</xdr:colOff>
      <xdr:row>55</xdr:row>
      <xdr:rowOff>0</xdr:rowOff>
    </xdr:to>
    <xdr:sp macro="" textlink="">
      <xdr:nvSpPr>
        <xdr:cNvPr id="2114" name="Text Box 66"/>
        <xdr:cNvSpPr txBox="1">
          <a:spLocks noChangeArrowheads="1"/>
        </xdr:cNvSpPr>
      </xdr:nvSpPr>
      <xdr:spPr bwMode="auto">
        <a:xfrm>
          <a:off x="10639425" y="1914525"/>
          <a:ext cx="390525" cy="19145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通所</a:t>
          </a:r>
        </a:p>
      </xdr:txBody>
    </xdr:sp>
    <xdr:clientData/>
  </xdr:twoCellAnchor>
  <xdr:twoCellAnchor>
    <xdr:from>
      <xdr:col>13</xdr:col>
      <xdr:colOff>0</xdr:colOff>
      <xdr:row>55</xdr:row>
      <xdr:rowOff>6350</xdr:rowOff>
    </xdr:from>
    <xdr:to>
      <xdr:col>14</xdr:col>
      <xdr:colOff>9692</xdr:colOff>
      <xdr:row>55</xdr:row>
      <xdr:rowOff>6350</xdr:rowOff>
    </xdr:to>
    <xdr:sp macro="" textlink="">
      <xdr:nvSpPr>
        <xdr:cNvPr id="2115" name="Text Box 67"/>
        <xdr:cNvSpPr txBox="1">
          <a:spLocks noChangeArrowheads="1"/>
        </xdr:cNvSpPr>
      </xdr:nvSpPr>
      <xdr:spPr bwMode="auto">
        <a:xfrm>
          <a:off x="9925050" y="2114550"/>
          <a:ext cx="523875" cy="1714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る家庭裁判所送致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法第 条の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によ</a:t>
          </a:r>
        </a:p>
      </xdr:txBody>
    </xdr:sp>
    <xdr:clientData/>
  </xdr:twoCellAnchor>
  <xdr:twoCellAnchor>
    <xdr:from>
      <xdr:col>0</xdr:col>
      <xdr:colOff>63500</xdr:colOff>
      <xdr:row>55</xdr:row>
      <xdr:rowOff>6350</xdr:rowOff>
    </xdr:from>
    <xdr:to>
      <xdr:col>0</xdr:col>
      <xdr:colOff>282575</xdr:colOff>
      <xdr:row>55</xdr:row>
      <xdr:rowOff>6350</xdr:rowOff>
    </xdr:to>
    <xdr:sp macro="" textlink="">
      <xdr:nvSpPr>
        <xdr:cNvPr id="2117" name="Text Box 69"/>
        <xdr:cNvSpPr txBox="1">
          <a:spLocks noChangeArrowheads="1"/>
        </xdr:cNvSpPr>
      </xdr:nvSpPr>
      <xdr:spPr bwMode="auto">
        <a:xfrm>
          <a:off x="180975" y="6400800"/>
          <a:ext cx="466725" cy="6096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児童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相談所</a:t>
          </a:r>
        </a:p>
      </xdr:txBody>
    </xdr:sp>
    <xdr:clientData/>
  </xdr:twoCellAnchor>
  <xdr:twoCellAnchor>
    <xdr:from>
      <xdr:col>0</xdr:col>
      <xdr:colOff>63500</xdr:colOff>
      <xdr:row>55</xdr:row>
      <xdr:rowOff>6350</xdr:rowOff>
    </xdr:from>
    <xdr:to>
      <xdr:col>0</xdr:col>
      <xdr:colOff>282575</xdr:colOff>
      <xdr:row>55</xdr:row>
      <xdr:rowOff>6350</xdr:rowOff>
    </xdr:to>
    <xdr:sp macro="" textlink="">
      <xdr:nvSpPr>
        <xdr:cNvPr id="2118" name="Text Box 70"/>
        <xdr:cNvSpPr txBox="1">
          <a:spLocks noChangeArrowheads="1"/>
        </xdr:cNvSpPr>
      </xdr:nvSpPr>
      <xdr:spPr bwMode="auto">
        <a:xfrm>
          <a:off x="180975" y="11744325"/>
          <a:ext cx="466725" cy="6096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</a:t>
          </a:r>
        </a:p>
      </xdr:txBody>
    </xdr:sp>
    <xdr:clientData/>
  </xdr:twoCellAnchor>
  <xdr:twoCellAnchor>
    <xdr:from>
      <xdr:col>0</xdr:col>
      <xdr:colOff>63500</xdr:colOff>
      <xdr:row>55</xdr:row>
      <xdr:rowOff>0</xdr:rowOff>
    </xdr:from>
    <xdr:to>
      <xdr:col>0</xdr:col>
      <xdr:colOff>282575</xdr:colOff>
      <xdr:row>55</xdr:row>
      <xdr:rowOff>0</xdr:rowOff>
    </xdr:to>
    <xdr:sp macro="" textlink="">
      <xdr:nvSpPr>
        <xdr:cNvPr id="2119" name="Text Box 71"/>
        <xdr:cNvSpPr txBox="1">
          <a:spLocks noChangeArrowheads="1"/>
        </xdr:cNvSpPr>
      </xdr:nvSpPr>
      <xdr:spPr bwMode="auto">
        <a:xfrm>
          <a:off x="180975" y="15097125"/>
          <a:ext cx="466725" cy="5143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児童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相談所</a:t>
          </a:r>
        </a:p>
      </xdr:txBody>
    </xdr:sp>
    <xdr:clientData/>
  </xdr:twoCellAnchor>
  <xdr:twoCellAnchor>
    <xdr:from>
      <xdr:col>1</xdr:col>
      <xdr:colOff>66675</xdr:colOff>
      <xdr:row>55</xdr:row>
      <xdr:rowOff>3175</xdr:rowOff>
    </xdr:from>
    <xdr:to>
      <xdr:col>1</xdr:col>
      <xdr:colOff>428625</xdr:colOff>
      <xdr:row>55</xdr:row>
      <xdr:rowOff>3175</xdr:rowOff>
    </xdr:to>
    <xdr:sp macro="" textlink="">
      <xdr:nvSpPr>
        <xdr:cNvPr id="2120" name="Text Box 72"/>
        <xdr:cNvSpPr txBox="1">
          <a:spLocks noChangeArrowheads="1"/>
        </xdr:cNvSpPr>
      </xdr:nvSpPr>
      <xdr:spPr bwMode="auto">
        <a:xfrm>
          <a:off x="180975" y="15725775"/>
          <a:ext cx="466725" cy="51435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</a:t>
          </a:r>
        </a:p>
      </xdr:txBody>
    </xdr:sp>
    <xdr:clientData/>
  </xdr:twoCellAnchor>
  <xdr:twoCellAnchor>
    <xdr:from>
      <xdr:col>10</xdr:col>
      <xdr:colOff>365125</xdr:colOff>
      <xdr:row>55</xdr:row>
      <xdr:rowOff>3175</xdr:rowOff>
    </xdr:from>
    <xdr:to>
      <xdr:col>10</xdr:col>
      <xdr:colOff>365125</xdr:colOff>
      <xdr:row>55</xdr:row>
      <xdr:rowOff>3175</xdr:rowOff>
    </xdr:to>
    <xdr:sp macro="" textlink="">
      <xdr:nvSpPr>
        <xdr:cNvPr id="2121" name="Text Box 73"/>
        <xdr:cNvSpPr txBox="1">
          <a:spLocks noChangeArrowheads="1"/>
        </xdr:cNvSpPr>
      </xdr:nvSpPr>
      <xdr:spPr bwMode="auto">
        <a:xfrm>
          <a:off x="7019925" y="1743075"/>
          <a:ext cx="409575" cy="2038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児童相談所送致</a:t>
          </a:r>
        </a:p>
      </xdr:txBody>
    </xdr:sp>
    <xdr:clientData/>
  </xdr:twoCellAnchor>
  <xdr:twoCellAnchor>
    <xdr:from>
      <xdr:col>10</xdr:col>
      <xdr:colOff>364672</xdr:colOff>
      <xdr:row>55</xdr:row>
      <xdr:rowOff>455</xdr:rowOff>
    </xdr:from>
    <xdr:to>
      <xdr:col>10</xdr:col>
      <xdr:colOff>364672</xdr:colOff>
      <xdr:row>55</xdr:row>
      <xdr:rowOff>455</xdr:rowOff>
    </xdr:to>
    <xdr:sp macro="" textlink="">
      <xdr:nvSpPr>
        <xdr:cNvPr id="2123" name="Text Box 75"/>
        <xdr:cNvSpPr txBox="1">
          <a:spLocks noChangeArrowheads="1"/>
        </xdr:cNvSpPr>
      </xdr:nvSpPr>
      <xdr:spPr bwMode="auto">
        <a:xfrm>
          <a:off x="7592786" y="1687287"/>
          <a:ext cx="489857" cy="2095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marL="0" marR="0" indent="0" algn="di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社会福祉主事指導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marL="0" marR="0" indent="0" algn="di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知的障害者福祉司・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10</xdr:col>
      <xdr:colOff>366941</xdr:colOff>
      <xdr:row>55</xdr:row>
      <xdr:rowOff>3176</xdr:rowOff>
    </xdr:from>
    <xdr:to>
      <xdr:col>10</xdr:col>
      <xdr:colOff>366941</xdr:colOff>
      <xdr:row>55</xdr:row>
      <xdr:rowOff>3176</xdr:rowOff>
    </xdr:to>
    <xdr:sp macro="" textlink="">
      <xdr:nvSpPr>
        <xdr:cNvPr id="2125" name="Text Box 77"/>
        <xdr:cNvSpPr txBox="1">
          <a:spLocks noChangeArrowheads="1"/>
        </xdr:cNvSpPr>
      </xdr:nvSpPr>
      <xdr:spPr bwMode="auto">
        <a:xfrm>
          <a:off x="8164287" y="1670958"/>
          <a:ext cx="598714" cy="213904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係る都道府県知事への報告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助産又は母子保護の実施に</a:t>
          </a:r>
        </a:p>
      </xdr:txBody>
    </xdr:sp>
    <xdr:clientData/>
  </xdr:twoCellAnchor>
  <xdr:twoCellAnchor>
    <xdr:from>
      <xdr:col>2</xdr:col>
      <xdr:colOff>66675</xdr:colOff>
      <xdr:row>55</xdr:row>
      <xdr:rowOff>0</xdr:rowOff>
    </xdr:from>
    <xdr:to>
      <xdr:col>2</xdr:col>
      <xdr:colOff>457200</xdr:colOff>
      <xdr:row>55</xdr:row>
      <xdr:rowOff>0</xdr:rowOff>
    </xdr:to>
    <xdr:sp macro="" textlink="">
      <xdr:nvSpPr>
        <xdr:cNvPr id="251941" name="Text Box 37"/>
        <xdr:cNvSpPr txBox="1">
          <a:spLocks noChangeArrowheads="1"/>
        </xdr:cNvSpPr>
      </xdr:nvSpPr>
      <xdr:spPr bwMode="auto">
        <a:xfrm>
          <a:off x="781050" y="23126700"/>
          <a:ext cx="3905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45720" bIns="0" anchor="t" upright="1"/>
        <a:lstStyle/>
        <a:p>
          <a:pPr algn="l" rtl="0">
            <a:lnSpc>
              <a:spcPts val="22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中央分</a:t>
          </a:r>
        </a:p>
      </xdr:txBody>
    </xdr:sp>
    <xdr:clientData/>
  </xdr:twoCellAnchor>
  <xdr:twoCellAnchor>
    <xdr:from>
      <xdr:col>13</xdr:col>
      <xdr:colOff>361950</xdr:colOff>
      <xdr:row>55</xdr:row>
      <xdr:rowOff>0</xdr:rowOff>
    </xdr:from>
    <xdr:to>
      <xdr:col>13</xdr:col>
      <xdr:colOff>276225</xdr:colOff>
      <xdr:row>55</xdr:row>
      <xdr:rowOff>0</xdr:rowOff>
    </xdr:to>
    <xdr:grpSp>
      <xdr:nvGrpSpPr>
        <xdr:cNvPr id="3940167" name="Group 41"/>
        <xdr:cNvGrpSpPr>
          <a:grpSpLocks/>
        </xdr:cNvGrpSpPr>
      </xdr:nvGrpSpPr>
      <xdr:grpSpPr bwMode="auto">
        <a:xfrm>
          <a:off x="5311036" y="23824504"/>
          <a:ext cx="0" cy="0"/>
          <a:chOff x="-30" y="-3222415"/>
          <a:chExt cx="20" cy="21080"/>
        </a:xfrm>
      </xdr:grpSpPr>
      <xdr:sp macro="" textlink="">
        <xdr:nvSpPr>
          <xdr:cNvPr id="3940202" name="四角形 18"/>
          <xdr:cNvSpPr>
            <a:spLocks noChangeArrowheads="1"/>
          </xdr:cNvSpPr>
        </xdr:nvSpPr>
        <xdr:spPr bwMode="auto">
          <a:xfrm>
            <a:off x="-29" y="-3222415"/>
            <a:ext cx="17" cy="21080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251947" name="テキスト 5"/>
          <xdr:cNvSpPr txBox="1">
            <a:spLocks noChangeArrowheads="1"/>
          </xdr:cNvSpPr>
        </xdr:nvSpPr>
        <xdr:spPr bwMode="auto">
          <a:xfrm>
            <a:off x="5257800" y="23126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再</a:t>
            </a: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掲</a:t>
            </a:r>
          </a:p>
        </xdr:txBody>
      </xdr:sp>
    </xdr:grpSp>
    <xdr:clientData/>
  </xdr:twoCellAnchor>
  <xdr:twoCellAnchor>
    <xdr:from>
      <xdr:col>4</xdr:col>
      <xdr:colOff>85725</xdr:colOff>
      <xdr:row>55</xdr:row>
      <xdr:rowOff>0</xdr:rowOff>
    </xdr:from>
    <xdr:to>
      <xdr:col>4</xdr:col>
      <xdr:colOff>371475</xdr:colOff>
      <xdr:row>55</xdr:row>
      <xdr:rowOff>0</xdr:rowOff>
    </xdr:to>
    <xdr:sp macro="" textlink="">
      <xdr:nvSpPr>
        <xdr:cNvPr id="251948" name="Text Box 44"/>
        <xdr:cNvSpPr txBox="1">
          <a:spLocks noChangeArrowheads="1"/>
        </xdr:cNvSpPr>
      </xdr:nvSpPr>
      <xdr:spPr bwMode="auto">
        <a:xfrm>
          <a:off x="1657350" y="23126700"/>
          <a:ext cx="2857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助言指導</a:t>
          </a:r>
        </a:p>
      </xdr:txBody>
    </xdr:sp>
    <xdr:clientData/>
  </xdr:twoCellAnchor>
  <xdr:twoCellAnchor>
    <xdr:from>
      <xdr:col>5</xdr:col>
      <xdr:colOff>85725</xdr:colOff>
      <xdr:row>55</xdr:row>
      <xdr:rowOff>0</xdr:rowOff>
    </xdr:from>
    <xdr:to>
      <xdr:col>5</xdr:col>
      <xdr:colOff>371475</xdr:colOff>
      <xdr:row>55</xdr:row>
      <xdr:rowOff>0</xdr:rowOff>
    </xdr:to>
    <xdr:sp macro="" textlink="">
      <xdr:nvSpPr>
        <xdr:cNvPr id="251949" name="Text Box 45"/>
        <xdr:cNvSpPr txBox="1">
          <a:spLocks noChangeArrowheads="1"/>
        </xdr:cNvSpPr>
      </xdr:nvSpPr>
      <xdr:spPr bwMode="auto">
        <a:xfrm>
          <a:off x="2028825" y="23126700"/>
          <a:ext cx="2857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継続指導</a:t>
          </a:r>
        </a:p>
      </xdr:txBody>
    </xdr:sp>
    <xdr:clientData/>
  </xdr:twoCellAnchor>
  <xdr:twoCellAnchor>
    <xdr:from>
      <xdr:col>6</xdr:col>
      <xdr:colOff>104775</xdr:colOff>
      <xdr:row>55</xdr:row>
      <xdr:rowOff>0</xdr:rowOff>
    </xdr:from>
    <xdr:to>
      <xdr:col>6</xdr:col>
      <xdr:colOff>371475</xdr:colOff>
      <xdr:row>55</xdr:row>
      <xdr:rowOff>0</xdr:rowOff>
    </xdr:to>
    <xdr:sp macro="" textlink="">
      <xdr:nvSpPr>
        <xdr:cNvPr id="251950" name="Text Box 46"/>
        <xdr:cNvSpPr txBox="1">
          <a:spLocks noChangeArrowheads="1"/>
        </xdr:cNvSpPr>
      </xdr:nvSpPr>
      <xdr:spPr bwMode="auto">
        <a:xfrm>
          <a:off x="2419350" y="23126700"/>
          <a:ext cx="2667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他機関あっせん</a:t>
          </a:r>
        </a:p>
      </xdr:txBody>
    </xdr:sp>
    <xdr:clientData/>
  </xdr:twoCellAnchor>
  <xdr:twoCellAnchor>
    <xdr:from>
      <xdr:col>7</xdr:col>
      <xdr:colOff>76200</xdr:colOff>
      <xdr:row>55</xdr:row>
      <xdr:rowOff>0</xdr:rowOff>
    </xdr:from>
    <xdr:to>
      <xdr:col>7</xdr:col>
      <xdr:colOff>371475</xdr:colOff>
      <xdr:row>55</xdr:row>
      <xdr:rowOff>0</xdr:rowOff>
    </xdr:to>
    <xdr:sp macro="" textlink="">
      <xdr:nvSpPr>
        <xdr:cNvPr id="251951" name="Text Box 47"/>
        <xdr:cNvSpPr txBox="1">
          <a:spLocks noChangeArrowheads="1"/>
        </xdr:cNvSpPr>
      </xdr:nvSpPr>
      <xdr:spPr bwMode="auto">
        <a:xfrm>
          <a:off x="2762250" y="23126700"/>
          <a:ext cx="2952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児童福祉司指導</a:t>
          </a:r>
        </a:p>
      </xdr:txBody>
    </xdr:sp>
    <xdr:clientData/>
  </xdr:twoCellAnchor>
  <xdr:twoCellAnchor>
    <xdr:from>
      <xdr:col>8</xdr:col>
      <xdr:colOff>85725</xdr:colOff>
      <xdr:row>55</xdr:row>
      <xdr:rowOff>0</xdr:rowOff>
    </xdr:from>
    <xdr:to>
      <xdr:col>8</xdr:col>
      <xdr:colOff>495300</xdr:colOff>
      <xdr:row>55</xdr:row>
      <xdr:rowOff>0</xdr:rowOff>
    </xdr:to>
    <xdr:sp macro="" textlink="">
      <xdr:nvSpPr>
        <xdr:cNvPr id="251952" name="Text Box 48"/>
        <xdr:cNvSpPr txBox="1">
          <a:spLocks noChangeArrowheads="1"/>
        </xdr:cNvSpPr>
      </xdr:nvSpPr>
      <xdr:spPr bwMode="auto">
        <a:xfrm>
          <a:off x="3143250" y="23126700"/>
          <a:ext cx="4095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児童委員指導</a:t>
          </a:r>
        </a:p>
      </xdr:txBody>
    </xdr:sp>
    <xdr:clientData/>
  </xdr:twoCellAnchor>
  <xdr:twoCellAnchor>
    <xdr:from>
      <xdr:col>9</xdr:col>
      <xdr:colOff>95250</xdr:colOff>
      <xdr:row>55</xdr:row>
      <xdr:rowOff>0</xdr:rowOff>
    </xdr:from>
    <xdr:to>
      <xdr:col>9</xdr:col>
      <xdr:colOff>352425</xdr:colOff>
      <xdr:row>55</xdr:row>
      <xdr:rowOff>0</xdr:rowOff>
    </xdr:to>
    <xdr:grpSp>
      <xdr:nvGrpSpPr>
        <xdr:cNvPr id="3940173" name="Group 49"/>
        <xdr:cNvGrpSpPr>
          <a:grpSpLocks/>
        </xdr:cNvGrpSpPr>
      </xdr:nvGrpSpPr>
      <xdr:grpSpPr bwMode="auto">
        <a:xfrm>
          <a:off x="3885156" y="23824504"/>
          <a:ext cx="237994" cy="0"/>
          <a:chOff x="617" y="181"/>
          <a:chExt cx="43" cy="220"/>
        </a:xfrm>
      </xdr:grpSpPr>
      <xdr:sp macro="" textlink="">
        <xdr:nvSpPr>
          <xdr:cNvPr id="251954" name="Text Box 50"/>
          <xdr:cNvSpPr txBox="1">
            <a:spLocks noChangeArrowheads="1"/>
          </xdr:cNvSpPr>
        </xdr:nvSpPr>
        <xdr:spPr bwMode="auto">
          <a:xfrm>
            <a:off x="1971013217272" y="23126700"/>
            <a:ext cx="30" cy="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児童家庭支援センター</a:t>
            </a:r>
          </a:p>
        </xdr:txBody>
      </xdr:sp>
      <xdr:sp macro="" textlink="">
        <xdr:nvSpPr>
          <xdr:cNvPr id="251955" name="Text Box 51"/>
          <xdr:cNvSpPr txBox="1">
            <a:spLocks noChangeArrowheads="1"/>
          </xdr:cNvSpPr>
        </xdr:nvSpPr>
        <xdr:spPr bwMode="auto">
          <a:xfrm>
            <a:off x="7359589695626" y="23126700"/>
            <a:ext cx="24" cy="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dist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指導・指導委託</a:t>
            </a:r>
          </a:p>
        </xdr:txBody>
      </xdr:sp>
    </xdr:grpSp>
    <xdr:clientData/>
  </xdr:twoCellAnchor>
  <xdr:twoCellAnchor>
    <xdr:from>
      <xdr:col>10</xdr:col>
      <xdr:colOff>19050</xdr:colOff>
      <xdr:row>55</xdr:row>
      <xdr:rowOff>0</xdr:rowOff>
    </xdr:from>
    <xdr:to>
      <xdr:col>10</xdr:col>
      <xdr:colOff>247650</xdr:colOff>
      <xdr:row>55</xdr:row>
      <xdr:rowOff>0</xdr:rowOff>
    </xdr:to>
    <xdr:sp macro="" textlink="">
      <xdr:nvSpPr>
        <xdr:cNvPr id="251956" name="Text Box 52"/>
        <xdr:cNvSpPr txBox="1">
          <a:spLocks noChangeArrowheads="1"/>
        </xdr:cNvSpPr>
      </xdr:nvSpPr>
      <xdr:spPr bwMode="auto">
        <a:xfrm>
          <a:off x="4019550" y="23126700"/>
          <a:ext cx="2286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福祉事務所送致又は通知</a:t>
          </a:r>
        </a:p>
      </xdr:txBody>
    </xdr:sp>
    <xdr:clientData/>
  </xdr:twoCellAnchor>
  <xdr:twoCellAnchor>
    <xdr:from>
      <xdr:col>11</xdr:col>
      <xdr:colOff>95250</xdr:colOff>
      <xdr:row>55</xdr:row>
      <xdr:rowOff>0</xdr:rowOff>
    </xdr:from>
    <xdr:to>
      <xdr:col>11</xdr:col>
      <xdr:colOff>371475</xdr:colOff>
      <xdr:row>55</xdr:row>
      <xdr:rowOff>0</xdr:rowOff>
    </xdr:to>
    <xdr:sp macro="" textlink="">
      <xdr:nvSpPr>
        <xdr:cNvPr id="251957" name="Text Box 53"/>
        <xdr:cNvSpPr txBox="1">
          <a:spLocks noChangeArrowheads="1"/>
        </xdr:cNvSpPr>
      </xdr:nvSpPr>
      <xdr:spPr bwMode="auto">
        <a:xfrm>
          <a:off x="4467225" y="23126700"/>
          <a:ext cx="2762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訓戒・誓約</a:t>
          </a:r>
        </a:p>
      </xdr:txBody>
    </xdr:sp>
    <xdr:clientData/>
  </xdr:twoCellAnchor>
  <xdr:twoCellAnchor>
    <xdr:from>
      <xdr:col>15</xdr:col>
      <xdr:colOff>95250</xdr:colOff>
      <xdr:row>55</xdr:row>
      <xdr:rowOff>0</xdr:rowOff>
    </xdr:from>
    <xdr:to>
      <xdr:col>15</xdr:col>
      <xdr:colOff>371475</xdr:colOff>
      <xdr:row>55</xdr:row>
      <xdr:rowOff>0</xdr:rowOff>
    </xdr:to>
    <xdr:sp macro="" textlink="">
      <xdr:nvSpPr>
        <xdr:cNvPr id="251958" name="Text Box 54"/>
        <xdr:cNvSpPr txBox="1">
          <a:spLocks noChangeArrowheads="1"/>
        </xdr:cNvSpPr>
      </xdr:nvSpPr>
      <xdr:spPr bwMode="auto">
        <a:xfrm>
          <a:off x="5953125" y="23126700"/>
          <a:ext cx="2762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指定医療機関委託</a:t>
          </a:r>
        </a:p>
      </xdr:txBody>
    </xdr:sp>
    <xdr:clientData/>
  </xdr:twoCellAnchor>
  <xdr:twoCellAnchor>
    <xdr:from>
      <xdr:col>16</xdr:col>
      <xdr:colOff>95250</xdr:colOff>
      <xdr:row>55</xdr:row>
      <xdr:rowOff>0</xdr:rowOff>
    </xdr:from>
    <xdr:to>
      <xdr:col>16</xdr:col>
      <xdr:colOff>371475</xdr:colOff>
      <xdr:row>55</xdr:row>
      <xdr:rowOff>0</xdr:rowOff>
    </xdr:to>
    <xdr:sp macro="" textlink="">
      <xdr:nvSpPr>
        <xdr:cNvPr id="251959" name="Text Box 55"/>
        <xdr:cNvSpPr txBox="1">
          <a:spLocks noChangeArrowheads="1"/>
        </xdr:cNvSpPr>
      </xdr:nvSpPr>
      <xdr:spPr bwMode="auto">
        <a:xfrm>
          <a:off x="6324600" y="23126700"/>
          <a:ext cx="2762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里親委託</a:t>
          </a:r>
        </a:p>
      </xdr:txBody>
    </xdr:sp>
    <xdr:clientData/>
  </xdr:twoCellAnchor>
  <xdr:twoCellAnchor>
    <xdr:from>
      <xdr:col>17</xdr:col>
      <xdr:colOff>66675</xdr:colOff>
      <xdr:row>55</xdr:row>
      <xdr:rowOff>0</xdr:rowOff>
    </xdr:from>
    <xdr:to>
      <xdr:col>17</xdr:col>
      <xdr:colOff>371475</xdr:colOff>
      <xdr:row>55</xdr:row>
      <xdr:rowOff>0</xdr:rowOff>
    </xdr:to>
    <xdr:grpSp>
      <xdr:nvGrpSpPr>
        <xdr:cNvPr id="3940178" name="Group 56"/>
        <xdr:cNvGrpSpPr>
          <a:grpSpLocks/>
        </xdr:cNvGrpSpPr>
      </xdr:nvGrpSpPr>
      <xdr:grpSpPr bwMode="auto">
        <a:xfrm>
          <a:off x="6455079" y="23824504"/>
          <a:ext cx="283923" cy="0"/>
          <a:chOff x="966" y="171"/>
          <a:chExt cx="57" cy="213"/>
        </a:xfrm>
      </xdr:grpSpPr>
      <xdr:sp macro="" textlink="">
        <xdr:nvSpPr>
          <xdr:cNvPr id="251961" name="Text Box 57"/>
          <xdr:cNvSpPr txBox="1">
            <a:spLocks noChangeArrowheads="1"/>
          </xdr:cNvSpPr>
        </xdr:nvSpPr>
        <xdr:spPr bwMode="auto">
          <a:xfrm>
            <a:off x="-4615551767111" y="23126700"/>
            <a:ext cx="21" cy="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dist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法第　条第1項第4号に</a:t>
            </a:r>
          </a:p>
        </xdr:txBody>
      </xdr:sp>
      <xdr:sp macro="" textlink="">
        <xdr:nvSpPr>
          <xdr:cNvPr id="251962" name="Text Box 58"/>
          <xdr:cNvSpPr txBox="1">
            <a:spLocks noChangeArrowheads="1"/>
          </xdr:cNvSpPr>
        </xdr:nvSpPr>
        <xdr:spPr bwMode="auto">
          <a:xfrm>
            <a:off x="-10576460863823" y="23126700"/>
            <a:ext cx="46" cy="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dist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よる家庭裁判所送致</a:t>
            </a:r>
          </a:p>
        </xdr:txBody>
      </xdr:sp>
    </xdr:grpSp>
    <xdr:clientData/>
  </xdr:twoCellAnchor>
  <xdr:twoCellAnchor>
    <xdr:from>
      <xdr:col>19</xdr:col>
      <xdr:colOff>28575</xdr:colOff>
      <xdr:row>55</xdr:row>
      <xdr:rowOff>0</xdr:rowOff>
    </xdr:from>
    <xdr:to>
      <xdr:col>19</xdr:col>
      <xdr:colOff>504825</xdr:colOff>
      <xdr:row>55</xdr:row>
      <xdr:rowOff>0</xdr:rowOff>
    </xdr:to>
    <xdr:sp macro="" textlink="">
      <xdr:nvSpPr>
        <xdr:cNvPr id="251963" name="Text Box 59"/>
        <xdr:cNvSpPr txBox="1">
          <a:spLocks noChangeArrowheads="1"/>
        </xdr:cNvSpPr>
      </xdr:nvSpPr>
      <xdr:spPr bwMode="auto">
        <a:xfrm>
          <a:off x="7534275" y="23126700"/>
          <a:ext cx="4762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17</xdr:col>
      <xdr:colOff>66675</xdr:colOff>
      <xdr:row>55</xdr:row>
      <xdr:rowOff>0</xdr:rowOff>
    </xdr:from>
    <xdr:to>
      <xdr:col>17</xdr:col>
      <xdr:colOff>304800</xdr:colOff>
      <xdr:row>55</xdr:row>
      <xdr:rowOff>0</xdr:rowOff>
    </xdr:to>
    <xdr:sp macro="" textlink="">
      <xdr:nvSpPr>
        <xdr:cNvPr id="251967" name="Text Box 63"/>
        <xdr:cNvSpPr txBox="1">
          <a:spLocks noChangeArrowheads="1"/>
        </xdr:cNvSpPr>
      </xdr:nvSpPr>
      <xdr:spPr bwMode="auto">
        <a:xfrm>
          <a:off x="6667500" y="23126700"/>
          <a:ext cx="2381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27</a:t>
          </a:r>
        </a:p>
      </xdr:txBody>
    </xdr:sp>
    <xdr:clientData/>
  </xdr:twoCellAnchor>
  <xdr:twoCellAnchor>
    <xdr:from>
      <xdr:col>13</xdr:col>
      <xdr:colOff>28575</xdr:colOff>
      <xdr:row>55</xdr:row>
      <xdr:rowOff>0</xdr:rowOff>
    </xdr:from>
    <xdr:to>
      <xdr:col>13</xdr:col>
      <xdr:colOff>266700</xdr:colOff>
      <xdr:row>55</xdr:row>
      <xdr:rowOff>0</xdr:rowOff>
    </xdr:to>
    <xdr:sp macro="" textlink="">
      <xdr:nvSpPr>
        <xdr:cNvPr id="251968" name="Text Box 64"/>
        <xdr:cNvSpPr txBox="1">
          <a:spLocks noChangeArrowheads="1"/>
        </xdr:cNvSpPr>
      </xdr:nvSpPr>
      <xdr:spPr bwMode="auto">
        <a:xfrm>
          <a:off x="5143500" y="23126700"/>
          <a:ext cx="2381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27</a:t>
          </a:r>
        </a:p>
      </xdr:txBody>
    </xdr:sp>
    <xdr:clientData/>
  </xdr:twoCellAnchor>
  <xdr:twoCellAnchor>
    <xdr:from>
      <xdr:col>12</xdr:col>
      <xdr:colOff>95250</xdr:colOff>
      <xdr:row>55</xdr:row>
      <xdr:rowOff>0</xdr:rowOff>
    </xdr:from>
    <xdr:to>
      <xdr:col>12</xdr:col>
      <xdr:colOff>371475</xdr:colOff>
      <xdr:row>55</xdr:row>
      <xdr:rowOff>0</xdr:rowOff>
    </xdr:to>
    <xdr:sp macro="" textlink="">
      <xdr:nvSpPr>
        <xdr:cNvPr id="251969" name="Text Box 65"/>
        <xdr:cNvSpPr txBox="1">
          <a:spLocks noChangeArrowheads="1"/>
        </xdr:cNvSpPr>
      </xdr:nvSpPr>
      <xdr:spPr bwMode="auto">
        <a:xfrm>
          <a:off x="4838700" y="23126700"/>
          <a:ext cx="2762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入所</a:t>
          </a:r>
        </a:p>
      </xdr:txBody>
    </xdr:sp>
    <xdr:clientData/>
  </xdr:twoCellAnchor>
  <xdr:twoCellAnchor>
    <xdr:from>
      <xdr:col>14</xdr:col>
      <xdr:colOff>95250</xdr:colOff>
      <xdr:row>55</xdr:row>
      <xdr:rowOff>0</xdr:rowOff>
    </xdr:from>
    <xdr:to>
      <xdr:col>14</xdr:col>
      <xdr:colOff>371475</xdr:colOff>
      <xdr:row>55</xdr:row>
      <xdr:rowOff>0</xdr:rowOff>
    </xdr:to>
    <xdr:sp macro="" textlink="">
      <xdr:nvSpPr>
        <xdr:cNvPr id="251970" name="Text Box 66"/>
        <xdr:cNvSpPr txBox="1">
          <a:spLocks noChangeArrowheads="1"/>
        </xdr:cNvSpPr>
      </xdr:nvSpPr>
      <xdr:spPr bwMode="auto">
        <a:xfrm>
          <a:off x="5581650" y="23126700"/>
          <a:ext cx="2762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通所</a:t>
          </a:r>
        </a:p>
      </xdr:txBody>
    </xdr:sp>
    <xdr:clientData/>
  </xdr:twoCellAnchor>
  <xdr:twoCellAnchor>
    <xdr:from>
      <xdr:col>12</xdr:col>
      <xdr:colOff>542925</xdr:colOff>
      <xdr:row>55</xdr:row>
      <xdr:rowOff>0</xdr:rowOff>
    </xdr:from>
    <xdr:to>
      <xdr:col>13</xdr:col>
      <xdr:colOff>485775</xdr:colOff>
      <xdr:row>55</xdr:row>
      <xdr:rowOff>0</xdr:rowOff>
    </xdr:to>
    <xdr:sp macro="" textlink="">
      <xdr:nvSpPr>
        <xdr:cNvPr id="251971" name="Text Box 67"/>
        <xdr:cNvSpPr txBox="1">
          <a:spLocks noChangeArrowheads="1"/>
        </xdr:cNvSpPr>
      </xdr:nvSpPr>
      <xdr:spPr bwMode="auto">
        <a:xfrm>
          <a:off x="5114925" y="23126700"/>
          <a:ext cx="3714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る家庭裁判所送致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法第 条の3によ</a:t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0</xdr:col>
      <xdr:colOff>285750</xdr:colOff>
      <xdr:row>55</xdr:row>
      <xdr:rowOff>0</xdr:rowOff>
    </xdr:to>
    <xdr:sp macro="" textlink="">
      <xdr:nvSpPr>
        <xdr:cNvPr id="251972" name="Text Box 68"/>
        <xdr:cNvSpPr txBox="1">
          <a:spLocks noChangeArrowheads="1"/>
        </xdr:cNvSpPr>
      </xdr:nvSpPr>
      <xdr:spPr bwMode="auto">
        <a:xfrm>
          <a:off x="66675" y="23126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児童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相談所</a:t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0</xdr:col>
      <xdr:colOff>285750</xdr:colOff>
      <xdr:row>55</xdr:row>
      <xdr:rowOff>0</xdr:rowOff>
    </xdr:to>
    <xdr:sp macro="" textlink="">
      <xdr:nvSpPr>
        <xdr:cNvPr id="251973" name="Text Box 69"/>
        <xdr:cNvSpPr txBox="1">
          <a:spLocks noChangeArrowheads="1"/>
        </xdr:cNvSpPr>
      </xdr:nvSpPr>
      <xdr:spPr bwMode="auto">
        <a:xfrm>
          <a:off x="66675" y="23126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</a:t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0</xdr:col>
      <xdr:colOff>285750</xdr:colOff>
      <xdr:row>55</xdr:row>
      <xdr:rowOff>0</xdr:rowOff>
    </xdr:to>
    <xdr:sp macro="" textlink="">
      <xdr:nvSpPr>
        <xdr:cNvPr id="251974" name="Text Box 70"/>
        <xdr:cNvSpPr txBox="1">
          <a:spLocks noChangeArrowheads="1"/>
        </xdr:cNvSpPr>
      </xdr:nvSpPr>
      <xdr:spPr bwMode="auto">
        <a:xfrm>
          <a:off x="66675" y="23126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児童</a:t>
          </a:r>
        </a:p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相談所</a:t>
          </a:r>
        </a:p>
      </xdr:txBody>
    </xdr:sp>
    <xdr:clientData/>
  </xdr:twoCellAnchor>
  <xdr:twoCellAnchor>
    <xdr:from>
      <xdr:col>0</xdr:col>
      <xdr:colOff>66675</xdr:colOff>
      <xdr:row>55</xdr:row>
      <xdr:rowOff>0</xdr:rowOff>
    </xdr:from>
    <xdr:to>
      <xdr:col>0</xdr:col>
      <xdr:colOff>285750</xdr:colOff>
      <xdr:row>55</xdr:row>
      <xdr:rowOff>0</xdr:rowOff>
    </xdr:to>
    <xdr:sp macro="" textlink="">
      <xdr:nvSpPr>
        <xdr:cNvPr id="251975" name="Text Box 71"/>
        <xdr:cNvSpPr txBox="1">
          <a:spLocks noChangeArrowheads="1"/>
        </xdr:cNvSpPr>
      </xdr:nvSpPr>
      <xdr:spPr bwMode="auto">
        <a:xfrm>
          <a:off x="66675" y="2312670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 macro="" textlink="">
      <xdr:nvSpPr>
        <xdr:cNvPr id="251976" name="Text Box 72"/>
        <xdr:cNvSpPr txBox="1">
          <a:spLocks noChangeArrowheads="1"/>
        </xdr:cNvSpPr>
      </xdr:nvSpPr>
      <xdr:spPr bwMode="auto">
        <a:xfrm>
          <a:off x="4371975" y="2312670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児童相談所送致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 macro="" textlink="">
      <xdr:nvSpPr>
        <xdr:cNvPr id="251977" name="Text Box 73"/>
        <xdr:cNvSpPr txBox="1">
          <a:spLocks noChangeArrowheads="1"/>
        </xdr:cNvSpPr>
      </xdr:nvSpPr>
      <xdr:spPr bwMode="auto">
        <a:xfrm>
          <a:off x="4371975" y="2312670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知的障害者福祉司・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 macro="" textlink="">
      <xdr:nvSpPr>
        <xdr:cNvPr id="251978" name="Text Box 74"/>
        <xdr:cNvSpPr txBox="1">
          <a:spLocks noChangeArrowheads="1"/>
        </xdr:cNvSpPr>
      </xdr:nvSpPr>
      <xdr:spPr bwMode="auto">
        <a:xfrm>
          <a:off x="4371975" y="2312670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社会福祉主事指導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 macro="" textlink="">
      <xdr:nvSpPr>
        <xdr:cNvPr id="251979" name="Text Box 75"/>
        <xdr:cNvSpPr txBox="1">
          <a:spLocks noChangeArrowheads="1"/>
        </xdr:cNvSpPr>
      </xdr:nvSpPr>
      <xdr:spPr bwMode="auto">
        <a:xfrm>
          <a:off x="4371975" y="2312670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助産又は母子保護の実施に</a:t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 macro="" textlink="">
      <xdr:nvSpPr>
        <xdr:cNvPr id="251980" name="Text Box 76"/>
        <xdr:cNvSpPr txBox="1">
          <a:spLocks noChangeArrowheads="1"/>
        </xdr:cNvSpPr>
      </xdr:nvSpPr>
      <xdr:spPr bwMode="auto">
        <a:xfrm>
          <a:off x="4371975" y="23126700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係る都道府県知事への報告</a:t>
          </a:r>
        </a:p>
      </xdr:txBody>
    </xdr:sp>
    <xdr:clientData/>
  </xdr:twoCellAnchor>
  <xdr:twoCellAnchor>
    <xdr:from>
      <xdr:col>1</xdr:col>
      <xdr:colOff>85725</xdr:colOff>
      <xdr:row>55</xdr:row>
      <xdr:rowOff>0</xdr:rowOff>
    </xdr:from>
    <xdr:to>
      <xdr:col>2</xdr:col>
      <xdr:colOff>161925</xdr:colOff>
      <xdr:row>55</xdr:row>
      <xdr:rowOff>0</xdr:rowOff>
    </xdr:to>
    <xdr:sp macro="" textlink="">
      <xdr:nvSpPr>
        <xdr:cNvPr id="251982" name="Text Box 78"/>
        <xdr:cNvSpPr txBox="1">
          <a:spLocks noChangeArrowheads="1"/>
        </xdr:cNvSpPr>
      </xdr:nvSpPr>
      <xdr:spPr bwMode="auto">
        <a:xfrm>
          <a:off x="371475" y="23126700"/>
          <a:ext cx="5048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紀南分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18"/>
  <sheetViews>
    <sheetView view="pageBreakPreview" zoomScale="90" zoomScaleNormal="70" zoomScaleSheetLayoutView="90" workbookViewId="0">
      <selection activeCell="H32" sqref="H32"/>
    </sheetView>
  </sheetViews>
  <sheetFormatPr defaultRowHeight="13.5" x14ac:dyDescent="0.15"/>
  <cols>
    <col min="1" max="2" width="9" style="39"/>
    <col min="3" max="3" width="10.5" style="39" customWidth="1"/>
    <col min="4" max="4" width="11.5" style="39" customWidth="1"/>
    <col min="5" max="16384" width="9" style="39"/>
  </cols>
  <sheetData>
    <row r="1" spans="2:11" x14ac:dyDescent="0.15">
      <c r="K1" s="43"/>
    </row>
    <row r="2" spans="2:11" x14ac:dyDescent="0.15">
      <c r="B2" s="43"/>
      <c r="C2" s="43"/>
      <c r="D2" s="43"/>
      <c r="E2" s="43"/>
      <c r="F2" s="43"/>
      <c r="G2" s="43"/>
      <c r="H2" s="43"/>
      <c r="I2" s="43"/>
      <c r="J2" s="43"/>
    </row>
    <row r="3" spans="2:11" ht="21" x14ac:dyDescent="0.2">
      <c r="B3" s="44"/>
      <c r="C3" s="44"/>
      <c r="D3" s="56" t="s">
        <v>231</v>
      </c>
      <c r="E3" s="44"/>
      <c r="F3" s="44"/>
      <c r="G3" s="44"/>
      <c r="H3" s="44"/>
      <c r="I3" s="44"/>
      <c r="J3" s="44"/>
    </row>
    <row r="4" spans="2:11" x14ac:dyDescent="0.15">
      <c r="B4" s="39" t="s">
        <v>0</v>
      </c>
    </row>
    <row r="5" spans="2:11" x14ac:dyDescent="0.15">
      <c r="B5" s="40"/>
      <c r="C5" s="40" t="s">
        <v>2</v>
      </c>
      <c r="D5" s="40" t="s">
        <v>3</v>
      </c>
      <c r="E5" s="40" t="s">
        <v>4</v>
      </c>
      <c r="F5" s="40" t="s">
        <v>5</v>
      </c>
      <c r="G5" s="40" t="s">
        <v>6</v>
      </c>
      <c r="H5" s="40" t="s">
        <v>7</v>
      </c>
      <c r="I5" s="40" t="s">
        <v>8</v>
      </c>
      <c r="J5" s="40" t="s">
        <v>9</v>
      </c>
    </row>
    <row r="6" spans="2:11" x14ac:dyDescent="0.15">
      <c r="B6" s="40" t="s">
        <v>1</v>
      </c>
      <c r="C6" s="40">
        <v>932</v>
      </c>
      <c r="D6" s="40">
        <v>164</v>
      </c>
      <c r="E6" s="40">
        <v>0</v>
      </c>
      <c r="F6" s="40">
        <v>1590</v>
      </c>
      <c r="G6" s="40">
        <v>169</v>
      </c>
      <c r="H6" s="40">
        <v>435</v>
      </c>
      <c r="I6" s="40">
        <v>31</v>
      </c>
      <c r="J6" s="40">
        <f>SUM(C6:I6)</f>
        <v>3321</v>
      </c>
    </row>
    <row r="7" spans="2:11" x14ac:dyDescent="0.15">
      <c r="B7" s="42" t="s">
        <v>150</v>
      </c>
      <c r="C7" s="54">
        <f>ROUNDUP(C6/$J$6,2)*100</f>
        <v>29.000000000000004</v>
      </c>
      <c r="D7" s="54">
        <f t="shared" ref="D7:J7" si="0">ROUNDUP(D6/$J$6,2)*100</f>
        <v>5</v>
      </c>
      <c r="E7" s="54">
        <f t="shared" si="0"/>
        <v>0</v>
      </c>
      <c r="F7" s="54">
        <f t="shared" si="0"/>
        <v>48</v>
      </c>
      <c r="G7" s="54">
        <f t="shared" si="0"/>
        <v>6.0000000000000009</v>
      </c>
      <c r="H7" s="54">
        <f t="shared" si="0"/>
        <v>14.000000000000002</v>
      </c>
      <c r="I7" s="54">
        <f t="shared" si="0"/>
        <v>1</v>
      </c>
      <c r="J7" s="54">
        <f t="shared" si="0"/>
        <v>100</v>
      </c>
    </row>
    <row r="9" spans="2:11" x14ac:dyDescent="0.15">
      <c r="B9" s="41" t="s">
        <v>10</v>
      </c>
    </row>
    <row r="10" spans="2:11" x14ac:dyDescent="0.15">
      <c r="B10" s="40"/>
      <c r="C10" s="42" t="s">
        <v>2</v>
      </c>
      <c r="D10" s="40" t="s">
        <v>3</v>
      </c>
      <c r="E10" s="40" t="s">
        <v>4</v>
      </c>
      <c r="F10" s="40" t="s">
        <v>5</v>
      </c>
      <c r="G10" s="40" t="s">
        <v>6</v>
      </c>
      <c r="H10" s="40" t="s">
        <v>7</v>
      </c>
      <c r="I10" s="40" t="s">
        <v>8</v>
      </c>
      <c r="J10" s="40" t="s">
        <v>9</v>
      </c>
    </row>
    <row r="11" spans="2:11" x14ac:dyDescent="0.15">
      <c r="B11" s="40" t="s">
        <v>1</v>
      </c>
      <c r="C11" s="40">
        <v>784</v>
      </c>
      <c r="D11" s="40">
        <v>140</v>
      </c>
      <c r="E11" s="40">
        <v>0</v>
      </c>
      <c r="F11" s="40">
        <v>1309</v>
      </c>
      <c r="G11" s="40">
        <v>138</v>
      </c>
      <c r="H11" s="40">
        <v>184</v>
      </c>
      <c r="I11" s="40">
        <v>17</v>
      </c>
      <c r="J11" s="40">
        <f>SUM(C11:I11)</f>
        <v>2572</v>
      </c>
    </row>
    <row r="12" spans="2:11" x14ac:dyDescent="0.15">
      <c r="B12" s="42" t="s">
        <v>150</v>
      </c>
      <c r="C12" s="54">
        <f>ROUNDUP(C11/$J$11,2)*100</f>
        <v>31</v>
      </c>
      <c r="D12" s="54">
        <f t="shared" ref="D12:J12" si="1">ROUNDUP(D11/$J$11,2)*100</f>
        <v>6.0000000000000009</v>
      </c>
      <c r="E12" s="54">
        <f t="shared" si="1"/>
        <v>0</v>
      </c>
      <c r="F12" s="54">
        <f t="shared" si="1"/>
        <v>51</v>
      </c>
      <c r="G12" s="54">
        <f t="shared" si="1"/>
        <v>6.0000000000000009</v>
      </c>
      <c r="H12" s="54">
        <f t="shared" si="1"/>
        <v>8</v>
      </c>
      <c r="I12" s="54">
        <f t="shared" si="1"/>
        <v>1</v>
      </c>
      <c r="J12" s="54">
        <f t="shared" si="1"/>
        <v>100</v>
      </c>
    </row>
    <row r="13" spans="2:11" x14ac:dyDescent="0.15">
      <c r="B13" s="41" t="s">
        <v>11</v>
      </c>
    </row>
    <row r="14" spans="2:11" x14ac:dyDescent="0.15">
      <c r="B14" s="40"/>
      <c r="C14" s="40" t="s">
        <v>2</v>
      </c>
      <c r="D14" s="40" t="s">
        <v>3</v>
      </c>
      <c r="E14" s="40" t="s">
        <v>4</v>
      </c>
      <c r="F14" s="40" t="s">
        <v>5</v>
      </c>
      <c r="G14" s="40" t="s">
        <v>6</v>
      </c>
      <c r="H14" s="40" t="s">
        <v>7</v>
      </c>
      <c r="I14" s="40" t="s">
        <v>8</v>
      </c>
      <c r="J14" s="40" t="s">
        <v>9</v>
      </c>
    </row>
    <row r="15" spans="2:11" x14ac:dyDescent="0.15">
      <c r="B15" s="40" t="s">
        <v>1</v>
      </c>
      <c r="C15" s="39">
        <f>C6-C11</f>
        <v>148</v>
      </c>
      <c r="D15" s="39">
        <f t="shared" ref="D15:I15" si="2">D6-D11</f>
        <v>24</v>
      </c>
      <c r="E15" s="39">
        <f t="shared" si="2"/>
        <v>0</v>
      </c>
      <c r="F15" s="39">
        <f t="shared" si="2"/>
        <v>281</v>
      </c>
      <c r="G15" s="39">
        <f t="shared" si="2"/>
        <v>31</v>
      </c>
      <c r="H15" s="39">
        <f t="shared" si="2"/>
        <v>251</v>
      </c>
      <c r="I15" s="39">
        <f t="shared" si="2"/>
        <v>14</v>
      </c>
      <c r="J15" s="40">
        <f>SUM(C15:I15)</f>
        <v>749</v>
      </c>
    </row>
    <row r="16" spans="2:11" x14ac:dyDescent="0.15">
      <c r="B16" s="42" t="s">
        <v>150</v>
      </c>
      <c r="C16" s="54">
        <f>ROUNDUP(C15/$J$15,2)*100</f>
        <v>20</v>
      </c>
      <c r="D16" s="54">
        <f t="shared" ref="D16:J16" si="3">ROUNDUP(D15/$J$15,2)*100</f>
        <v>4</v>
      </c>
      <c r="E16" s="54">
        <f t="shared" si="3"/>
        <v>0</v>
      </c>
      <c r="F16" s="54">
        <f t="shared" si="3"/>
        <v>38</v>
      </c>
      <c r="G16" s="54">
        <f t="shared" si="3"/>
        <v>5</v>
      </c>
      <c r="H16" s="54">
        <f t="shared" si="3"/>
        <v>34</v>
      </c>
      <c r="I16" s="54">
        <f t="shared" si="3"/>
        <v>2</v>
      </c>
      <c r="J16" s="54">
        <f t="shared" si="3"/>
        <v>100</v>
      </c>
    </row>
    <row r="17" spans="2:10" x14ac:dyDescent="0.15">
      <c r="B17" s="74"/>
      <c r="C17" s="75"/>
      <c r="D17" s="76"/>
      <c r="E17" s="77"/>
      <c r="F17" s="78"/>
      <c r="G17" s="78"/>
      <c r="H17" s="78"/>
      <c r="I17" s="78"/>
      <c r="J17" s="79"/>
    </row>
    <row r="18" spans="2:10" x14ac:dyDescent="0.15">
      <c r="B18" s="74"/>
      <c r="C18" s="75"/>
      <c r="D18" s="76"/>
      <c r="E18" s="77"/>
      <c r="F18" s="78"/>
      <c r="G18" s="78"/>
      <c r="H18" s="78"/>
      <c r="I18" s="78"/>
      <c r="J18" s="79"/>
    </row>
    <row r="19" spans="2:10" ht="21" x14ac:dyDescent="0.2">
      <c r="B19" s="44"/>
      <c r="C19" s="44"/>
      <c r="D19" s="56" t="s">
        <v>232</v>
      </c>
      <c r="E19" s="44"/>
      <c r="F19" s="44"/>
      <c r="G19" s="44"/>
      <c r="H19" s="44"/>
      <c r="I19" s="44"/>
      <c r="J19" s="44"/>
    </row>
    <row r="20" spans="2:10" x14ac:dyDescent="0.15">
      <c r="B20" s="39" t="s">
        <v>0</v>
      </c>
    </row>
    <row r="21" spans="2:10" x14ac:dyDescent="0.15">
      <c r="B21" s="40"/>
      <c r="C21" s="40" t="s">
        <v>2</v>
      </c>
      <c r="D21" s="40" t="s">
        <v>3</v>
      </c>
      <c r="E21" s="40" t="s">
        <v>4</v>
      </c>
      <c r="F21" s="40" t="s">
        <v>5</v>
      </c>
      <c r="G21" s="40" t="s">
        <v>6</v>
      </c>
      <c r="H21" s="40" t="s">
        <v>7</v>
      </c>
      <c r="I21" s="40" t="s">
        <v>8</v>
      </c>
      <c r="J21" s="40" t="s">
        <v>9</v>
      </c>
    </row>
    <row r="22" spans="2:10" x14ac:dyDescent="0.15">
      <c r="B22" s="40" t="s">
        <v>1</v>
      </c>
      <c r="C22" s="40">
        <f>C27+C31</f>
        <v>893</v>
      </c>
      <c r="D22" s="40">
        <f t="shared" ref="D22:I22" si="4">D27+D31</f>
        <v>146</v>
      </c>
      <c r="E22" s="40">
        <f t="shared" si="4"/>
        <v>0</v>
      </c>
      <c r="F22" s="40">
        <f t="shared" si="4"/>
        <v>1615</v>
      </c>
      <c r="G22" s="40">
        <f>G27+G31</f>
        <v>123</v>
      </c>
      <c r="H22" s="40">
        <f t="shared" si="4"/>
        <v>400</v>
      </c>
      <c r="I22" s="40">
        <f t="shared" si="4"/>
        <v>18</v>
      </c>
      <c r="J22" s="40">
        <f>SUM(C22:I22)</f>
        <v>3195</v>
      </c>
    </row>
    <row r="23" spans="2:10" x14ac:dyDescent="0.15">
      <c r="B23" s="42" t="s">
        <v>150</v>
      </c>
      <c r="C23" s="54">
        <f>C22/$J$22*100</f>
        <v>27.949921752738653</v>
      </c>
      <c r="D23" s="54">
        <f t="shared" ref="D23:I23" si="5">D22/$J$22*100</f>
        <v>4.5696400625978093</v>
      </c>
      <c r="E23" s="54">
        <f t="shared" si="5"/>
        <v>0</v>
      </c>
      <c r="F23" s="54">
        <f t="shared" si="5"/>
        <v>50.547730829420971</v>
      </c>
      <c r="G23" s="54">
        <f t="shared" si="5"/>
        <v>3.8497652582159625</v>
      </c>
      <c r="H23" s="54">
        <f t="shared" si="5"/>
        <v>12.519561815336463</v>
      </c>
      <c r="I23" s="54">
        <f t="shared" si="5"/>
        <v>0.56338028169014087</v>
      </c>
      <c r="J23" s="54">
        <f>ROUNDUP(J22/$J$22*100,0)</f>
        <v>100</v>
      </c>
    </row>
    <row r="25" spans="2:10" x14ac:dyDescent="0.15">
      <c r="B25" s="41" t="s">
        <v>10</v>
      </c>
    </row>
    <row r="26" spans="2:10" x14ac:dyDescent="0.15">
      <c r="B26" s="40"/>
      <c r="C26" s="42" t="s">
        <v>2</v>
      </c>
      <c r="D26" s="40" t="s">
        <v>3</v>
      </c>
      <c r="E26" s="40" t="s">
        <v>4</v>
      </c>
      <c r="F26" s="40" t="s">
        <v>5</v>
      </c>
      <c r="G26" s="40" t="s">
        <v>6</v>
      </c>
      <c r="H26" s="40" t="s">
        <v>7</v>
      </c>
      <c r="I26" s="40" t="s">
        <v>8</v>
      </c>
      <c r="J26" s="40" t="s">
        <v>9</v>
      </c>
    </row>
    <row r="27" spans="2:10" x14ac:dyDescent="0.15">
      <c r="B27" s="40" t="s">
        <v>1</v>
      </c>
      <c r="C27" s="90">
        <v>773</v>
      </c>
      <c r="D27" s="40">
        <f>C39</f>
        <v>115</v>
      </c>
      <c r="E27" s="40">
        <f>D39</f>
        <v>0</v>
      </c>
      <c r="F27" s="40">
        <f>SUM(E39:J39)</f>
        <v>1288</v>
      </c>
      <c r="G27" s="40">
        <f>SUM(K39:L39)</f>
        <v>96</v>
      </c>
      <c r="H27" s="40">
        <f>SUM(M39:P39)</f>
        <v>172</v>
      </c>
      <c r="I27" s="40">
        <f>Q39</f>
        <v>9</v>
      </c>
      <c r="J27" s="40">
        <f>SUM(C27:I27)</f>
        <v>2453</v>
      </c>
    </row>
    <row r="28" spans="2:10" x14ac:dyDescent="0.15">
      <c r="B28" s="42" t="s">
        <v>150</v>
      </c>
      <c r="C28" s="54">
        <f>C27/$J27*100</f>
        <v>31.512433754586223</v>
      </c>
      <c r="D28" s="54">
        <f t="shared" ref="D28:I28" si="6">D27/$J27*100</f>
        <v>4.6881369751324913</v>
      </c>
      <c r="E28" s="54">
        <f t="shared" si="6"/>
        <v>0</v>
      </c>
      <c r="F28" s="54">
        <f t="shared" si="6"/>
        <v>52.507134121483901</v>
      </c>
      <c r="G28" s="54">
        <f t="shared" si="6"/>
        <v>3.9135752140236444</v>
      </c>
      <c r="H28" s="54">
        <f t="shared" si="6"/>
        <v>7.0118222584590297</v>
      </c>
      <c r="I28" s="54">
        <f t="shared" si="6"/>
        <v>0.36689767631471665</v>
      </c>
      <c r="J28" s="54">
        <f>SUM(C28:I28)</f>
        <v>100</v>
      </c>
    </row>
    <row r="29" spans="2:10" x14ac:dyDescent="0.15">
      <c r="B29" s="41" t="s">
        <v>11</v>
      </c>
    </row>
    <row r="30" spans="2:10" x14ac:dyDescent="0.15">
      <c r="B30" s="40"/>
      <c r="C30" s="40" t="s">
        <v>2</v>
      </c>
      <c r="D30" s="40" t="s">
        <v>3</v>
      </c>
      <c r="E30" s="40" t="s">
        <v>4</v>
      </c>
      <c r="F30" s="40" t="s">
        <v>5</v>
      </c>
      <c r="G30" s="40" t="s">
        <v>6</v>
      </c>
      <c r="H30" s="40" t="s">
        <v>7</v>
      </c>
      <c r="I30" s="40" t="s">
        <v>8</v>
      </c>
      <c r="J30" s="40" t="s">
        <v>9</v>
      </c>
    </row>
    <row r="31" spans="2:10" x14ac:dyDescent="0.15">
      <c r="B31" s="40" t="s">
        <v>1</v>
      </c>
      <c r="C31" s="85">
        <f>B41</f>
        <v>120</v>
      </c>
      <c r="D31" s="40">
        <f>C41</f>
        <v>31</v>
      </c>
      <c r="E31" s="40">
        <f>D41</f>
        <v>0</v>
      </c>
      <c r="F31" s="40">
        <f>SUM(E41:J41)</f>
        <v>327</v>
      </c>
      <c r="G31" s="40">
        <f>SUM(K41:L41)</f>
        <v>27</v>
      </c>
      <c r="H31" s="40">
        <f>SUM(M41:P41)</f>
        <v>228</v>
      </c>
      <c r="I31" s="40">
        <f>Q41</f>
        <v>9</v>
      </c>
      <c r="J31" s="40">
        <f>SUM(C31:I31)</f>
        <v>742</v>
      </c>
    </row>
    <row r="32" spans="2:10" x14ac:dyDescent="0.15">
      <c r="B32" s="42" t="s">
        <v>150</v>
      </c>
      <c r="C32" s="54">
        <f>C31/$J31*100</f>
        <v>16.172506738544474</v>
      </c>
      <c r="D32" s="54">
        <f t="shared" ref="D32:I32" si="7">D31/$J31*100</f>
        <v>4.177897574123989</v>
      </c>
      <c r="E32" s="54">
        <f t="shared" si="7"/>
        <v>0</v>
      </c>
      <c r="F32" s="54">
        <f t="shared" si="7"/>
        <v>44.070080862533693</v>
      </c>
      <c r="G32" s="54">
        <f t="shared" si="7"/>
        <v>3.6388140161725069</v>
      </c>
      <c r="H32" s="54">
        <f t="shared" si="7"/>
        <v>30.727762803234505</v>
      </c>
      <c r="I32" s="54">
        <f t="shared" si="7"/>
        <v>1.2129380053908356</v>
      </c>
      <c r="J32" s="54">
        <f>SUM(C32:I32)</f>
        <v>100</v>
      </c>
    </row>
    <row r="33" spans="1:18" x14ac:dyDescent="0.15">
      <c r="B33" s="74"/>
      <c r="C33" s="75"/>
      <c r="D33" s="76"/>
      <c r="E33" s="77"/>
      <c r="F33" s="78"/>
      <c r="G33" s="78"/>
      <c r="H33" s="78"/>
      <c r="I33" s="78"/>
      <c r="J33" s="79"/>
    </row>
    <row r="34" spans="1:18" x14ac:dyDescent="0.15">
      <c r="B34" s="74"/>
      <c r="C34" s="75"/>
      <c r="D34" s="76"/>
      <c r="E34" s="77"/>
      <c r="F34" s="78"/>
      <c r="G34" s="78"/>
      <c r="H34" s="78"/>
      <c r="I34" s="78"/>
      <c r="J34" s="79"/>
    </row>
    <row r="35" spans="1:18" x14ac:dyDescent="0.15">
      <c r="B35" s="59" t="s">
        <v>200</v>
      </c>
      <c r="C35" s="60" t="s">
        <v>201</v>
      </c>
      <c r="D35" s="61" t="s">
        <v>202</v>
      </c>
      <c r="E35" s="62"/>
      <c r="F35" s="63" t="s">
        <v>203</v>
      </c>
      <c r="G35" s="64"/>
      <c r="H35" s="64"/>
      <c r="I35" s="65"/>
      <c r="J35" s="66"/>
      <c r="K35" s="67" t="s">
        <v>204</v>
      </c>
      <c r="L35" s="66"/>
      <c r="M35" s="67" t="s">
        <v>205</v>
      </c>
      <c r="N35" s="64"/>
      <c r="O35" s="64"/>
      <c r="P35" s="68"/>
      <c r="Q35" s="69" t="s">
        <v>206</v>
      </c>
      <c r="R35" s="69"/>
    </row>
    <row r="36" spans="1:18" ht="84" x14ac:dyDescent="0.15">
      <c r="B36" s="70" t="s">
        <v>207</v>
      </c>
      <c r="C36" s="70" t="s">
        <v>208</v>
      </c>
      <c r="D36" s="70" t="s">
        <v>209</v>
      </c>
      <c r="E36" s="71" t="s">
        <v>210</v>
      </c>
      <c r="F36" s="71" t="s">
        <v>211</v>
      </c>
      <c r="G36" s="71"/>
      <c r="H36" s="71"/>
      <c r="I36" s="71" t="s">
        <v>212</v>
      </c>
      <c r="J36" s="71" t="s">
        <v>213</v>
      </c>
      <c r="K36" s="72" t="s">
        <v>214</v>
      </c>
      <c r="L36" s="72" t="s">
        <v>215</v>
      </c>
      <c r="M36" s="71" t="s">
        <v>216</v>
      </c>
      <c r="N36" s="71" t="s">
        <v>217</v>
      </c>
      <c r="O36" s="71" t="s">
        <v>218</v>
      </c>
      <c r="P36" s="71"/>
      <c r="Q36" s="71" t="s">
        <v>219</v>
      </c>
      <c r="R36" s="73" t="s">
        <v>41</v>
      </c>
    </row>
    <row r="37" spans="1:18" x14ac:dyDescent="0.15">
      <c r="A37" s="81" t="s">
        <v>220</v>
      </c>
      <c r="B37" s="57">
        <f>B39+B41</f>
        <v>893</v>
      </c>
      <c r="C37" s="57">
        <f t="shared" ref="C37:Q37" si="8">C39+C41</f>
        <v>146</v>
      </c>
      <c r="D37" s="57">
        <f t="shared" si="8"/>
        <v>0</v>
      </c>
      <c r="E37" s="57">
        <f t="shared" si="8"/>
        <v>6</v>
      </c>
      <c r="F37" s="57">
        <f t="shared" si="8"/>
        <v>3</v>
      </c>
      <c r="G37" s="57">
        <f t="shared" si="8"/>
        <v>38</v>
      </c>
      <c r="H37" s="57">
        <f t="shared" si="8"/>
        <v>4</v>
      </c>
      <c r="I37" s="57">
        <f t="shared" si="8"/>
        <v>1547</v>
      </c>
      <c r="J37" s="57">
        <f t="shared" si="8"/>
        <v>17</v>
      </c>
      <c r="K37" s="57">
        <f t="shared" si="8"/>
        <v>76</v>
      </c>
      <c r="L37" s="57">
        <f t="shared" si="8"/>
        <v>47</v>
      </c>
      <c r="M37" s="57">
        <f t="shared" si="8"/>
        <v>197</v>
      </c>
      <c r="N37" s="57">
        <f t="shared" si="8"/>
        <v>52</v>
      </c>
      <c r="O37" s="57">
        <f t="shared" si="8"/>
        <v>139</v>
      </c>
      <c r="P37" s="57">
        <f t="shared" si="8"/>
        <v>12</v>
      </c>
      <c r="Q37" s="57">
        <f t="shared" si="8"/>
        <v>18</v>
      </c>
      <c r="R37" s="58">
        <f>SUM(B37:Q37)</f>
        <v>3195</v>
      </c>
    </row>
    <row r="39" spans="1:18" x14ac:dyDescent="0.15">
      <c r="A39" s="81" t="s">
        <v>83</v>
      </c>
      <c r="B39" s="57">
        <v>773</v>
      </c>
      <c r="C39" s="57">
        <v>115</v>
      </c>
      <c r="D39" s="57">
        <v>0</v>
      </c>
      <c r="E39" s="57">
        <v>4</v>
      </c>
      <c r="F39" s="57">
        <v>0</v>
      </c>
      <c r="G39" s="57">
        <v>15</v>
      </c>
      <c r="H39" s="57">
        <v>4</v>
      </c>
      <c r="I39" s="57">
        <v>1256</v>
      </c>
      <c r="J39" s="57">
        <v>9</v>
      </c>
      <c r="K39" s="57">
        <v>65</v>
      </c>
      <c r="L39" s="57">
        <v>31</v>
      </c>
      <c r="M39" s="57">
        <v>103</v>
      </c>
      <c r="N39" s="57">
        <v>34</v>
      </c>
      <c r="O39" s="57">
        <v>26</v>
      </c>
      <c r="P39" s="57">
        <v>9</v>
      </c>
      <c r="Q39" s="57">
        <v>9</v>
      </c>
      <c r="R39" s="58">
        <f>SUM(B39:Q39)</f>
        <v>2453</v>
      </c>
    </row>
    <row r="40" spans="1:18" x14ac:dyDescent="0.15">
      <c r="A40" s="41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</row>
    <row r="41" spans="1:18" x14ac:dyDescent="0.15">
      <c r="A41" s="81" t="s">
        <v>84</v>
      </c>
      <c r="B41" s="82">
        <v>120</v>
      </c>
      <c r="C41" s="82">
        <v>31</v>
      </c>
      <c r="D41" s="82">
        <v>0</v>
      </c>
      <c r="E41" s="82">
        <v>2</v>
      </c>
      <c r="F41" s="82">
        <v>3</v>
      </c>
      <c r="G41" s="82">
        <v>23</v>
      </c>
      <c r="H41" s="82">
        <v>0</v>
      </c>
      <c r="I41" s="82">
        <v>291</v>
      </c>
      <c r="J41" s="82">
        <v>8</v>
      </c>
      <c r="K41" s="82">
        <v>11</v>
      </c>
      <c r="L41" s="82">
        <v>16</v>
      </c>
      <c r="M41" s="82">
        <v>94</v>
      </c>
      <c r="N41" s="82">
        <v>18</v>
      </c>
      <c r="O41" s="82">
        <v>113</v>
      </c>
      <c r="P41" s="82">
        <v>3</v>
      </c>
      <c r="Q41" s="82">
        <v>9</v>
      </c>
      <c r="R41" s="82">
        <f>SUM(B41:Q41)</f>
        <v>742</v>
      </c>
    </row>
    <row r="42" spans="1:18" ht="47.25" customHeight="1" x14ac:dyDescent="0.15">
      <c r="A42" s="10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x14ac:dyDescent="0.15">
      <c r="A43" s="103" t="s">
        <v>243</v>
      </c>
    </row>
    <row r="44" spans="1:18" x14ac:dyDescent="0.15">
      <c r="A44" s="6"/>
      <c r="B44" s="850" t="s">
        <v>93</v>
      </c>
      <c r="C44" s="851"/>
      <c r="D44" s="852" t="s">
        <v>94</v>
      </c>
      <c r="E44" s="854" t="s">
        <v>95</v>
      </c>
      <c r="F44" s="854"/>
      <c r="G44" s="854"/>
      <c r="H44" s="854"/>
      <c r="I44" s="854"/>
      <c r="J44" s="854"/>
      <c r="K44" s="854" t="s">
        <v>96</v>
      </c>
      <c r="L44" s="854"/>
      <c r="M44" s="854" t="s">
        <v>97</v>
      </c>
      <c r="N44" s="854"/>
      <c r="O44" s="854"/>
      <c r="P44" s="854"/>
      <c r="Q44" s="852" t="s">
        <v>98</v>
      </c>
      <c r="R44" s="848" t="s">
        <v>9</v>
      </c>
    </row>
    <row r="45" spans="1:18" ht="39.75" x14ac:dyDescent="0.15">
      <c r="A45" s="19"/>
      <c r="B45" s="12" t="s">
        <v>80</v>
      </c>
      <c r="C45" s="13" t="s">
        <v>8</v>
      </c>
      <c r="D45" s="853"/>
      <c r="E45" s="14" t="s">
        <v>137</v>
      </c>
      <c r="F45" s="15" t="s">
        <v>138</v>
      </c>
      <c r="G45" s="16" t="s">
        <v>139</v>
      </c>
      <c r="H45" s="16" t="s">
        <v>140</v>
      </c>
      <c r="I45" s="15" t="s">
        <v>141</v>
      </c>
      <c r="J45" s="17" t="s">
        <v>146</v>
      </c>
      <c r="K45" s="14" t="s">
        <v>147</v>
      </c>
      <c r="L45" s="17" t="s">
        <v>142</v>
      </c>
      <c r="M45" s="14" t="s">
        <v>143</v>
      </c>
      <c r="N45" s="15" t="s">
        <v>117</v>
      </c>
      <c r="O45" s="15" t="s">
        <v>118</v>
      </c>
      <c r="P45" s="17" t="s">
        <v>144</v>
      </c>
      <c r="Q45" s="853"/>
      <c r="R45" s="849"/>
    </row>
    <row r="46" spans="1:18" x14ac:dyDescent="0.15">
      <c r="A46" s="82" t="s">
        <v>16</v>
      </c>
      <c r="B46" s="82">
        <v>1123</v>
      </c>
      <c r="C46" s="82">
        <v>178</v>
      </c>
      <c r="D46" s="82">
        <v>0</v>
      </c>
      <c r="E46" s="82">
        <v>3</v>
      </c>
      <c r="F46" s="82">
        <v>0</v>
      </c>
      <c r="G46" s="82">
        <v>22</v>
      </c>
      <c r="H46" s="82">
        <v>4</v>
      </c>
      <c r="I46" s="82">
        <v>1548</v>
      </c>
      <c r="J46" s="82">
        <v>14</v>
      </c>
      <c r="K46" s="82">
        <v>58</v>
      </c>
      <c r="L46" s="82">
        <v>72</v>
      </c>
      <c r="M46" s="82">
        <v>198</v>
      </c>
      <c r="N46" s="82">
        <v>40</v>
      </c>
      <c r="O46" s="82">
        <v>167</v>
      </c>
      <c r="P46" s="82">
        <v>10</v>
      </c>
      <c r="Q46" s="82">
        <v>32</v>
      </c>
      <c r="R46" s="82">
        <v>3469</v>
      </c>
    </row>
    <row r="47" spans="1:18" x14ac:dyDescent="0.15">
      <c r="A47" s="82" t="s">
        <v>21</v>
      </c>
      <c r="B47" s="82">
        <v>937</v>
      </c>
      <c r="C47" s="82">
        <v>146</v>
      </c>
      <c r="D47" s="82">
        <v>0</v>
      </c>
      <c r="E47" s="82">
        <v>2</v>
      </c>
      <c r="F47" s="82">
        <v>0</v>
      </c>
      <c r="G47" s="82">
        <v>10</v>
      </c>
      <c r="H47" s="82">
        <v>2</v>
      </c>
      <c r="I47" s="82">
        <v>1275</v>
      </c>
      <c r="J47" s="82">
        <v>6</v>
      </c>
      <c r="K47" s="82">
        <v>46</v>
      </c>
      <c r="L47" s="82">
        <v>49</v>
      </c>
      <c r="M47" s="82">
        <v>88</v>
      </c>
      <c r="N47" s="82">
        <v>30</v>
      </c>
      <c r="O47" s="82">
        <v>35</v>
      </c>
      <c r="P47" s="82">
        <v>8</v>
      </c>
      <c r="Q47" s="82">
        <v>20</v>
      </c>
      <c r="R47" s="82">
        <v>2654</v>
      </c>
    </row>
    <row r="48" spans="1:18" x14ac:dyDescent="0.15">
      <c r="A48" s="82" t="s">
        <v>22</v>
      </c>
      <c r="B48" s="82">
        <v>186</v>
      </c>
      <c r="C48" s="82">
        <v>32</v>
      </c>
      <c r="D48" s="82">
        <v>0</v>
      </c>
      <c r="E48" s="82">
        <v>1</v>
      </c>
      <c r="F48" s="82">
        <v>0</v>
      </c>
      <c r="G48" s="82">
        <v>12</v>
      </c>
      <c r="H48" s="82">
        <v>2</v>
      </c>
      <c r="I48" s="82">
        <v>273</v>
      </c>
      <c r="J48" s="82">
        <v>8</v>
      </c>
      <c r="K48" s="82">
        <v>12</v>
      </c>
      <c r="L48" s="82">
        <v>23</v>
      </c>
      <c r="M48" s="82">
        <v>110</v>
      </c>
      <c r="N48" s="82">
        <v>10</v>
      </c>
      <c r="O48" s="82">
        <v>132</v>
      </c>
      <c r="P48" s="82">
        <v>2</v>
      </c>
      <c r="Q48" s="82">
        <v>12</v>
      </c>
      <c r="R48" s="82">
        <v>815</v>
      </c>
    </row>
    <row r="50" spans="1:18" x14ac:dyDescent="0.15">
      <c r="A50" s="82"/>
      <c r="B50" s="104" t="s">
        <v>244</v>
      </c>
      <c r="C50" s="104" t="s">
        <v>245</v>
      </c>
      <c r="D50" s="82" t="s">
        <v>4</v>
      </c>
      <c r="E50" s="82" t="s">
        <v>5</v>
      </c>
      <c r="F50" s="82" t="s">
        <v>6</v>
      </c>
      <c r="G50" s="82" t="s">
        <v>7</v>
      </c>
      <c r="H50" s="82" t="s">
        <v>8</v>
      </c>
      <c r="I50" s="82" t="s">
        <v>9</v>
      </c>
    </row>
    <row r="51" spans="1:18" x14ac:dyDescent="0.15">
      <c r="A51" s="82" t="s">
        <v>16</v>
      </c>
      <c r="B51" s="82">
        <v>1123</v>
      </c>
      <c r="C51" s="82">
        <v>178</v>
      </c>
      <c r="D51" s="82">
        <v>0</v>
      </c>
      <c r="E51" s="104">
        <f>SUM(E46:J46)</f>
        <v>1591</v>
      </c>
      <c r="F51" s="82">
        <f>SUM(K46:L46)</f>
        <v>130</v>
      </c>
      <c r="G51" s="82">
        <f>SUM(M46:P46)</f>
        <v>415</v>
      </c>
      <c r="H51" s="82">
        <f>Q46</f>
        <v>32</v>
      </c>
      <c r="I51" s="82">
        <v>3469</v>
      </c>
    </row>
    <row r="52" spans="1:18" x14ac:dyDescent="0.15">
      <c r="A52" s="82" t="s">
        <v>21</v>
      </c>
      <c r="B52" s="82">
        <v>937</v>
      </c>
      <c r="C52" s="82">
        <v>146</v>
      </c>
      <c r="D52" s="82">
        <v>0</v>
      </c>
      <c r="E52" s="104">
        <f>SUM(E47:J47)</f>
        <v>1295</v>
      </c>
      <c r="F52" s="82">
        <f>SUM(K47:L47)</f>
        <v>95</v>
      </c>
      <c r="G52" s="82">
        <f>SUM(M47:P47)</f>
        <v>161</v>
      </c>
      <c r="H52" s="82">
        <f>Q47</f>
        <v>20</v>
      </c>
      <c r="I52" s="82">
        <v>2654</v>
      </c>
    </row>
    <row r="53" spans="1:18" x14ac:dyDescent="0.15">
      <c r="A53" s="82" t="s">
        <v>22</v>
      </c>
      <c r="B53" s="82">
        <v>186</v>
      </c>
      <c r="C53" s="82">
        <v>32</v>
      </c>
      <c r="D53" s="82">
        <v>0</v>
      </c>
      <c r="E53" s="104">
        <f>SUM(E48:J48)</f>
        <v>296</v>
      </c>
      <c r="F53" s="82">
        <f>SUM(K48:L48)</f>
        <v>35</v>
      </c>
      <c r="G53" s="82">
        <f>SUM(M48:P48)</f>
        <v>254</v>
      </c>
      <c r="H53" s="82">
        <f>Q48</f>
        <v>12</v>
      </c>
      <c r="I53" s="82">
        <v>815</v>
      </c>
    </row>
    <row r="56" spans="1:18" x14ac:dyDescent="0.15">
      <c r="A56" s="103" t="s">
        <v>250</v>
      </c>
    </row>
    <row r="57" spans="1:18" x14ac:dyDescent="0.15">
      <c r="B57" s="838" t="s">
        <v>58</v>
      </c>
      <c r="C57" s="838"/>
      <c r="D57" s="839" t="s">
        <v>39</v>
      </c>
      <c r="E57" s="838" t="s">
        <v>23</v>
      </c>
      <c r="F57" s="838"/>
      <c r="G57" s="838"/>
      <c r="H57" s="838"/>
      <c r="I57" s="838"/>
      <c r="J57" s="838"/>
      <c r="K57" s="844" t="s">
        <v>60</v>
      </c>
      <c r="L57" s="844"/>
      <c r="M57" s="845" t="s">
        <v>24</v>
      </c>
      <c r="N57" s="845"/>
      <c r="O57" s="845"/>
      <c r="P57" s="845"/>
      <c r="Q57" s="846" t="s">
        <v>15</v>
      </c>
      <c r="R57" s="836" t="s">
        <v>16</v>
      </c>
    </row>
    <row r="58" spans="1:18" x14ac:dyDescent="0.15">
      <c r="A58" s="82"/>
      <c r="B58" s="124" t="s">
        <v>59</v>
      </c>
      <c r="C58" s="125" t="s">
        <v>15</v>
      </c>
      <c r="D58" s="840"/>
      <c r="E58" s="124" t="s">
        <v>26</v>
      </c>
      <c r="F58" s="126" t="s">
        <v>27</v>
      </c>
      <c r="G58" s="126" t="s">
        <v>28</v>
      </c>
      <c r="H58" s="126" t="s">
        <v>29</v>
      </c>
      <c r="I58" s="126" t="s">
        <v>30</v>
      </c>
      <c r="J58" s="125" t="s">
        <v>31</v>
      </c>
      <c r="K58" s="99" t="s">
        <v>32</v>
      </c>
      <c r="L58" s="100" t="s">
        <v>33</v>
      </c>
      <c r="M58" s="99" t="s">
        <v>34</v>
      </c>
      <c r="N58" s="50" t="s">
        <v>35</v>
      </c>
      <c r="O58" s="101" t="s">
        <v>36</v>
      </c>
      <c r="P58" s="100" t="s">
        <v>40</v>
      </c>
      <c r="Q58" s="847"/>
      <c r="R58" s="837"/>
    </row>
    <row r="59" spans="1:18" x14ac:dyDescent="0.15">
      <c r="A59" s="82" t="s">
        <v>16</v>
      </c>
      <c r="B59" s="24">
        <v>1142</v>
      </c>
      <c r="C59" s="24">
        <v>182</v>
      </c>
      <c r="D59" s="24">
        <v>0</v>
      </c>
      <c r="E59" s="24">
        <v>6</v>
      </c>
      <c r="F59" s="24">
        <v>0</v>
      </c>
      <c r="G59" s="24">
        <v>1</v>
      </c>
      <c r="H59" s="24">
        <v>16</v>
      </c>
      <c r="I59" s="24">
        <v>1416</v>
      </c>
      <c r="J59" s="24">
        <v>18</v>
      </c>
      <c r="K59" s="24">
        <v>52</v>
      </c>
      <c r="L59" s="24">
        <v>60</v>
      </c>
      <c r="M59" s="24">
        <v>188</v>
      </c>
      <c r="N59" s="24">
        <v>31</v>
      </c>
      <c r="O59" s="24">
        <v>134</v>
      </c>
      <c r="P59" s="24">
        <v>9</v>
      </c>
      <c r="Q59" s="24">
        <v>23</v>
      </c>
      <c r="R59" s="24">
        <v>3278</v>
      </c>
    </row>
    <row r="60" spans="1:18" x14ac:dyDescent="0.15">
      <c r="A60" s="82" t="s">
        <v>21</v>
      </c>
      <c r="B60" s="24">
        <v>891</v>
      </c>
      <c r="C60" s="24">
        <v>152</v>
      </c>
      <c r="D60" s="24">
        <v>0</v>
      </c>
      <c r="E60" s="24">
        <v>4</v>
      </c>
      <c r="F60" s="24">
        <v>0</v>
      </c>
      <c r="G60" s="24">
        <v>1</v>
      </c>
      <c r="H60" s="24">
        <v>13</v>
      </c>
      <c r="I60" s="24">
        <v>1175</v>
      </c>
      <c r="J60" s="24">
        <v>2</v>
      </c>
      <c r="K60" s="24">
        <v>40</v>
      </c>
      <c r="L60" s="24">
        <v>51</v>
      </c>
      <c r="M60" s="24">
        <v>60</v>
      </c>
      <c r="N60" s="24">
        <v>11</v>
      </c>
      <c r="O60" s="24">
        <v>49</v>
      </c>
      <c r="P60" s="24">
        <v>4</v>
      </c>
      <c r="Q60" s="24">
        <v>8</v>
      </c>
      <c r="R60" s="24">
        <v>2461</v>
      </c>
    </row>
    <row r="61" spans="1:18" x14ac:dyDescent="0.15">
      <c r="A61" s="82" t="s">
        <v>22</v>
      </c>
      <c r="B61" s="24">
        <v>251</v>
      </c>
      <c r="C61" s="24">
        <v>30</v>
      </c>
      <c r="D61" s="24">
        <v>0</v>
      </c>
      <c r="E61" s="24">
        <v>2</v>
      </c>
      <c r="F61" s="24">
        <v>0</v>
      </c>
      <c r="G61" s="24">
        <v>0</v>
      </c>
      <c r="H61" s="24">
        <v>3</v>
      </c>
      <c r="I61" s="24">
        <v>241</v>
      </c>
      <c r="J61" s="24">
        <v>16</v>
      </c>
      <c r="K61" s="24">
        <v>12</v>
      </c>
      <c r="L61" s="24">
        <v>9</v>
      </c>
      <c r="M61" s="24">
        <v>128</v>
      </c>
      <c r="N61" s="24">
        <v>20</v>
      </c>
      <c r="O61" s="24">
        <v>85</v>
      </c>
      <c r="P61" s="24">
        <v>5</v>
      </c>
      <c r="Q61" s="24">
        <v>15</v>
      </c>
      <c r="R61" s="24">
        <v>817</v>
      </c>
    </row>
    <row r="63" spans="1:18" x14ac:dyDescent="0.15">
      <c r="A63" s="82"/>
      <c r="B63" s="104" t="s">
        <v>244</v>
      </c>
      <c r="C63" s="104" t="s">
        <v>245</v>
      </c>
      <c r="D63" s="82" t="s">
        <v>4</v>
      </c>
      <c r="E63" s="82" t="s">
        <v>5</v>
      </c>
      <c r="F63" s="82" t="s">
        <v>6</v>
      </c>
      <c r="G63" s="82" t="s">
        <v>7</v>
      </c>
      <c r="H63" s="82" t="s">
        <v>8</v>
      </c>
      <c r="I63" s="82" t="s">
        <v>9</v>
      </c>
    </row>
    <row r="64" spans="1:18" x14ac:dyDescent="0.15">
      <c r="A64" s="82" t="s">
        <v>16</v>
      </c>
      <c r="B64" s="82">
        <v>1142</v>
      </c>
      <c r="C64" s="82">
        <v>182</v>
      </c>
      <c r="D64" s="82">
        <v>0</v>
      </c>
      <c r="E64" s="104">
        <f>SUM(E59:J59)</f>
        <v>1457</v>
      </c>
      <c r="F64" s="82">
        <f>SUM(K59:L59)</f>
        <v>112</v>
      </c>
      <c r="G64" s="82">
        <f>SUM(M59:P59)</f>
        <v>362</v>
      </c>
      <c r="H64" s="82">
        <v>23</v>
      </c>
      <c r="I64" s="82">
        <v>3278</v>
      </c>
    </row>
    <row r="65" spans="1:18" x14ac:dyDescent="0.15">
      <c r="A65" s="82" t="s">
        <v>21</v>
      </c>
      <c r="B65" s="82">
        <v>891</v>
      </c>
      <c r="C65" s="82">
        <v>152</v>
      </c>
      <c r="D65" s="82">
        <v>0</v>
      </c>
      <c r="E65" s="104">
        <f>SUM(E60:J60)</f>
        <v>1195</v>
      </c>
      <c r="F65" s="82">
        <f>SUM(K60:L60)</f>
        <v>91</v>
      </c>
      <c r="G65" s="82">
        <f>SUM(M60:P60)</f>
        <v>124</v>
      </c>
      <c r="H65" s="82">
        <v>8</v>
      </c>
      <c r="I65" s="82">
        <v>2461</v>
      </c>
    </row>
    <row r="66" spans="1:18" x14ac:dyDescent="0.15">
      <c r="A66" s="82" t="s">
        <v>22</v>
      </c>
      <c r="B66" s="82">
        <v>251</v>
      </c>
      <c r="C66" s="82">
        <v>30</v>
      </c>
      <c r="D66" s="82">
        <v>0</v>
      </c>
      <c r="E66" s="104">
        <f>SUM(E61:J61)</f>
        <v>262</v>
      </c>
      <c r="F66" s="82">
        <f>SUM(K61:L61)</f>
        <v>21</v>
      </c>
      <c r="G66" s="82">
        <f>SUM(M61:P61)</f>
        <v>238</v>
      </c>
      <c r="H66" s="82">
        <v>15</v>
      </c>
      <c r="I66" s="82">
        <v>817</v>
      </c>
    </row>
    <row r="69" spans="1:18" x14ac:dyDescent="0.15">
      <c r="A69" s="103" t="s">
        <v>251</v>
      </c>
    </row>
    <row r="70" spans="1:18" ht="13.5" customHeight="1" x14ac:dyDescent="0.15">
      <c r="B70" s="838" t="s">
        <v>58</v>
      </c>
      <c r="C70" s="838"/>
      <c r="D70" s="839" t="s">
        <v>39</v>
      </c>
      <c r="E70" s="841" t="s">
        <v>23</v>
      </c>
      <c r="F70" s="842"/>
      <c r="G70" s="842"/>
      <c r="H70" s="842"/>
      <c r="I70" s="842"/>
      <c r="J70" s="843"/>
      <c r="K70" s="844" t="s">
        <v>60</v>
      </c>
      <c r="L70" s="844"/>
      <c r="M70" s="845" t="s">
        <v>24</v>
      </c>
      <c r="N70" s="845"/>
      <c r="O70" s="845"/>
      <c r="P70" s="845"/>
      <c r="Q70" s="846" t="s">
        <v>15</v>
      </c>
      <c r="R70" s="836" t="s">
        <v>16</v>
      </c>
    </row>
    <row r="71" spans="1:18" x14ac:dyDescent="0.15">
      <c r="A71" s="82"/>
      <c r="B71" s="124" t="s">
        <v>59</v>
      </c>
      <c r="C71" s="125" t="s">
        <v>15</v>
      </c>
      <c r="D71" s="840"/>
      <c r="E71" s="124" t="s">
        <v>26</v>
      </c>
      <c r="F71" s="126" t="s">
        <v>27</v>
      </c>
      <c r="G71" s="126" t="s">
        <v>28</v>
      </c>
      <c r="H71" s="126" t="s">
        <v>29</v>
      </c>
      <c r="I71" s="126" t="s">
        <v>30</v>
      </c>
      <c r="J71" s="125" t="s">
        <v>31</v>
      </c>
      <c r="K71" s="99" t="s">
        <v>32</v>
      </c>
      <c r="L71" s="100" t="s">
        <v>33</v>
      </c>
      <c r="M71" s="99" t="s">
        <v>34</v>
      </c>
      <c r="N71" s="50" t="s">
        <v>35</v>
      </c>
      <c r="O71" s="101" t="s">
        <v>36</v>
      </c>
      <c r="P71" s="100" t="s">
        <v>40</v>
      </c>
      <c r="Q71" s="847"/>
      <c r="R71" s="837"/>
    </row>
    <row r="72" spans="1:18" x14ac:dyDescent="0.15">
      <c r="A72" s="82" t="s">
        <v>16</v>
      </c>
      <c r="B72" s="24">
        <v>1328</v>
      </c>
      <c r="C72" s="24">
        <v>131</v>
      </c>
      <c r="D72" s="24">
        <v>0</v>
      </c>
      <c r="E72" s="24">
        <v>8</v>
      </c>
      <c r="F72" s="24">
        <v>0</v>
      </c>
      <c r="G72" s="24">
        <v>4</v>
      </c>
      <c r="H72" s="24">
        <v>8</v>
      </c>
      <c r="I72" s="24">
        <v>1409</v>
      </c>
      <c r="J72" s="24">
        <v>7</v>
      </c>
      <c r="K72" s="24">
        <v>60</v>
      </c>
      <c r="L72" s="24">
        <v>56</v>
      </c>
      <c r="M72" s="24">
        <v>165</v>
      </c>
      <c r="N72" s="24">
        <v>49</v>
      </c>
      <c r="O72" s="24">
        <v>158</v>
      </c>
      <c r="P72" s="24">
        <v>13</v>
      </c>
      <c r="Q72" s="24">
        <v>71</v>
      </c>
      <c r="R72" s="24">
        <v>3467</v>
      </c>
    </row>
    <row r="73" spans="1:18" x14ac:dyDescent="0.15">
      <c r="A73" s="82" t="s">
        <v>21</v>
      </c>
      <c r="B73" s="24">
        <v>1107</v>
      </c>
      <c r="C73" s="24">
        <v>98</v>
      </c>
      <c r="D73" s="24">
        <v>0</v>
      </c>
      <c r="E73" s="24">
        <v>6</v>
      </c>
      <c r="F73" s="24">
        <v>0</v>
      </c>
      <c r="G73" s="24">
        <v>3</v>
      </c>
      <c r="H73" s="24">
        <v>7</v>
      </c>
      <c r="I73" s="24">
        <v>1151</v>
      </c>
      <c r="J73" s="24">
        <v>3</v>
      </c>
      <c r="K73" s="24">
        <v>37</v>
      </c>
      <c r="L73" s="24">
        <v>40</v>
      </c>
      <c r="M73" s="24">
        <v>62</v>
      </c>
      <c r="N73" s="24">
        <v>19</v>
      </c>
      <c r="O73" s="24">
        <v>53</v>
      </c>
      <c r="P73" s="24">
        <v>12</v>
      </c>
      <c r="Q73" s="24">
        <v>41</v>
      </c>
      <c r="R73" s="24">
        <v>2639</v>
      </c>
    </row>
    <row r="74" spans="1:18" x14ac:dyDescent="0.15">
      <c r="A74" s="82" t="s">
        <v>22</v>
      </c>
      <c r="B74" s="24">
        <v>221</v>
      </c>
      <c r="C74" s="24">
        <v>33</v>
      </c>
      <c r="D74" s="24">
        <v>0</v>
      </c>
      <c r="E74" s="24">
        <v>2</v>
      </c>
      <c r="F74" s="24">
        <v>0</v>
      </c>
      <c r="G74" s="24">
        <v>1</v>
      </c>
      <c r="H74" s="24">
        <v>1</v>
      </c>
      <c r="I74" s="24">
        <v>258</v>
      </c>
      <c r="J74" s="24">
        <v>4</v>
      </c>
      <c r="K74" s="24">
        <v>23</v>
      </c>
      <c r="L74" s="24">
        <v>16</v>
      </c>
      <c r="M74" s="24">
        <v>103</v>
      </c>
      <c r="N74" s="24">
        <v>30</v>
      </c>
      <c r="O74" s="24">
        <v>105</v>
      </c>
      <c r="P74" s="24">
        <v>1</v>
      </c>
      <c r="Q74" s="24">
        <v>30</v>
      </c>
      <c r="R74" s="24">
        <v>828</v>
      </c>
    </row>
    <row r="76" spans="1:18" x14ac:dyDescent="0.15">
      <c r="A76" s="82"/>
      <c r="B76" s="104" t="s">
        <v>244</v>
      </c>
      <c r="C76" s="104" t="s">
        <v>245</v>
      </c>
      <c r="D76" s="82" t="s">
        <v>4</v>
      </c>
      <c r="E76" s="82" t="s">
        <v>5</v>
      </c>
      <c r="F76" s="82" t="s">
        <v>6</v>
      </c>
      <c r="G76" s="82" t="s">
        <v>7</v>
      </c>
      <c r="H76" s="82" t="s">
        <v>8</v>
      </c>
      <c r="I76" s="82" t="s">
        <v>9</v>
      </c>
    </row>
    <row r="77" spans="1:18" x14ac:dyDescent="0.15">
      <c r="A77" s="82" t="s">
        <v>16</v>
      </c>
      <c r="B77" s="82">
        <v>1328</v>
      </c>
      <c r="C77" s="82">
        <v>131</v>
      </c>
      <c r="D77" s="82">
        <v>0</v>
      </c>
      <c r="E77" s="104">
        <f>SUM(E72:J72)</f>
        <v>1436</v>
      </c>
      <c r="F77" s="82">
        <f>SUM(K72:L72)</f>
        <v>116</v>
      </c>
      <c r="G77" s="82">
        <f>SUM(M72:P72)</f>
        <v>385</v>
      </c>
      <c r="H77" s="82">
        <v>71</v>
      </c>
      <c r="I77" s="82">
        <v>3467</v>
      </c>
    </row>
    <row r="78" spans="1:18" x14ac:dyDescent="0.15">
      <c r="A78" s="82" t="s">
        <v>21</v>
      </c>
      <c r="B78" s="82">
        <v>1107</v>
      </c>
      <c r="C78" s="82">
        <v>98</v>
      </c>
      <c r="D78" s="82">
        <v>0</v>
      </c>
      <c r="E78" s="104">
        <f>SUM(E73:J73)</f>
        <v>1170</v>
      </c>
      <c r="F78" s="82">
        <f>SUM(K73:L73)</f>
        <v>77</v>
      </c>
      <c r="G78" s="82">
        <f>SUM(M73:P73)</f>
        <v>146</v>
      </c>
      <c r="H78" s="82">
        <v>41</v>
      </c>
      <c r="I78" s="82">
        <v>2639</v>
      </c>
    </row>
    <row r="79" spans="1:18" x14ac:dyDescent="0.15">
      <c r="A79" s="82" t="s">
        <v>22</v>
      </c>
      <c r="B79" s="82">
        <v>221</v>
      </c>
      <c r="C79" s="82">
        <v>33</v>
      </c>
      <c r="D79" s="82">
        <v>0</v>
      </c>
      <c r="E79" s="104">
        <f>SUM(E74:J74)</f>
        <v>266</v>
      </c>
      <c r="F79" s="82">
        <f>SUM(K74:L74)</f>
        <v>39</v>
      </c>
      <c r="G79" s="82">
        <f>SUM(M74:P74)</f>
        <v>239</v>
      </c>
      <c r="H79" s="82">
        <v>30</v>
      </c>
      <c r="I79" s="82">
        <v>828</v>
      </c>
    </row>
    <row r="82" spans="1:18" x14ac:dyDescent="0.15">
      <c r="A82" s="103" t="s">
        <v>252</v>
      </c>
    </row>
    <row r="83" spans="1:18" x14ac:dyDescent="0.15">
      <c r="B83" s="838" t="s">
        <v>58</v>
      </c>
      <c r="C83" s="838"/>
      <c r="D83" s="839" t="s">
        <v>39</v>
      </c>
      <c r="E83" s="841" t="s">
        <v>23</v>
      </c>
      <c r="F83" s="842"/>
      <c r="G83" s="842"/>
      <c r="H83" s="842"/>
      <c r="I83" s="842"/>
      <c r="J83" s="843"/>
      <c r="K83" s="844" t="s">
        <v>60</v>
      </c>
      <c r="L83" s="844"/>
      <c r="M83" s="845" t="s">
        <v>24</v>
      </c>
      <c r="N83" s="845"/>
      <c r="O83" s="845"/>
      <c r="P83" s="845"/>
      <c r="Q83" s="846" t="s">
        <v>15</v>
      </c>
      <c r="R83" s="836" t="s">
        <v>16</v>
      </c>
    </row>
    <row r="84" spans="1:18" x14ac:dyDescent="0.15">
      <c r="A84" s="82"/>
      <c r="B84" s="124" t="s">
        <v>59</v>
      </c>
      <c r="C84" s="125" t="s">
        <v>15</v>
      </c>
      <c r="D84" s="840"/>
      <c r="E84" s="124" t="s">
        <v>26</v>
      </c>
      <c r="F84" s="126" t="s">
        <v>27</v>
      </c>
      <c r="G84" s="126" t="s">
        <v>28</v>
      </c>
      <c r="H84" s="126" t="s">
        <v>29</v>
      </c>
      <c r="I84" s="126" t="s">
        <v>30</v>
      </c>
      <c r="J84" s="125" t="s">
        <v>31</v>
      </c>
      <c r="K84" s="99" t="s">
        <v>32</v>
      </c>
      <c r="L84" s="100" t="s">
        <v>33</v>
      </c>
      <c r="M84" s="99" t="s">
        <v>34</v>
      </c>
      <c r="N84" s="50" t="s">
        <v>35</v>
      </c>
      <c r="O84" s="101" t="s">
        <v>36</v>
      </c>
      <c r="P84" s="100" t="s">
        <v>40</v>
      </c>
      <c r="Q84" s="847"/>
      <c r="R84" s="837"/>
    </row>
    <row r="85" spans="1:18" x14ac:dyDescent="0.15">
      <c r="A85" s="82" t="s">
        <v>16</v>
      </c>
      <c r="B85" s="24">
        <v>1691</v>
      </c>
      <c r="C85" s="24">
        <v>141</v>
      </c>
      <c r="D85" s="24">
        <v>1</v>
      </c>
      <c r="E85" s="24">
        <v>4</v>
      </c>
      <c r="F85" s="24">
        <v>0</v>
      </c>
      <c r="G85" s="24">
        <v>5</v>
      </c>
      <c r="H85" s="24">
        <v>8</v>
      </c>
      <c r="I85" s="24">
        <v>1287</v>
      </c>
      <c r="J85" s="24">
        <v>14</v>
      </c>
      <c r="K85" s="24">
        <v>77</v>
      </c>
      <c r="L85" s="24">
        <v>48</v>
      </c>
      <c r="M85" s="24">
        <v>212</v>
      </c>
      <c r="N85" s="24">
        <v>49</v>
      </c>
      <c r="O85" s="24">
        <v>198</v>
      </c>
      <c r="P85" s="24">
        <v>15</v>
      </c>
      <c r="Q85" s="24">
        <v>35</v>
      </c>
      <c r="R85" s="24">
        <v>3785</v>
      </c>
    </row>
    <row r="86" spans="1:18" x14ac:dyDescent="0.15">
      <c r="A86" s="82" t="s">
        <v>21</v>
      </c>
      <c r="B86" s="24">
        <v>1370</v>
      </c>
      <c r="C86" s="24">
        <v>97</v>
      </c>
      <c r="D86" s="24">
        <v>1</v>
      </c>
      <c r="E86" s="24">
        <v>4</v>
      </c>
      <c r="F86" s="24">
        <v>0</v>
      </c>
      <c r="G86" s="24">
        <v>3</v>
      </c>
      <c r="H86" s="24">
        <v>8</v>
      </c>
      <c r="I86" s="24">
        <v>1032</v>
      </c>
      <c r="J86" s="24">
        <v>7</v>
      </c>
      <c r="K86" s="24">
        <v>53</v>
      </c>
      <c r="L86" s="24">
        <v>39</v>
      </c>
      <c r="M86" s="24">
        <v>96</v>
      </c>
      <c r="N86" s="24">
        <v>27</v>
      </c>
      <c r="O86" s="24">
        <v>36</v>
      </c>
      <c r="P86" s="24">
        <v>13</v>
      </c>
      <c r="Q86" s="24">
        <v>27</v>
      </c>
      <c r="R86" s="24">
        <v>2813</v>
      </c>
    </row>
    <row r="87" spans="1:18" x14ac:dyDescent="0.15">
      <c r="A87" s="82" t="s">
        <v>22</v>
      </c>
      <c r="B87" s="24">
        <v>321</v>
      </c>
      <c r="C87" s="24">
        <v>44</v>
      </c>
      <c r="D87" s="24">
        <v>0</v>
      </c>
      <c r="E87" s="24">
        <v>0</v>
      </c>
      <c r="F87" s="24">
        <v>0</v>
      </c>
      <c r="G87" s="24">
        <v>2</v>
      </c>
      <c r="H87" s="24">
        <v>0</v>
      </c>
      <c r="I87" s="24">
        <v>255</v>
      </c>
      <c r="J87" s="24">
        <v>7</v>
      </c>
      <c r="K87" s="24">
        <v>24</v>
      </c>
      <c r="L87" s="24">
        <v>9</v>
      </c>
      <c r="M87" s="24">
        <v>116</v>
      </c>
      <c r="N87" s="24">
        <v>22</v>
      </c>
      <c r="O87" s="24">
        <v>162</v>
      </c>
      <c r="P87" s="24">
        <v>2</v>
      </c>
      <c r="Q87" s="24">
        <v>8</v>
      </c>
      <c r="R87" s="24">
        <v>972</v>
      </c>
    </row>
    <row r="89" spans="1:18" x14ac:dyDescent="0.15">
      <c r="A89" s="82"/>
      <c r="B89" s="104" t="s">
        <v>244</v>
      </c>
      <c r="C89" s="104" t="s">
        <v>245</v>
      </c>
      <c r="D89" s="82" t="s">
        <v>4</v>
      </c>
      <c r="E89" s="82" t="s">
        <v>5</v>
      </c>
      <c r="F89" s="82" t="s">
        <v>6</v>
      </c>
      <c r="G89" s="82" t="s">
        <v>7</v>
      </c>
      <c r="H89" s="82" t="s">
        <v>8</v>
      </c>
      <c r="I89" s="82" t="s">
        <v>9</v>
      </c>
    </row>
    <row r="90" spans="1:18" x14ac:dyDescent="0.15">
      <c r="A90" s="82" t="s">
        <v>16</v>
      </c>
      <c r="B90" s="82">
        <v>1726</v>
      </c>
      <c r="C90" s="82">
        <v>136</v>
      </c>
      <c r="D90" s="82">
        <v>0</v>
      </c>
      <c r="E90" s="104">
        <v>874</v>
      </c>
      <c r="F90" s="82">
        <v>94</v>
      </c>
      <c r="G90" s="82">
        <v>325</v>
      </c>
      <c r="H90" s="82">
        <v>48</v>
      </c>
      <c r="I90" s="82">
        <v>3203</v>
      </c>
    </row>
    <row r="91" spans="1:18" x14ac:dyDescent="0.15">
      <c r="A91" s="82" t="s">
        <v>21</v>
      </c>
      <c r="B91" s="82">
        <v>1370</v>
      </c>
      <c r="C91" s="82">
        <v>97</v>
      </c>
      <c r="D91" s="82">
        <v>1</v>
      </c>
      <c r="E91" s="104">
        <f>SUM(E86:J86)</f>
        <v>1054</v>
      </c>
      <c r="F91" s="82">
        <f>SUM(K86:L86)</f>
        <v>92</v>
      </c>
      <c r="G91" s="82">
        <f>SUM(M86:P86)</f>
        <v>172</v>
      </c>
      <c r="H91" s="82">
        <v>27</v>
      </c>
      <c r="I91" s="82">
        <v>2813</v>
      </c>
    </row>
    <row r="92" spans="1:18" x14ac:dyDescent="0.15">
      <c r="A92" s="82" t="s">
        <v>22</v>
      </c>
      <c r="B92" s="82">
        <v>321</v>
      </c>
      <c r="C92" s="82">
        <v>44</v>
      </c>
      <c r="D92" s="82">
        <v>0</v>
      </c>
      <c r="E92" s="104">
        <f>SUM(E87:J87)</f>
        <v>264</v>
      </c>
      <c r="F92" s="82">
        <f>SUM(K87:L87)</f>
        <v>33</v>
      </c>
      <c r="G92" s="82">
        <f>SUM(M87:P87)</f>
        <v>302</v>
      </c>
      <c r="H92" s="82">
        <v>8</v>
      </c>
      <c r="I92" s="82">
        <v>972</v>
      </c>
    </row>
    <row r="100" spans="1:18" x14ac:dyDescent="0.15">
      <c r="A100" s="103" t="s">
        <v>259</v>
      </c>
    </row>
    <row r="101" spans="1:18" x14ac:dyDescent="0.15">
      <c r="B101" s="838" t="s">
        <v>58</v>
      </c>
      <c r="C101" s="838"/>
      <c r="D101" s="839" t="s">
        <v>39</v>
      </c>
      <c r="E101" s="841" t="s">
        <v>23</v>
      </c>
      <c r="F101" s="842"/>
      <c r="G101" s="842"/>
      <c r="H101" s="842"/>
      <c r="I101" s="842"/>
      <c r="J101" s="843"/>
      <c r="K101" s="844" t="s">
        <v>60</v>
      </c>
      <c r="L101" s="844"/>
      <c r="M101" s="845" t="s">
        <v>24</v>
      </c>
      <c r="N101" s="845"/>
      <c r="O101" s="845"/>
      <c r="P101" s="845"/>
      <c r="Q101" s="846" t="s">
        <v>15</v>
      </c>
      <c r="R101" s="836" t="s">
        <v>16</v>
      </c>
    </row>
    <row r="102" spans="1:18" x14ac:dyDescent="0.15">
      <c r="A102" s="82"/>
      <c r="B102" s="124" t="s">
        <v>59</v>
      </c>
      <c r="C102" s="125" t="s">
        <v>15</v>
      </c>
      <c r="D102" s="840"/>
      <c r="E102" s="124" t="s">
        <v>26</v>
      </c>
      <c r="F102" s="126" t="s">
        <v>27</v>
      </c>
      <c r="G102" s="126" t="s">
        <v>28</v>
      </c>
      <c r="H102" s="126" t="s">
        <v>29</v>
      </c>
      <c r="I102" s="126" t="s">
        <v>30</v>
      </c>
      <c r="J102" s="125" t="s">
        <v>31</v>
      </c>
      <c r="K102" s="99" t="s">
        <v>32</v>
      </c>
      <c r="L102" s="100" t="s">
        <v>33</v>
      </c>
      <c r="M102" s="99" t="s">
        <v>34</v>
      </c>
      <c r="N102" s="50" t="s">
        <v>35</v>
      </c>
      <c r="O102" s="101" t="s">
        <v>36</v>
      </c>
      <c r="P102" s="100" t="s">
        <v>40</v>
      </c>
      <c r="Q102" s="847"/>
      <c r="R102" s="837"/>
    </row>
    <row r="103" spans="1:18" x14ac:dyDescent="0.15">
      <c r="A103" s="82" t="s">
        <v>16</v>
      </c>
      <c r="B103" s="24">
        <v>1726</v>
      </c>
      <c r="C103" s="24">
        <v>136</v>
      </c>
      <c r="D103" s="24">
        <v>0</v>
      </c>
      <c r="E103" s="24">
        <v>3</v>
      </c>
      <c r="F103" s="24">
        <v>0</v>
      </c>
      <c r="G103" s="24">
        <v>9</v>
      </c>
      <c r="H103" s="24">
        <v>9</v>
      </c>
      <c r="I103" s="24">
        <v>850</v>
      </c>
      <c r="J103" s="24">
        <v>3</v>
      </c>
      <c r="K103" s="24">
        <v>42</v>
      </c>
      <c r="L103" s="24">
        <v>52</v>
      </c>
      <c r="M103" s="24">
        <v>154</v>
      </c>
      <c r="N103" s="24">
        <v>18</v>
      </c>
      <c r="O103" s="24">
        <v>138</v>
      </c>
      <c r="P103" s="24">
        <v>15</v>
      </c>
      <c r="Q103" s="24">
        <v>48</v>
      </c>
      <c r="R103" s="24">
        <v>3203</v>
      </c>
    </row>
    <row r="104" spans="1:18" x14ac:dyDescent="0.15">
      <c r="A104" s="82" t="s">
        <v>21</v>
      </c>
      <c r="B104" s="24">
        <v>1387</v>
      </c>
      <c r="C104" s="24">
        <v>97</v>
      </c>
      <c r="D104" s="24">
        <v>0</v>
      </c>
      <c r="E104" s="24">
        <v>3</v>
      </c>
      <c r="F104" s="24">
        <v>0</v>
      </c>
      <c r="G104" s="24">
        <v>9</v>
      </c>
      <c r="H104" s="24">
        <v>7</v>
      </c>
      <c r="I104" s="24">
        <v>640</v>
      </c>
      <c r="J104" s="24">
        <v>2</v>
      </c>
      <c r="K104" s="24">
        <v>33</v>
      </c>
      <c r="L104" s="24">
        <v>43</v>
      </c>
      <c r="M104" s="24">
        <v>72</v>
      </c>
      <c r="N104" s="24">
        <v>5</v>
      </c>
      <c r="O104" s="24">
        <v>12</v>
      </c>
      <c r="P104" s="24">
        <v>13</v>
      </c>
      <c r="Q104" s="24">
        <v>28</v>
      </c>
      <c r="R104" s="24">
        <v>2351</v>
      </c>
    </row>
    <row r="105" spans="1:18" x14ac:dyDescent="0.15">
      <c r="A105" s="82" t="s">
        <v>22</v>
      </c>
      <c r="B105" s="24">
        <v>339</v>
      </c>
      <c r="C105" s="24">
        <v>39</v>
      </c>
      <c r="D105" s="24">
        <v>0</v>
      </c>
      <c r="E105" s="24">
        <v>0</v>
      </c>
      <c r="F105" s="24">
        <v>0</v>
      </c>
      <c r="G105" s="24">
        <v>0</v>
      </c>
      <c r="H105" s="24">
        <v>2</v>
      </c>
      <c r="I105" s="24">
        <v>210</v>
      </c>
      <c r="J105" s="24">
        <v>1</v>
      </c>
      <c r="K105" s="24">
        <v>9</v>
      </c>
      <c r="L105" s="24">
        <v>9</v>
      </c>
      <c r="M105" s="24">
        <v>82</v>
      </c>
      <c r="N105" s="24">
        <v>13</v>
      </c>
      <c r="O105" s="24">
        <v>126</v>
      </c>
      <c r="P105" s="24">
        <v>2</v>
      </c>
      <c r="Q105" s="24">
        <v>20</v>
      </c>
      <c r="R105" s="24">
        <v>852</v>
      </c>
    </row>
    <row r="107" spans="1:18" x14ac:dyDescent="0.15">
      <c r="A107" s="82"/>
      <c r="B107" s="104" t="s">
        <v>244</v>
      </c>
      <c r="C107" s="104" t="s">
        <v>245</v>
      </c>
      <c r="D107" s="82" t="s">
        <v>4</v>
      </c>
      <c r="E107" s="82" t="s">
        <v>5</v>
      </c>
      <c r="F107" s="82" t="s">
        <v>6</v>
      </c>
      <c r="G107" s="82" t="s">
        <v>7</v>
      </c>
      <c r="H107" s="82" t="s">
        <v>8</v>
      </c>
      <c r="I107" s="82" t="s">
        <v>9</v>
      </c>
    </row>
    <row r="108" spans="1:18" x14ac:dyDescent="0.15">
      <c r="A108" s="82" t="s">
        <v>16</v>
      </c>
      <c r="B108" s="82">
        <v>1726</v>
      </c>
      <c r="C108" s="82">
        <v>136</v>
      </c>
      <c r="D108" s="82">
        <v>0</v>
      </c>
      <c r="E108" s="104">
        <f>SUM(E103:J103)</f>
        <v>874</v>
      </c>
      <c r="F108" s="82">
        <f>SUM(K103:L103)</f>
        <v>94</v>
      </c>
      <c r="G108" s="82">
        <f>SUM(M103:P103)</f>
        <v>325</v>
      </c>
      <c r="H108" s="82">
        <v>48</v>
      </c>
      <c r="I108" s="82">
        <v>3203</v>
      </c>
    </row>
    <row r="109" spans="1:18" x14ac:dyDescent="0.15">
      <c r="A109" s="82" t="s">
        <v>21</v>
      </c>
      <c r="B109" s="82">
        <v>1387</v>
      </c>
      <c r="C109" s="82">
        <v>97</v>
      </c>
      <c r="D109" s="82">
        <v>0</v>
      </c>
      <c r="E109" s="104">
        <f>SUM(E104:J104)</f>
        <v>661</v>
      </c>
      <c r="F109" s="82">
        <f>SUM(K104:L104)</f>
        <v>76</v>
      </c>
      <c r="G109" s="82">
        <f>SUM(M104:P104)</f>
        <v>102</v>
      </c>
      <c r="H109" s="82">
        <v>27</v>
      </c>
      <c r="I109" s="82">
        <v>2351</v>
      </c>
    </row>
    <row r="110" spans="1:18" x14ac:dyDescent="0.15">
      <c r="A110" s="82" t="s">
        <v>22</v>
      </c>
      <c r="B110" s="82">
        <v>339</v>
      </c>
      <c r="C110" s="82">
        <v>39</v>
      </c>
      <c r="D110" s="82">
        <v>0</v>
      </c>
      <c r="E110" s="104">
        <f>SUM(E105:J105)</f>
        <v>213</v>
      </c>
      <c r="F110" s="82">
        <f>SUM(K105:L105)</f>
        <v>18</v>
      </c>
      <c r="G110" s="82">
        <f>SUM(M105:P105)</f>
        <v>223</v>
      </c>
      <c r="H110" s="82">
        <v>8</v>
      </c>
      <c r="I110" s="82">
        <v>852</v>
      </c>
    </row>
    <row r="113" spans="1:9" x14ac:dyDescent="0.15">
      <c r="A113" s="103" t="s">
        <v>261</v>
      </c>
    </row>
    <row r="114" spans="1:9" ht="13.5" customHeight="1" x14ac:dyDescent="0.15"/>
    <row r="115" spans="1:9" x14ac:dyDescent="0.15">
      <c r="A115" s="82"/>
      <c r="B115" s="104" t="s">
        <v>244</v>
      </c>
      <c r="C115" s="104" t="s">
        <v>245</v>
      </c>
      <c r="D115" s="82" t="s">
        <v>4</v>
      </c>
      <c r="E115" s="82" t="s">
        <v>5</v>
      </c>
      <c r="F115" s="82" t="s">
        <v>6</v>
      </c>
      <c r="G115" s="82" t="s">
        <v>7</v>
      </c>
      <c r="H115" s="82" t="s">
        <v>8</v>
      </c>
      <c r="I115" s="82" t="s">
        <v>9</v>
      </c>
    </row>
    <row r="116" spans="1:9" x14ac:dyDescent="0.15">
      <c r="A116" s="82" t="s">
        <v>16</v>
      </c>
      <c r="B116" s="82">
        <f t="shared" ref="B116:H116" si="9">SUM(B117:B118)</f>
        <v>2066</v>
      </c>
      <c r="C116" s="82">
        <f t="shared" si="9"/>
        <v>138</v>
      </c>
      <c r="D116" s="82">
        <f t="shared" si="9"/>
        <v>0</v>
      </c>
      <c r="E116" s="104">
        <f t="shared" si="9"/>
        <v>1251</v>
      </c>
      <c r="F116" s="82">
        <f t="shared" si="9"/>
        <v>113</v>
      </c>
      <c r="G116" s="82">
        <f t="shared" si="9"/>
        <v>506</v>
      </c>
      <c r="H116" s="82">
        <f t="shared" si="9"/>
        <v>56</v>
      </c>
      <c r="I116" s="82">
        <f>SUM(B116:H116)</f>
        <v>4130</v>
      </c>
    </row>
    <row r="117" spans="1:9" x14ac:dyDescent="0.15">
      <c r="A117" s="82" t="s">
        <v>21</v>
      </c>
      <c r="B117" s="82">
        <v>1739</v>
      </c>
      <c r="C117" s="82">
        <v>102</v>
      </c>
      <c r="D117" s="82">
        <v>0</v>
      </c>
      <c r="E117" s="104">
        <v>999</v>
      </c>
      <c r="F117" s="82">
        <v>93</v>
      </c>
      <c r="G117" s="82">
        <v>256</v>
      </c>
      <c r="H117" s="82">
        <v>42</v>
      </c>
      <c r="I117" s="82">
        <f>SUM(B117:H117)</f>
        <v>3231</v>
      </c>
    </row>
    <row r="118" spans="1:9" x14ac:dyDescent="0.15">
      <c r="A118" s="82" t="s">
        <v>22</v>
      </c>
      <c r="B118" s="82">
        <v>327</v>
      </c>
      <c r="C118" s="82">
        <v>36</v>
      </c>
      <c r="D118" s="82">
        <v>0</v>
      </c>
      <c r="E118" s="104">
        <v>252</v>
      </c>
      <c r="F118" s="82">
        <v>20</v>
      </c>
      <c r="G118" s="82">
        <v>250</v>
      </c>
      <c r="H118" s="82">
        <v>14</v>
      </c>
      <c r="I118" s="82">
        <f>SUM(B118:H118)</f>
        <v>899</v>
      </c>
    </row>
  </sheetData>
  <mergeCells count="35">
    <mergeCell ref="R57:R58"/>
    <mergeCell ref="B57:C57"/>
    <mergeCell ref="D57:D58"/>
    <mergeCell ref="E57:J57"/>
    <mergeCell ref="K57:L57"/>
    <mergeCell ref="M57:P57"/>
    <mergeCell ref="Q57:Q58"/>
    <mergeCell ref="R44:R45"/>
    <mergeCell ref="B44:C44"/>
    <mergeCell ref="D44:D45"/>
    <mergeCell ref="E44:J44"/>
    <mergeCell ref="K44:L44"/>
    <mergeCell ref="M44:P44"/>
    <mergeCell ref="Q44:Q45"/>
    <mergeCell ref="R70:R71"/>
    <mergeCell ref="B70:C70"/>
    <mergeCell ref="D70:D71"/>
    <mergeCell ref="E70:J70"/>
    <mergeCell ref="K70:L70"/>
    <mergeCell ref="M70:P70"/>
    <mergeCell ref="Q70:Q71"/>
    <mergeCell ref="R83:R84"/>
    <mergeCell ref="B83:C83"/>
    <mergeCell ref="D83:D84"/>
    <mergeCell ref="E83:J83"/>
    <mergeCell ref="K83:L83"/>
    <mergeCell ref="M83:P83"/>
    <mergeCell ref="Q83:Q84"/>
    <mergeCell ref="R101:R102"/>
    <mergeCell ref="B101:C101"/>
    <mergeCell ref="D101:D102"/>
    <mergeCell ref="E101:J101"/>
    <mergeCell ref="K101:L101"/>
    <mergeCell ref="M101:P101"/>
    <mergeCell ref="Q101:Q102"/>
  </mergeCells>
  <phoneticPr fontId="2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2"/>
  <sheetViews>
    <sheetView showZeros="0" view="pageBreakPreview" topLeftCell="A19" zoomScaleNormal="80" zoomScaleSheetLayoutView="100" zoomScalePageLayoutView="85" workbookViewId="0">
      <selection activeCell="A11" sqref="A11:A22"/>
    </sheetView>
  </sheetViews>
  <sheetFormatPr defaultRowHeight="12.75" x14ac:dyDescent="0.15"/>
  <cols>
    <col min="1" max="1" width="4" style="20" customWidth="1"/>
    <col min="2" max="2" width="6" style="87" customWidth="1"/>
    <col min="3" max="3" width="7.625" style="20" customWidth="1"/>
    <col min="4" max="4" width="5.625" style="20" customWidth="1"/>
    <col min="5" max="7" width="4.625" style="20" customWidth="1"/>
    <col min="8" max="8" width="7.75" style="20" customWidth="1"/>
    <col min="9" max="9" width="10.875" style="20" customWidth="1"/>
    <col min="10" max="10" width="4.625" style="20" customWidth="1"/>
    <col min="11" max="11" width="5.625" style="20" customWidth="1"/>
    <col min="12" max="12" width="4.625" style="20" customWidth="1"/>
    <col min="13" max="15" width="3.625" style="20" customWidth="1"/>
    <col min="16" max="18" width="4.625" style="20" customWidth="1"/>
    <col min="19" max="19" width="7.625" style="20" customWidth="1"/>
    <col min="20" max="20" width="5.625" style="20" customWidth="1"/>
    <col min="21" max="21" width="7.625" style="20" customWidth="1"/>
    <col min="22" max="22" width="5.625" style="20" customWidth="1"/>
    <col min="23" max="23" width="2.25" style="20" hidden="1" customWidth="1"/>
    <col min="24" max="24" width="2.625" style="20" customWidth="1"/>
    <col min="25" max="16384" width="9" style="5"/>
  </cols>
  <sheetData>
    <row r="1" spans="1:24" ht="22.5" customHeight="1" x14ac:dyDescent="0.2">
      <c r="A1" s="886" t="s">
        <v>63</v>
      </c>
      <c r="B1" s="886"/>
      <c r="C1" s="886"/>
      <c r="D1" s="886"/>
      <c r="E1" s="886"/>
      <c r="F1" s="886"/>
      <c r="G1" s="886"/>
      <c r="H1" s="122"/>
      <c r="I1" s="122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</row>
    <row r="2" spans="1:24" ht="17.25" x14ac:dyDescent="0.2">
      <c r="A2" s="887" t="s">
        <v>225</v>
      </c>
      <c r="B2" s="887"/>
      <c r="C2" s="887"/>
      <c r="D2" s="887"/>
      <c r="E2" s="887"/>
      <c r="F2" s="887"/>
      <c r="G2" s="106"/>
      <c r="H2" s="106"/>
      <c r="I2" s="106"/>
    </row>
    <row r="3" spans="1:24" ht="17.25" x14ac:dyDescent="0.2">
      <c r="A3" s="887"/>
      <c r="B3" s="887"/>
      <c r="C3" s="887"/>
      <c r="D3" s="887"/>
      <c r="E3" s="887"/>
      <c r="F3" s="887"/>
      <c r="G3" s="106"/>
      <c r="H3" s="106"/>
      <c r="I3" s="106"/>
    </row>
    <row r="4" spans="1:24" ht="16.5" customHeight="1" x14ac:dyDescent="0.15">
      <c r="A4" s="468" t="s">
        <v>293</v>
      </c>
      <c r="B4" s="154"/>
      <c r="C4" s="154"/>
      <c r="D4" s="154"/>
      <c r="E4" s="154"/>
      <c r="F4" s="154"/>
      <c r="U4" s="890" t="s">
        <v>145</v>
      </c>
      <c r="V4" s="890"/>
    </row>
    <row r="5" spans="1:24" s="7" customFormat="1" ht="18.95" customHeight="1" x14ac:dyDescent="0.15">
      <c r="A5" s="414"/>
      <c r="B5" s="469"/>
      <c r="C5" s="804" t="s">
        <v>44</v>
      </c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6"/>
      <c r="U5" s="807"/>
      <c r="V5" s="808"/>
      <c r="W5" s="86"/>
      <c r="X5" s="86"/>
    </row>
    <row r="6" spans="1:24" ht="128.25" customHeight="1" x14ac:dyDescent="0.15">
      <c r="A6" s="415"/>
      <c r="B6" s="470"/>
      <c r="C6" s="751" t="s">
        <v>45</v>
      </c>
      <c r="D6" s="751" t="s">
        <v>45</v>
      </c>
      <c r="E6" s="751" t="s">
        <v>45</v>
      </c>
      <c r="F6" s="802" t="s">
        <v>46</v>
      </c>
      <c r="G6" s="802" t="s">
        <v>47</v>
      </c>
      <c r="H6" s="809" t="s">
        <v>149</v>
      </c>
      <c r="I6" s="771" t="s">
        <v>199</v>
      </c>
      <c r="J6" s="810" t="s">
        <v>48</v>
      </c>
      <c r="K6" s="751" t="s">
        <v>49</v>
      </c>
      <c r="L6" s="751" t="s">
        <v>49</v>
      </c>
      <c r="M6" s="751" t="s">
        <v>49</v>
      </c>
      <c r="N6" s="751" t="s">
        <v>50</v>
      </c>
      <c r="O6" s="751" t="s">
        <v>135</v>
      </c>
      <c r="P6" s="771" t="s">
        <v>51</v>
      </c>
      <c r="Q6" s="771" t="s">
        <v>154</v>
      </c>
      <c r="R6" s="751" t="s">
        <v>15</v>
      </c>
      <c r="S6" s="811" t="s">
        <v>16</v>
      </c>
      <c r="T6" s="811" t="s">
        <v>67</v>
      </c>
      <c r="U6" s="812" t="s">
        <v>329</v>
      </c>
      <c r="V6" s="751" t="s">
        <v>330</v>
      </c>
    </row>
    <row r="7" spans="1:24" ht="153.75" customHeight="1" x14ac:dyDescent="0.15">
      <c r="A7" s="415"/>
      <c r="B7" s="470"/>
      <c r="C7" s="813" t="s">
        <v>52</v>
      </c>
      <c r="D7" s="814" t="s">
        <v>53</v>
      </c>
      <c r="E7" s="815" t="s">
        <v>54</v>
      </c>
      <c r="F7" s="802" t="s">
        <v>46</v>
      </c>
      <c r="G7" s="802" t="s">
        <v>47</v>
      </c>
      <c r="H7" s="809" t="s">
        <v>149</v>
      </c>
      <c r="I7" s="771" t="s">
        <v>199</v>
      </c>
      <c r="J7" s="810" t="s">
        <v>48</v>
      </c>
      <c r="K7" s="816" t="s">
        <v>332</v>
      </c>
      <c r="L7" s="817" t="s">
        <v>57</v>
      </c>
      <c r="M7" s="815" t="s">
        <v>331</v>
      </c>
      <c r="N7" s="751" t="s">
        <v>50</v>
      </c>
      <c r="O7" s="751" t="s">
        <v>135</v>
      </c>
      <c r="P7" s="771" t="s">
        <v>51</v>
      </c>
      <c r="Q7" s="771" t="s">
        <v>154</v>
      </c>
      <c r="R7" s="751" t="s">
        <v>15</v>
      </c>
      <c r="S7" s="811" t="s">
        <v>16</v>
      </c>
      <c r="T7" s="811" t="s">
        <v>67</v>
      </c>
      <c r="U7" s="812" t="s">
        <v>329</v>
      </c>
      <c r="V7" s="751" t="s">
        <v>330</v>
      </c>
    </row>
    <row r="8" spans="1:24" ht="32.1" customHeight="1" x14ac:dyDescent="0.15">
      <c r="A8" s="707" t="s">
        <v>58</v>
      </c>
      <c r="B8" s="472" t="s">
        <v>59</v>
      </c>
      <c r="C8" s="473">
        <v>1383</v>
      </c>
      <c r="D8" s="473">
        <v>432</v>
      </c>
      <c r="E8" s="502">
        <v>26</v>
      </c>
      <c r="F8" s="480">
        <v>53</v>
      </c>
      <c r="G8" s="474">
        <v>0</v>
      </c>
      <c r="H8" s="503">
        <v>10</v>
      </c>
      <c r="I8" s="480">
        <v>0</v>
      </c>
      <c r="J8" s="502">
        <v>0</v>
      </c>
      <c r="K8" s="473">
        <v>48</v>
      </c>
      <c r="L8" s="473">
        <v>0</v>
      </c>
      <c r="M8" s="504">
        <v>0</v>
      </c>
      <c r="N8" s="480">
        <v>0</v>
      </c>
      <c r="O8" s="473">
        <v>9</v>
      </c>
      <c r="P8" s="505">
        <v>0</v>
      </c>
      <c r="Q8" s="477">
        <v>0</v>
      </c>
      <c r="R8" s="477">
        <v>105</v>
      </c>
      <c r="S8" s="478">
        <v>2066</v>
      </c>
      <c r="T8" s="506">
        <v>76</v>
      </c>
      <c r="U8" s="502">
        <v>1739</v>
      </c>
      <c r="V8" s="480">
        <v>327</v>
      </c>
    </row>
    <row r="9" spans="1:24" ht="32.1" customHeight="1" x14ac:dyDescent="0.15">
      <c r="A9" s="707" t="s">
        <v>58</v>
      </c>
      <c r="B9" s="481" t="s">
        <v>15</v>
      </c>
      <c r="C9" s="482">
        <v>63</v>
      </c>
      <c r="D9" s="482">
        <v>21</v>
      </c>
      <c r="E9" s="483">
        <v>3</v>
      </c>
      <c r="F9" s="484">
        <v>0</v>
      </c>
      <c r="G9" s="485">
        <v>0</v>
      </c>
      <c r="H9" s="486">
        <v>3</v>
      </c>
      <c r="I9" s="484">
        <v>0</v>
      </c>
      <c r="J9" s="483">
        <v>0</v>
      </c>
      <c r="K9" s="482">
        <v>21</v>
      </c>
      <c r="L9" s="482">
        <v>0</v>
      </c>
      <c r="M9" s="487">
        <v>0</v>
      </c>
      <c r="N9" s="484">
        <v>0</v>
      </c>
      <c r="O9" s="482">
        <v>5</v>
      </c>
      <c r="P9" s="488">
        <v>0</v>
      </c>
      <c r="Q9" s="489">
        <v>1</v>
      </c>
      <c r="R9" s="489">
        <v>21</v>
      </c>
      <c r="S9" s="490">
        <v>138</v>
      </c>
      <c r="T9" s="491">
        <v>22</v>
      </c>
      <c r="U9" s="483">
        <v>102</v>
      </c>
      <c r="V9" s="484">
        <v>36</v>
      </c>
    </row>
    <row r="10" spans="1:24" ht="32.1" customHeight="1" x14ac:dyDescent="0.15">
      <c r="A10" s="708" t="s">
        <v>324</v>
      </c>
      <c r="B10" s="708" t="s">
        <v>324</v>
      </c>
      <c r="C10" s="492">
        <v>0</v>
      </c>
      <c r="D10" s="493">
        <v>0</v>
      </c>
      <c r="E10" s="494">
        <v>0</v>
      </c>
      <c r="F10" s="495">
        <v>0</v>
      </c>
      <c r="G10" s="496">
        <v>0</v>
      </c>
      <c r="H10" s="497">
        <v>0</v>
      </c>
      <c r="I10" s="495">
        <v>0</v>
      </c>
      <c r="J10" s="494">
        <v>0</v>
      </c>
      <c r="K10" s="493">
        <v>0</v>
      </c>
      <c r="L10" s="493">
        <v>0</v>
      </c>
      <c r="M10" s="498">
        <v>0</v>
      </c>
      <c r="N10" s="495">
        <v>0</v>
      </c>
      <c r="O10" s="493">
        <v>0</v>
      </c>
      <c r="P10" s="499">
        <v>0</v>
      </c>
      <c r="Q10" s="492">
        <v>0</v>
      </c>
      <c r="R10" s="495">
        <v>0</v>
      </c>
      <c r="S10" s="500">
        <v>0</v>
      </c>
      <c r="T10" s="501">
        <v>0</v>
      </c>
      <c r="U10" s="494">
        <v>0</v>
      </c>
      <c r="V10" s="495">
        <v>0</v>
      </c>
    </row>
    <row r="11" spans="1:24" ht="32.1" customHeight="1" x14ac:dyDescent="0.15">
      <c r="A11" s="709" t="s">
        <v>23</v>
      </c>
      <c r="B11" s="472" t="s">
        <v>26</v>
      </c>
      <c r="C11" s="473">
        <v>0</v>
      </c>
      <c r="D11" s="473">
        <v>1</v>
      </c>
      <c r="E11" s="502">
        <v>0</v>
      </c>
      <c r="F11" s="480">
        <v>0</v>
      </c>
      <c r="G11" s="474">
        <v>0</v>
      </c>
      <c r="H11" s="503">
        <v>0</v>
      </c>
      <c r="I11" s="480">
        <v>0</v>
      </c>
      <c r="J11" s="502">
        <v>0</v>
      </c>
      <c r="K11" s="473">
        <v>0</v>
      </c>
      <c r="L11" s="473">
        <v>0</v>
      </c>
      <c r="M11" s="504">
        <v>0</v>
      </c>
      <c r="N11" s="480">
        <v>0</v>
      </c>
      <c r="O11" s="473">
        <v>0</v>
      </c>
      <c r="P11" s="505">
        <v>0</v>
      </c>
      <c r="Q11" s="477">
        <v>5</v>
      </c>
      <c r="R11" s="477">
        <v>0</v>
      </c>
      <c r="S11" s="478">
        <v>6</v>
      </c>
      <c r="T11" s="506">
        <v>0</v>
      </c>
      <c r="U11" s="502">
        <v>6</v>
      </c>
      <c r="V11" s="480">
        <v>0</v>
      </c>
    </row>
    <row r="12" spans="1:24" ht="32.1" customHeight="1" x14ac:dyDescent="0.15">
      <c r="A12" s="709" t="s">
        <v>23</v>
      </c>
      <c r="B12" s="507" t="s">
        <v>27</v>
      </c>
      <c r="C12" s="473">
        <v>0</v>
      </c>
      <c r="D12" s="473">
        <v>0</v>
      </c>
      <c r="E12" s="502">
        <v>0</v>
      </c>
      <c r="F12" s="480">
        <v>0</v>
      </c>
      <c r="G12" s="474">
        <v>0</v>
      </c>
      <c r="H12" s="503">
        <v>0</v>
      </c>
      <c r="I12" s="480">
        <v>0</v>
      </c>
      <c r="J12" s="502">
        <v>0</v>
      </c>
      <c r="K12" s="473">
        <v>0</v>
      </c>
      <c r="L12" s="473">
        <v>0</v>
      </c>
      <c r="M12" s="504">
        <v>0</v>
      </c>
      <c r="N12" s="480">
        <v>0</v>
      </c>
      <c r="O12" s="473">
        <v>0</v>
      </c>
      <c r="P12" s="505">
        <v>0</v>
      </c>
      <c r="Q12" s="477">
        <v>0</v>
      </c>
      <c r="R12" s="477">
        <v>0</v>
      </c>
      <c r="S12" s="478">
        <v>0</v>
      </c>
      <c r="T12" s="506">
        <v>0</v>
      </c>
      <c r="U12" s="502">
        <v>0</v>
      </c>
      <c r="V12" s="480">
        <v>0</v>
      </c>
    </row>
    <row r="13" spans="1:24" ht="32.1" customHeight="1" x14ac:dyDescent="0.15">
      <c r="A13" s="709" t="s">
        <v>23</v>
      </c>
      <c r="B13" s="507" t="s">
        <v>28</v>
      </c>
      <c r="C13" s="473">
        <v>1</v>
      </c>
      <c r="D13" s="473">
        <v>0</v>
      </c>
      <c r="E13" s="502">
        <v>0</v>
      </c>
      <c r="F13" s="480">
        <v>0</v>
      </c>
      <c r="G13" s="474">
        <v>0</v>
      </c>
      <c r="H13" s="503">
        <v>0</v>
      </c>
      <c r="I13" s="480">
        <v>0</v>
      </c>
      <c r="J13" s="502">
        <v>0</v>
      </c>
      <c r="K13" s="473">
        <v>0</v>
      </c>
      <c r="L13" s="473">
        <v>0</v>
      </c>
      <c r="M13" s="504">
        <v>0</v>
      </c>
      <c r="N13" s="480">
        <v>0</v>
      </c>
      <c r="O13" s="473">
        <v>0</v>
      </c>
      <c r="P13" s="508">
        <v>0</v>
      </c>
      <c r="Q13" s="477">
        <v>0</v>
      </c>
      <c r="R13" s="477">
        <v>2</v>
      </c>
      <c r="S13" s="478">
        <v>3</v>
      </c>
      <c r="T13" s="509">
        <v>1</v>
      </c>
      <c r="U13" s="502">
        <v>1</v>
      </c>
      <c r="V13" s="480">
        <v>2</v>
      </c>
    </row>
    <row r="14" spans="1:24" ht="32.1" customHeight="1" x14ac:dyDescent="0.15">
      <c r="A14" s="709" t="s">
        <v>23</v>
      </c>
      <c r="B14" s="507" t="s">
        <v>29</v>
      </c>
      <c r="C14" s="473">
        <v>0</v>
      </c>
      <c r="D14" s="473">
        <v>0</v>
      </c>
      <c r="E14" s="502">
        <v>0</v>
      </c>
      <c r="F14" s="480">
        <v>0</v>
      </c>
      <c r="G14" s="474">
        <v>0</v>
      </c>
      <c r="H14" s="503">
        <v>0</v>
      </c>
      <c r="I14" s="480">
        <v>0</v>
      </c>
      <c r="J14" s="502">
        <v>0</v>
      </c>
      <c r="K14" s="473">
        <v>0</v>
      </c>
      <c r="L14" s="473">
        <v>0</v>
      </c>
      <c r="M14" s="504">
        <v>0</v>
      </c>
      <c r="N14" s="387">
        <v>0</v>
      </c>
      <c r="O14" s="473">
        <v>0</v>
      </c>
      <c r="P14" s="508">
        <v>0</v>
      </c>
      <c r="Q14" s="477">
        <v>6</v>
      </c>
      <c r="R14" s="477">
        <v>1</v>
      </c>
      <c r="S14" s="478">
        <v>7</v>
      </c>
      <c r="T14" s="509">
        <v>0</v>
      </c>
      <c r="U14" s="510">
        <v>6</v>
      </c>
      <c r="V14" s="480">
        <v>1</v>
      </c>
    </row>
    <row r="15" spans="1:24" ht="32.1" customHeight="1" x14ac:dyDescent="0.15">
      <c r="A15" s="709" t="s">
        <v>23</v>
      </c>
      <c r="B15" s="507" t="s">
        <v>30</v>
      </c>
      <c r="C15" s="473">
        <v>1022</v>
      </c>
      <c r="D15" s="473">
        <v>2</v>
      </c>
      <c r="E15" s="502">
        <v>0</v>
      </c>
      <c r="F15" s="480">
        <v>0</v>
      </c>
      <c r="G15" s="474">
        <v>0</v>
      </c>
      <c r="H15" s="503">
        <v>0</v>
      </c>
      <c r="I15" s="480">
        <v>0</v>
      </c>
      <c r="J15" s="502">
        <v>0</v>
      </c>
      <c r="K15" s="473">
        <v>0</v>
      </c>
      <c r="L15" s="473">
        <v>0</v>
      </c>
      <c r="M15" s="504">
        <v>0</v>
      </c>
      <c r="N15" s="480">
        <v>0</v>
      </c>
      <c r="O15" s="473">
        <v>0</v>
      </c>
      <c r="P15" s="508">
        <v>0</v>
      </c>
      <c r="Q15" s="477">
        <v>2</v>
      </c>
      <c r="R15" s="477">
        <v>182</v>
      </c>
      <c r="S15" s="478">
        <v>1208</v>
      </c>
      <c r="T15" s="509">
        <v>86</v>
      </c>
      <c r="U15" s="502">
        <v>980</v>
      </c>
      <c r="V15" s="480">
        <v>228</v>
      </c>
    </row>
    <row r="16" spans="1:24" ht="32.1" customHeight="1" x14ac:dyDescent="0.15">
      <c r="A16" s="709" t="s">
        <v>23</v>
      </c>
      <c r="B16" s="481" t="s">
        <v>31</v>
      </c>
      <c r="C16" s="482">
        <v>7</v>
      </c>
      <c r="D16" s="482">
        <v>1</v>
      </c>
      <c r="E16" s="483">
        <v>0</v>
      </c>
      <c r="F16" s="484">
        <v>0</v>
      </c>
      <c r="G16" s="485">
        <v>0</v>
      </c>
      <c r="H16" s="486">
        <v>0</v>
      </c>
      <c r="I16" s="484">
        <v>0</v>
      </c>
      <c r="J16" s="483">
        <v>0</v>
      </c>
      <c r="K16" s="482">
        <v>0</v>
      </c>
      <c r="L16" s="482">
        <v>0</v>
      </c>
      <c r="M16" s="487">
        <v>0</v>
      </c>
      <c r="N16" s="484">
        <v>0</v>
      </c>
      <c r="O16" s="482">
        <v>0</v>
      </c>
      <c r="P16" s="511">
        <v>0</v>
      </c>
      <c r="Q16" s="489">
        <v>0</v>
      </c>
      <c r="R16" s="489">
        <v>19</v>
      </c>
      <c r="S16" s="512">
        <v>27</v>
      </c>
      <c r="T16" s="513">
        <v>0</v>
      </c>
      <c r="U16" s="483">
        <v>6</v>
      </c>
      <c r="V16" s="484">
        <v>21</v>
      </c>
    </row>
    <row r="17" spans="1:22" ht="32.1" customHeight="1" x14ac:dyDescent="0.15">
      <c r="A17" s="750" t="s">
        <v>60</v>
      </c>
      <c r="B17" s="472" t="s">
        <v>32</v>
      </c>
      <c r="C17" s="514">
        <v>19</v>
      </c>
      <c r="D17" s="515">
        <v>14</v>
      </c>
      <c r="E17" s="385">
        <v>0</v>
      </c>
      <c r="F17" s="386">
        <v>0</v>
      </c>
      <c r="G17" s="516">
        <v>0</v>
      </c>
      <c r="H17" s="475">
        <v>0</v>
      </c>
      <c r="I17" s="386">
        <v>0</v>
      </c>
      <c r="J17" s="385">
        <v>8</v>
      </c>
      <c r="K17" s="515">
        <v>6</v>
      </c>
      <c r="L17" s="515">
        <v>0</v>
      </c>
      <c r="M17" s="384">
        <v>0</v>
      </c>
      <c r="N17" s="386">
        <v>0</v>
      </c>
      <c r="O17" s="515">
        <v>0</v>
      </c>
      <c r="P17" s="205">
        <v>0</v>
      </c>
      <c r="Q17" s="514">
        <v>0</v>
      </c>
      <c r="R17" s="386">
        <v>2</v>
      </c>
      <c r="S17" s="517">
        <v>49</v>
      </c>
      <c r="T17" s="479">
        <v>22</v>
      </c>
      <c r="U17" s="385">
        <v>37</v>
      </c>
      <c r="V17" s="386">
        <v>12</v>
      </c>
    </row>
    <row r="18" spans="1:22" ht="32.1" customHeight="1" x14ac:dyDescent="0.15">
      <c r="A18" s="750" t="s">
        <v>60</v>
      </c>
      <c r="B18" s="481" t="s">
        <v>33</v>
      </c>
      <c r="C18" s="518">
        <v>15</v>
      </c>
      <c r="D18" s="519">
        <v>10</v>
      </c>
      <c r="E18" s="520">
        <v>5</v>
      </c>
      <c r="F18" s="521">
        <v>1</v>
      </c>
      <c r="G18" s="522">
        <v>0</v>
      </c>
      <c r="H18" s="523">
        <v>0</v>
      </c>
      <c r="I18" s="521">
        <v>0</v>
      </c>
      <c r="J18" s="520">
        <v>27</v>
      </c>
      <c r="K18" s="519">
        <v>2</v>
      </c>
      <c r="L18" s="519">
        <v>0</v>
      </c>
      <c r="M18" s="524">
        <v>0</v>
      </c>
      <c r="N18" s="521">
        <v>0</v>
      </c>
      <c r="O18" s="519">
        <v>0</v>
      </c>
      <c r="P18" s="525">
        <v>0</v>
      </c>
      <c r="Q18" s="518">
        <v>1</v>
      </c>
      <c r="R18" s="521">
        <v>3</v>
      </c>
      <c r="S18" s="490">
        <v>64</v>
      </c>
      <c r="T18" s="491">
        <v>24</v>
      </c>
      <c r="U18" s="520">
        <v>56</v>
      </c>
      <c r="V18" s="521">
        <v>8</v>
      </c>
    </row>
    <row r="19" spans="1:22" ht="32.1" customHeight="1" x14ac:dyDescent="0.15">
      <c r="A19" s="750" t="s">
        <v>24</v>
      </c>
      <c r="B19" s="472" t="s">
        <v>34</v>
      </c>
      <c r="C19" s="473">
        <v>92</v>
      </c>
      <c r="D19" s="473">
        <v>53</v>
      </c>
      <c r="E19" s="502">
        <v>0</v>
      </c>
      <c r="F19" s="480">
        <v>0</v>
      </c>
      <c r="G19" s="474">
        <v>0</v>
      </c>
      <c r="H19" s="503">
        <v>1</v>
      </c>
      <c r="I19" s="480">
        <v>0</v>
      </c>
      <c r="J19" s="502">
        <v>0</v>
      </c>
      <c r="K19" s="473">
        <v>5</v>
      </c>
      <c r="L19" s="473">
        <v>0</v>
      </c>
      <c r="M19" s="504">
        <v>0</v>
      </c>
      <c r="N19" s="480">
        <v>0</v>
      </c>
      <c r="O19" s="473">
        <v>0</v>
      </c>
      <c r="P19" s="505">
        <v>0</v>
      </c>
      <c r="Q19" s="477">
        <v>0</v>
      </c>
      <c r="R19" s="477">
        <v>60</v>
      </c>
      <c r="S19" s="478">
        <v>211</v>
      </c>
      <c r="T19" s="506">
        <v>27</v>
      </c>
      <c r="U19" s="480">
        <v>161</v>
      </c>
      <c r="V19" s="480">
        <v>50</v>
      </c>
    </row>
    <row r="20" spans="1:22" ht="32.1" customHeight="1" x14ac:dyDescent="0.15">
      <c r="A20" s="750" t="s">
        <v>24</v>
      </c>
      <c r="B20" s="507" t="s">
        <v>35</v>
      </c>
      <c r="C20" s="473">
        <v>21</v>
      </c>
      <c r="D20" s="473">
        <v>11</v>
      </c>
      <c r="E20" s="502">
        <v>0</v>
      </c>
      <c r="F20" s="480">
        <v>0</v>
      </c>
      <c r="G20" s="474">
        <v>0</v>
      </c>
      <c r="H20" s="503">
        <v>0</v>
      </c>
      <c r="I20" s="480">
        <v>0</v>
      </c>
      <c r="J20" s="502">
        <v>0</v>
      </c>
      <c r="K20" s="473">
        <v>0</v>
      </c>
      <c r="L20" s="473">
        <v>0</v>
      </c>
      <c r="M20" s="504">
        <v>0</v>
      </c>
      <c r="N20" s="480">
        <v>0</v>
      </c>
      <c r="O20" s="473">
        <v>0</v>
      </c>
      <c r="P20" s="508">
        <v>0</v>
      </c>
      <c r="Q20" s="477">
        <v>0</v>
      </c>
      <c r="R20" s="477">
        <v>2</v>
      </c>
      <c r="S20" s="478">
        <v>34</v>
      </c>
      <c r="T20" s="509">
        <v>6</v>
      </c>
      <c r="U20" s="502">
        <v>19</v>
      </c>
      <c r="V20" s="480">
        <v>15</v>
      </c>
    </row>
    <row r="21" spans="1:22" ht="32.1" customHeight="1" x14ac:dyDescent="0.15">
      <c r="A21" s="750" t="s">
        <v>24</v>
      </c>
      <c r="B21" s="507" t="s">
        <v>36</v>
      </c>
      <c r="C21" s="473">
        <v>181</v>
      </c>
      <c r="D21" s="473">
        <v>2</v>
      </c>
      <c r="E21" s="502">
        <v>0</v>
      </c>
      <c r="F21" s="480">
        <v>0</v>
      </c>
      <c r="G21" s="474">
        <v>0</v>
      </c>
      <c r="H21" s="503">
        <v>0</v>
      </c>
      <c r="I21" s="480">
        <v>0</v>
      </c>
      <c r="J21" s="502">
        <v>0</v>
      </c>
      <c r="K21" s="473">
        <v>0</v>
      </c>
      <c r="L21" s="473">
        <v>0</v>
      </c>
      <c r="M21" s="504">
        <v>0</v>
      </c>
      <c r="N21" s="480">
        <v>0</v>
      </c>
      <c r="O21" s="473">
        <v>0</v>
      </c>
      <c r="P21" s="508">
        <v>0</v>
      </c>
      <c r="Q21" s="477">
        <v>0</v>
      </c>
      <c r="R21" s="477">
        <v>64</v>
      </c>
      <c r="S21" s="478">
        <v>247</v>
      </c>
      <c r="T21" s="509">
        <v>5</v>
      </c>
      <c r="U21" s="502">
        <v>67</v>
      </c>
      <c r="V21" s="480">
        <v>180</v>
      </c>
    </row>
    <row r="22" spans="1:22" ht="32.1" customHeight="1" x14ac:dyDescent="0.15">
      <c r="A22" s="750" t="s">
        <v>24</v>
      </c>
      <c r="B22" s="526" t="s">
        <v>176</v>
      </c>
      <c r="C22" s="482">
        <v>7</v>
      </c>
      <c r="D22" s="482">
        <v>3</v>
      </c>
      <c r="E22" s="483">
        <v>0</v>
      </c>
      <c r="F22" s="484">
        <v>0</v>
      </c>
      <c r="G22" s="485">
        <v>0</v>
      </c>
      <c r="H22" s="486">
        <v>0</v>
      </c>
      <c r="I22" s="484">
        <v>0</v>
      </c>
      <c r="J22" s="483">
        <v>0</v>
      </c>
      <c r="K22" s="482">
        <v>0</v>
      </c>
      <c r="L22" s="482">
        <v>0</v>
      </c>
      <c r="M22" s="487">
        <v>0</v>
      </c>
      <c r="N22" s="484">
        <v>0</v>
      </c>
      <c r="O22" s="482">
        <v>1</v>
      </c>
      <c r="P22" s="511">
        <v>0</v>
      </c>
      <c r="Q22" s="489">
        <v>0</v>
      </c>
      <c r="R22" s="489">
        <v>3</v>
      </c>
      <c r="S22" s="512">
        <v>14</v>
      </c>
      <c r="T22" s="527">
        <v>3</v>
      </c>
      <c r="U22" s="483">
        <v>9</v>
      </c>
      <c r="V22" s="484">
        <v>5</v>
      </c>
    </row>
    <row r="23" spans="1:22" ht="32.1" customHeight="1" thickBot="1" x14ac:dyDescent="0.2">
      <c r="A23" s="749"/>
      <c r="B23" s="710" t="s">
        <v>15</v>
      </c>
      <c r="C23" s="528">
        <v>13</v>
      </c>
      <c r="D23" s="529">
        <v>3</v>
      </c>
      <c r="E23" s="530">
        <v>0</v>
      </c>
      <c r="F23" s="531">
        <v>0</v>
      </c>
      <c r="G23" s="532">
        <v>0</v>
      </c>
      <c r="H23" s="533">
        <v>1</v>
      </c>
      <c r="I23" s="531">
        <v>0</v>
      </c>
      <c r="J23" s="530">
        <v>0</v>
      </c>
      <c r="K23" s="529">
        <v>2</v>
      </c>
      <c r="L23" s="529">
        <v>0</v>
      </c>
      <c r="M23" s="534">
        <v>0</v>
      </c>
      <c r="N23" s="531">
        <v>0</v>
      </c>
      <c r="O23" s="529">
        <v>0</v>
      </c>
      <c r="P23" s="535">
        <v>0</v>
      </c>
      <c r="Q23" s="528">
        <v>0</v>
      </c>
      <c r="R23" s="528">
        <v>37</v>
      </c>
      <c r="S23" s="536">
        <v>56</v>
      </c>
      <c r="T23" s="537">
        <v>2</v>
      </c>
      <c r="U23" s="531">
        <v>42</v>
      </c>
      <c r="V23" s="531">
        <v>14</v>
      </c>
    </row>
    <row r="24" spans="1:22" ht="32.1" customHeight="1" thickBot="1" x14ac:dyDescent="0.2">
      <c r="A24" s="888" t="s">
        <v>16</v>
      </c>
      <c r="B24" s="889"/>
      <c r="C24" s="538">
        <v>2824</v>
      </c>
      <c r="D24" s="539">
        <v>553</v>
      </c>
      <c r="E24" s="540">
        <v>34</v>
      </c>
      <c r="F24" s="541">
        <v>54</v>
      </c>
      <c r="G24" s="542">
        <v>0</v>
      </c>
      <c r="H24" s="542">
        <v>15</v>
      </c>
      <c r="I24" s="542">
        <v>0</v>
      </c>
      <c r="J24" s="542">
        <v>35</v>
      </c>
      <c r="K24" s="543">
        <v>84</v>
      </c>
      <c r="L24" s="544">
        <v>0</v>
      </c>
      <c r="M24" s="545">
        <v>0</v>
      </c>
      <c r="N24" s="542">
        <v>0</v>
      </c>
      <c r="O24" s="542">
        <v>15</v>
      </c>
      <c r="P24" s="542">
        <v>0</v>
      </c>
      <c r="Q24" s="542">
        <v>15</v>
      </c>
      <c r="R24" s="542">
        <v>501</v>
      </c>
      <c r="S24" s="542">
        <v>4130</v>
      </c>
      <c r="T24" s="546">
        <v>274</v>
      </c>
      <c r="U24" s="547">
        <v>3231</v>
      </c>
      <c r="V24" s="548">
        <v>899</v>
      </c>
    </row>
    <row r="25" spans="1:22" ht="32.1" customHeight="1" x14ac:dyDescent="0.15">
      <c r="A25" s="711" t="s">
        <v>61</v>
      </c>
      <c r="B25" s="549" t="s">
        <v>177</v>
      </c>
      <c r="C25" s="550">
        <v>2</v>
      </c>
      <c r="D25" s="551"/>
      <c r="E25" s="520">
        <v>0</v>
      </c>
      <c r="F25" s="519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51">
        <v>0</v>
      </c>
      <c r="M25" s="524">
        <v>0</v>
      </c>
      <c r="N25" s="518">
        <v>0</v>
      </c>
      <c r="O25" s="518">
        <v>0</v>
      </c>
      <c r="P25" s="552"/>
      <c r="Q25" s="553">
        <v>0</v>
      </c>
      <c r="R25" s="554"/>
      <c r="S25" s="518">
        <v>2</v>
      </c>
      <c r="T25" s="523"/>
      <c r="U25" s="555"/>
      <c r="V25" s="553"/>
    </row>
    <row r="26" spans="1:22" ht="32.1" customHeight="1" thickBot="1" x14ac:dyDescent="0.2">
      <c r="A26" s="711" t="s">
        <v>61</v>
      </c>
      <c r="B26" s="556" t="s">
        <v>136</v>
      </c>
      <c r="C26" s="557"/>
      <c r="D26" s="558"/>
      <c r="E26" s="559"/>
      <c r="F26" s="560"/>
      <c r="G26" s="561"/>
      <c r="H26" s="561"/>
      <c r="I26" s="561"/>
      <c r="J26" s="561"/>
      <c r="K26" s="561"/>
      <c r="L26" s="558"/>
      <c r="M26" s="562"/>
      <c r="N26" s="561"/>
      <c r="O26" s="561"/>
      <c r="P26" s="563"/>
      <c r="Q26" s="564"/>
      <c r="R26" s="561"/>
      <c r="S26" s="561"/>
      <c r="T26" s="564"/>
      <c r="U26" s="565"/>
      <c r="V26" s="566"/>
    </row>
    <row r="27" spans="1:22" ht="32.1" customHeight="1" thickTop="1" x14ac:dyDescent="0.15">
      <c r="A27" s="712" t="s">
        <v>65</v>
      </c>
      <c r="B27" s="712" t="s">
        <v>65</v>
      </c>
      <c r="C27" s="567">
        <v>2154</v>
      </c>
      <c r="D27" s="568">
        <v>472</v>
      </c>
      <c r="E27" s="569">
        <v>25</v>
      </c>
      <c r="F27" s="567">
        <v>49</v>
      </c>
      <c r="G27" s="567">
        <v>0</v>
      </c>
      <c r="H27" s="567">
        <v>15</v>
      </c>
      <c r="I27" s="567">
        <v>0</v>
      </c>
      <c r="J27" s="567">
        <v>32</v>
      </c>
      <c r="K27" s="567">
        <v>68</v>
      </c>
      <c r="L27" s="568">
        <v>0</v>
      </c>
      <c r="M27" s="569">
        <v>0</v>
      </c>
      <c r="N27" s="567">
        <v>0</v>
      </c>
      <c r="O27" s="567">
        <v>14</v>
      </c>
      <c r="P27" s="567">
        <v>0</v>
      </c>
      <c r="Q27" s="567">
        <v>12</v>
      </c>
      <c r="R27" s="567">
        <v>390</v>
      </c>
      <c r="S27" s="567">
        <v>3231</v>
      </c>
      <c r="T27" s="567">
        <v>247</v>
      </c>
      <c r="U27" s="570"/>
      <c r="V27" s="571"/>
    </row>
    <row r="28" spans="1:22" ht="32.1" customHeight="1" x14ac:dyDescent="0.15">
      <c r="A28" s="713" t="s">
        <v>66</v>
      </c>
      <c r="B28" s="713" t="s">
        <v>66</v>
      </c>
      <c r="C28" s="492">
        <v>670</v>
      </c>
      <c r="D28" s="572">
        <v>81</v>
      </c>
      <c r="E28" s="493">
        <v>9</v>
      </c>
      <c r="F28" s="492">
        <v>5</v>
      </c>
      <c r="G28" s="492">
        <v>0</v>
      </c>
      <c r="H28" s="492">
        <v>0</v>
      </c>
      <c r="I28" s="492">
        <v>0</v>
      </c>
      <c r="J28" s="492">
        <v>3</v>
      </c>
      <c r="K28" s="492">
        <v>16</v>
      </c>
      <c r="L28" s="572">
        <v>0</v>
      </c>
      <c r="M28" s="493">
        <v>0</v>
      </c>
      <c r="N28" s="492">
        <v>0</v>
      </c>
      <c r="O28" s="492">
        <v>1</v>
      </c>
      <c r="P28" s="492">
        <v>0</v>
      </c>
      <c r="Q28" s="492">
        <v>3</v>
      </c>
      <c r="R28" s="492">
        <v>111</v>
      </c>
      <c r="S28" s="492">
        <v>899</v>
      </c>
      <c r="T28" s="492">
        <v>27</v>
      </c>
      <c r="U28" s="573"/>
      <c r="V28" s="520"/>
    </row>
    <row r="29" spans="1:22" ht="17.25" customHeight="1" x14ac:dyDescent="0.15">
      <c r="A29" s="422"/>
      <c r="B29" s="422"/>
      <c r="C29" s="574" t="s">
        <v>198</v>
      </c>
      <c r="D29" s="307"/>
      <c r="E29" s="575"/>
      <c r="F29" s="575"/>
      <c r="G29" s="575"/>
      <c r="H29" s="575"/>
      <c r="I29" s="575"/>
      <c r="J29" s="575"/>
      <c r="K29" s="575"/>
      <c r="L29" s="575"/>
      <c r="M29" s="575"/>
      <c r="N29" s="575"/>
      <c r="O29" s="575"/>
      <c r="P29" s="575"/>
      <c r="Q29" s="575"/>
      <c r="R29" s="575"/>
      <c r="S29" s="350"/>
      <c r="T29" s="575"/>
      <c r="U29" s="575"/>
      <c r="V29" s="575"/>
    </row>
    <row r="30" spans="1:22" ht="30.75" customHeight="1" x14ac:dyDescent="0.15">
      <c r="A30" s="422"/>
      <c r="B30" s="422"/>
      <c r="C30" s="575"/>
      <c r="D30" s="575"/>
      <c r="E30" s="575"/>
      <c r="F30" s="575"/>
      <c r="G30" s="575"/>
      <c r="H30" s="575"/>
      <c r="I30" s="575"/>
      <c r="J30" s="575"/>
      <c r="K30" s="574" t="s">
        <v>294</v>
      </c>
      <c r="L30" s="575"/>
      <c r="M30" s="575"/>
      <c r="N30" s="575"/>
      <c r="O30" s="575"/>
      <c r="P30" s="424"/>
      <c r="Q30" s="424"/>
      <c r="R30" s="424"/>
      <c r="S30" s="424"/>
      <c r="T30" s="424"/>
      <c r="U30" s="424"/>
      <c r="V30" s="424"/>
    </row>
    <row r="32" spans="1:22" x14ac:dyDescent="0.15">
      <c r="T32" s="123"/>
    </row>
  </sheetData>
  <mergeCells count="4">
    <mergeCell ref="A1:G1"/>
    <mergeCell ref="A2:F3"/>
    <mergeCell ref="A24:B24"/>
    <mergeCell ref="U4:V4"/>
  </mergeCells>
  <phoneticPr fontId="2"/>
  <dataValidations count="1">
    <dataValidation type="whole" imeMode="off" allowBlank="1" showInputMessage="1" showErrorMessage="1" errorTitle="入力エラー" error="入力欄に整数を入力してください！！" sqref="U8:U23">
      <formula1>0</formula1>
      <formula2>9999999999</formula2>
    </dataValidation>
  </dataValidations>
  <printOptions horizontalCentered="1"/>
  <pageMargins left="0.78740157480314965" right="0.59055118110236227" top="0.98425196850393704" bottom="0.62992125984251968" header="0.51181102362204722" footer="0.51181102362204722"/>
  <pageSetup paperSize="9" scale="72" orientation="portrait" r:id="rId1"/>
  <headerFooter scaleWithDoc="0" alignWithMargins="0">
    <oddFooter>&amp;C-21-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1"/>
  <sheetViews>
    <sheetView showZeros="0" view="pageBreakPreview" topLeftCell="A52" zoomScaleNormal="100" zoomScaleSheetLayoutView="100" zoomScalePageLayoutView="85" workbookViewId="0">
      <selection activeCell="E7" sqref="E7"/>
    </sheetView>
  </sheetViews>
  <sheetFormatPr defaultRowHeight="12.75" x14ac:dyDescent="0.15"/>
  <cols>
    <col min="1" max="1" width="6.375" style="24" customWidth="1"/>
    <col min="2" max="2" width="5.625" style="31" customWidth="1"/>
    <col min="3" max="3" width="7.625" style="24" customWidth="1"/>
    <col min="4" max="4" width="5.625" style="24" customWidth="1"/>
    <col min="5" max="6" width="4.625" style="24" customWidth="1"/>
    <col min="7" max="7" width="3.625" style="24" customWidth="1"/>
    <col min="8" max="8" width="6.125" style="24" customWidth="1"/>
    <col min="9" max="9" width="9.25" style="24" customWidth="1"/>
    <col min="10" max="11" width="4.625" style="24" customWidth="1"/>
    <col min="12" max="12" width="4.875" style="24" customWidth="1"/>
    <col min="13" max="14" width="3.625" style="24" customWidth="1"/>
    <col min="15" max="15" width="4.625" style="24" customWidth="1"/>
    <col min="16" max="16" width="6" style="24" customWidth="1"/>
    <col min="17" max="17" width="4.625" style="24" customWidth="1"/>
    <col min="18" max="18" width="5.625" style="24" customWidth="1"/>
    <col min="19" max="19" width="7.625" style="24" customWidth="1"/>
    <col min="20" max="20" width="5.625" style="24" customWidth="1"/>
    <col min="21" max="21" width="5.875" style="24" customWidth="1"/>
    <col min="22" max="16384" width="9" style="24"/>
  </cols>
  <sheetData>
    <row r="1" spans="1:21" ht="14.25" x14ac:dyDescent="0.15">
      <c r="A1" s="317" t="s">
        <v>193</v>
      </c>
      <c r="B1" s="30"/>
      <c r="C1" s="29"/>
      <c r="D1" s="29"/>
      <c r="E1" s="29"/>
      <c r="F1" s="29"/>
      <c r="G1" s="2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1" ht="18" customHeight="1" x14ac:dyDescent="0.15">
      <c r="A2" s="576"/>
      <c r="B2" s="577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891" t="s">
        <v>145</v>
      </c>
      <c r="T2" s="891"/>
    </row>
    <row r="3" spans="1:21" ht="8.25" customHeight="1" x14ac:dyDescent="0.15">
      <c r="A3" s="576"/>
      <c r="B3" s="577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  <c r="S3" s="576"/>
      <c r="T3" s="576"/>
    </row>
    <row r="4" spans="1:21" s="7" customFormat="1" ht="18.95" customHeight="1" x14ac:dyDescent="0.15">
      <c r="A4" s="691"/>
      <c r="B4" s="469"/>
      <c r="C4" s="714" t="s">
        <v>44</v>
      </c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32"/>
      <c r="U4" s="86"/>
    </row>
    <row r="5" spans="1:21" s="5" customFormat="1" ht="142.5" customHeight="1" x14ac:dyDescent="0.15">
      <c r="A5" s="415"/>
      <c r="B5" s="470"/>
      <c r="C5" s="751" t="s">
        <v>45</v>
      </c>
      <c r="D5" s="751" t="s">
        <v>45</v>
      </c>
      <c r="E5" s="751" t="s">
        <v>45</v>
      </c>
      <c r="F5" s="802" t="s">
        <v>46</v>
      </c>
      <c r="G5" s="802" t="s">
        <v>47</v>
      </c>
      <c r="H5" s="771" t="s">
        <v>149</v>
      </c>
      <c r="I5" s="771" t="s">
        <v>199</v>
      </c>
      <c r="J5" s="802" t="s">
        <v>48</v>
      </c>
      <c r="K5" s="751" t="s">
        <v>49</v>
      </c>
      <c r="L5" s="751" t="s">
        <v>49</v>
      </c>
      <c r="M5" s="751" t="s">
        <v>49</v>
      </c>
      <c r="N5" s="751" t="s">
        <v>50</v>
      </c>
      <c r="O5" s="751" t="s">
        <v>135</v>
      </c>
      <c r="P5" s="771" t="s">
        <v>51</v>
      </c>
      <c r="Q5" s="771" t="s">
        <v>154</v>
      </c>
      <c r="R5" s="751" t="s">
        <v>15</v>
      </c>
      <c r="S5" s="751" t="s">
        <v>16</v>
      </c>
      <c r="T5" s="803" t="s">
        <v>334</v>
      </c>
      <c r="U5" s="20"/>
    </row>
    <row r="6" spans="1:21" s="9" customFormat="1" ht="144.75" customHeight="1" x14ac:dyDescent="0.15">
      <c r="A6" s="471"/>
      <c r="B6" s="470"/>
      <c r="C6" s="802" t="s">
        <v>52</v>
      </c>
      <c r="D6" s="802" t="s">
        <v>53</v>
      </c>
      <c r="E6" s="802" t="s">
        <v>54</v>
      </c>
      <c r="F6" s="802" t="s">
        <v>46</v>
      </c>
      <c r="G6" s="802" t="s">
        <v>47</v>
      </c>
      <c r="H6" s="771" t="s">
        <v>149</v>
      </c>
      <c r="I6" s="771" t="s">
        <v>199</v>
      </c>
      <c r="J6" s="802" t="s">
        <v>48</v>
      </c>
      <c r="K6" s="802" t="s">
        <v>55</v>
      </c>
      <c r="L6" s="795" t="s">
        <v>333</v>
      </c>
      <c r="M6" s="802" t="s">
        <v>56</v>
      </c>
      <c r="N6" s="751" t="s">
        <v>50</v>
      </c>
      <c r="O6" s="751" t="s">
        <v>135</v>
      </c>
      <c r="P6" s="771" t="s">
        <v>51</v>
      </c>
      <c r="Q6" s="771" t="s">
        <v>154</v>
      </c>
      <c r="R6" s="751" t="s">
        <v>15</v>
      </c>
      <c r="S6" s="751" t="s">
        <v>16</v>
      </c>
      <c r="T6" s="803" t="s">
        <v>334</v>
      </c>
      <c r="U6" s="87"/>
    </row>
    <row r="7" spans="1:21" ht="32.1" customHeight="1" x14ac:dyDescent="0.15">
      <c r="A7" s="764" t="s">
        <v>58</v>
      </c>
      <c r="B7" s="578" t="s">
        <v>59</v>
      </c>
      <c r="C7" s="514">
        <v>1151</v>
      </c>
      <c r="D7" s="515">
        <v>374</v>
      </c>
      <c r="E7" s="385">
        <v>21</v>
      </c>
      <c r="F7" s="386">
        <v>48</v>
      </c>
      <c r="G7" s="516">
        <v>0</v>
      </c>
      <c r="H7" s="475">
        <v>10</v>
      </c>
      <c r="I7" s="386">
        <v>0</v>
      </c>
      <c r="J7" s="385">
        <v>0</v>
      </c>
      <c r="K7" s="515">
        <v>37</v>
      </c>
      <c r="L7" s="515">
        <v>0</v>
      </c>
      <c r="M7" s="384">
        <v>0</v>
      </c>
      <c r="N7" s="386">
        <v>0</v>
      </c>
      <c r="O7" s="515">
        <v>9</v>
      </c>
      <c r="P7" s="476"/>
      <c r="Q7" s="514">
        <v>0</v>
      </c>
      <c r="R7" s="514">
        <v>89</v>
      </c>
      <c r="S7" s="517">
        <v>1739</v>
      </c>
      <c r="T7" s="386">
        <v>63</v>
      </c>
      <c r="U7" s="88"/>
    </row>
    <row r="8" spans="1:21" ht="32.1" customHeight="1" x14ac:dyDescent="0.15">
      <c r="A8" s="764" t="s">
        <v>58</v>
      </c>
      <c r="B8" s="579" t="s">
        <v>15</v>
      </c>
      <c r="C8" s="489">
        <v>41</v>
      </c>
      <c r="D8" s="482">
        <v>12</v>
      </c>
      <c r="E8" s="483">
        <v>1</v>
      </c>
      <c r="F8" s="484">
        <v>0</v>
      </c>
      <c r="G8" s="485">
        <v>0</v>
      </c>
      <c r="H8" s="486">
        <v>3</v>
      </c>
      <c r="I8" s="484">
        <v>0</v>
      </c>
      <c r="J8" s="483">
        <v>0</v>
      </c>
      <c r="K8" s="482">
        <v>19</v>
      </c>
      <c r="L8" s="482">
        <v>0</v>
      </c>
      <c r="M8" s="487">
        <v>0</v>
      </c>
      <c r="N8" s="484">
        <v>0</v>
      </c>
      <c r="O8" s="482">
        <v>4</v>
      </c>
      <c r="P8" s="488"/>
      <c r="Q8" s="489">
        <v>1</v>
      </c>
      <c r="R8" s="489">
        <v>21</v>
      </c>
      <c r="S8" s="490">
        <v>102</v>
      </c>
      <c r="T8" s="580">
        <v>20</v>
      </c>
      <c r="U8" s="88"/>
    </row>
    <row r="9" spans="1:21" ht="32.1" customHeight="1" x14ac:dyDescent="0.15">
      <c r="A9" s="765" t="s">
        <v>324</v>
      </c>
      <c r="B9" s="682"/>
      <c r="C9" s="492">
        <v>0</v>
      </c>
      <c r="D9" s="493">
        <v>0</v>
      </c>
      <c r="E9" s="494">
        <v>0</v>
      </c>
      <c r="F9" s="700">
        <v>0</v>
      </c>
      <c r="G9" s="496">
        <v>0</v>
      </c>
      <c r="H9" s="701">
        <v>0</v>
      </c>
      <c r="I9" s="700">
        <v>0</v>
      </c>
      <c r="J9" s="494">
        <v>0</v>
      </c>
      <c r="K9" s="493">
        <v>0</v>
      </c>
      <c r="L9" s="493">
        <v>0</v>
      </c>
      <c r="M9" s="498">
        <v>0</v>
      </c>
      <c r="N9" s="700">
        <v>0</v>
      </c>
      <c r="O9" s="493">
        <v>0</v>
      </c>
      <c r="P9" s="499"/>
      <c r="Q9" s="492">
        <v>0</v>
      </c>
      <c r="R9" s="700">
        <v>0</v>
      </c>
      <c r="S9" s="699">
        <v>0</v>
      </c>
      <c r="T9" s="700">
        <v>0</v>
      </c>
      <c r="U9" s="88"/>
    </row>
    <row r="10" spans="1:21" ht="32.1" customHeight="1" x14ac:dyDescent="0.15">
      <c r="A10" s="764" t="s">
        <v>23</v>
      </c>
      <c r="B10" s="578" t="s">
        <v>26</v>
      </c>
      <c r="C10" s="477">
        <v>0</v>
      </c>
      <c r="D10" s="473">
        <v>1</v>
      </c>
      <c r="E10" s="502">
        <v>0</v>
      </c>
      <c r="F10" s="480">
        <v>0</v>
      </c>
      <c r="G10" s="474">
        <v>0</v>
      </c>
      <c r="H10" s="503">
        <v>0</v>
      </c>
      <c r="I10" s="480">
        <v>0</v>
      </c>
      <c r="J10" s="502">
        <v>0</v>
      </c>
      <c r="K10" s="473">
        <v>0</v>
      </c>
      <c r="L10" s="473">
        <v>0</v>
      </c>
      <c r="M10" s="504">
        <v>0</v>
      </c>
      <c r="N10" s="480">
        <v>0</v>
      </c>
      <c r="O10" s="473">
        <v>0</v>
      </c>
      <c r="P10" s="505"/>
      <c r="Q10" s="477">
        <v>5</v>
      </c>
      <c r="R10" s="477">
        <v>0</v>
      </c>
      <c r="S10" s="478">
        <v>6</v>
      </c>
      <c r="T10" s="480">
        <v>0</v>
      </c>
      <c r="U10" s="88"/>
    </row>
    <row r="11" spans="1:21" ht="32.1" customHeight="1" x14ac:dyDescent="0.15">
      <c r="A11" s="764" t="s">
        <v>23</v>
      </c>
      <c r="B11" s="581" t="s">
        <v>27</v>
      </c>
      <c r="C11" s="477">
        <v>0</v>
      </c>
      <c r="D11" s="473">
        <v>0</v>
      </c>
      <c r="E11" s="502">
        <v>0</v>
      </c>
      <c r="F11" s="480">
        <v>0</v>
      </c>
      <c r="G11" s="474">
        <v>0</v>
      </c>
      <c r="H11" s="503">
        <v>0</v>
      </c>
      <c r="I11" s="480">
        <v>0</v>
      </c>
      <c r="J11" s="502">
        <v>0</v>
      </c>
      <c r="K11" s="473">
        <v>0</v>
      </c>
      <c r="L11" s="473">
        <v>0</v>
      </c>
      <c r="M11" s="504">
        <v>0</v>
      </c>
      <c r="N11" s="480">
        <v>0</v>
      </c>
      <c r="O11" s="473">
        <v>0</v>
      </c>
      <c r="P11" s="505"/>
      <c r="Q11" s="477">
        <v>0</v>
      </c>
      <c r="R11" s="477">
        <v>0</v>
      </c>
      <c r="S11" s="478">
        <v>0</v>
      </c>
      <c r="T11" s="480">
        <v>0</v>
      </c>
      <c r="U11" s="88"/>
    </row>
    <row r="12" spans="1:21" ht="32.1" customHeight="1" x14ac:dyDescent="0.15">
      <c r="A12" s="764" t="s">
        <v>23</v>
      </c>
      <c r="B12" s="581" t="s">
        <v>28</v>
      </c>
      <c r="C12" s="477"/>
      <c r="D12" s="473">
        <v>0</v>
      </c>
      <c r="E12" s="502">
        <v>0</v>
      </c>
      <c r="F12" s="480">
        <v>0</v>
      </c>
      <c r="G12" s="474">
        <v>0</v>
      </c>
      <c r="H12" s="503">
        <v>0</v>
      </c>
      <c r="I12" s="480">
        <v>0</v>
      </c>
      <c r="J12" s="502">
        <v>0</v>
      </c>
      <c r="K12" s="473">
        <v>0</v>
      </c>
      <c r="L12" s="473">
        <v>0</v>
      </c>
      <c r="M12" s="504">
        <v>0</v>
      </c>
      <c r="N12" s="480">
        <v>0</v>
      </c>
      <c r="O12" s="473">
        <v>0</v>
      </c>
      <c r="P12" s="508"/>
      <c r="Q12" s="477">
        <v>0</v>
      </c>
      <c r="R12" s="477">
        <v>1</v>
      </c>
      <c r="S12" s="478">
        <v>1</v>
      </c>
      <c r="T12" s="387">
        <v>1</v>
      </c>
      <c r="U12" s="88"/>
    </row>
    <row r="13" spans="1:21" ht="32.1" customHeight="1" x14ac:dyDescent="0.15">
      <c r="A13" s="764" t="s">
        <v>23</v>
      </c>
      <c r="B13" s="581" t="s">
        <v>29</v>
      </c>
      <c r="C13" s="477">
        <v>0</v>
      </c>
      <c r="D13" s="473">
        <v>0</v>
      </c>
      <c r="E13" s="502">
        <v>0</v>
      </c>
      <c r="F13" s="480">
        <v>0</v>
      </c>
      <c r="G13" s="474">
        <v>0</v>
      </c>
      <c r="H13" s="503">
        <v>0</v>
      </c>
      <c r="I13" s="480">
        <v>0</v>
      </c>
      <c r="J13" s="502">
        <v>0</v>
      </c>
      <c r="K13" s="473">
        <v>0</v>
      </c>
      <c r="L13" s="473">
        <v>0</v>
      </c>
      <c r="M13" s="504">
        <v>0</v>
      </c>
      <c r="N13" s="387">
        <v>0</v>
      </c>
      <c r="O13" s="473">
        <v>0</v>
      </c>
      <c r="P13" s="508"/>
      <c r="Q13" s="477">
        <v>5</v>
      </c>
      <c r="R13" s="477">
        <v>1</v>
      </c>
      <c r="S13" s="478">
        <v>6</v>
      </c>
      <c r="T13" s="387">
        <v>0</v>
      </c>
      <c r="U13" s="88"/>
    </row>
    <row r="14" spans="1:21" ht="32.1" customHeight="1" x14ac:dyDescent="0.15">
      <c r="A14" s="764" t="s">
        <v>23</v>
      </c>
      <c r="B14" s="581" t="s">
        <v>30</v>
      </c>
      <c r="C14" s="477">
        <v>827</v>
      </c>
      <c r="D14" s="473">
        <v>2</v>
      </c>
      <c r="E14" s="502">
        <v>0</v>
      </c>
      <c r="F14" s="480">
        <v>0</v>
      </c>
      <c r="G14" s="474">
        <v>0</v>
      </c>
      <c r="H14" s="503">
        <v>0</v>
      </c>
      <c r="I14" s="480">
        <v>0</v>
      </c>
      <c r="J14" s="502">
        <v>0</v>
      </c>
      <c r="K14" s="473">
        <v>0</v>
      </c>
      <c r="L14" s="473">
        <v>0</v>
      </c>
      <c r="M14" s="504">
        <v>0</v>
      </c>
      <c r="N14" s="480">
        <v>0</v>
      </c>
      <c r="O14" s="473">
        <v>0</v>
      </c>
      <c r="P14" s="508"/>
      <c r="Q14" s="477"/>
      <c r="R14" s="477">
        <v>151</v>
      </c>
      <c r="S14" s="478">
        <v>980</v>
      </c>
      <c r="T14" s="387">
        <v>86</v>
      </c>
      <c r="U14" s="88"/>
    </row>
    <row r="15" spans="1:21" ht="32.1" customHeight="1" x14ac:dyDescent="0.15">
      <c r="A15" s="764" t="s">
        <v>23</v>
      </c>
      <c r="B15" s="579" t="s">
        <v>31</v>
      </c>
      <c r="C15" s="489">
        <v>3</v>
      </c>
      <c r="D15" s="482">
        <v>1</v>
      </c>
      <c r="E15" s="483">
        <v>0</v>
      </c>
      <c r="F15" s="484">
        <v>0</v>
      </c>
      <c r="G15" s="485">
        <v>0</v>
      </c>
      <c r="H15" s="486">
        <v>0</v>
      </c>
      <c r="I15" s="484">
        <v>0</v>
      </c>
      <c r="J15" s="483">
        <v>0</v>
      </c>
      <c r="K15" s="482">
        <v>0</v>
      </c>
      <c r="L15" s="482">
        <v>0</v>
      </c>
      <c r="M15" s="487">
        <v>0</v>
      </c>
      <c r="N15" s="484">
        <v>0</v>
      </c>
      <c r="O15" s="482">
        <v>0</v>
      </c>
      <c r="P15" s="511"/>
      <c r="Q15" s="489">
        <v>0</v>
      </c>
      <c r="R15" s="489">
        <v>2</v>
      </c>
      <c r="S15" s="512">
        <v>6</v>
      </c>
      <c r="T15" s="484">
        <v>0</v>
      </c>
      <c r="U15" s="88"/>
    </row>
    <row r="16" spans="1:21" ht="32.1" customHeight="1" x14ac:dyDescent="0.15">
      <c r="A16" s="766" t="s">
        <v>60</v>
      </c>
      <c r="B16" s="582" t="s">
        <v>32</v>
      </c>
      <c r="C16" s="514">
        <v>11</v>
      </c>
      <c r="D16" s="515">
        <v>12</v>
      </c>
      <c r="E16" s="385">
        <v>0</v>
      </c>
      <c r="F16" s="386">
        <v>0</v>
      </c>
      <c r="G16" s="516">
        <v>0</v>
      </c>
      <c r="H16" s="475">
        <v>0</v>
      </c>
      <c r="I16" s="386">
        <v>0</v>
      </c>
      <c r="J16" s="385">
        <v>8</v>
      </c>
      <c r="K16" s="515">
        <v>4</v>
      </c>
      <c r="L16" s="515">
        <v>0</v>
      </c>
      <c r="M16" s="384">
        <v>0</v>
      </c>
      <c r="N16" s="386">
        <v>0</v>
      </c>
      <c r="O16" s="515">
        <v>0</v>
      </c>
      <c r="P16" s="205">
        <v>0</v>
      </c>
      <c r="Q16" s="514">
        <v>0</v>
      </c>
      <c r="R16" s="386">
        <v>2</v>
      </c>
      <c r="S16" s="517">
        <v>37</v>
      </c>
      <c r="T16" s="386">
        <v>20</v>
      </c>
      <c r="U16" s="88"/>
    </row>
    <row r="17" spans="1:21" ht="32.1" customHeight="1" x14ac:dyDescent="0.15">
      <c r="A17" s="766" t="s">
        <v>60</v>
      </c>
      <c r="B17" s="583" t="s">
        <v>33</v>
      </c>
      <c r="C17" s="518">
        <v>12</v>
      </c>
      <c r="D17" s="519">
        <v>10</v>
      </c>
      <c r="E17" s="520">
        <v>3</v>
      </c>
      <c r="F17" s="521">
        <v>1</v>
      </c>
      <c r="G17" s="522">
        <v>0</v>
      </c>
      <c r="H17" s="523">
        <v>0</v>
      </c>
      <c r="I17" s="521">
        <v>0</v>
      </c>
      <c r="J17" s="520">
        <v>24</v>
      </c>
      <c r="K17" s="519">
        <v>2</v>
      </c>
      <c r="L17" s="519">
        <v>0</v>
      </c>
      <c r="M17" s="524">
        <v>0</v>
      </c>
      <c r="N17" s="521">
        <v>0</v>
      </c>
      <c r="O17" s="519">
        <v>0</v>
      </c>
      <c r="P17" s="525">
        <v>0</v>
      </c>
      <c r="Q17" s="518">
        <v>1</v>
      </c>
      <c r="R17" s="521">
        <v>3</v>
      </c>
      <c r="S17" s="490">
        <v>56</v>
      </c>
      <c r="T17" s="580">
        <v>22</v>
      </c>
      <c r="U17" s="88"/>
    </row>
    <row r="18" spans="1:21" ht="32.1" customHeight="1" x14ac:dyDescent="0.15">
      <c r="A18" s="767" t="s">
        <v>24</v>
      </c>
      <c r="B18" s="582" t="s">
        <v>34</v>
      </c>
      <c r="C18" s="477">
        <v>58</v>
      </c>
      <c r="D18" s="473">
        <v>45</v>
      </c>
      <c r="E18" s="502">
        <v>0</v>
      </c>
      <c r="F18" s="480">
        <v>0</v>
      </c>
      <c r="G18" s="474">
        <v>0</v>
      </c>
      <c r="H18" s="503">
        <v>1</v>
      </c>
      <c r="I18" s="480">
        <v>0</v>
      </c>
      <c r="J18" s="502">
        <v>0</v>
      </c>
      <c r="K18" s="473">
        <v>4</v>
      </c>
      <c r="L18" s="473">
        <v>0</v>
      </c>
      <c r="M18" s="504">
        <v>0</v>
      </c>
      <c r="N18" s="480">
        <v>0</v>
      </c>
      <c r="O18" s="473">
        <v>0</v>
      </c>
      <c r="P18" s="505"/>
      <c r="Q18" s="477">
        <v>0</v>
      </c>
      <c r="R18" s="477">
        <v>53</v>
      </c>
      <c r="S18" s="478">
        <v>161</v>
      </c>
      <c r="T18" s="480">
        <v>24</v>
      </c>
      <c r="U18" s="88"/>
    </row>
    <row r="19" spans="1:21" ht="32.1" customHeight="1" x14ac:dyDescent="0.15">
      <c r="A19" s="767" t="s">
        <v>24</v>
      </c>
      <c r="B19" s="584" t="s">
        <v>35</v>
      </c>
      <c r="C19" s="477">
        <v>8</v>
      </c>
      <c r="D19" s="473">
        <v>9</v>
      </c>
      <c r="E19" s="502">
        <v>0</v>
      </c>
      <c r="F19" s="480">
        <v>0</v>
      </c>
      <c r="G19" s="474">
        <v>0</v>
      </c>
      <c r="H19" s="503">
        <v>0</v>
      </c>
      <c r="I19" s="480">
        <v>0</v>
      </c>
      <c r="J19" s="502">
        <v>0</v>
      </c>
      <c r="K19" s="473">
        <v>0</v>
      </c>
      <c r="L19" s="473">
        <v>0</v>
      </c>
      <c r="M19" s="504">
        <v>0</v>
      </c>
      <c r="N19" s="480">
        <v>0</v>
      </c>
      <c r="O19" s="473">
        <v>0</v>
      </c>
      <c r="P19" s="508"/>
      <c r="Q19" s="477">
        <v>0</v>
      </c>
      <c r="R19" s="477">
        <v>2</v>
      </c>
      <c r="S19" s="478">
        <v>19</v>
      </c>
      <c r="T19" s="387">
        <v>4</v>
      </c>
      <c r="U19" s="88"/>
    </row>
    <row r="20" spans="1:21" ht="32.1" customHeight="1" x14ac:dyDescent="0.15">
      <c r="A20" s="767" t="s">
        <v>24</v>
      </c>
      <c r="B20" s="585" t="s">
        <v>36</v>
      </c>
      <c r="C20" s="477">
        <v>28</v>
      </c>
      <c r="D20" s="473">
        <v>1</v>
      </c>
      <c r="E20" s="502">
        <v>0</v>
      </c>
      <c r="F20" s="480">
        <v>0</v>
      </c>
      <c r="G20" s="474">
        <v>0</v>
      </c>
      <c r="H20" s="503">
        <v>0</v>
      </c>
      <c r="I20" s="480">
        <v>0</v>
      </c>
      <c r="J20" s="502">
        <v>0</v>
      </c>
      <c r="K20" s="473">
        <v>0</v>
      </c>
      <c r="L20" s="473">
        <v>0</v>
      </c>
      <c r="M20" s="504">
        <v>0</v>
      </c>
      <c r="N20" s="480">
        <v>0</v>
      </c>
      <c r="O20" s="473">
        <v>0</v>
      </c>
      <c r="P20" s="508"/>
      <c r="Q20" s="477">
        <v>0</v>
      </c>
      <c r="R20" s="477">
        <v>38</v>
      </c>
      <c r="S20" s="478">
        <v>67</v>
      </c>
      <c r="T20" s="387">
        <v>2</v>
      </c>
      <c r="U20" s="88"/>
    </row>
    <row r="21" spans="1:21" ht="32.1" customHeight="1" x14ac:dyDescent="0.15">
      <c r="A21" s="767" t="s">
        <v>24</v>
      </c>
      <c r="B21" s="583" t="s">
        <v>40</v>
      </c>
      <c r="C21" s="489">
        <v>4</v>
      </c>
      <c r="D21" s="482">
        <v>2</v>
      </c>
      <c r="E21" s="483">
        <v>0</v>
      </c>
      <c r="F21" s="484">
        <v>0</v>
      </c>
      <c r="G21" s="485">
        <v>0</v>
      </c>
      <c r="H21" s="486">
        <v>0</v>
      </c>
      <c r="I21" s="484">
        <v>0</v>
      </c>
      <c r="J21" s="483">
        <v>0</v>
      </c>
      <c r="K21" s="482">
        <v>0</v>
      </c>
      <c r="L21" s="482">
        <v>0</v>
      </c>
      <c r="M21" s="487">
        <v>0</v>
      </c>
      <c r="N21" s="484">
        <v>0</v>
      </c>
      <c r="O21" s="482">
        <v>1</v>
      </c>
      <c r="P21" s="511"/>
      <c r="Q21" s="489">
        <v>0</v>
      </c>
      <c r="R21" s="489">
        <v>2</v>
      </c>
      <c r="S21" s="512">
        <v>9</v>
      </c>
      <c r="T21" s="484">
        <v>3</v>
      </c>
      <c r="U21" s="88"/>
    </row>
    <row r="22" spans="1:21" ht="32.1" customHeight="1" x14ac:dyDescent="0.15">
      <c r="A22" s="670" t="s">
        <v>15</v>
      </c>
      <c r="B22" s="676"/>
      <c r="C22" s="561">
        <v>11</v>
      </c>
      <c r="D22" s="560">
        <v>3</v>
      </c>
      <c r="E22" s="559">
        <v>0</v>
      </c>
      <c r="F22" s="566">
        <v>0</v>
      </c>
      <c r="G22" s="586">
        <v>0</v>
      </c>
      <c r="H22" s="564">
        <v>1</v>
      </c>
      <c r="I22" s="566">
        <v>0</v>
      </c>
      <c r="J22" s="559">
        <v>0</v>
      </c>
      <c r="K22" s="560">
        <v>2</v>
      </c>
      <c r="L22" s="560">
        <v>0</v>
      </c>
      <c r="M22" s="562">
        <v>0</v>
      </c>
      <c r="N22" s="566">
        <v>0</v>
      </c>
      <c r="O22" s="560">
        <v>0</v>
      </c>
      <c r="P22" s="587"/>
      <c r="Q22" s="561">
        <v>0</v>
      </c>
      <c r="R22" s="561">
        <v>25</v>
      </c>
      <c r="S22" s="588">
        <v>42</v>
      </c>
      <c r="T22" s="566">
        <v>2</v>
      </c>
      <c r="U22" s="88"/>
    </row>
    <row r="23" spans="1:21" s="31" customFormat="1" ht="32.1" customHeight="1" x14ac:dyDescent="0.15">
      <c r="A23" s="756" t="s">
        <v>16</v>
      </c>
      <c r="B23" s="757"/>
      <c r="C23" s="399">
        <v>2154</v>
      </c>
      <c r="D23" s="589">
        <v>472</v>
      </c>
      <c r="E23" s="590">
        <v>25</v>
      </c>
      <c r="F23" s="395">
        <v>49</v>
      </c>
      <c r="G23" s="399">
        <v>0</v>
      </c>
      <c r="H23" s="399">
        <v>15</v>
      </c>
      <c r="I23" s="399">
        <v>0</v>
      </c>
      <c r="J23" s="399">
        <v>32</v>
      </c>
      <c r="K23" s="699">
        <v>68</v>
      </c>
      <c r="L23" s="591">
        <v>0</v>
      </c>
      <c r="M23" s="396">
        <v>0</v>
      </c>
      <c r="N23" s="399">
        <v>0</v>
      </c>
      <c r="O23" s="399">
        <v>14</v>
      </c>
      <c r="P23" s="399">
        <v>0</v>
      </c>
      <c r="Q23" s="399">
        <v>12</v>
      </c>
      <c r="R23" s="399">
        <v>390</v>
      </c>
      <c r="S23" s="399">
        <v>3231</v>
      </c>
      <c r="T23" s="698">
        <v>247</v>
      </c>
      <c r="U23" s="88"/>
    </row>
    <row r="24" spans="1:21" ht="27" customHeight="1" x14ac:dyDescent="0.15">
      <c r="A24" s="758" t="s">
        <v>61</v>
      </c>
      <c r="B24" s="702" t="s">
        <v>64</v>
      </c>
      <c r="C24" s="518">
        <v>0</v>
      </c>
      <c r="D24" s="551">
        <v>1</v>
      </c>
      <c r="E24" s="520">
        <v>0</v>
      </c>
      <c r="F24" s="519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51">
        <v>0</v>
      </c>
      <c r="M24" s="524">
        <v>0</v>
      </c>
      <c r="N24" s="518">
        <v>0</v>
      </c>
      <c r="O24" s="518">
        <v>0</v>
      </c>
      <c r="P24" s="592"/>
      <c r="Q24" s="521">
        <v>0</v>
      </c>
      <c r="R24" s="485">
        <v>0</v>
      </c>
      <c r="S24" s="518">
        <v>1</v>
      </c>
      <c r="T24" s="521">
        <v>0</v>
      </c>
    </row>
    <row r="25" spans="1:21" ht="27" customHeight="1" x14ac:dyDescent="0.15">
      <c r="A25" s="758"/>
      <c r="B25" s="702" t="s">
        <v>62</v>
      </c>
      <c r="C25" s="492"/>
      <c r="D25" s="572">
        <v>0</v>
      </c>
      <c r="E25" s="494">
        <v>0</v>
      </c>
      <c r="F25" s="493">
        <v>0</v>
      </c>
      <c r="G25" s="492">
        <v>0</v>
      </c>
      <c r="H25" s="492">
        <v>0</v>
      </c>
      <c r="I25" s="492">
        <v>0</v>
      </c>
      <c r="J25" s="492">
        <v>0</v>
      </c>
      <c r="K25" s="492">
        <v>0</v>
      </c>
      <c r="L25" s="572">
        <v>0</v>
      </c>
      <c r="M25" s="498">
        <v>0</v>
      </c>
      <c r="N25" s="492">
        <v>0</v>
      </c>
      <c r="O25" s="492">
        <v>0</v>
      </c>
      <c r="P25" s="593"/>
      <c r="Q25" s="701">
        <v>0</v>
      </c>
      <c r="R25" s="492"/>
      <c r="S25" s="492">
        <v>0</v>
      </c>
      <c r="T25" s="700"/>
    </row>
    <row r="26" spans="1:21" ht="27" customHeight="1" x14ac:dyDescent="0.15">
      <c r="A26" s="759"/>
      <c r="B26" s="75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53"/>
    </row>
    <row r="27" spans="1:21" ht="45" customHeight="1" x14ac:dyDescent="0.15">
      <c r="A27" s="49"/>
      <c r="B27" s="5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695"/>
      <c r="N27" s="38"/>
      <c r="O27" s="38"/>
      <c r="P27" s="38"/>
      <c r="Q27" s="38"/>
      <c r="R27" s="38"/>
      <c r="S27" s="38"/>
      <c r="T27" s="38"/>
    </row>
    <row r="28" spans="1:21" ht="23.25" customHeight="1" x14ac:dyDescent="0.15">
      <c r="A28" s="49"/>
      <c r="B28" s="50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95"/>
      <c r="N28" s="38"/>
      <c r="O28" s="38"/>
      <c r="P28" s="38"/>
      <c r="Q28" s="38"/>
      <c r="R28" s="38"/>
      <c r="S28" s="38"/>
      <c r="T28" s="38"/>
    </row>
    <row r="29" spans="1:21" ht="14.25" customHeight="1" x14ac:dyDescent="0.15">
      <c r="A29" s="704" t="s">
        <v>170</v>
      </c>
      <c r="B29" s="30"/>
      <c r="C29" s="29"/>
      <c r="D29" s="29"/>
      <c r="E29" s="29"/>
      <c r="F29" s="29"/>
      <c r="G29" s="29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1" ht="13.5" x14ac:dyDescent="0.15">
      <c r="A30" s="576"/>
      <c r="B30" s="577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6"/>
      <c r="R30" s="576"/>
      <c r="S30" s="687" t="s">
        <v>145</v>
      </c>
      <c r="T30" s="687"/>
    </row>
    <row r="31" spans="1:21" ht="8.25" customHeight="1" x14ac:dyDescent="0.15">
      <c r="A31" s="576"/>
      <c r="B31" s="577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6"/>
      <c r="R31" s="576"/>
      <c r="S31" s="576"/>
      <c r="T31" s="576"/>
    </row>
    <row r="32" spans="1:21" s="7" customFormat="1" ht="18.95" customHeight="1" x14ac:dyDescent="0.15">
      <c r="A32" s="691"/>
      <c r="B32" s="469"/>
      <c r="C32" s="714" t="s">
        <v>44</v>
      </c>
      <c r="D32" s="715"/>
      <c r="E32" s="715"/>
      <c r="F32" s="715"/>
      <c r="G32" s="715"/>
      <c r="H32" s="715"/>
      <c r="I32" s="715"/>
      <c r="J32" s="715"/>
      <c r="K32" s="715"/>
      <c r="L32" s="715"/>
      <c r="M32" s="715"/>
      <c r="N32" s="715"/>
      <c r="O32" s="715"/>
      <c r="P32" s="715"/>
      <c r="Q32" s="715"/>
      <c r="R32" s="715"/>
      <c r="S32" s="715"/>
      <c r="T32" s="732"/>
      <c r="U32" s="86"/>
    </row>
    <row r="33" spans="1:21" s="5" customFormat="1" ht="189.75" customHeight="1" x14ac:dyDescent="0.15">
      <c r="A33" s="415"/>
      <c r="B33" s="470"/>
      <c r="C33" s="746" t="s">
        <v>45</v>
      </c>
      <c r="D33" s="746" t="s">
        <v>45</v>
      </c>
      <c r="E33" s="746" t="s">
        <v>45</v>
      </c>
      <c r="F33" s="748" t="s">
        <v>46</v>
      </c>
      <c r="G33" s="748" t="s">
        <v>47</v>
      </c>
      <c r="H33" s="747" t="s">
        <v>149</v>
      </c>
      <c r="I33" s="747" t="s">
        <v>199</v>
      </c>
      <c r="J33" s="748" t="s">
        <v>48</v>
      </c>
      <c r="K33" s="746" t="s">
        <v>49</v>
      </c>
      <c r="L33" s="746" t="s">
        <v>49</v>
      </c>
      <c r="M33" s="746" t="s">
        <v>49</v>
      </c>
      <c r="N33" s="746" t="s">
        <v>50</v>
      </c>
      <c r="O33" s="746" t="s">
        <v>135</v>
      </c>
      <c r="P33" s="747" t="s">
        <v>51</v>
      </c>
      <c r="Q33" s="747" t="s">
        <v>154</v>
      </c>
      <c r="R33" s="746" t="s">
        <v>15</v>
      </c>
      <c r="S33" s="746" t="s">
        <v>16</v>
      </c>
      <c r="T33" s="711" t="s">
        <v>334</v>
      </c>
      <c r="U33" s="20"/>
    </row>
    <row r="34" spans="1:21" s="9" customFormat="1" ht="144.75" customHeight="1" x14ac:dyDescent="0.15">
      <c r="A34" s="471"/>
      <c r="B34" s="470"/>
      <c r="C34" s="752" t="s">
        <v>52</v>
      </c>
      <c r="D34" s="753" t="s">
        <v>53</v>
      </c>
      <c r="E34" s="754" t="s">
        <v>54</v>
      </c>
      <c r="F34" s="748"/>
      <c r="G34" s="748"/>
      <c r="H34" s="761"/>
      <c r="I34" s="762"/>
      <c r="J34" s="748"/>
      <c r="K34" s="755" t="s">
        <v>55</v>
      </c>
      <c r="L34" s="763" t="s">
        <v>333</v>
      </c>
      <c r="M34" s="754" t="s">
        <v>56</v>
      </c>
      <c r="N34" s="746"/>
      <c r="O34" s="746"/>
      <c r="P34" s="746"/>
      <c r="Q34" s="747"/>
      <c r="R34" s="746"/>
      <c r="S34" s="746"/>
      <c r="T34" s="711"/>
      <c r="U34" s="87"/>
    </row>
    <row r="35" spans="1:21" ht="32.1" customHeight="1" x14ac:dyDescent="0.15">
      <c r="A35" s="764" t="s">
        <v>58</v>
      </c>
      <c r="B35" s="578" t="s">
        <v>59</v>
      </c>
      <c r="C35" s="514">
        <v>232</v>
      </c>
      <c r="D35" s="515">
        <v>58</v>
      </c>
      <c r="E35" s="385">
        <v>5</v>
      </c>
      <c r="F35" s="386">
        <v>5</v>
      </c>
      <c r="G35" s="516">
        <v>0</v>
      </c>
      <c r="H35" s="475">
        <v>0</v>
      </c>
      <c r="I35" s="386">
        <v>0</v>
      </c>
      <c r="J35" s="385">
        <v>0</v>
      </c>
      <c r="K35" s="515">
        <v>11</v>
      </c>
      <c r="L35" s="515">
        <v>0</v>
      </c>
      <c r="M35" s="384">
        <v>0</v>
      </c>
      <c r="N35" s="386">
        <v>0</v>
      </c>
      <c r="O35" s="515">
        <v>0</v>
      </c>
      <c r="P35" s="476"/>
      <c r="Q35" s="514">
        <v>0</v>
      </c>
      <c r="R35" s="514">
        <v>16</v>
      </c>
      <c r="S35" s="517">
        <f t="shared" ref="S35:S43" si="0">SUM(C35:R35)</f>
        <v>327</v>
      </c>
      <c r="T35" s="386">
        <v>13</v>
      </c>
    </row>
    <row r="36" spans="1:21" ht="32.1" customHeight="1" x14ac:dyDescent="0.15">
      <c r="A36" s="764" t="s">
        <v>58</v>
      </c>
      <c r="B36" s="579" t="s">
        <v>15</v>
      </c>
      <c r="C36" s="489">
        <v>22</v>
      </c>
      <c r="D36" s="482">
        <v>9</v>
      </c>
      <c r="E36" s="483">
        <v>2</v>
      </c>
      <c r="F36" s="484">
        <v>0</v>
      </c>
      <c r="G36" s="485">
        <v>0</v>
      </c>
      <c r="H36" s="486">
        <v>0</v>
      </c>
      <c r="I36" s="484">
        <v>0</v>
      </c>
      <c r="J36" s="483">
        <v>0</v>
      </c>
      <c r="K36" s="482">
        <v>2</v>
      </c>
      <c r="L36" s="482">
        <v>0</v>
      </c>
      <c r="M36" s="487">
        <v>0</v>
      </c>
      <c r="N36" s="484">
        <v>0</v>
      </c>
      <c r="O36" s="482">
        <v>1</v>
      </c>
      <c r="P36" s="488"/>
      <c r="Q36" s="489">
        <v>0</v>
      </c>
      <c r="R36" s="489">
        <v>0</v>
      </c>
      <c r="S36" s="490">
        <f t="shared" si="0"/>
        <v>36</v>
      </c>
      <c r="T36" s="580">
        <v>2</v>
      </c>
    </row>
    <row r="37" spans="1:21" ht="32.1" customHeight="1" x14ac:dyDescent="0.15">
      <c r="A37" s="765" t="s">
        <v>324</v>
      </c>
      <c r="B37" s="682"/>
      <c r="C37" s="492">
        <v>0</v>
      </c>
      <c r="D37" s="493">
        <v>0</v>
      </c>
      <c r="E37" s="494">
        <v>0</v>
      </c>
      <c r="F37" s="700">
        <v>0</v>
      </c>
      <c r="G37" s="496">
        <v>0</v>
      </c>
      <c r="H37" s="701">
        <v>0</v>
      </c>
      <c r="I37" s="700">
        <v>0</v>
      </c>
      <c r="J37" s="494">
        <v>0</v>
      </c>
      <c r="K37" s="493">
        <v>0</v>
      </c>
      <c r="L37" s="493">
        <v>0</v>
      </c>
      <c r="M37" s="498">
        <v>0</v>
      </c>
      <c r="N37" s="700">
        <v>0</v>
      </c>
      <c r="O37" s="493">
        <v>0</v>
      </c>
      <c r="P37" s="499"/>
      <c r="Q37" s="492">
        <v>0</v>
      </c>
      <c r="R37" s="700">
        <v>0</v>
      </c>
      <c r="S37" s="699">
        <f t="shared" si="0"/>
        <v>0</v>
      </c>
      <c r="T37" s="700">
        <v>0</v>
      </c>
    </row>
    <row r="38" spans="1:21" ht="32.1" customHeight="1" x14ac:dyDescent="0.15">
      <c r="A38" s="764" t="s">
        <v>23</v>
      </c>
      <c r="B38" s="578" t="s">
        <v>26</v>
      </c>
      <c r="C38" s="477">
        <v>0</v>
      </c>
      <c r="D38" s="473">
        <v>0</v>
      </c>
      <c r="E38" s="502">
        <v>0</v>
      </c>
      <c r="F38" s="480">
        <v>0</v>
      </c>
      <c r="G38" s="474">
        <v>0</v>
      </c>
      <c r="H38" s="503">
        <v>0</v>
      </c>
      <c r="I38" s="480">
        <v>0</v>
      </c>
      <c r="J38" s="502">
        <v>0</v>
      </c>
      <c r="K38" s="473">
        <v>0</v>
      </c>
      <c r="L38" s="473">
        <v>0</v>
      </c>
      <c r="M38" s="504">
        <v>0</v>
      </c>
      <c r="N38" s="480">
        <v>0</v>
      </c>
      <c r="O38" s="473">
        <v>0</v>
      </c>
      <c r="P38" s="505"/>
      <c r="Q38" s="477">
        <v>0</v>
      </c>
      <c r="R38" s="477">
        <v>0</v>
      </c>
      <c r="S38" s="478">
        <f t="shared" si="0"/>
        <v>0</v>
      </c>
      <c r="T38" s="480">
        <v>0</v>
      </c>
    </row>
    <row r="39" spans="1:21" ht="32.1" customHeight="1" x14ac:dyDescent="0.15">
      <c r="A39" s="764" t="s">
        <v>23</v>
      </c>
      <c r="B39" s="581" t="s">
        <v>27</v>
      </c>
      <c r="C39" s="477">
        <v>0</v>
      </c>
      <c r="D39" s="473">
        <v>0</v>
      </c>
      <c r="E39" s="502">
        <v>0</v>
      </c>
      <c r="F39" s="480">
        <v>0</v>
      </c>
      <c r="G39" s="474">
        <v>0</v>
      </c>
      <c r="H39" s="503">
        <v>0</v>
      </c>
      <c r="I39" s="480">
        <v>0</v>
      </c>
      <c r="J39" s="502">
        <v>0</v>
      </c>
      <c r="K39" s="473">
        <v>0</v>
      </c>
      <c r="L39" s="473">
        <v>0</v>
      </c>
      <c r="M39" s="504">
        <v>0</v>
      </c>
      <c r="N39" s="480">
        <v>0</v>
      </c>
      <c r="O39" s="473">
        <v>0</v>
      </c>
      <c r="P39" s="505"/>
      <c r="Q39" s="477">
        <v>0</v>
      </c>
      <c r="R39" s="477">
        <v>0</v>
      </c>
      <c r="S39" s="478">
        <f t="shared" si="0"/>
        <v>0</v>
      </c>
      <c r="T39" s="480">
        <v>0</v>
      </c>
    </row>
    <row r="40" spans="1:21" ht="32.1" customHeight="1" x14ac:dyDescent="0.15">
      <c r="A40" s="764" t="s">
        <v>23</v>
      </c>
      <c r="B40" s="581" t="s">
        <v>28</v>
      </c>
      <c r="C40" s="477">
        <v>1</v>
      </c>
      <c r="D40" s="473">
        <v>0</v>
      </c>
      <c r="E40" s="502">
        <v>0</v>
      </c>
      <c r="F40" s="480">
        <v>0</v>
      </c>
      <c r="G40" s="474">
        <v>0</v>
      </c>
      <c r="H40" s="503">
        <v>0</v>
      </c>
      <c r="I40" s="480">
        <v>0</v>
      </c>
      <c r="J40" s="502">
        <v>0</v>
      </c>
      <c r="K40" s="473">
        <v>0</v>
      </c>
      <c r="L40" s="473">
        <v>0</v>
      </c>
      <c r="M40" s="504">
        <v>0</v>
      </c>
      <c r="N40" s="480">
        <v>0</v>
      </c>
      <c r="O40" s="473">
        <v>0</v>
      </c>
      <c r="P40" s="508"/>
      <c r="Q40" s="477">
        <v>0</v>
      </c>
      <c r="R40" s="477">
        <v>1</v>
      </c>
      <c r="S40" s="478">
        <f t="shared" si="0"/>
        <v>2</v>
      </c>
      <c r="T40" s="387">
        <v>0</v>
      </c>
    </row>
    <row r="41" spans="1:21" ht="32.1" customHeight="1" x14ac:dyDescent="0.15">
      <c r="A41" s="764" t="s">
        <v>23</v>
      </c>
      <c r="B41" s="581" t="s">
        <v>29</v>
      </c>
      <c r="C41" s="477">
        <v>0</v>
      </c>
      <c r="D41" s="473">
        <v>0</v>
      </c>
      <c r="E41" s="502">
        <v>0</v>
      </c>
      <c r="F41" s="480">
        <v>0</v>
      </c>
      <c r="G41" s="474">
        <v>0</v>
      </c>
      <c r="H41" s="503">
        <v>0</v>
      </c>
      <c r="I41" s="480">
        <v>0</v>
      </c>
      <c r="J41" s="502">
        <v>0</v>
      </c>
      <c r="K41" s="473">
        <v>0</v>
      </c>
      <c r="L41" s="473">
        <v>0</v>
      </c>
      <c r="M41" s="504">
        <v>0</v>
      </c>
      <c r="N41" s="387">
        <v>0</v>
      </c>
      <c r="O41" s="473">
        <v>0</v>
      </c>
      <c r="P41" s="508"/>
      <c r="Q41" s="477">
        <v>1</v>
      </c>
      <c r="R41" s="477">
        <v>0</v>
      </c>
      <c r="S41" s="478">
        <f t="shared" si="0"/>
        <v>1</v>
      </c>
      <c r="T41" s="387">
        <v>0</v>
      </c>
    </row>
    <row r="42" spans="1:21" ht="32.1" customHeight="1" x14ac:dyDescent="0.15">
      <c r="A42" s="764" t="s">
        <v>23</v>
      </c>
      <c r="B42" s="581" t="s">
        <v>30</v>
      </c>
      <c r="C42" s="477">
        <v>195</v>
      </c>
      <c r="D42" s="473">
        <v>0</v>
      </c>
      <c r="E42" s="502">
        <v>0</v>
      </c>
      <c r="F42" s="480">
        <v>0</v>
      </c>
      <c r="G42" s="474">
        <v>0</v>
      </c>
      <c r="H42" s="503">
        <v>0</v>
      </c>
      <c r="I42" s="480">
        <v>0</v>
      </c>
      <c r="J42" s="502">
        <v>0</v>
      </c>
      <c r="K42" s="473">
        <v>0</v>
      </c>
      <c r="L42" s="473">
        <v>0</v>
      </c>
      <c r="M42" s="504">
        <v>0</v>
      </c>
      <c r="N42" s="480">
        <v>0</v>
      </c>
      <c r="O42" s="473">
        <v>0</v>
      </c>
      <c r="P42" s="508"/>
      <c r="Q42" s="477">
        <v>2</v>
      </c>
      <c r="R42" s="477">
        <v>31</v>
      </c>
      <c r="S42" s="478">
        <f t="shared" si="0"/>
        <v>228</v>
      </c>
      <c r="T42" s="387">
        <v>0</v>
      </c>
    </row>
    <row r="43" spans="1:21" ht="32.1" customHeight="1" x14ac:dyDescent="0.15">
      <c r="A43" s="764" t="s">
        <v>23</v>
      </c>
      <c r="B43" s="579" t="s">
        <v>31</v>
      </c>
      <c r="C43" s="489">
        <v>4</v>
      </c>
      <c r="D43" s="482">
        <v>0</v>
      </c>
      <c r="E43" s="483">
        <v>0</v>
      </c>
      <c r="F43" s="484">
        <v>0</v>
      </c>
      <c r="G43" s="485">
        <v>0</v>
      </c>
      <c r="H43" s="486">
        <v>0</v>
      </c>
      <c r="I43" s="484">
        <v>0</v>
      </c>
      <c r="J43" s="483">
        <v>0</v>
      </c>
      <c r="K43" s="482">
        <v>0</v>
      </c>
      <c r="L43" s="482">
        <v>0</v>
      </c>
      <c r="M43" s="487">
        <v>0</v>
      </c>
      <c r="N43" s="484">
        <v>0</v>
      </c>
      <c r="O43" s="482">
        <v>0</v>
      </c>
      <c r="P43" s="511"/>
      <c r="Q43" s="489">
        <v>0</v>
      </c>
      <c r="R43" s="489">
        <v>17</v>
      </c>
      <c r="S43" s="512">
        <f t="shared" si="0"/>
        <v>21</v>
      </c>
      <c r="T43" s="484">
        <v>0</v>
      </c>
    </row>
    <row r="44" spans="1:21" ht="32.1" customHeight="1" x14ac:dyDescent="0.15">
      <c r="A44" s="766" t="s">
        <v>60</v>
      </c>
      <c r="B44" s="582" t="s">
        <v>32</v>
      </c>
      <c r="C44" s="514">
        <v>8</v>
      </c>
      <c r="D44" s="515">
        <v>2</v>
      </c>
      <c r="E44" s="385">
        <v>0</v>
      </c>
      <c r="F44" s="386">
        <v>0</v>
      </c>
      <c r="G44" s="516">
        <v>0</v>
      </c>
      <c r="H44" s="475">
        <v>0</v>
      </c>
      <c r="I44" s="386">
        <v>0</v>
      </c>
      <c r="J44" s="385">
        <v>0</v>
      </c>
      <c r="K44" s="515">
        <v>2</v>
      </c>
      <c r="L44" s="515">
        <v>0</v>
      </c>
      <c r="M44" s="384">
        <v>0</v>
      </c>
      <c r="N44" s="386">
        <v>0</v>
      </c>
      <c r="O44" s="515">
        <v>0</v>
      </c>
      <c r="P44" s="205">
        <v>0</v>
      </c>
      <c r="Q44" s="514">
        <v>0</v>
      </c>
      <c r="R44" s="386">
        <v>0</v>
      </c>
      <c r="S44" s="517">
        <f t="shared" ref="S44:S49" si="1">SUM(C44:R44)</f>
        <v>12</v>
      </c>
      <c r="T44" s="386">
        <v>2</v>
      </c>
    </row>
    <row r="45" spans="1:21" ht="32.1" customHeight="1" x14ac:dyDescent="0.15">
      <c r="A45" s="766" t="s">
        <v>60</v>
      </c>
      <c r="B45" s="583" t="s">
        <v>33</v>
      </c>
      <c r="C45" s="518">
        <v>3</v>
      </c>
      <c r="D45" s="519">
        <v>0</v>
      </c>
      <c r="E45" s="520">
        <v>2</v>
      </c>
      <c r="F45" s="521">
        <v>0</v>
      </c>
      <c r="G45" s="522">
        <v>0</v>
      </c>
      <c r="H45" s="523">
        <v>0</v>
      </c>
      <c r="I45" s="521">
        <v>0</v>
      </c>
      <c r="J45" s="520">
        <v>3</v>
      </c>
      <c r="K45" s="519">
        <v>0</v>
      </c>
      <c r="L45" s="519">
        <v>0</v>
      </c>
      <c r="M45" s="524">
        <v>0</v>
      </c>
      <c r="N45" s="521">
        <v>0</v>
      </c>
      <c r="O45" s="519">
        <v>0</v>
      </c>
      <c r="P45" s="525">
        <v>0</v>
      </c>
      <c r="Q45" s="518">
        <v>0</v>
      </c>
      <c r="R45" s="521">
        <v>0</v>
      </c>
      <c r="S45" s="490">
        <f t="shared" si="1"/>
        <v>8</v>
      </c>
      <c r="T45" s="580">
        <v>2</v>
      </c>
    </row>
    <row r="46" spans="1:21" ht="32.1" customHeight="1" x14ac:dyDescent="0.15">
      <c r="A46" s="767" t="s">
        <v>24</v>
      </c>
      <c r="B46" s="582" t="s">
        <v>34</v>
      </c>
      <c r="C46" s="477">
        <v>34</v>
      </c>
      <c r="D46" s="473">
        <v>8</v>
      </c>
      <c r="E46" s="502">
        <v>0</v>
      </c>
      <c r="F46" s="480">
        <v>0</v>
      </c>
      <c r="G46" s="474">
        <v>0</v>
      </c>
      <c r="H46" s="503">
        <v>0</v>
      </c>
      <c r="I46" s="480">
        <v>0</v>
      </c>
      <c r="J46" s="502">
        <v>0</v>
      </c>
      <c r="K46" s="473">
        <v>1</v>
      </c>
      <c r="L46" s="473">
        <v>0</v>
      </c>
      <c r="M46" s="504">
        <v>0</v>
      </c>
      <c r="N46" s="480">
        <v>0</v>
      </c>
      <c r="O46" s="473">
        <v>0</v>
      </c>
      <c r="P46" s="505"/>
      <c r="Q46" s="477">
        <v>0</v>
      </c>
      <c r="R46" s="477">
        <v>7</v>
      </c>
      <c r="S46" s="478">
        <f>SUM(C46:R46)</f>
        <v>50</v>
      </c>
      <c r="T46" s="480">
        <v>3</v>
      </c>
    </row>
    <row r="47" spans="1:21" ht="32.1" customHeight="1" x14ac:dyDescent="0.15">
      <c r="A47" s="767" t="s">
        <v>24</v>
      </c>
      <c r="B47" s="584" t="s">
        <v>35</v>
      </c>
      <c r="C47" s="477">
        <v>13</v>
      </c>
      <c r="D47" s="473">
        <v>2</v>
      </c>
      <c r="E47" s="502">
        <v>0</v>
      </c>
      <c r="F47" s="480">
        <v>0</v>
      </c>
      <c r="G47" s="474">
        <v>0</v>
      </c>
      <c r="H47" s="503">
        <v>0</v>
      </c>
      <c r="I47" s="480">
        <v>0</v>
      </c>
      <c r="J47" s="502">
        <v>0</v>
      </c>
      <c r="K47" s="473">
        <v>0</v>
      </c>
      <c r="L47" s="473">
        <v>0</v>
      </c>
      <c r="M47" s="504">
        <v>0</v>
      </c>
      <c r="N47" s="480">
        <v>0</v>
      </c>
      <c r="O47" s="473">
        <v>0</v>
      </c>
      <c r="P47" s="508"/>
      <c r="Q47" s="477">
        <v>0</v>
      </c>
      <c r="R47" s="477">
        <v>0</v>
      </c>
      <c r="S47" s="478">
        <f t="shared" si="1"/>
        <v>15</v>
      </c>
      <c r="T47" s="387">
        <v>2</v>
      </c>
    </row>
    <row r="48" spans="1:21" ht="32.1" customHeight="1" x14ac:dyDescent="0.15">
      <c r="A48" s="767" t="s">
        <v>24</v>
      </c>
      <c r="B48" s="585" t="s">
        <v>36</v>
      </c>
      <c r="C48" s="477">
        <v>153</v>
      </c>
      <c r="D48" s="473">
        <v>1</v>
      </c>
      <c r="E48" s="502">
        <v>0</v>
      </c>
      <c r="F48" s="480">
        <v>0</v>
      </c>
      <c r="G48" s="474">
        <v>0</v>
      </c>
      <c r="H48" s="503">
        <v>0</v>
      </c>
      <c r="I48" s="480">
        <v>0</v>
      </c>
      <c r="J48" s="502">
        <v>0</v>
      </c>
      <c r="K48" s="473">
        <v>0</v>
      </c>
      <c r="L48" s="473">
        <v>0</v>
      </c>
      <c r="M48" s="504">
        <v>0</v>
      </c>
      <c r="N48" s="480">
        <v>0</v>
      </c>
      <c r="O48" s="473">
        <v>0</v>
      </c>
      <c r="P48" s="508"/>
      <c r="Q48" s="477">
        <v>0</v>
      </c>
      <c r="R48" s="477">
        <v>26</v>
      </c>
      <c r="S48" s="478">
        <f t="shared" si="1"/>
        <v>180</v>
      </c>
      <c r="T48" s="387">
        <v>3</v>
      </c>
    </row>
    <row r="49" spans="1:20" ht="32.1" customHeight="1" x14ac:dyDescent="0.15">
      <c r="A49" s="767" t="s">
        <v>24</v>
      </c>
      <c r="B49" s="583" t="s">
        <v>40</v>
      </c>
      <c r="C49" s="489">
        <v>3</v>
      </c>
      <c r="D49" s="482">
        <v>1</v>
      </c>
      <c r="E49" s="483">
        <v>0</v>
      </c>
      <c r="F49" s="484">
        <v>0</v>
      </c>
      <c r="G49" s="485">
        <v>0</v>
      </c>
      <c r="H49" s="486">
        <v>0</v>
      </c>
      <c r="I49" s="484">
        <v>0</v>
      </c>
      <c r="J49" s="483">
        <v>0</v>
      </c>
      <c r="K49" s="482">
        <v>0</v>
      </c>
      <c r="L49" s="482">
        <v>0</v>
      </c>
      <c r="M49" s="487">
        <v>0</v>
      </c>
      <c r="N49" s="484">
        <v>0</v>
      </c>
      <c r="O49" s="482">
        <v>0</v>
      </c>
      <c r="P49" s="511"/>
      <c r="Q49" s="489">
        <v>0</v>
      </c>
      <c r="R49" s="489">
        <v>1</v>
      </c>
      <c r="S49" s="512">
        <f t="shared" si="1"/>
        <v>5</v>
      </c>
      <c r="T49" s="484">
        <v>0</v>
      </c>
    </row>
    <row r="50" spans="1:20" ht="32.1" customHeight="1" x14ac:dyDescent="0.15">
      <c r="A50" s="670" t="s">
        <v>15</v>
      </c>
      <c r="B50" s="676"/>
      <c r="C50" s="561">
        <v>2</v>
      </c>
      <c r="D50" s="560">
        <v>0</v>
      </c>
      <c r="E50" s="559">
        <v>0</v>
      </c>
      <c r="F50" s="566">
        <v>0</v>
      </c>
      <c r="G50" s="586">
        <v>0</v>
      </c>
      <c r="H50" s="564">
        <v>0</v>
      </c>
      <c r="I50" s="566">
        <v>0</v>
      </c>
      <c r="J50" s="559">
        <v>0</v>
      </c>
      <c r="K50" s="560">
        <v>0</v>
      </c>
      <c r="L50" s="560">
        <v>0</v>
      </c>
      <c r="M50" s="562">
        <v>0</v>
      </c>
      <c r="N50" s="566">
        <v>0</v>
      </c>
      <c r="O50" s="560">
        <v>0</v>
      </c>
      <c r="P50" s="587"/>
      <c r="Q50" s="561">
        <v>0</v>
      </c>
      <c r="R50" s="561">
        <v>12</v>
      </c>
      <c r="S50" s="588">
        <f>SUM(C50:R50)</f>
        <v>14</v>
      </c>
      <c r="T50" s="566">
        <v>0</v>
      </c>
    </row>
    <row r="51" spans="1:20" ht="32.1" customHeight="1" x14ac:dyDescent="0.15">
      <c r="A51" s="756" t="s">
        <v>16</v>
      </c>
      <c r="B51" s="757"/>
      <c r="C51" s="399">
        <f>SUM(C35:C50)</f>
        <v>670</v>
      </c>
      <c r="D51" s="589">
        <f t="shared" ref="D51:R51" si="2">SUM(D35:D50)</f>
        <v>81</v>
      </c>
      <c r="E51" s="590">
        <f t="shared" si="2"/>
        <v>9</v>
      </c>
      <c r="F51" s="395">
        <f t="shared" si="2"/>
        <v>5</v>
      </c>
      <c r="G51" s="399">
        <f t="shared" si="2"/>
        <v>0</v>
      </c>
      <c r="H51" s="399">
        <f t="shared" si="2"/>
        <v>0</v>
      </c>
      <c r="I51" s="399">
        <f t="shared" si="2"/>
        <v>0</v>
      </c>
      <c r="J51" s="399">
        <f t="shared" si="2"/>
        <v>3</v>
      </c>
      <c r="K51" s="699">
        <f t="shared" si="2"/>
        <v>16</v>
      </c>
      <c r="L51" s="591">
        <f t="shared" si="2"/>
        <v>0</v>
      </c>
      <c r="M51" s="396">
        <f t="shared" si="2"/>
        <v>0</v>
      </c>
      <c r="N51" s="399">
        <f t="shared" si="2"/>
        <v>0</v>
      </c>
      <c r="O51" s="399">
        <f t="shared" si="2"/>
        <v>1</v>
      </c>
      <c r="P51" s="399">
        <f t="shared" si="2"/>
        <v>0</v>
      </c>
      <c r="Q51" s="399">
        <f t="shared" si="2"/>
        <v>3</v>
      </c>
      <c r="R51" s="399">
        <f t="shared" si="2"/>
        <v>111</v>
      </c>
      <c r="S51" s="399">
        <f>SUM(S35:S50)</f>
        <v>899</v>
      </c>
      <c r="T51" s="698">
        <f>SUM(T35:T50)</f>
        <v>27</v>
      </c>
    </row>
    <row r="52" spans="1:20" ht="27" customHeight="1" x14ac:dyDescent="0.15">
      <c r="A52" s="669" t="s">
        <v>61</v>
      </c>
      <c r="B52" s="697" t="s">
        <v>240</v>
      </c>
      <c r="C52" s="518">
        <v>0</v>
      </c>
      <c r="D52" s="551">
        <v>1</v>
      </c>
      <c r="E52" s="520">
        <v>0</v>
      </c>
      <c r="F52" s="519">
        <v>0</v>
      </c>
      <c r="G52" s="518">
        <v>0</v>
      </c>
      <c r="H52" s="518">
        <v>0</v>
      </c>
      <c r="I52" s="518">
        <v>0</v>
      </c>
      <c r="J52" s="518">
        <v>0</v>
      </c>
      <c r="K52" s="518">
        <v>0</v>
      </c>
      <c r="L52" s="551">
        <v>0</v>
      </c>
      <c r="M52" s="524">
        <v>0</v>
      </c>
      <c r="N52" s="518">
        <v>0</v>
      </c>
      <c r="O52" s="518">
        <v>0</v>
      </c>
      <c r="P52" s="592"/>
      <c r="Q52" s="521">
        <v>0</v>
      </c>
      <c r="R52" s="485">
        <v>0</v>
      </c>
      <c r="S52" s="518">
        <f>SUM(C52:R52)</f>
        <v>1</v>
      </c>
      <c r="T52" s="521"/>
    </row>
    <row r="53" spans="1:20" ht="27" customHeight="1" x14ac:dyDescent="0.15">
      <c r="A53" s="669"/>
      <c r="B53" s="697" t="s">
        <v>62</v>
      </c>
      <c r="C53" s="492">
        <v>0</v>
      </c>
      <c r="D53" s="572">
        <v>0</v>
      </c>
      <c r="E53" s="494">
        <v>0</v>
      </c>
      <c r="F53" s="493">
        <v>0</v>
      </c>
      <c r="G53" s="492">
        <v>0</v>
      </c>
      <c r="H53" s="492">
        <v>0</v>
      </c>
      <c r="I53" s="492">
        <v>0</v>
      </c>
      <c r="J53" s="492">
        <v>0</v>
      </c>
      <c r="K53" s="492">
        <v>0</v>
      </c>
      <c r="L53" s="572">
        <v>0</v>
      </c>
      <c r="M53" s="498">
        <v>0</v>
      </c>
      <c r="N53" s="492">
        <v>0</v>
      </c>
      <c r="O53" s="492">
        <v>0</v>
      </c>
      <c r="P53" s="593"/>
      <c r="Q53" s="701">
        <v>0</v>
      </c>
      <c r="R53" s="492">
        <v>0</v>
      </c>
      <c r="S53" s="518">
        <f>SUM(C53:R53)</f>
        <v>0</v>
      </c>
      <c r="T53" s="700">
        <v>0</v>
      </c>
    </row>
    <row r="54" spans="1:20" s="52" customFormat="1" ht="13.5" x14ac:dyDescent="0.15">
      <c r="A54" s="595"/>
      <c r="B54" s="596"/>
      <c r="C54" s="597"/>
      <c r="D54" s="597"/>
      <c r="E54" s="597"/>
      <c r="F54" s="597"/>
      <c r="G54" s="597"/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</row>
    <row r="55" spans="1:20" s="37" customFormat="1" x14ac:dyDescent="0.15">
      <c r="B55" s="89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</row>
    <row r="56" spans="1:20" s="37" customFormat="1" x14ac:dyDescent="0.15">
      <c r="B56" s="89"/>
    </row>
    <row r="57" spans="1:20" s="37" customFormat="1" x14ac:dyDescent="0.15">
      <c r="B57" s="89"/>
    </row>
    <row r="58" spans="1:20" s="37" customFormat="1" x14ac:dyDescent="0.15">
      <c r="B58" s="89"/>
    </row>
    <row r="59" spans="1:20" s="37" customFormat="1" x14ac:dyDescent="0.15">
      <c r="B59" s="89"/>
    </row>
    <row r="60" spans="1:20" s="37" customFormat="1" x14ac:dyDescent="0.15">
      <c r="B60" s="89"/>
    </row>
    <row r="61" spans="1:20" s="37" customFormat="1" x14ac:dyDescent="0.15">
      <c r="B61" s="89"/>
    </row>
  </sheetData>
  <mergeCells count="1">
    <mergeCell ref="S2:T2"/>
  </mergeCells>
  <phoneticPr fontId="2"/>
  <dataValidations count="1">
    <dataValidation type="whole" imeMode="off" allowBlank="1" showInputMessage="1" showErrorMessage="1" errorTitle="入力エラー" error="入力欄に整数を入力してください！！" sqref="C24:T25 C35:T51 C7:U23">
      <formula1>0</formula1>
      <formula2>9999999999</formula2>
    </dataValidation>
  </dataValidations>
  <printOptions horizontalCentered="1"/>
  <pageMargins left="0.78740157480314965" right="0.78740157480314965" top="0.98425196850393704" bottom="0.98425196850393704" header="0.51181102362204722" footer="0.43307086614173229"/>
  <pageSetup paperSize="9" scale="73" firstPageNumber="23" orientation="portrait" r:id="rId1"/>
  <headerFooter scaleWithDoc="0" alignWithMargins="0"/>
  <rowBreaks count="1" manualBreakCount="1">
    <brk id="28" max="1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5"/>
  <sheetViews>
    <sheetView showZeros="0" view="pageBreakPreview" topLeftCell="A13" zoomScale="90" zoomScaleNormal="100" zoomScaleSheetLayoutView="90" workbookViewId="0">
      <selection activeCell="L8" sqref="L8"/>
    </sheetView>
  </sheetViews>
  <sheetFormatPr defaultColWidth="13.375" defaultRowHeight="12.75" x14ac:dyDescent="0.15"/>
  <cols>
    <col min="1" max="1" width="3.375" style="20" customWidth="1"/>
    <col min="2" max="2" width="4.625" style="20" customWidth="1"/>
    <col min="3" max="3" width="7.625" style="20" customWidth="1"/>
    <col min="4" max="4" width="6.625" style="20" customWidth="1"/>
    <col min="5" max="6" width="5.625" style="20" customWidth="1"/>
    <col min="7" max="7" width="4.625" style="20" customWidth="1"/>
    <col min="8" max="8" width="5.625" style="20" customWidth="1"/>
    <col min="9" max="9" width="6.625" style="20" customWidth="1"/>
    <col min="10" max="10" width="5.625" style="20" customWidth="1"/>
    <col min="11" max="11" width="6.625" style="20" customWidth="1"/>
    <col min="12" max="12" width="4.875" style="20" customWidth="1"/>
    <col min="13" max="13" width="5.625" style="20" customWidth="1"/>
    <col min="14" max="14" width="4.625" style="20" customWidth="1"/>
    <col min="15" max="15" width="5.625" style="20" customWidth="1"/>
    <col min="16" max="16" width="6" style="20" bestFit="1" customWidth="1"/>
    <col min="17" max="17" width="5.625" style="24" customWidth="1"/>
    <col min="18" max="18" width="6.625" style="20" customWidth="1"/>
    <col min="19" max="19" width="7.625" style="20" customWidth="1"/>
    <col min="20" max="20" width="5.625" style="20" customWidth="1"/>
    <col min="21" max="22" width="2.125" style="20" customWidth="1"/>
    <col min="23" max="23" width="13.375" style="20"/>
    <col min="24" max="16384" width="13.375" style="5"/>
  </cols>
  <sheetData>
    <row r="1" spans="1:21" ht="25.5" customHeight="1" x14ac:dyDescent="0.15">
      <c r="A1" s="893" t="s">
        <v>227</v>
      </c>
      <c r="B1" s="893"/>
      <c r="C1" s="893"/>
      <c r="D1" s="893"/>
      <c r="E1" s="893"/>
      <c r="F1" s="893"/>
      <c r="G1" s="893"/>
      <c r="H1" s="893"/>
      <c r="I1" s="893"/>
      <c r="J1" s="893"/>
      <c r="K1" s="893"/>
      <c r="L1" s="893"/>
      <c r="M1" s="893"/>
      <c r="N1" s="893"/>
      <c r="O1" s="893"/>
      <c r="P1" s="893"/>
      <c r="Q1" s="893"/>
      <c r="R1" s="893"/>
      <c r="S1" s="893"/>
    </row>
    <row r="2" spans="1:21" ht="9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21" ht="18" customHeight="1" x14ac:dyDescent="0.15">
      <c r="A3" s="895" t="s">
        <v>226</v>
      </c>
      <c r="B3" s="895"/>
      <c r="C3" s="895"/>
      <c r="D3" s="895"/>
      <c r="E3" s="895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R3" s="123"/>
      <c r="S3" s="894"/>
      <c r="T3" s="894"/>
    </row>
    <row r="4" spans="1:21" ht="18" customHeight="1" x14ac:dyDescent="0.15">
      <c r="A4" s="309"/>
      <c r="B4" s="599"/>
      <c r="C4" s="599"/>
      <c r="D4" s="599"/>
      <c r="E4" s="59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576"/>
      <c r="R4" s="309"/>
      <c r="S4" s="892" t="s">
        <v>196</v>
      </c>
      <c r="T4" s="892"/>
    </row>
    <row r="5" spans="1:21" s="24" customFormat="1" ht="13.5" customHeight="1" x14ac:dyDescent="0.15">
      <c r="A5" s="877"/>
      <c r="B5" s="877"/>
      <c r="C5" s="716" t="s">
        <v>44</v>
      </c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7"/>
      <c r="O5" s="717"/>
      <c r="P5" s="717"/>
      <c r="Q5" s="717"/>
      <c r="R5" s="717"/>
      <c r="S5" s="717"/>
      <c r="T5" s="669"/>
    </row>
    <row r="6" spans="1:21" s="768" customFormat="1" ht="122.25" customHeight="1" x14ac:dyDescent="0.15">
      <c r="A6" s="877"/>
      <c r="B6" s="877"/>
      <c r="C6" s="773" t="s">
        <v>45</v>
      </c>
      <c r="D6" s="773" t="s">
        <v>45</v>
      </c>
      <c r="E6" s="773" t="s">
        <v>45</v>
      </c>
      <c r="F6" s="769" t="s">
        <v>46</v>
      </c>
      <c r="G6" s="769" t="s">
        <v>47</v>
      </c>
      <c r="H6" s="770" t="s">
        <v>133</v>
      </c>
      <c r="I6" s="771" t="s">
        <v>199</v>
      </c>
      <c r="J6" s="769" t="s">
        <v>48</v>
      </c>
      <c r="K6" s="773" t="s">
        <v>49</v>
      </c>
      <c r="L6" s="773" t="s">
        <v>49</v>
      </c>
      <c r="M6" s="773" t="s">
        <v>49</v>
      </c>
      <c r="N6" s="773" t="s">
        <v>134</v>
      </c>
      <c r="O6" s="773" t="s">
        <v>135</v>
      </c>
      <c r="P6" s="772" t="s">
        <v>51</v>
      </c>
      <c r="Q6" s="771" t="s">
        <v>154</v>
      </c>
      <c r="R6" s="773" t="s">
        <v>15</v>
      </c>
      <c r="S6" s="774" t="s">
        <v>16</v>
      </c>
      <c r="T6" s="669" t="s">
        <v>67</v>
      </c>
    </row>
    <row r="7" spans="1:21" s="768" customFormat="1" ht="122.25" customHeight="1" x14ac:dyDescent="0.15">
      <c r="A7" s="877"/>
      <c r="B7" s="877"/>
      <c r="C7" s="769" t="s">
        <v>52</v>
      </c>
      <c r="D7" s="769" t="s">
        <v>53</v>
      </c>
      <c r="E7" s="769" t="s">
        <v>54</v>
      </c>
      <c r="F7" s="769" t="s">
        <v>46</v>
      </c>
      <c r="G7" s="769" t="s">
        <v>47</v>
      </c>
      <c r="H7" s="770" t="s">
        <v>133</v>
      </c>
      <c r="I7" s="771" t="s">
        <v>199</v>
      </c>
      <c r="J7" s="769" t="s">
        <v>48</v>
      </c>
      <c r="K7" s="769" t="s">
        <v>55</v>
      </c>
      <c r="L7" s="801" t="s">
        <v>57</v>
      </c>
      <c r="M7" s="769" t="s">
        <v>56</v>
      </c>
      <c r="N7" s="773" t="s">
        <v>134</v>
      </c>
      <c r="O7" s="773" t="s">
        <v>135</v>
      </c>
      <c r="P7" s="772" t="s">
        <v>51</v>
      </c>
      <c r="Q7" s="771" t="s">
        <v>154</v>
      </c>
      <c r="R7" s="773" t="s">
        <v>15</v>
      </c>
      <c r="S7" s="774" t="s">
        <v>16</v>
      </c>
      <c r="T7" s="669" t="s">
        <v>67</v>
      </c>
    </row>
    <row r="8" spans="1:21" ht="35.1" customHeight="1" x14ac:dyDescent="0.15">
      <c r="A8" s="600" t="s">
        <v>253</v>
      </c>
      <c r="B8" s="601" t="s">
        <v>42</v>
      </c>
      <c r="C8" s="203">
        <v>1812</v>
      </c>
      <c r="D8" s="206">
        <v>438</v>
      </c>
      <c r="E8" s="204">
        <v>26</v>
      </c>
      <c r="F8" s="205">
        <v>18</v>
      </c>
      <c r="G8" s="205">
        <v>0</v>
      </c>
      <c r="H8" s="205">
        <v>2</v>
      </c>
      <c r="I8" s="205">
        <v>0</v>
      </c>
      <c r="J8" s="386">
        <v>15</v>
      </c>
      <c r="K8" s="514">
        <v>96</v>
      </c>
      <c r="L8" s="602">
        <v>0</v>
      </c>
      <c r="M8" s="385">
        <v>0</v>
      </c>
      <c r="N8" s="386">
        <v>0</v>
      </c>
      <c r="O8" s="386">
        <v>43</v>
      </c>
      <c r="P8" s="205">
        <v>0</v>
      </c>
      <c r="Q8" s="386">
        <v>17</v>
      </c>
      <c r="R8" s="386">
        <v>606</v>
      </c>
      <c r="S8" s="603">
        <v>3073</v>
      </c>
      <c r="T8" s="566">
        <v>294</v>
      </c>
    </row>
    <row r="9" spans="1:21" ht="35.1" customHeight="1" x14ac:dyDescent="0.15">
      <c r="A9" s="600" t="s">
        <v>253</v>
      </c>
      <c r="B9" s="604" t="s">
        <v>43</v>
      </c>
      <c r="C9" s="605">
        <v>59</v>
      </c>
      <c r="D9" s="606">
        <v>15.000000000000002</v>
      </c>
      <c r="E9" s="607">
        <v>1</v>
      </c>
      <c r="F9" s="608">
        <v>1</v>
      </c>
      <c r="G9" s="608">
        <v>0</v>
      </c>
      <c r="H9" s="608">
        <v>1</v>
      </c>
      <c r="I9" s="608">
        <v>0</v>
      </c>
      <c r="J9" s="608">
        <v>1</v>
      </c>
      <c r="K9" s="605">
        <v>4</v>
      </c>
      <c r="L9" s="606">
        <v>0</v>
      </c>
      <c r="M9" s="607">
        <v>0</v>
      </c>
      <c r="N9" s="608">
        <v>0</v>
      </c>
      <c r="O9" s="608">
        <v>2</v>
      </c>
      <c r="P9" s="608">
        <v>0</v>
      </c>
      <c r="Q9" s="608">
        <v>1</v>
      </c>
      <c r="R9" s="608">
        <v>20</v>
      </c>
      <c r="S9" s="609">
        <v>100</v>
      </c>
      <c r="T9" s="610">
        <v>10</v>
      </c>
    </row>
    <row r="10" spans="1:21" ht="35.1" customHeight="1" x14ac:dyDescent="0.15">
      <c r="A10" s="600" t="s">
        <v>254</v>
      </c>
      <c r="B10" s="601" t="s">
        <v>42</v>
      </c>
      <c r="C10" s="203">
        <v>2092</v>
      </c>
      <c r="D10" s="206">
        <v>612</v>
      </c>
      <c r="E10" s="204">
        <v>35</v>
      </c>
      <c r="F10" s="205">
        <v>3</v>
      </c>
      <c r="G10" s="205">
        <v>0</v>
      </c>
      <c r="H10" s="205">
        <v>0</v>
      </c>
      <c r="I10" s="205">
        <v>0</v>
      </c>
      <c r="J10" s="386">
        <v>25</v>
      </c>
      <c r="K10" s="514">
        <v>95</v>
      </c>
      <c r="L10" s="602">
        <v>0</v>
      </c>
      <c r="M10" s="385">
        <v>0</v>
      </c>
      <c r="N10" s="386">
        <v>0</v>
      </c>
      <c r="O10" s="386">
        <v>26</v>
      </c>
      <c r="P10" s="205">
        <v>3</v>
      </c>
      <c r="Q10" s="386">
        <v>23</v>
      </c>
      <c r="R10" s="386">
        <v>548</v>
      </c>
      <c r="S10" s="603">
        <v>3462</v>
      </c>
      <c r="T10" s="566">
        <v>354</v>
      </c>
    </row>
    <row r="11" spans="1:21" ht="35.1" customHeight="1" x14ac:dyDescent="0.15">
      <c r="A11" s="600" t="s">
        <v>254</v>
      </c>
      <c r="B11" s="604" t="s">
        <v>43</v>
      </c>
      <c r="C11" s="605">
        <v>61</v>
      </c>
      <c r="D11" s="606">
        <v>18.000000000000004</v>
      </c>
      <c r="E11" s="607">
        <v>2</v>
      </c>
      <c r="F11" s="608">
        <v>1</v>
      </c>
      <c r="G11" s="608">
        <v>0</v>
      </c>
      <c r="H11" s="608">
        <v>0</v>
      </c>
      <c r="I11" s="608">
        <v>0</v>
      </c>
      <c r="J11" s="608">
        <v>1</v>
      </c>
      <c r="K11" s="605">
        <v>3</v>
      </c>
      <c r="L11" s="606">
        <v>0</v>
      </c>
      <c r="M11" s="607">
        <v>0</v>
      </c>
      <c r="N11" s="608">
        <v>0</v>
      </c>
      <c r="O11" s="608">
        <v>1</v>
      </c>
      <c r="P11" s="608">
        <v>1</v>
      </c>
      <c r="Q11" s="608">
        <v>1</v>
      </c>
      <c r="R11" s="608">
        <v>16</v>
      </c>
      <c r="S11" s="609">
        <v>100</v>
      </c>
      <c r="T11" s="611">
        <v>11</v>
      </c>
    </row>
    <row r="12" spans="1:21" ht="35.1" customHeight="1" x14ac:dyDescent="0.15">
      <c r="A12" s="600" t="s">
        <v>255</v>
      </c>
      <c r="B12" s="601" t="s">
        <v>42</v>
      </c>
      <c r="C12" s="203">
        <v>2073</v>
      </c>
      <c r="D12" s="206">
        <v>520</v>
      </c>
      <c r="E12" s="204">
        <v>33</v>
      </c>
      <c r="F12" s="205">
        <v>4</v>
      </c>
      <c r="G12" s="205">
        <v>0</v>
      </c>
      <c r="H12" s="205">
        <v>2</v>
      </c>
      <c r="I12" s="205">
        <v>0</v>
      </c>
      <c r="J12" s="386">
        <v>25</v>
      </c>
      <c r="K12" s="514">
        <v>101</v>
      </c>
      <c r="L12" s="602">
        <v>0</v>
      </c>
      <c r="M12" s="385">
        <v>0</v>
      </c>
      <c r="N12" s="386">
        <v>0</v>
      </c>
      <c r="O12" s="386">
        <v>20</v>
      </c>
      <c r="P12" s="205">
        <v>1</v>
      </c>
      <c r="Q12" s="386">
        <v>29</v>
      </c>
      <c r="R12" s="386">
        <v>470</v>
      </c>
      <c r="S12" s="603">
        <v>3278</v>
      </c>
      <c r="T12" s="386">
        <v>247</v>
      </c>
    </row>
    <row r="13" spans="1:21" ht="35.1" customHeight="1" x14ac:dyDescent="0.15">
      <c r="A13" s="600" t="s">
        <v>255</v>
      </c>
      <c r="B13" s="604" t="s">
        <v>43</v>
      </c>
      <c r="C13" s="605">
        <v>63.239780353874309</v>
      </c>
      <c r="D13" s="606">
        <v>15.863331299572911</v>
      </c>
      <c r="E13" s="607">
        <v>1.006711409395973</v>
      </c>
      <c r="F13" s="608">
        <v>0.12202562538133008</v>
      </c>
      <c r="G13" s="608">
        <v>0</v>
      </c>
      <c r="H13" s="608">
        <v>6.1012812690665039E-2</v>
      </c>
      <c r="I13" s="608">
        <v>0</v>
      </c>
      <c r="J13" s="608">
        <v>0.76266015863331293</v>
      </c>
      <c r="K13" s="605">
        <v>3.0811470408785846</v>
      </c>
      <c r="L13" s="606">
        <v>0</v>
      </c>
      <c r="M13" s="607">
        <v>0</v>
      </c>
      <c r="N13" s="608">
        <v>0</v>
      </c>
      <c r="O13" s="608">
        <v>0.61012812690665041</v>
      </c>
      <c r="P13" s="608">
        <v>3.0506406345332519E-2</v>
      </c>
      <c r="Q13" s="608">
        <v>0.88468578401464315</v>
      </c>
      <c r="R13" s="608">
        <v>14.338010982306285</v>
      </c>
      <c r="S13" s="612">
        <v>100</v>
      </c>
      <c r="T13" s="613">
        <v>7.5350823672971332</v>
      </c>
    </row>
    <row r="14" spans="1:21" ht="35.1" customHeight="1" x14ac:dyDescent="0.15">
      <c r="A14" s="600" t="s">
        <v>256</v>
      </c>
      <c r="B14" s="601" t="s">
        <v>42</v>
      </c>
      <c r="C14" s="514">
        <v>2380</v>
      </c>
      <c r="D14" s="602">
        <v>460</v>
      </c>
      <c r="E14" s="385">
        <v>60</v>
      </c>
      <c r="F14" s="386">
        <v>27</v>
      </c>
      <c r="G14" s="386">
        <v>0</v>
      </c>
      <c r="H14" s="386">
        <v>2</v>
      </c>
      <c r="I14" s="386">
        <v>0</v>
      </c>
      <c r="J14" s="386">
        <v>30</v>
      </c>
      <c r="K14" s="514">
        <v>69</v>
      </c>
      <c r="L14" s="602">
        <v>0</v>
      </c>
      <c r="M14" s="385">
        <v>0</v>
      </c>
      <c r="N14" s="386">
        <v>0</v>
      </c>
      <c r="O14" s="386">
        <v>16</v>
      </c>
      <c r="P14" s="386">
        <v>0</v>
      </c>
      <c r="Q14" s="386">
        <v>26</v>
      </c>
      <c r="R14" s="386">
        <v>397</v>
      </c>
      <c r="S14" s="386">
        <v>3467</v>
      </c>
      <c r="T14" s="386">
        <v>194</v>
      </c>
    </row>
    <row r="15" spans="1:21" ht="35.1" customHeight="1" x14ac:dyDescent="0.15">
      <c r="A15" s="600" t="s">
        <v>256</v>
      </c>
      <c r="B15" s="614" t="s">
        <v>43</v>
      </c>
      <c r="C15" s="615">
        <v>69</v>
      </c>
      <c r="D15" s="616">
        <v>14.000000000000002</v>
      </c>
      <c r="E15" s="617">
        <v>2</v>
      </c>
      <c r="F15" s="618">
        <v>1</v>
      </c>
      <c r="G15" s="618">
        <v>0</v>
      </c>
      <c r="H15" s="618">
        <v>1</v>
      </c>
      <c r="I15" s="618">
        <v>0</v>
      </c>
      <c r="J15" s="618">
        <v>1</v>
      </c>
      <c r="K15" s="615">
        <v>2</v>
      </c>
      <c r="L15" s="616">
        <v>0</v>
      </c>
      <c r="M15" s="617">
        <v>0</v>
      </c>
      <c r="N15" s="618">
        <v>0</v>
      </c>
      <c r="O15" s="618">
        <v>1</v>
      </c>
      <c r="P15" s="618">
        <v>0</v>
      </c>
      <c r="Q15" s="618">
        <v>1</v>
      </c>
      <c r="R15" s="618">
        <v>12</v>
      </c>
      <c r="S15" s="618">
        <v>100</v>
      </c>
      <c r="T15" s="484">
        <v>6.0000000000000009</v>
      </c>
    </row>
    <row r="16" spans="1:21" ht="35.1" customHeight="1" x14ac:dyDescent="0.15">
      <c r="A16" s="600" t="s">
        <v>257</v>
      </c>
      <c r="B16" s="601" t="s">
        <v>42</v>
      </c>
      <c r="C16" s="514">
        <v>2689</v>
      </c>
      <c r="D16" s="602">
        <v>540</v>
      </c>
      <c r="E16" s="385">
        <v>43</v>
      </c>
      <c r="F16" s="386">
        <v>23</v>
      </c>
      <c r="G16" s="386">
        <v>0</v>
      </c>
      <c r="H16" s="386">
        <v>2</v>
      </c>
      <c r="I16" s="386">
        <v>0</v>
      </c>
      <c r="J16" s="386">
        <v>26</v>
      </c>
      <c r="K16" s="514">
        <v>89</v>
      </c>
      <c r="L16" s="602">
        <v>0</v>
      </c>
      <c r="M16" s="385">
        <v>0</v>
      </c>
      <c r="N16" s="386">
        <v>0</v>
      </c>
      <c r="O16" s="386">
        <v>14</v>
      </c>
      <c r="P16" s="386">
        <v>2</v>
      </c>
      <c r="Q16" s="386">
        <v>19</v>
      </c>
      <c r="R16" s="386">
        <v>338</v>
      </c>
      <c r="S16" s="386">
        <v>3785</v>
      </c>
      <c r="T16" s="386">
        <v>209</v>
      </c>
      <c r="U16" s="123"/>
    </row>
    <row r="17" spans="1:25" ht="35.1" customHeight="1" x14ac:dyDescent="0.15">
      <c r="A17" s="600" t="s">
        <v>257</v>
      </c>
      <c r="B17" s="614" t="s">
        <v>43</v>
      </c>
      <c r="C17" s="615">
        <v>72</v>
      </c>
      <c r="D17" s="616">
        <v>15.000000000000002</v>
      </c>
      <c r="E17" s="617">
        <v>2</v>
      </c>
      <c r="F17" s="618">
        <v>1</v>
      </c>
      <c r="G17" s="618">
        <v>0</v>
      </c>
      <c r="H17" s="618">
        <v>1</v>
      </c>
      <c r="I17" s="618">
        <v>0</v>
      </c>
      <c r="J17" s="618">
        <v>1</v>
      </c>
      <c r="K17" s="615">
        <v>3</v>
      </c>
      <c r="L17" s="616">
        <v>0</v>
      </c>
      <c r="M17" s="617">
        <v>0</v>
      </c>
      <c r="N17" s="618">
        <v>0</v>
      </c>
      <c r="O17" s="618">
        <v>1</v>
      </c>
      <c r="P17" s="618">
        <v>1</v>
      </c>
      <c r="Q17" s="618">
        <v>1</v>
      </c>
      <c r="R17" s="618">
        <v>9</v>
      </c>
      <c r="S17" s="618">
        <v>100</v>
      </c>
      <c r="T17" s="484">
        <v>6.0000000000000009</v>
      </c>
    </row>
    <row r="18" spans="1:25" ht="35.1" customHeight="1" x14ac:dyDescent="0.15">
      <c r="A18" s="600" t="s">
        <v>258</v>
      </c>
      <c r="B18" s="601" t="s">
        <v>42</v>
      </c>
      <c r="C18" s="514">
        <v>2096</v>
      </c>
      <c r="D18" s="602">
        <v>592</v>
      </c>
      <c r="E18" s="385">
        <v>50</v>
      </c>
      <c r="F18" s="386">
        <v>61</v>
      </c>
      <c r="G18" s="386">
        <v>0</v>
      </c>
      <c r="H18" s="386">
        <v>6</v>
      </c>
      <c r="I18" s="386">
        <v>0</v>
      </c>
      <c r="J18" s="386">
        <v>41</v>
      </c>
      <c r="K18" s="514">
        <v>64</v>
      </c>
      <c r="L18" s="602">
        <v>0</v>
      </c>
      <c r="M18" s="385">
        <v>0</v>
      </c>
      <c r="N18" s="386">
        <v>0</v>
      </c>
      <c r="O18" s="386">
        <v>13</v>
      </c>
      <c r="P18" s="386">
        <v>1</v>
      </c>
      <c r="Q18" s="386">
        <v>21</v>
      </c>
      <c r="R18" s="386">
        <v>258</v>
      </c>
      <c r="S18" s="386">
        <v>3203</v>
      </c>
      <c r="T18" s="386">
        <v>293</v>
      </c>
      <c r="U18" s="123"/>
    </row>
    <row r="19" spans="1:25" ht="35.1" customHeight="1" x14ac:dyDescent="0.15">
      <c r="A19" s="600" t="s">
        <v>258</v>
      </c>
      <c r="B19" s="614" t="s">
        <v>43</v>
      </c>
      <c r="C19" s="615">
        <v>66</v>
      </c>
      <c r="D19" s="616">
        <v>19</v>
      </c>
      <c r="E19" s="617">
        <v>2</v>
      </c>
      <c r="F19" s="618">
        <v>2</v>
      </c>
      <c r="G19" s="618">
        <v>0</v>
      </c>
      <c r="H19" s="618">
        <v>1</v>
      </c>
      <c r="I19" s="618">
        <v>0</v>
      </c>
      <c r="J19" s="618">
        <v>2</v>
      </c>
      <c r="K19" s="615">
        <v>2</v>
      </c>
      <c r="L19" s="616">
        <v>0</v>
      </c>
      <c r="M19" s="617">
        <v>0</v>
      </c>
      <c r="N19" s="618">
        <v>0</v>
      </c>
      <c r="O19" s="618">
        <v>1</v>
      </c>
      <c r="P19" s="618">
        <v>1</v>
      </c>
      <c r="Q19" s="618">
        <v>1</v>
      </c>
      <c r="R19" s="618">
        <v>9</v>
      </c>
      <c r="S19" s="618">
        <v>100</v>
      </c>
      <c r="T19" s="521">
        <v>10</v>
      </c>
    </row>
    <row r="20" spans="1:25" ht="35.1" customHeight="1" x14ac:dyDescent="0.15">
      <c r="A20" s="600" t="s">
        <v>260</v>
      </c>
      <c r="B20" s="601" t="s">
        <v>42</v>
      </c>
      <c r="C20" s="514">
        <v>3058</v>
      </c>
      <c r="D20" s="602">
        <v>516</v>
      </c>
      <c r="E20" s="385">
        <v>60</v>
      </c>
      <c r="F20" s="386">
        <v>60</v>
      </c>
      <c r="G20" s="386">
        <v>0</v>
      </c>
      <c r="H20" s="386">
        <v>10</v>
      </c>
      <c r="I20" s="386">
        <v>0</v>
      </c>
      <c r="J20" s="386">
        <v>49</v>
      </c>
      <c r="K20" s="514">
        <v>88</v>
      </c>
      <c r="L20" s="602">
        <v>0</v>
      </c>
      <c r="M20" s="385">
        <v>1</v>
      </c>
      <c r="N20" s="386">
        <v>0</v>
      </c>
      <c r="O20" s="386">
        <v>11</v>
      </c>
      <c r="P20" s="386">
        <v>0</v>
      </c>
      <c r="Q20" s="386">
        <v>21</v>
      </c>
      <c r="R20" s="386">
        <v>391</v>
      </c>
      <c r="S20" s="386">
        <v>4265</v>
      </c>
      <c r="T20" s="386">
        <v>284</v>
      </c>
      <c r="U20" s="123"/>
    </row>
    <row r="21" spans="1:25" ht="35.1" customHeight="1" x14ac:dyDescent="0.15">
      <c r="A21" s="600" t="s">
        <v>260</v>
      </c>
      <c r="B21" s="614" t="s">
        <v>43</v>
      </c>
      <c r="C21" s="615">
        <v>72</v>
      </c>
      <c r="D21" s="616">
        <v>13</v>
      </c>
      <c r="E21" s="617">
        <v>2</v>
      </c>
      <c r="F21" s="618">
        <v>2</v>
      </c>
      <c r="G21" s="618">
        <v>0</v>
      </c>
      <c r="H21" s="618">
        <v>1</v>
      </c>
      <c r="I21" s="618">
        <v>0</v>
      </c>
      <c r="J21" s="618">
        <v>2</v>
      </c>
      <c r="K21" s="615">
        <v>3</v>
      </c>
      <c r="L21" s="616">
        <v>0</v>
      </c>
      <c r="M21" s="617">
        <v>1</v>
      </c>
      <c r="N21" s="618">
        <v>0</v>
      </c>
      <c r="O21" s="618">
        <v>1</v>
      </c>
      <c r="P21" s="618">
        <v>0</v>
      </c>
      <c r="Q21" s="618">
        <v>1</v>
      </c>
      <c r="R21" s="618">
        <v>10</v>
      </c>
      <c r="S21" s="618">
        <v>100</v>
      </c>
      <c r="T21" s="521">
        <v>6.9999999999999991</v>
      </c>
    </row>
    <row r="22" spans="1:25" ht="35.1" customHeight="1" x14ac:dyDescent="0.15">
      <c r="A22" s="600" t="s">
        <v>263</v>
      </c>
      <c r="B22" s="601" t="s">
        <v>42</v>
      </c>
      <c r="C22" s="514">
        <v>3494</v>
      </c>
      <c r="D22" s="602">
        <v>634</v>
      </c>
      <c r="E22" s="385">
        <v>43</v>
      </c>
      <c r="F22" s="386">
        <v>59</v>
      </c>
      <c r="G22" s="386">
        <v>0</v>
      </c>
      <c r="H22" s="386">
        <v>15</v>
      </c>
      <c r="I22" s="386">
        <v>0</v>
      </c>
      <c r="J22" s="386">
        <v>38</v>
      </c>
      <c r="K22" s="514">
        <v>100</v>
      </c>
      <c r="L22" s="602">
        <v>0</v>
      </c>
      <c r="M22" s="385">
        <v>0</v>
      </c>
      <c r="N22" s="386">
        <v>0</v>
      </c>
      <c r="O22" s="386">
        <v>16</v>
      </c>
      <c r="P22" s="386">
        <v>0</v>
      </c>
      <c r="Q22" s="386">
        <v>18</v>
      </c>
      <c r="R22" s="386">
        <v>612</v>
      </c>
      <c r="S22" s="386">
        <v>5029</v>
      </c>
      <c r="T22" s="386">
        <v>544</v>
      </c>
    </row>
    <row r="23" spans="1:25" ht="35.1" customHeight="1" x14ac:dyDescent="0.15">
      <c r="A23" s="600" t="s">
        <v>263</v>
      </c>
      <c r="B23" s="614" t="s">
        <v>43</v>
      </c>
      <c r="C23" s="615">
        <v>70</v>
      </c>
      <c r="D23" s="616">
        <v>13</v>
      </c>
      <c r="E23" s="617">
        <v>1</v>
      </c>
      <c r="F23" s="618">
        <v>2</v>
      </c>
      <c r="G23" s="618">
        <v>0</v>
      </c>
      <c r="H23" s="618">
        <v>1</v>
      </c>
      <c r="I23" s="618">
        <v>0</v>
      </c>
      <c r="J23" s="618">
        <v>1</v>
      </c>
      <c r="K23" s="615">
        <v>2</v>
      </c>
      <c r="L23" s="616">
        <v>0</v>
      </c>
      <c r="M23" s="617">
        <v>0</v>
      </c>
      <c r="N23" s="618">
        <v>0</v>
      </c>
      <c r="O23" s="618">
        <v>1</v>
      </c>
      <c r="P23" s="618">
        <v>0</v>
      </c>
      <c r="Q23" s="618">
        <v>1</v>
      </c>
      <c r="R23" s="618">
        <v>13</v>
      </c>
      <c r="S23" s="618">
        <v>100</v>
      </c>
      <c r="T23" s="521">
        <v>11</v>
      </c>
    </row>
    <row r="24" spans="1:25" ht="17.25" customHeight="1" x14ac:dyDescent="0.15">
      <c r="A24" s="422"/>
      <c r="B24" s="422"/>
      <c r="C24" s="574" t="s">
        <v>198</v>
      </c>
      <c r="D24" s="307"/>
      <c r="E24" s="575"/>
      <c r="F24" s="575"/>
      <c r="G24" s="575"/>
      <c r="H24" s="575"/>
      <c r="I24" s="575"/>
      <c r="J24" s="575"/>
      <c r="K24" s="575"/>
      <c r="L24" s="575"/>
      <c r="M24" s="575"/>
      <c r="N24" s="575"/>
      <c r="O24" s="575"/>
      <c r="P24" s="575"/>
      <c r="Q24" s="575"/>
      <c r="R24" s="575"/>
      <c r="S24" s="350"/>
      <c r="T24" s="575"/>
      <c r="U24" s="575"/>
      <c r="V24" s="575"/>
      <c r="X24" s="20"/>
      <c r="Y24" s="20"/>
    </row>
    <row r="25" spans="1:25" ht="30.75" customHeight="1" x14ac:dyDescent="0.15">
      <c r="A25" s="422"/>
      <c r="B25" s="422"/>
      <c r="C25" s="575"/>
      <c r="D25" s="575"/>
      <c r="E25" s="575"/>
      <c r="F25" s="575"/>
      <c r="G25" s="575"/>
      <c r="H25" s="575"/>
      <c r="I25" s="575"/>
      <c r="J25" s="575"/>
      <c r="K25" s="574" t="s">
        <v>294</v>
      </c>
      <c r="L25" s="575"/>
      <c r="M25" s="575"/>
      <c r="N25" s="575"/>
      <c r="O25" s="425"/>
      <c r="P25" s="425"/>
      <c r="Q25" s="425"/>
      <c r="R25" s="425"/>
      <c r="S25" s="425"/>
      <c r="T25" s="425"/>
      <c r="U25" s="425"/>
      <c r="V25" s="5"/>
      <c r="X25" s="20"/>
      <c r="Y25" s="20"/>
    </row>
  </sheetData>
  <mergeCells count="5">
    <mergeCell ref="S4:T4"/>
    <mergeCell ref="A1:S1"/>
    <mergeCell ref="A5:B7"/>
    <mergeCell ref="S3:T3"/>
    <mergeCell ref="A3:E3"/>
  </mergeCells>
  <phoneticPr fontId="2"/>
  <printOptions horizontalCentered="1"/>
  <pageMargins left="0.19685039370078741" right="7.874015748031496E-2" top="0.78740157480314965" bottom="0.78740157480314965" header="0.51181102362204722" footer="0.51181102362204722"/>
  <pageSetup paperSize="9" scale="80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5"/>
  <sheetViews>
    <sheetView showZeros="0" tabSelected="1" view="pageBreakPreview" topLeftCell="A31" zoomScaleNormal="100" zoomScaleSheetLayoutView="100" workbookViewId="0">
      <selection activeCell="L30" sqref="L30"/>
    </sheetView>
  </sheetViews>
  <sheetFormatPr defaultColWidth="13.375" defaultRowHeight="12.75" x14ac:dyDescent="0.15"/>
  <cols>
    <col min="1" max="1" width="3.375" style="20" customWidth="1"/>
    <col min="2" max="2" width="5.25" style="20" customWidth="1"/>
    <col min="3" max="3" width="7.625" style="87" customWidth="1"/>
    <col min="4" max="4" width="6.625" style="20" customWidth="1"/>
    <col min="5" max="6" width="5.625" style="20" customWidth="1"/>
    <col min="7" max="7" width="3.625" style="20" customWidth="1"/>
    <col min="8" max="8" width="5.625" style="20" customWidth="1"/>
    <col min="9" max="9" width="6.875" style="20" customWidth="1"/>
    <col min="10" max="11" width="5.625" style="20" customWidth="1"/>
    <col min="12" max="12" width="9.625" style="20" customWidth="1"/>
    <col min="13" max="13" width="5.625" style="20" customWidth="1"/>
    <col min="14" max="14" width="3.625" style="20" customWidth="1"/>
    <col min="15" max="15" width="5.625" style="20" customWidth="1"/>
    <col min="16" max="16" width="6" style="20" bestFit="1" customWidth="1"/>
    <col min="17" max="17" width="5.625" style="20" customWidth="1"/>
    <col min="18" max="18" width="6.625" style="20" customWidth="1"/>
    <col min="19" max="19" width="7.625" style="20" customWidth="1"/>
    <col min="20" max="20" width="5.625" style="20" customWidth="1"/>
    <col min="21" max="21" width="8.375" style="20" customWidth="1"/>
    <col min="22" max="23" width="7.125" style="20" customWidth="1"/>
    <col min="24" max="26" width="2.125" style="5" customWidth="1"/>
    <col min="27" max="16384" width="13.375" style="5"/>
  </cols>
  <sheetData>
    <row r="1" spans="1:20" ht="25.5" customHeight="1" x14ac:dyDescent="0.15">
      <c r="A1" s="275" t="s">
        <v>194</v>
      </c>
      <c r="B1" s="129"/>
      <c r="C1" s="130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1"/>
      <c r="O1" s="131"/>
      <c r="P1" s="131"/>
      <c r="Q1" s="131"/>
      <c r="R1" s="131"/>
      <c r="S1" s="131"/>
      <c r="T1" s="123"/>
    </row>
    <row r="2" spans="1:20" ht="14.25" customHeight="1" x14ac:dyDescent="0.15">
      <c r="A2" s="276"/>
      <c r="B2" s="276"/>
      <c r="C2" s="277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896" t="s">
        <v>196</v>
      </c>
      <c r="T2" s="896"/>
    </row>
    <row r="3" spans="1:20" ht="7.5" customHeight="1" x14ac:dyDescent="0.15">
      <c r="A3" s="276"/>
      <c r="B3" s="276"/>
      <c r="C3" s="277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9"/>
      <c r="T3" s="279"/>
    </row>
    <row r="4" spans="1:20" s="24" customFormat="1" ht="13.5" customHeight="1" x14ac:dyDescent="0.15">
      <c r="A4" s="877"/>
      <c r="B4" s="877"/>
      <c r="C4" s="716" t="s">
        <v>44</v>
      </c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669"/>
    </row>
    <row r="5" spans="1:20" s="768" customFormat="1" ht="184.5" customHeight="1" x14ac:dyDescent="0.15">
      <c r="A5" s="877"/>
      <c r="B5" s="877"/>
      <c r="C5" s="773" t="s">
        <v>45</v>
      </c>
      <c r="D5" s="773" t="s">
        <v>45</v>
      </c>
      <c r="E5" s="773" t="s">
        <v>45</v>
      </c>
      <c r="F5" s="769" t="s">
        <v>46</v>
      </c>
      <c r="G5" s="769" t="s">
        <v>47</v>
      </c>
      <c r="H5" s="796" t="s">
        <v>133</v>
      </c>
      <c r="I5" s="771" t="s">
        <v>199</v>
      </c>
      <c r="J5" s="769" t="s">
        <v>48</v>
      </c>
      <c r="K5" s="773" t="s">
        <v>49</v>
      </c>
      <c r="L5" s="773" t="s">
        <v>49</v>
      </c>
      <c r="M5" s="773" t="s">
        <v>49</v>
      </c>
      <c r="N5" s="773" t="s">
        <v>134</v>
      </c>
      <c r="O5" s="773" t="s">
        <v>135</v>
      </c>
      <c r="P5" s="772" t="s">
        <v>51</v>
      </c>
      <c r="Q5" s="771" t="s">
        <v>154</v>
      </c>
      <c r="R5" s="773" t="s">
        <v>15</v>
      </c>
      <c r="S5" s="773" t="s">
        <v>16</v>
      </c>
      <c r="T5" s="669" t="s">
        <v>67</v>
      </c>
    </row>
    <row r="6" spans="1:20" s="768" customFormat="1" ht="178.5" customHeight="1" x14ac:dyDescent="0.15">
      <c r="A6" s="877"/>
      <c r="B6" s="877"/>
      <c r="C6" s="769" t="s">
        <v>52</v>
      </c>
      <c r="D6" s="769" t="s">
        <v>53</v>
      </c>
      <c r="E6" s="769" t="s">
        <v>54</v>
      </c>
      <c r="F6" s="769" t="s">
        <v>46</v>
      </c>
      <c r="G6" s="769" t="s">
        <v>47</v>
      </c>
      <c r="H6" s="796" t="s">
        <v>133</v>
      </c>
      <c r="I6" s="771" t="s">
        <v>199</v>
      </c>
      <c r="J6" s="769" t="s">
        <v>48</v>
      </c>
      <c r="K6" s="769" t="s">
        <v>55</v>
      </c>
      <c r="L6" s="772" t="s">
        <v>335</v>
      </c>
      <c r="M6" s="769" t="s">
        <v>56</v>
      </c>
      <c r="N6" s="773" t="s">
        <v>134</v>
      </c>
      <c r="O6" s="773" t="s">
        <v>135</v>
      </c>
      <c r="P6" s="772" t="s">
        <v>51</v>
      </c>
      <c r="Q6" s="771" t="s">
        <v>154</v>
      </c>
      <c r="R6" s="773" t="s">
        <v>15</v>
      </c>
      <c r="S6" s="773" t="s">
        <v>16</v>
      </c>
      <c r="T6" s="669" t="s">
        <v>67</v>
      </c>
    </row>
    <row r="7" spans="1:20" ht="35.1" customHeight="1" x14ac:dyDescent="0.15">
      <c r="A7" s="600" t="s">
        <v>253</v>
      </c>
      <c r="B7" s="280" t="s">
        <v>42</v>
      </c>
      <c r="C7" s="281">
        <v>1341</v>
      </c>
      <c r="D7" s="282">
        <v>368</v>
      </c>
      <c r="E7" s="283">
        <v>11</v>
      </c>
      <c r="F7" s="284">
        <v>9</v>
      </c>
      <c r="G7" s="284">
        <v>0</v>
      </c>
      <c r="H7" s="284">
        <v>2</v>
      </c>
      <c r="I7" s="284">
        <v>0</v>
      </c>
      <c r="J7" s="285">
        <v>7</v>
      </c>
      <c r="K7" s="286">
        <v>79</v>
      </c>
      <c r="L7" s="287">
        <v>0</v>
      </c>
      <c r="M7" s="288">
        <v>0</v>
      </c>
      <c r="N7" s="285">
        <v>0</v>
      </c>
      <c r="O7" s="285">
        <v>38</v>
      </c>
      <c r="P7" s="284"/>
      <c r="Q7" s="285">
        <v>13</v>
      </c>
      <c r="R7" s="285">
        <v>455</v>
      </c>
      <c r="S7" s="289">
        <v>2323</v>
      </c>
      <c r="T7" s="290">
        <v>273</v>
      </c>
    </row>
    <row r="8" spans="1:20" ht="35.1" customHeight="1" x14ac:dyDescent="0.15">
      <c r="A8" s="600" t="s">
        <v>253</v>
      </c>
      <c r="B8" s="291" t="s">
        <v>43</v>
      </c>
      <c r="C8" s="292">
        <v>51</v>
      </c>
      <c r="D8" s="293">
        <v>14.000000000000002</v>
      </c>
      <c r="E8" s="294">
        <v>1</v>
      </c>
      <c r="F8" s="295">
        <v>1</v>
      </c>
      <c r="G8" s="295">
        <v>0</v>
      </c>
      <c r="H8" s="295">
        <v>1</v>
      </c>
      <c r="I8" s="295">
        <v>0</v>
      </c>
      <c r="J8" s="295">
        <v>1</v>
      </c>
      <c r="K8" s="292">
        <v>3</v>
      </c>
      <c r="L8" s="293">
        <v>0</v>
      </c>
      <c r="M8" s="294">
        <v>0</v>
      </c>
      <c r="N8" s="295">
        <v>0</v>
      </c>
      <c r="O8" s="295">
        <v>2</v>
      </c>
      <c r="P8" s="295">
        <v>0</v>
      </c>
      <c r="Q8" s="295">
        <v>1</v>
      </c>
      <c r="R8" s="295">
        <v>18.000000000000004</v>
      </c>
      <c r="S8" s="296">
        <v>88</v>
      </c>
      <c r="T8" s="297">
        <v>11</v>
      </c>
    </row>
    <row r="9" spans="1:20" ht="35.1" customHeight="1" x14ac:dyDescent="0.15">
      <c r="A9" s="600" t="s">
        <v>254</v>
      </c>
      <c r="B9" s="298" t="s">
        <v>42</v>
      </c>
      <c r="C9" s="281">
        <v>1567</v>
      </c>
      <c r="D9" s="282">
        <v>518</v>
      </c>
      <c r="E9" s="283">
        <v>29</v>
      </c>
      <c r="F9" s="284">
        <v>2</v>
      </c>
      <c r="G9" s="284">
        <v>0</v>
      </c>
      <c r="H9" s="284">
        <v>0</v>
      </c>
      <c r="I9" s="284">
        <v>0</v>
      </c>
      <c r="J9" s="285">
        <v>21</v>
      </c>
      <c r="K9" s="286">
        <v>74</v>
      </c>
      <c r="L9" s="287">
        <v>0</v>
      </c>
      <c r="M9" s="288">
        <v>0</v>
      </c>
      <c r="N9" s="285">
        <v>0</v>
      </c>
      <c r="O9" s="285">
        <v>20</v>
      </c>
      <c r="P9" s="284">
        <v>3</v>
      </c>
      <c r="Q9" s="285">
        <v>17</v>
      </c>
      <c r="R9" s="285">
        <v>406</v>
      </c>
      <c r="S9" s="289">
        <v>2657</v>
      </c>
      <c r="T9" s="285">
        <v>316</v>
      </c>
    </row>
    <row r="10" spans="1:20" ht="35.1" customHeight="1" x14ac:dyDescent="0.15">
      <c r="A10" s="600" t="s">
        <v>254</v>
      </c>
      <c r="B10" s="291" t="s">
        <v>43</v>
      </c>
      <c r="C10" s="292">
        <v>64</v>
      </c>
      <c r="D10" s="293">
        <v>22</v>
      </c>
      <c r="E10" s="294">
        <v>2</v>
      </c>
      <c r="F10" s="295">
        <v>1</v>
      </c>
      <c r="G10" s="295">
        <v>0</v>
      </c>
      <c r="H10" s="295">
        <v>0</v>
      </c>
      <c r="I10" s="295">
        <v>0</v>
      </c>
      <c r="J10" s="295">
        <v>1</v>
      </c>
      <c r="K10" s="292">
        <v>4</v>
      </c>
      <c r="L10" s="293">
        <v>0</v>
      </c>
      <c r="M10" s="294">
        <v>0</v>
      </c>
      <c r="N10" s="295">
        <v>0</v>
      </c>
      <c r="O10" s="295">
        <v>1</v>
      </c>
      <c r="P10" s="295">
        <v>1</v>
      </c>
      <c r="Q10" s="295">
        <v>1</v>
      </c>
      <c r="R10" s="295">
        <v>17</v>
      </c>
      <c r="S10" s="297">
        <v>108</v>
      </c>
      <c r="T10" s="299">
        <v>13</v>
      </c>
    </row>
    <row r="11" spans="1:20" ht="35.1" customHeight="1" x14ac:dyDescent="0.15">
      <c r="A11" s="600" t="s">
        <v>255</v>
      </c>
      <c r="B11" s="298" t="s">
        <v>42</v>
      </c>
      <c r="C11" s="286">
        <v>1504</v>
      </c>
      <c r="D11" s="287">
        <v>408</v>
      </c>
      <c r="E11" s="288">
        <v>15</v>
      </c>
      <c r="F11" s="285">
        <v>4</v>
      </c>
      <c r="G11" s="285">
        <v>0</v>
      </c>
      <c r="H11" s="285">
        <v>2</v>
      </c>
      <c r="I11" s="285">
        <v>0</v>
      </c>
      <c r="J11" s="285">
        <v>21</v>
      </c>
      <c r="K11" s="300">
        <v>82</v>
      </c>
      <c r="L11" s="287">
        <v>0</v>
      </c>
      <c r="M11" s="288">
        <v>0</v>
      </c>
      <c r="N11" s="285">
        <v>0</v>
      </c>
      <c r="O11" s="285">
        <v>18</v>
      </c>
      <c r="P11" s="285">
        <v>1</v>
      </c>
      <c r="Q11" s="285">
        <v>28</v>
      </c>
      <c r="R11" s="285">
        <v>378</v>
      </c>
      <c r="S11" s="285">
        <v>2461</v>
      </c>
      <c r="T11" s="285">
        <v>223</v>
      </c>
    </row>
    <row r="12" spans="1:20" ht="35.1" customHeight="1" x14ac:dyDescent="0.15">
      <c r="A12" s="600" t="s">
        <v>255</v>
      </c>
      <c r="B12" s="291" t="s">
        <v>43</v>
      </c>
      <c r="C12" s="301">
        <v>57.000000000000007</v>
      </c>
      <c r="D12" s="302">
        <v>16</v>
      </c>
      <c r="E12" s="303">
        <v>1</v>
      </c>
      <c r="F12" s="304">
        <v>1</v>
      </c>
      <c r="G12" s="304">
        <v>0</v>
      </c>
      <c r="H12" s="304">
        <v>1</v>
      </c>
      <c r="I12" s="304">
        <v>0</v>
      </c>
      <c r="J12" s="304">
        <v>1</v>
      </c>
      <c r="K12" s="305">
        <v>4</v>
      </c>
      <c r="L12" s="302">
        <v>0</v>
      </c>
      <c r="M12" s="303">
        <v>0</v>
      </c>
      <c r="N12" s="304">
        <v>0</v>
      </c>
      <c r="O12" s="304">
        <v>1</v>
      </c>
      <c r="P12" s="304">
        <v>1</v>
      </c>
      <c r="Q12" s="304">
        <v>2</v>
      </c>
      <c r="R12" s="304">
        <v>15.000000000000002</v>
      </c>
      <c r="S12" s="304">
        <v>94</v>
      </c>
      <c r="T12" s="306">
        <v>9</v>
      </c>
    </row>
    <row r="13" spans="1:20" ht="35.1" customHeight="1" x14ac:dyDescent="0.15">
      <c r="A13" s="600" t="s">
        <v>256</v>
      </c>
      <c r="B13" s="298" t="s">
        <v>42</v>
      </c>
      <c r="C13" s="286">
        <v>1792</v>
      </c>
      <c r="D13" s="287">
        <v>382</v>
      </c>
      <c r="E13" s="288">
        <v>39</v>
      </c>
      <c r="F13" s="285">
        <v>24</v>
      </c>
      <c r="G13" s="285">
        <v>0</v>
      </c>
      <c r="H13" s="285">
        <v>2</v>
      </c>
      <c r="I13" s="285">
        <v>0</v>
      </c>
      <c r="J13" s="285">
        <v>16</v>
      </c>
      <c r="K13" s="300">
        <v>58</v>
      </c>
      <c r="L13" s="287">
        <v>0</v>
      </c>
      <c r="M13" s="288">
        <v>0</v>
      </c>
      <c r="N13" s="285">
        <v>0</v>
      </c>
      <c r="O13" s="285">
        <v>10</v>
      </c>
      <c r="P13" s="285">
        <v>0</v>
      </c>
      <c r="Q13" s="285">
        <v>19</v>
      </c>
      <c r="R13" s="285">
        <v>297</v>
      </c>
      <c r="S13" s="285">
        <v>2639</v>
      </c>
      <c r="T13" s="285">
        <v>165</v>
      </c>
    </row>
    <row r="14" spans="1:20" ht="35.1" customHeight="1" x14ac:dyDescent="0.15">
      <c r="A14" s="600" t="s">
        <v>256</v>
      </c>
      <c r="B14" s="291" t="s">
        <v>43</v>
      </c>
      <c r="C14" s="301">
        <v>64</v>
      </c>
      <c r="D14" s="302">
        <v>14.000000000000002</v>
      </c>
      <c r="E14" s="303">
        <v>2</v>
      </c>
      <c r="F14" s="304">
        <v>1</v>
      </c>
      <c r="G14" s="304">
        <v>0</v>
      </c>
      <c r="H14" s="304">
        <v>1</v>
      </c>
      <c r="I14" s="304">
        <v>0</v>
      </c>
      <c r="J14" s="304">
        <v>1</v>
      </c>
      <c r="K14" s="305">
        <v>3</v>
      </c>
      <c r="L14" s="302">
        <v>0</v>
      </c>
      <c r="M14" s="303">
        <v>0</v>
      </c>
      <c r="N14" s="304">
        <v>0</v>
      </c>
      <c r="O14" s="304">
        <v>1</v>
      </c>
      <c r="P14" s="304">
        <v>0</v>
      </c>
      <c r="Q14" s="304">
        <v>1</v>
      </c>
      <c r="R14" s="304">
        <v>11</v>
      </c>
      <c r="S14" s="304">
        <v>94</v>
      </c>
      <c r="T14" s="304">
        <v>6.0000000000000009</v>
      </c>
    </row>
    <row r="15" spans="1:20" ht="35.1" customHeight="1" x14ac:dyDescent="0.15">
      <c r="A15" s="600" t="s">
        <v>257</v>
      </c>
      <c r="B15" s="298" t="s">
        <v>42</v>
      </c>
      <c r="C15" s="286">
        <v>2049</v>
      </c>
      <c r="D15" s="287">
        <v>368</v>
      </c>
      <c r="E15" s="288">
        <v>39</v>
      </c>
      <c r="F15" s="285">
        <v>13</v>
      </c>
      <c r="G15" s="285">
        <v>0</v>
      </c>
      <c r="H15" s="285">
        <v>2</v>
      </c>
      <c r="I15" s="285">
        <v>0</v>
      </c>
      <c r="J15" s="285">
        <v>23</v>
      </c>
      <c r="K15" s="300">
        <v>77</v>
      </c>
      <c r="L15" s="287">
        <v>0</v>
      </c>
      <c r="M15" s="288">
        <v>0</v>
      </c>
      <c r="N15" s="285">
        <v>0</v>
      </c>
      <c r="O15" s="285">
        <v>13</v>
      </c>
      <c r="P15" s="285">
        <v>2</v>
      </c>
      <c r="Q15" s="285">
        <v>17</v>
      </c>
      <c r="R15" s="285">
        <v>210</v>
      </c>
      <c r="S15" s="285">
        <v>2813</v>
      </c>
      <c r="T15" s="285">
        <v>181</v>
      </c>
    </row>
    <row r="16" spans="1:20" ht="35.1" customHeight="1" x14ac:dyDescent="0.15">
      <c r="A16" s="600" t="s">
        <v>257</v>
      </c>
      <c r="B16" s="291" t="s">
        <v>43</v>
      </c>
      <c r="C16" s="305">
        <v>73</v>
      </c>
      <c r="D16" s="302">
        <v>14.000000000000002</v>
      </c>
      <c r="E16" s="303">
        <v>2</v>
      </c>
      <c r="F16" s="304">
        <v>1</v>
      </c>
      <c r="G16" s="304">
        <v>0</v>
      </c>
      <c r="H16" s="304">
        <v>1</v>
      </c>
      <c r="I16" s="304">
        <v>0</v>
      </c>
      <c r="J16" s="304">
        <v>1</v>
      </c>
      <c r="K16" s="305">
        <v>3</v>
      </c>
      <c r="L16" s="302">
        <v>0</v>
      </c>
      <c r="M16" s="303">
        <v>0</v>
      </c>
      <c r="N16" s="304">
        <v>0</v>
      </c>
      <c r="O16" s="304">
        <v>1</v>
      </c>
      <c r="P16" s="304">
        <v>1</v>
      </c>
      <c r="Q16" s="304">
        <v>1</v>
      </c>
      <c r="R16" s="304">
        <v>8</v>
      </c>
      <c r="S16" s="304">
        <v>100</v>
      </c>
      <c r="T16" s="304">
        <v>6.9999999999999991</v>
      </c>
    </row>
    <row r="17" spans="1:21" ht="35.1" customHeight="1" x14ac:dyDescent="0.15">
      <c r="A17" s="600" t="s">
        <v>258</v>
      </c>
      <c r="B17" s="298" t="s">
        <v>42</v>
      </c>
      <c r="C17" s="300">
        <v>1536</v>
      </c>
      <c r="D17" s="287">
        <v>463</v>
      </c>
      <c r="E17" s="288">
        <v>39</v>
      </c>
      <c r="F17" s="285">
        <v>51</v>
      </c>
      <c r="G17" s="285">
        <v>0</v>
      </c>
      <c r="H17" s="285">
        <v>6</v>
      </c>
      <c r="I17" s="285">
        <v>0</v>
      </c>
      <c r="J17" s="285">
        <v>38</v>
      </c>
      <c r="K17" s="300">
        <v>53</v>
      </c>
      <c r="L17" s="287">
        <v>0</v>
      </c>
      <c r="M17" s="288">
        <v>0</v>
      </c>
      <c r="N17" s="285">
        <v>0</v>
      </c>
      <c r="O17" s="285">
        <v>11</v>
      </c>
      <c r="P17" s="285">
        <v>1</v>
      </c>
      <c r="Q17" s="285">
        <v>19</v>
      </c>
      <c r="R17" s="285">
        <v>134</v>
      </c>
      <c r="S17" s="285">
        <v>2351</v>
      </c>
      <c r="T17" s="285">
        <v>284</v>
      </c>
    </row>
    <row r="18" spans="1:21" ht="35.1" customHeight="1" x14ac:dyDescent="0.15">
      <c r="A18" s="600" t="s">
        <v>258</v>
      </c>
      <c r="B18" s="291" t="s">
        <v>43</v>
      </c>
      <c r="C18" s="305">
        <v>66</v>
      </c>
      <c r="D18" s="302">
        <v>20</v>
      </c>
      <c r="E18" s="303">
        <v>2</v>
      </c>
      <c r="F18" s="304">
        <v>3</v>
      </c>
      <c r="G18" s="304">
        <v>0</v>
      </c>
      <c r="H18" s="304">
        <v>1</v>
      </c>
      <c r="I18" s="304">
        <v>0</v>
      </c>
      <c r="J18" s="304">
        <v>2</v>
      </c>
      <c r="K18" s="305">
        <v>3</v>
      </c>
      <c r="L18" s="302">
        <v>0</v>
      </c>
      <c r="M18" s="303">
        <v>0</v>
      </c>
      <c r="N18" s="304">
        <v>0</v>
      </c>
      <c r="O18" s="304">
        <v>1</v>
      </c>
      <c r="P18" s="304">
        <v>1</v>
      </c>
      <c r="Q18" s="304">
        <v>1</v>
      </c>
      <c r="R18" s="304">
        <v>6.0000000000000009</v>
      </c>
      <c r="S18" s="304">
        <v>100</v>
      </c>
      <c r="T18" s="304">
        <v>13</v>
      </c>
    </row>
    <row r="19" spans="1:21" ht="35.1" customHeight="1" x14ac:dyDescent="0.15">
      <c r="A19" s="600" t="s">
        <v>260</v>
      </c>
      <c r="B19" s="298" t="s">
        <v>42</v>
      </c>
      <c r="C19" s="300">
        <v>2273</v>
      </c>
      <c r="D19" s="287">
        <v>409</v>
      </c>
      <c r="E19" s="288">
        <v>53</v>
      </c>
      <c r="F19" s="285">
        <v>53</v>
      </c>
      <c r="G19" s="285">
        <v>0</v>
      </c>
      <c r="H19" s="285">
        <v>10</v>
      </c>
      <c r="I19" s="285"/>
      <c r="J19" s="285">
        <v>42</v>
      </c>
      <c r="K19" s="300">
        <v>71</v>
      </c>
      <c r="L19" s="287">
        <v>0</v>
      </c>
      <c r="M19" s="288">
        <v>1</v>
      </c>
      <c r="N19" s="285">
        <v>0</v>
      </c>
      <c r="O19" s="285">
        <v>11</v>
      </c>
      <c r="P19" s="285">
        <v>0</v>
      </c>
      <c r="Q19" s="285">
        <v>19</v>
      </c>
      <c r="R19" s="285">
        <v>238</v>
      </c>
      <c r="S19" s="285">
        <v>3180</v>
      </c>
      <c r="T19" s="285">
        <v>262</v>
      </c>
    </row>
    <row r="20" spans="1:21" ht="35.1" customHeight="1" x14ac:dyDescent="0.15">
      <c r="A20" s="600" t="s">
        <v>260</v>
      </c>
      <c r="B20" s="291" t="s">
        <v>43</v>
      </c>
      <c r="C20" s="305">
        <v>72</v>
      </c>
      <c r="D20" s="302">
        <v>13</v>
      </c>
      <c r="E20" s="303">
        <v>2</v>
      </c>
      <c r="F20" s="304">
        <v>2</v>
      </c>
      <c r="G20" s="304">
        <v>0</v>
      </c>
      <c r="H20" s="304">
        <v>1</v>
      </c>
      <c r="I20" s="304">
        <v>0</v>
      </c>
      <c r="J20" s="304">
        <v>2</v>
      </c>
      <c r="K20" s="305">
        <v>3</v>
      </c>
      <c r="L20" s="302">
        <v>0</v>
      </c>
      <c r="M20" s="303">
        <v>1</v>
      </c>
      <c r="N20" s="304">
        <v>0</v>
      </c>
      <c r="O20" s="304">
        <v>1</v>
      </c>
      <c r="P20" s="304">
        <v>0</v>
      </c>
      <c r="Q20" s="304">
        <v>1</v>
      </c>
      <c r="R20" s="304">
        <v>8</v>
      </c>
      <c r="S20" s="304">
        <v>100</v>
      </c>
      <c r="T20" s="304">
        <v>9</v>
      </c>
    </row>
    <row r="21" spans="1:21" ht="35.1" customHeight="1" x14ac:dyDescent="0.15">
      <c r="A21" s="600" t="s">
        <v>263</v>
      </c>
      <c r="B21" s="298" t="s">
        <v>42</v>
      </c>
      <c r="C21" s="300">
        <v>2824</v>
      </c>
      <c r="D21" s="287">
        <v>553</v>
      </c>
      <c r="E21" s="288">
        <v>34</v>
      </c>
      <c r="F21" s="285">
        <v>54</v>
      </c>
      <c r="G21" s="285">
        <v>0</v>
      </c>
      <c r="H21" s="285">
        <v>15</v>
      </c>
      <c r="I21" s="285"/>
      <c r="J21" s="285">
        <v>35</v>
      </c>
      <c r="K21" s="300">
        <v>84</v>
      </c>
      <c r="L21" s="287">
        <v>0</v>
      </c>
      <c r="M21" s="288">
        <v>0</v>
      </c>
      <c r="N21" s="285">
        <v>0</v>
      </c>
      <c r="O21" s="285">
        <v>15</v>
      </c>
      <c r="P21" s="285">
        <v>0</v>
      </c>
      <c r="Q21" s="285">
        <v>15</v>
      </c>
      <c r="R21" s="285">
        <v>501</v>
      </c>
      <c r="S21" s="285">
        <v>4130</v>
      </c>
      <c r="T21" s="285">
        <v>517</v>
      </c>
    </row>
    <row r="22" spans="1:21" ht="35.1" customHeight="1" x14ac:dyDescent="0.15">
      <c r="A22" s="600" t="s">
        <v>263</v>
      </c>
      <c r="B22" s="291" t="s">
        <v>43</v>
      </c>
      <c r="C22" s="305">
        <v>69</v>
      </c>
      <c r="D22" s="302">
        <v>14.000000000000002</v>
      </c>
      <c r="E22" s="303">
        <v>1</v>
      </c>
      <c r="F22" s="304">
        <v>2</v>
      </c>
      <c r="G22" s="304">
        <v>0</v>
      </c>
      <c r="H22" s="304">
        <v>1</v>
      </c>
      <c r="I22" s="304">
        <v>0</v>
      </c>
      <c r="J22" s="304">
        <v>1</v>
      </c>
      <c r="K22" s="305">
        <v>3</v>
      </c>
      <c r="L22" s="302">
        <v>0</v>
      </c>
      <c r="M22" s="303">
        <v>0</v>
      </c>
      <c r="N22" s="304">
        <v>0</v>
      </c>
      <c r="O22" s="304">
        <v>1</v>
      </c>
      <c r="P22" s="304">
        <v>0</v>
      </c>
      <c r="Q22" s="304">
        <v>1</v>
      </c>
      <c r="R22" s="304">
        <v>13</v>
      </c>
      <c r="S22" s="304">
        <v>100</v>
      </c>
      <c r="T22" s="304">
        <v>13</v>
      </c>
    </row>
    <row r="23" spans="1:21" ht="21" customHeight="1" x14ac:dyDescent="0.15">
      <c r="A23" s="307"/>
      <c r="B23" s="307"/>
      <c r="C23" s="308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9"/>
    </row>
    <row r="24" spans="1:21" ht="21" customHeight="1" x14ac:dyDescent="0.15">
      <c r="A24" s="275" t="s">
        <v>171</v>
      </c>
      <c r="B24" s="310"/>
      <c r="C24" s="311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276"/>
      <c r="O24" s="276"/>
      <c r="P24" s="276"/>
      <c r="Q24" s="276"/>
      <c r="R24" s="276"/>
      <c r="S24" s="276"/>
      <c r="T24" s="309"/>
    </row>
    <row r="25" spans="1:21" ht="26.25" customHeight="1" x14ac:dyDescent="0.15">
      <c r="A25" s="276"/>
      <c r="B25" s="276"/>
      <c r="C25" s="277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896" t="s">
        <v>196</v>
      </c>
      <c r="T25" s="896"/>
    </row>
    <row r="26" spans="1:21" ht="7.5" customHeight="1" x14ac:dyDescent="0.15">
      <c r="A26" s="276"/>
      <c r="B26" s="276"/>
      <c r="C26" s="277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8"/>
      <c r="T26" s="278"/>
      <c r="U26" s="123"/>
    </row>
    <row r="27" spans="1:21" s="24" customFormat="1" ht="13.5" customHeight="1" x14ac:dyDescent="0.15">
      <c r="A27" s="877"/>
      <c r="B27" s="877"/>
      <c r="C27" s="716" t="s">
        <v>44</v>
      </c>
      <c r="D27" s="717"/>
      <c r="E27" s="717"/>
      <c r="F27" s="717"/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7"/>
      <c r="S27" s="717"/>
      <c r="T27" s="669"/>
    </row>
    <row r="28" spans="1:21" s="768" customFormat="1" ht="122.25" customHeight="1" x14ac:dyDescent="0.15">
      <c r="A28" s="877"/>
      <c r="B28" s="877"/>
      <c r="C28" s="773" t="s">
        <v>45</v>
      </c>
      <c r="D28" s="773" t="s">
        <v>45</v>
      </c>
      <c r="E28" s="773" t="s">
        <v>45</v>
      </c>
      <c r="F28" s="769" t="s">
        <v>46</v>
      </c>
      <c r="G28" s="769" t="s">
        <v>47</v>
      </c>
      <c r="H28" s="770" t="s">
        <v>133</v>
      </c>
      <c r="I28" s="771" t="s">
        <v>199</v>
      </c>
      <c r="J28" s="769" t="s">
        <v>48</v>
      </c>
      <c r="K28" s="773" t="s">
        <v>49</v>
      </c>
      <c r="L28" s="773" t="s">
        <v>49</v>
      </c>
      <c r="M28" s="773" t="s">
        <v>49</v>
      </c>
      <c r="N28" s="773" t="s">
        <v>134</v>
      </c>
      <c r="O28" s="773" t="s">
        <v>135</v>
      </c>
      <c r="P28" s="772" t="s">
        <v>51</v>
      </c>
      <c r="Q28" s="771" t="s">
        <v>154</v>
      </c>
      <c r="R28" s="773" t="s">
        <v>15</v>
      </c>
      <c r="S28" s="773" t="s">
        <v>16</v>
      </c>
      <c r="T28" s="669" t="s">
        <v>67</v>
      </c>
    </row>
    <row r="29" spans="1:21" s="768" customFormat="1" ht="122.25" customHeight="1" x14ac:dyDescent="0.15">
      <c r="A29" s="877"/>
      <c r="B29" s="877"/>
      <c r="C29" s="775" t="s">
        <v>52</v>
      </c>
      <c r="D29" s="776" t="s">
        <v>53</v>
      </c>
      <c r="E29" s="777" t="s">
        <v>54</v>
      </c>
      <c r="F29" s="769" t="s">
        <v>46</v>
      </c>
      <c r="G29" s="769" t="s">
        <v>47</v>
      </c>
      <c r="H29" s="770" t="s">
        <v>133</v>
      </c>
      <c r="I29" s="771" t="s">
        <v>199</v>
      </c>
      <c r="J29" s="769" t="s">
        <v>48</v>
      </c>
      <c r="K29" s="775" t="s">
        <v>55</v>
      </c>
      <c r="L29" s="778" t="s">
        <v>57</v>
      </c>
      <c r="M29" s="777" t="s">
        <v>56</v>
      </c>
      <c r="N29" s="773" t="s">
        <v>134</v>
      </c>
      <c r="O29" s="773" t="s">
        <v>135</v>
      </c>
      <c r="P29" s="772" t="s">
        <v>51</v>
      </c>
      <c r="Q29" s="771" t="s">
        <v>154</v>
      </c>
      <c r="R29" s="773" t="s">
        <v>15</v>
      </c>
      <c r="S29" s="773" t="s">
        <v>16</v>
      </c>
      <c r="T29" s="669" t="s">
        <v>67</v>
      </c>
    </row>
    <row r="30" spans="1:21" s="24" customFormat="1" ht="34.5" customHeight="1" x14ac:dyDescent="0.15">
      <c r="A30" s="600" t="s">
        <v>253</v>
      </c>
      <c r="B30" s="298" t="s">
        <v>42</v>
      </c>
      <c r="C30" s="281">
        <v>471</v>
      </c>
      <c r="D30" s="282">
        <v>70</v>
      </c>
      <c r="E30" s="283">
        <v>15</v>
      </c>
      <c r="F30" s="284">
        <v>9</v>
      </c>
      <c r="G30" s="284">
        <v>0</v>
      </c>
      <c r="H30" s="284">
        <v>0</v>
      </c>
      <c r="I30" s="284">
        <v>0</v>
      </c>
      <c r="J30" s="285">
        <v>8</v>
      </c>
      <c r="K30" s="286">
        <v>17</v>
      </c>
      <c r="L30" s="287">
        <v>0</v>
      </c>
      <c r="M30" s="288">
        <v>0</v>
      </c>
      <c r="N30" s="285">
        <v>0</v>
      </c>
      <c r="O30" s="285">
        <v>5</v>
      </c>
      <c r="P30" s="284">
        <v>0</v>
      </c>
      <c r="Q30" s="285">
        <v>4</v>
      </c>
      <c r="R30" s="285">
        <v>151</v>
      </c>
      <c r="S30" s="289">
        <v>750</v>
      </c>
      <c r="T30" s="290">
        <v>21</v>
      </c>
    </row>
    <row r="31" spans="1:21" s="24" customFormat="1" ht="33.75" customHeight="1" x14ac:dyDescent="0.15">
      <c r="A31" s="600" t="s">
        <v>253</v>
      </c>
      <c r="B31" s="291" t="s">
        <v>43</v>
      </c>
      <c r="C31" s="292">
        <v>59</v>
      </c>
      <c r="D31" s="293">
        <v>9</v>
      </c>
      <c r="E31" s="294">
        <v>2</v>
      </c>
      <c r="F31" s="295">
        <v>2</v>
      </c>
      <c r="G31" s="295">
        <v>0</v>
      </c>
      <c r="H31" s="295">
        <v>0</v>
      </c>
      <c r="I31" s="295">
        <v>0</v>
      </c>
      <c r="J31" s="295">
        <v>1</v>
      </c>
      <c r="K31" s="292">
        <v>3</v>
      </c>
      <c r="L31" s="293">
        <v>0</v>
      </c>
      <c r="M31" s="294">
        <v>0</v>
      </c>
      <c r="N31" s="295">
        <v>0</v>
      </c>
      <c r="O31" s="295">
        <v>1</v>
      </c>
      <c r="P31" s="295">
        <v>0</v>
      </c>
      <c r="Q31" s="295">
        <v>1</v>
      </c>
      <c r="R31" s="295">
        <v>19</v>
      </c>
      <c r="S31" s="296">
        <v>94</v>
      </c>
      <c r="T31" s="297">
        <v>3</v>
      </c>
      <c r="U31" s="37"/>
    </row>
    <row r="32" spans="1:21" ht="35.1" customHeight="1" x14ac:dyDescent="0.15">
      <c r="A32" s="600" t="s">
        <v>254</v>
      </c>
      <c r="B32" s="298" t="s">
        <v>42</v>
      </c>
      <c r="C32" s="281">
        <v>525</v>
      </c>
      <c r="D32" s="282">
        <v>94</v>
      </c>
      <c r="E32" s="283">
        <v>6</v>
      </c>
      <c r="F32" s="284">
        <v>1</v>
      </c>
      <c r="G32" s="284">
        <v>0</v>
      </c>
      <c r="H32" s="284">
        <v>0</v>
      </c>
      <c r="I32" s="284">
        <v>0</v>
      </c>
      <c r="J32" s="285">
        <v>4</v>
      </c>
      <c r="K32" s="286">
        <v>21</v>
      </c>
      <c r="L32" s="287">
        <v>0</v>
      </c>
      <c r="M32" s="288">
        <v>0</v>
      </c>
      <c r="N32" s="285">
        <v>0</v>
      </c>
      <c r="O32" s="285">
        <v>6</v>
      </c>
      <c r="P32" s="284">
        <v>0</v>
      </c>
      <c r="Q32" s="285">
        <v>6</v>
      </c>
      <c r="R32" s="285">
        <v>142</v>
      </c>
      <c r="S32" s="289">
        <v>805</v>
      </c>
      <c r="T32" s="290">
        <v>38</v>
      </c>
      <c r="U32" s="123"/>
    </row>
    <row r="33" spans="1:22" ht="35.1" customHeight="1" x14ac:dyDescent="0.15">
      <c r="A33" s="600" t="s">
        <v>254</v>
      </c>
      <c r="B33" s="291" t="s">
        <v>43</v>
      </c>
      <c r="C33" s="292">
        <v>65</v>
      </c>
      <c r="D33" s="293">
        <v>12</v>
      </c>
      <c r="E33" s="294">
        <v>1</v>
      </c>
      <c r="F33" s="295">
        <v>1</v>
      </c>
      <c r="G33" s="295">
        <v>0</v>
      </c>
      <c r="H33" s="295">
        <v>0</v>
      </c>
      <c r="I33" s="295">
        <v>0</v>
      </c>
      <c r="J33" s="295">
        <v>1</v>
      </c>
      <c r="K33" s="292">
        <v>3</v>
      </c>
      <c r="L33" s="293">
        <v>0</v>
      </c>
      <c r="M33" s="294">
        <v>0</v>
      </c>
      <c r="N33" s="295">
        <v>0</v>
      </c>
      <c r="O33" s="295">
        <v>1</v>
      </c>
      <c r="P33" s="295">
        <v>0</v>
      </c>
      <c r="Q33" s="295">
        <v>1</v>
      </c>
      <c r="R33" s="295">
        <v>18.000000000000004</v>
      </c>
      <c r="S33" s="296">
        <v>99</v>
      </c>
      <c r="T33" s="297">
        <v>5</v>
      </c>
      <c r="U33" s="123"/>
    </row>
    <row r="34" spans="1:22" ht="35.1" customHeight="1" x14ac:dyDescent="0.15">
      <c r="A34" s="600" t="s">
        <v>255</v>
      </c>
      <c r="B34" s="298" t="s">
        <v>42</v>
      </c>
      <c r="C34" s="281">
        <v>569</v>
      </c>
      <c r="D34" s="282">
        <v>112</v>
      </c>
      <c r="E34" s="283">
        <v>18</v>
      </c>
      <c r="F34" s="284">
        <v>0</v>
      </c>
      <c r="G34" s="284">
        <v>0</v>
      </c>
      <c r="H34" s="284">
        <v>0</v>
      </c>
      <c r="I34" s="284">
        <v>0</v>
      </c>
      <c r="J34" s="285">
        <v>4</v>
      </c>
      <c r="K34" s="286">
        <v>19</v>
      </c>
      <c r="L34" s="287">
        <v>0</v>
      </c>
      <c r="M34" s="288">
        <v>0</v>
      </c>
      <c r="N34" s="285">
        <v>0</v>
      </c>
      <c r="O34" s="285">
        <v>2</v>
      </c>
      <c r="P34" s="284">
        <v>0</v>
      </c>
      <c r="Q34" s="285">
        <v>1</v>
      </c>
      <c r="R34" s="285">
        <v>92</v>
      </c>
      <c r="S34" s="289">
        <v>817</v>
      </c>
      <c r="T34" s="290">
        <v>24</v>
      </c>
      <c r="U34" s="123"/>
    </row>
    <row r="35" spans="1:22" ht="35.1" customHeight="1" x14ac:dyDescent="0.15">
      <c r="A35" s="600" t="s">
        <v>255</v>
      </c>
      <c r="B35" s="291" t="s">
        <v>43</v>
      </c>
      <c r="C35" s="292">
        <v>69</v>
      </c>
      <c r="D35" s="293">
        <v>14.000000000000002</v>
      </c>
      <c r="E35" s="294">
        <v>3</v>
      </c>
      <c r="F35" s="295">
        <v>0</v>
      </c>
      <c r="G35" s="295">
        <v>0</v>
      </c>
      <c r="H35" s="295">
        <v>0</v>
      </c>
      <c r="I35" s="295">
        <v>0</v>
      </c>
      <c r="J35" s="295">
        <v>1</v>
      </c>
      <c r="K35" s="292">
        <v>3</v>
      </c>
      <c r="L35" s="293">
        <v>0</v>
      </c>
      <c r="M35" s="294">
        <v>0</v>
      </c>
      <c r="N35" s="295">
        <v>0</v>
      </c>
      <c r="O35" s="295">
        <v>1</v>
      </c>
      <c r="P35" s="295">
        <v>0</v>
      </c>
      <c r="Q35" s="295">
        <v>1</v>
      </c>
      <c r="R35" s="295">
        <v>12</v>
      </c>
      <c r="S35" s="296">
        <v>99</v>
      </c>
      <c r="T35" s="297">
        <v>3</v>
      </c>
      <c r="U35" s="123"/>
    </row>
    <row r="36" spans="1:22" ht="35.1" customHeight="1" x14ac:dyDescent="0.15">
      <c r="A36" s="600" t="s">
        <v>256</v>
      </c>
      <c r="B36" s="280" t="s">
        <v>42</v>
      </c>
      <c r="C36" s="286">
        <v>588</v>
      </c>
      <c r="D36" s="287">
        <v>78</v>
      </c>
      <c r="E36" s="288">
        <v>21</v>
      </c>
      <c r="F36" s="285">
        <v>3</v>
      </c>
      <c r="G36" s="285">
        <v>0</v>
      </c>
      <c r="H36" s="285">
        <v>0</v>
      </c>
      <c r="I36" s="285">
        <v>0</v>
      </c>
      <c r="J36" s="285">
        <v>14</v>
      </c>
      <c r="K36" s="300">
        <v>11</v>
      </c>
      <c r="L36" s="287">
        <v>0</v>
      </c>
      <c r="M36" s="288">
        <v>0</v>
      </c>
      <c r="N36" s="285">
        <v>0</v>
      </c>
      <c r="O36" s="285">
        <v>6</v>
      </c>
      <c r="P36" s="285">
        <v>0</v>
      </c>
      <c r="Q36" s="285">
        <v>7</v>
      </c>
      <c r="R36" s="285">
        <v>100</v>
      </c>
      <c r="S36" s="285">
        <v>828</v>
      </c>
      <c r="T36" s="285">
        <v>29</v>
      </c>
      <c r="U36" s="123"/>
    </row>
    <row r="37" spans="1:22" ht="35.1" customHeight="1" x14ac:dyDescent="0.15">
      <c r="A37" s="600" t="s">
        <v>256</v>
      </c>
      <c r="B37" s="291" t="s">
        <v>43</v>
      </c>
      <c r="C37" s="305">
        <v>61</v>
      </c>
      <c r="D37" s="302">
        <v>9</v>
      </c>
      <c r="E37" s="303">
        <v>3</v>
      </c>
      <c r="F37" s="304">
        <v>1</v>
      </c>
      <c r="G37" s="304">
        <v>0</v>
      </c>
      <c r="H37" s="304">
        <v>0</v>
      </c>
      <c r="I37" s="304">
        <v>0</v>
      </c>
      <c r="J37" s="304">
        <v>2</v>
      </c>
      <c r="K37" s="305">
        <v>2</v>
      </c>
      <c r="L37" s="302">
        <v>0</v>
      </c>
      <c r="M37" s="303">
        <v>0</v>
      </c>
      <c r="N37" s="304">
        <v>0</v>
      </c>
      <c r="O37" s="304">
        <v>1</v>
      </c>
      <c r="P37" s="304">
        <v>0</v>
      </c>
      <c r="Q37" s="304">
        <v>1</v>
      </c>
      <c r="R37" s="304">
        <v>11</v>
      </c>
      <c r="S37" s="304">
        <v>86</v>
      </c>
      <c r="T37" s="306">
        <v>4</v>
      </c>
      <c r="U37" s="123"/>
    </row>
    <row r="38" spans="1:22" ht="35.1" customHeight="1" x14ac:dyDescent="0.15">
      <c r="A38" s="600" t="s">
        <v>257</v>
      </c>
      <c r="B38" s="280" t="s">
        <v>42</v>
      </c>
      <c r="C38" s="300">
        <v>640</v>
      </c>
      <c r="D38" s="287">
        <v>172</v>
      </c>
      <c r="E38" s="288">
        <v>4</v>
      </c>
      <c r="F38" s="285">
        <v>10</v>
      </c>
      <c r="G38" s="285">
        <v>0</v>
      </c>
      <c r="H38" s="285">
        <v>0</v>
      </c>
      <c r="I38" s="285">
        <v>0</v>
      </c>
      <c r="J38" s="285">
        <v>3</v>
      </c>
      <c r="K38" s="300">
        <v>12</v>
      </c>
      <c r="L38" s="287">
        <v>0</v>
      </c>
      <c r="M38" s="288">
        <v>0</v>
      </c>
      <c r="N38" s="285">
        <v>0</v>
      </c>
      <c r="O38" s="285">
        <v>1</v>
      </c>
      <c r="P38" s="285">
        <v>0</v>
      </c>
      <c r="Q38" s="285">
        <v>2</v>
      </c>
      <c r="R38" s="285">
        <v>128</v>
      </c>
      <c r="S38" s="285">
        <v>972</v>
      </c>
      <c r="T38" s="285">
        <v>28</v>
      </c>
      <c r="U38" s="123"/>
      <c r="V38" s="20">
        <v>0</v>
      </c>
    </row>
    <row r="39" spans="1:22" ht="35.1" customHeight="1" x14ac:dyDescent="0.15">
      <c r="A39" s="600" t="s">
        <v>257</v>
      </c>
      <c r="B39" s="291" t="s">
        <v>43</v>
      </c>
      <c r="C39" s="305">
        <v>76</v>
      </c>
      <c r="D39" s="302">
        <v>21.000000000000004</v>
      </c>
      <c r="E39" s="303">
        <v>1</v>
      </c>
      <c r="F39" s="304">
        <v>2</v>
      </c>
      <c r="G39" s="304">
        <v>0</v>
      </c>
      <c r="H39" s="304">
        <v>0</v>
      </c>
      <c r="I39" s="304">
        <v>0</v>
      </c>
      <c r="J39" s="304">
        <v>1</v>
      </c>
      <c r="K39" s="305">
        <v>2</v>
      </c>
      <c r="L39" s="302">
        <v>0</v>
      </c>
      <c r="M39" s="303">
        <v>0</v>
      </c>
      <c r="N39" s="304">
        <v>0</v>
      </c>
      <c r="O39" s="304">
        <v>1</v>
      </c>
      <c r="P39" s="304">
        <v>0</v>
      </c>
      <c r="Q39" s="304">
        <v>1</v>
      </c>
      <c r="R39" s="304">
        <v>16</v>
      </c>
      <c r="S39" s="304">
        <v>114.99999999999999</v>
      </c>
      <c r="T39" s="304">
        <v>4</v>
      </c>
      <c r="U39" s="123"/>
    </row>
    <row r="40" spans="1:22" ht="35.1" customHeight="1" x14ac:dyDescent="0.15">
      <c r="A40" s="600" t="s">
        <v>258</v>
      </c>
      <c r="B40" s="280" t="s">
        <v>42</v>
      </c>
      <c r="C40" s="300">
        <v>560</v>
      </c>
      <c r="D40" s="287">
        <v>129</v>
      </c>
      <c r="E40" s="288">
        <v>11</v>
      </c>
      <c r="F40" s="285">
        <v>10</v>
      </c>
      <c r="G40" s="285">
        <v>0</v>
      </c>
      <c r="H40" s="285">
        <v>0</v>
      </c>
      <c r="I40" s="285">
        <v>0</v>
      </c>
      <c r="J40" s="285">
        <v>3</v>
      </c>
      <c r="K40" s="300">
        <v>11</v>
      </c>
      <c r="L40" s="287">
        <v>0</v>
      </c>
      <c r="M40" s="288">
        <v>0</v>
      </c>
      <c r="N40" s="285">
        <v>0</v>
      </c>
      <c r="O40" s="285">
        <v>2</v>
      </c>
      <c r="P40" s="285">
        <v>0</v>
      </c>
      <c r="Q40" s="285">
        <v>2</v>
      </c>
      <c r="R40" s="285">
        <v>124</v>
      </c>
      <c r="S40" s="285">
        <v>852</v>
      </c>
      <c r="T40" s="285">
        <v>9</v>
      </c>
      <c r="U40" s="123"/>
      <c r="V40" s="20">
        <v>0</v>
      </c>
    </row>
    <row r="41" spans="1:22" ht="35.1" customHeight="1" x14ac:dyDescent="0.15">
      <c r="A41" s="600" t="s">
        <v>258</v>
      </c>
      <c r="B41" s="291" t="s">
        <v>43</v>
      </c>
      <c r="C41" s="305">
        <v>66</v>
      </c>
      <c r="D41" s="302">
        <v>16</v>
      </c>
      <c r="E41" s="303">
        <v>2</v>
      </c>
      <c r="F41" s="304">
        <v>2</v>
      </c>
      <c r="G41" s="304">
        <v>0</v>
      </c>
      <c r="H41" s="304">
        <v>0</v>
      </c>
      <c r="I41" s="304">
        <v>0</v>
      </c>
      <c r="J41" s="304">
        <v>1</v>
      </c>
      <c r="K41" s="305">
        <v>2</v>
      </c>
      <c r="L41" s="302">
        <v>0</v>
      </c>
      <c r="M41" s="303">
        <v>0</v>
      </c>
      <c r="N41" s="304">
        <v>0</v>
      </c>
      <c r="O41" s="304">
        <v>1</v>
      </c>
      <c r="P41" s="304">
        <v>0</v>
      </c>
      <c r="Q41" s="304">
        <v>1</v>
      </c>
      <c r="R41" s="304">
        <v>15.000000000000002</v>
      </c>
      <c r="S41" s="304">
        <v>100</v>
      </c>
      <c r="T41" s="304">
        <v>2</v>
      </c>
      <c r="U41" s="123"/>
    </row>
    <row r="42" spans="1:22" ht="35.1" customHeight="1" x14ac:dyDescent="0.15">
      <c r="A42" s="600" t="s">
        <v>260</v>
      </c>
      <c r="B42" s="280" t="s">
        <v>42</v>
      </c>
      <c r="C42" s="300">
        <v>785</v>
      </c>
      <c r="D42" s="287">
        <v>107</v>
      </c>
      <c r="E42" s="288">
        <v>7</v>
      </c>
      <c r="F42" s="285">
        <v>7</v>
      </c>
      <c r="G42" s="285"/>
      <c r="H42" s="285">
        <v>0</v>
      </c>
      <c r="I42" s="285">
        <v>0</v>
      </c>
      <c r="J42" s="285">
        <v>7</v>
      </c>
      <c r="K42" s="300">
        <v>17</v>
      </c>
      <c r="L42" s="287">
        <v>0</v>
      </c>
      <c r="M42" s="288">
        <v>0</v>
      </c>
      <c r="N42" s="285">
        <v>0</v>
      </c>
      <c r="O42" s="285">
        <v>0</v>
      </c>
      <c r="P42" s="285">
        <v>0</v>
      </c>
      <c r="Q42" s="285">
        <v>2</v>
      </c>
      <c r="R42" s="285">
        <v>153</v>
      </c>
      <c r="S42" s="285">
        <v>1085</v>
      </c>
      <c r="T42" s="285">
        <v>22</v>
      </c>
      <c r="U42" s="123"/>
      <c r="V42" s="20">
        <v>0</v>
      </c>
    </row>
    <row r="43" spans="1:22" ht="35.1" customHeight="1" x14ac:dyDescent="0.15">
      <c r="A43" s="600" t="s">
        <v>260</v>
      </c>
      <c r="B43" s="291" t="s">
        <v>43</v>
      </c>
      <c r="C43" s="305">
        <v>73</v>
      </c>
      <c r="D43" s="302">
        <v>10</v>
      </c>
      <c r="E43" s="303">
        <v>1</v>
      </c>
      <c r="F43" s="304">
        <v>1</v>
      </c>
      <c r="G43" s="304">
        <v>0</v>
      </c>
      <c r="H43" s="304">
        <v>0</v>
      </c>
      <c r="I43" s="304">
        <v>0</v>
      </c>
      <c r="J43" s="304">
        <v>1</v>
      </c>
      <c r="K43" s="305">
        <v>2</v>
      </c>
      <c r="L43" s="302">
        <v>0</v>
      </c>
      <c r="M43" s="303">
        <v>0</v>
      </c>
      <c r="N43" s="304">
        <v>0</v>
      </c>
      <c r="O43" s="304">
        <v>0</v>
      </c>
      <c r="P43" s="304">
        <v>0</v>
      </c>
      <c r="Q43" s="304">
        <v>1</v>
      </c>
      <c r="R43" s="304">
        <v>15.000000000000002</v>
      </c>
      <c r="S43" s="304">
        <v>100</v>
      </c>
      <c r="T43" s="304">
        <v>3</v>
      </c>
      <c r="U43" s="123"/>
    </row>
    <row r="44" spans="1:22" ht="35.1" customHeight="1" x14ac:dyDescent="0.15">
      <c r="A44" s="600" t="s">
        <v>263</v>
      </c>
      <c r="B44" s="280" t="s">
        <v>42</v>
      </c>
      <c r="C44" s="300">
        <v>670</v>
      </c>
      <c r="D44" s="287">
        <v>81</v>
      </c>
      <c r="E44" s="288">
        <v>9</v>
      </c>
      <c r="F44" s="285">
        <v>5</v>
      </c>
      <c r="G44" s="285"/>
      <c r="H44" s="285">
        <v>0</v>
      </c>
      <c r="I44" s="285">
        <v>0</v>
      </c>
      <c r="J44" s="285">
        <v>3</v>
      </c>
      <c r="K44" s="300">
        <v>16</v>
      </c>
      <c r="L44" s="287">
        <v>0</v>
      </c>
      <c r="M44" s="288">
        <v>0</v>
      </c>
      <c r="N44" s="285">
        <v>0</v>
      </c>
      <c r="O44" s="285">
        <v>1</v>
      </c>
      <c r="P44" s="285">
        <v>0</v>
      </c>
      <c r="Q44" s="285">
        <v>3</v>
      </c>
      <c r="R44" s="285">
        <v>111</v>
      </c>
      <c r="S44" s="285">
        <v>899</v>
      </c>
      <c r="T44" s="285">
        <v>27</v>
      </c>
      <c r="U44" s="123"/>
      <c r="V44" s="20">
        <v>0</v>
      </c>
    </row>
    <row r="45" spans="1:22" ht="35.1" customHeight="1" x14ac:dyDescent="0.15">
      <c r="A45" s="600" t="s">
        <v>263</v>
      </c>
      <c r="B45" s="291" t="s">
        <v>43</v>
      </c>
      <c r="C45" s="305">
        <v>75</v>
      </c>
      <c r="D45" s="302">
        <v>10</v>
      </c>
      <c r="E45" s="303">
        <v>2</v>
      </c>
      <c r="F45" s="304">
        <v>1</v>
      </c>
      <c r="G45" s="304">
        <v>0</v>
      </c>
      <c r="H45" s="304">
        <v>0</v>
      </c>
      <c r="I45" s="304">
        <v>0</v>
      </c>
      <c r="J45" s="304">
        <v>1</v>
      </c>
      <c r="K45" s="305">
        <v>2</v>
      </c>
      <c r="L45" s="302">
        <v>0</v>
      </c>
      <c r="M45" s="303">
        <v>0</v>
      </c>
      <c r="N45" s="304">
        <v>0</v>
      </c>
      <c r="O45" s="304">
        <v>1</v>
      </c>
      <c r="P45" s="304">
        <v>0</v>
      </c>
      <c r="Q45" s="304">
        <v>1</v>
      </c>
      <c r="R45" s="304">
        <v>13</v>
      </c>
      <c r="S45" s="304">
        <v>100</v>
      </c>
      <c r="T45" s="304">
        <v>4</v>
      </c>
      <c r="U45" s="123"/>
    </row>
    <row r="46" spans="1:22" ht="35.1" customHeight="1" x14ac:dyDescent="0.15">
      <c r="A46" s="133"/>
      <c r="B46" s="128"/>
      <c r="C46" s="134"/>
      <c r="D46" s="134"/>
      <c r="E46" s="134"/>
      <c r="F46" s="134"/>
      <c r="G46" s="134"/>
      <c r="H46" s="134"/>
      <c r="I46" s="134"/>
      <c r="J46" s="134"/>
      <c r="K46" s="132"/>
      <c r="L46" s="135"/>
      <c r="M46" s="134"/>
      <c r="N46" s="134"/>
      <c r="O46" s="134"/>
      <c r="P46" s="134"/>
      <c r="Q46" s="134"/>
      <c r="R46" s="134"/>
      <c r="S46" s="134"/>
      <c r="T46" s="134"/>
      <c r="U46" s="123"/>
    </row>
    <row r="47" spans="1:22" ht="35.1" customHeight="1" x14ac:dyDescent="0.15">
      <c r="T47" s="123"/>
      <c r="U47" s="123"/>
    </row>
    <row r="48" spans="1:22" ht="71.25" customHeight="1" x14ac:dyDescent="0.15">
      <c r="T48" s="123"/>
      <c r="U48" s="123"/>
    </row>
    <row r="49" spans="20:21" ht="30" customHeight="1" x14ac:dyDescent="0.15">
      <c r="T49" s="123"/>
      <c r="U49" s="123"/>
    </row>
    <row r="50" spans="20:21" ht="30" customHeight="1" x14ac:dyDescent="0.15">
      <c r="T50" s="123"/>
      <c r="U50" s="123"/>
    </row>
    <row r="51" spans="20:21" x14ac:dyDescent="0.15">
      <c r="T51" s="123"/>
      <c r="U51" s="123"/>
    </row>
    <row r="52" spans="20:21" x14ac:dyDescent="0.15">
      <c r="T52" s="123"/>
      <c r="U52" s="123"/>
    </row>
    <row r="53" spans="20:21" x14ac:dyDescent="0.15">
      <c r="T53" s="123"/>
      <c r="U53" s="123"/>
    </row>
    <row r="54" spans="20:21" x14ac:dyDescent="0.15">
      <c r="U54" s="123"/>
    </row>
    <row r="55" spans="20:21" x14ac:dyDescent="0.15">
      <c r="U55" s="123"/>
    </row>
  </sheetData>
  <mergeCells count="4">
    <mergeCell ref="A27:B29"/>
    <mergeCell ref="S2:T2"/>
    <mergeCell ref="S25:T25"/>
    <mergeCell ref="A4:B6"/>
  </mergeCells>
  <phoneticPr fontId="2"/>
  <dataValidations count="1">
    <dataValidation type="whole" imeMode="off" allowBlank="1" showInputMessage="1" showErrorMessage="1" errorTitle="入力エラー" error="入力欄に整数を入力してください！！" sqref="C9:T9 C44:T44 C13:T13 C15:T15 C17:T17 C21:T21 C19:T19 C11:T11 C36:T36 C42:T42 C40:T40 C32:T32 C34:T34 C38:T38">
      <formula1>0</formula1>
      <formula2>9999999999</formula2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74" fitToHeight="0" orientation="portrait" r:id="rId1"/>
  <headerFooter differentFirst="1" scaleWithDoc="0" alignWithMargins="0">
    <firstFooter>&amp;C-25-</firstFooter>
  </headerFooter>
  <rowBreaks count="1" manualBreakCount="1">
    <brk id="22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8"/>
  <sheetViews>
    <sheetView showZeros="0" view="pageBreakPreview" topLeftCell="A28" zoomScaleNormal="100" zoomScaleSheetLayoutView="100" workbookViewId="0">
      <selection activeCell="H41" sqref="H41:J41"/>
    </sheetView>
  </sheetViews>
  <sheetFormatPr defaultRowHeight="12.75" x14ac:dyDescent="0.15"/>
  <cols>
    <col min="1" max="1" width="16.375" style="107" customWidth="1"/>
    <col min="2" max="2" width="8.625" style="107" customWidth="1"/>
    <col min="3" max="3" width="12.875" style="107" customWidth="1"/>
    <col min="4" max="4" width="8.625" style="107" customWidth="1"/>
    <col min="5" max="5" width="9.625" style="107" customWidth="1"/>
    <col min="6" max="9" width="8.625" style="107" customWidth="1"/>
    <col min="10" max="10" width="9.5" style="107" customWidth="1"/>
    <col min="11" max="11" width="9" style="107"/>
    <col min="12" max="16384" width="9" style="10"/>
  </cols>
  <sheetData>
    <row r="1" spans="1:11" s="34" customFormat="1" ht="20.100000000000001" customHeight="1" x14ac:dyDescent="0.15">
      <c r="A1" s="621" t="s">
        <v>228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1.75" customHeight="1" x14ac:dyDescent="0.15">
      <c r="A2" s="899" t="s">
        <v>296</v>
      </c>
      <c r="B2" s="899"/>
      <c r="C2" s="899"/>
      <c r="J2" s="378" t="s">
        <v>145</v>
      </c>
    </row>
    <row r="3" spans="1:11" ht="8.25" customHeight="1" x14ac:dyDescent="0.15"/>
    <row r="4" spans="1:11" s="33" customFormat="1" ht="20.100000000000001" customHeight="1" x14ac:dyDescent="0.15">
      <c r="A4" s="897"/>
      <c r="B4" s="721" t="s">
        <v>129</v>
      </c>
      <c r="C4" s="721" t="s">
        <v>77</v>
      </c>
      <c r="D4" s="721" t="s">
        <v>78</v>
      </c>
      <c r="E4" s="721" t="s">
        <v>130</v>
      </c>
      <c r="F4" s="760" t="s">
        <v>79</v>
      </c>
      <c r="G4" s="760" t="s">
        <v>79</v>
      </c>
      <c r="H4" s="721" t="s">
        <v>8</v>
      </c>
      <c r="I4" s="721" t="s">
        <v>9</v>
      </c>
      <c r="J4" s="721" t="s">
        <v>150</v>
      </c>
      <c r="K4" s="137"/>
    </row>
    <row r="5" spans="1:11" s="33" customFormat="1" ht="20.100000000000001" customHeight="1" x14ac:dyDescent="0.15">
      <c r="A5" s="898"/>
      <c r="B5" s="721" t="s">
        <v>129</v>
      </c>
      <c r="C5" s="721" t="s">
        <v>77</v>
      </c>
      <c r="D5" s="721" t="s">
        <v>78</v>
      </c>
      <c r="E5" s="721" t="s">
        <v>130</v>
      </c>
      <c r="F5" s="703" t="s">
        <v>80</v>
      </c>
      <c r="G5" s="703" t="s">
        <v>8</v>
      </c>
      <c r="H5" s="721" t="s">
        <v>8</v>
      </c>
      <c r="I5" s="721" t="s">
        <v>9</v>
      </c>
      <c r="J5" s="721" t="s">
        <v>150</v>
      </c>
      <c r="K5" s="137"/>
    </row>
    <row r="6" spans="1:11" s="32" customFormat="1" ht="21.95" customHeight="1" x14ac:dyDescent="0.15">
      <c r="A6" s="382" t="s">
        <v>81</v>
      </c>
      <c r="B6" s="623">
        <v>0</v>
      </c>
      <c r="C6" s="623">
        <v>1</v>
      </c>
      <c r="D6" s="623">
        <v>0</v>
      </c>
      <c r="E6" s="623">
        <v>0</v>
      </c>
      <c r="F6" s="624">
        <v>48</v>
      </c>
      <c r="G6" s="624">
        <v>14</v>
      </c>
      <c r="H6" s="624">
        <v>6</v>
      </c>
      <c r="I6" s="624">
        <v>69</v>
      </c>
      <c r="J6" s="625">
        <v>3.1306715063520868E-2</v>
      </c>
      <c r="K6" s="177"/>
    </row>
    <row r="7" spans="1:11" s="32" customFormat="1" ht="21.95" customHeight="1" x14ac:dyDescent="0.15">
      <c r="A7" s="388" t="s">
        <v>132</v>
      </c>
      <c r="B7" s="626">
        <v>0</v>
      </c>
      <c r="C7" s="626">
        <v>0</v>
      </c>
      <c r="D7" s="626">
        <v>0</v>
      </c>
      <c r="E7" s="626">
        <v>1</v>
      </c>
      <c r="F7" s="627">
        <v>9</v>
      </c>
      <c r="G7" s="627">
        <v>2</v>
      </c>
      <c r="H7" s="627">
        <v>2</v>
      </c>
      <c r="I7" s="627">
        <v>14</v>
      </c>
      <c r="J7" s="625">
        <v>6.3520871143375682E-3</v>
      </c>
      <c r="K7" s="177"/>
    </row>
    <row r="8" spans="1:11" s="32" customFormat="1" ht="21.95" customHeight="1" x14ac:dyDescent="0.15">
      <c r="A8" s="388" t="s">
        <v>82</v>
      </c>
      <c r="B8" s="626">
        <v>2</v>
      </c>
      <c r="C8" s="626">
        <v>0</v>
      </c>
      <c r="D8" s="626">
        <v>1</v>
      </c>
      <c r="E8" s="626">
        <v>21</v>
      </c>
      <c r="F8" s="628">
        <v>1841</v>
      </c>
      <c r="G8" s="628">
        <v>26</v>
      </c>
      <c r="H8" s="628">
        <v>37</v>
      </c>
      <c r="I8" s="628">
        <v>1928</v>
      </c>
      <c r="J8" s="625">
        <v>0.87477313974591653</v>
      </c>
      <c r="K8" s="177"/>
    </row>
    <row r="9" spans="1:11" ht="21.95" customHeight="1" x14ac:dyDescent="0.15">
      <c r="A9" s="401" t="s">
        <v>8</v>
      </c>
      <c r="B9" s="629">
        <v>0</v>
      </c>
      <c r="C9" s="629">
        <v>0</v>
      </c>
      <c r="D9" s="629">
        <v>0</v>
      </c>
      <c r="E9" s="629">
        <v>0</v>
      </c>
      <c r="F9" s="629">
        <v>168</v>
      </c>
      <c r="G9" s="629">
        <v>8</v>
      </c>
      <c r="H9" s="629">
        <v>17</v>
      </c>
      <c r="I9" s="629">
        <v>193</v>
      </c>
      <c r="J9" s="630">
        <v>8.7568058076225044E-2</v>
      </c>
    </row>
    <row r="10" spans="1:11" ht="21.95" customHeight="1" x14ac:dyDescent="0.15">
      <c r="A10" s="394" t="s">
        <v>9</v>
      </c>
      <c r="B10" s="631">
        <v>2</v>
      </c>
      <c r="C10" s="631">
        <v>1</v>
      </c>
      <c r="D10" s="631">
        <v>1</v>
      </c>
      <c r="E10" s="631">
        <v>22</v>
      </c>
      <c r="F10" s="631">
        <v>2066</v>
      </c>
      <c r="G10" s="631">
        <v>50</v>
      </c>
      <c r="H10" s="631">
        <v>62</v>
      </c>
      <c r="I10" s="631">
        <v>2204</v>
      </c>
      <c r="J10" s="632">
        <v>1</v>
      </c>
    </row>
    <row r="11" spans="1:11" ht="21.95" customHeight="1" x14ac:dyDescent="0.15">
      <c r="A11" s="394" t="s">
        <v>150</v>
      </c>
      <c r="B11" s="631">
        <v>9.0744101633393826E-4</v>
      </c>
      <c r="C11" s="631">
        <v>4.5372050816696913E-4</v>
      </c>
      <c r="D11" s="631">
        <v>4.5372050816696913E-4</v>
      </c>
      <c r="E11" s="631">
        <v>9.9818511796733213E-3</v>
      </c>
      <c r="F11" s="631">
        <v>0.93738656987295821</v>
      </c>
      <c r="G11" s="631">
        <v>2.2686025408348458E-2</v>
      </c>
      <c r="H11" s="631">
        <v>2.8130671506352088E-2</v>
      </c>
      <c r="I11" s="631">
        <v>1</v>
      </c>
      <c r="J11" s="633"/>
    </row>
    <row r="12" spans="1:11" ht="21.95" customHeight="1" x14ac:dyDescent="0.15">
      <c r="A12" s="382" t="s">
        <v>167</v>
      </c>
      <c r="B12" s="634">
        <v>2</v>
      </c>
      <c r="C12" s="634">
        <v>1</v>
      </c>
      <c r="D12" s="634">
        <v>0</v>
      </c>
      <c r="E12" s="634">
        <v>6</v>
      </c>
      <c r="F12" s="634">
        <v>1739</v>
      </c>
      <c r="G12" s="634">
        <v>36</v>
      </c>
      <c r="H12" s="634">
        <v>57</v>
      </c>
      <c r="I12" s="634">
        <v>1841</v>
      </c>
      <c r="J12" s="635">
        <v>0.8352994555353902</v>
      </c>
    </row>
    <row r="13" spans="1:11" ht="21.95" customHeight="1" x14ac:dyDescent="0.15">
      <c r="A13" s="636" t="s">
        <v>168</v>
      </c>
      <c r="B13" s="637">
        <v>0</v>
      </c>
      <c r="C13" s="637">
        <v>0</v>
      </c>
      <c r="D13" s="637">
        <v>1</v>
      </c>
      <c r="E13" s="637">
        <v>16</v>
      </c>
      <c r="F13" s="637">
        <v>327</v>
      </c>
      <c r="G13" s="637">
        <v>14</v>
      </c>
      <c r="H13" s="637">
        <v>5</v>
      </c>
      <c r="I13" s="637">
        <v>363</v>
      </c>
      <c r="J13" s="638">
        <v>0.1647005444646098</v>
      </c>
    </row>
    <row r="14" spans="1:11" ht="21.95" customHeight="1" x14ac:dyDescent="0.15">
      <c r="A14" s="594"/>
      <c r="B14" s="350"/>
      <c r="C14" s="350"/>
      <c r="D14" s="350"/>
      <c r="E14" s="350"/>
      <c r="F14" s="350"/>
      <c r="G14" s="350"/>
      <c r="H14" s="350"/>
      <c r="I14" s="350"/>
      <c r="J14" s="639"/>
    </row>
    <row r="15" spans="1:11" ht="19.5" customHeight="1" x14ac:dyDescent="0.15">
      <c r="A15" s="640"/>
      <c r="B15" s="377"/>
      <c r="C15" s="377"/>
      <c r="D15" s="377"/>
      <c r="E15" s="377"/>
      <c r="F15" s="377"/>
      <c r="G15" s="377"/>
      <c r="H15" s="377"/>
      <c r="I15" s="377"/>
      <c r="J15" s="377"/>
    </row>
    <row r="16" spans="1:11" ht="20.100000000000001" customHeight="1" x14ac:dyDescent="0.15">
      <c r="A16" s="377"/>
      <c r="B16" s="377"/>
      <c r="C16" s="619" t="s">
        <v>85</v>
      </c>
      <c r="D16" s="641"/>
      <c r="E16" s="641"/>
      <c r="F16" s="641"/>
      <c r="G16" s="377"/>
      <c r="H16" s="377"/>
      <c r="I16" s="377"/>
      <c r="J16" s="378" t="s">
        <v>145</v>
      </c>
    </row>
    <row r="17" spans="1:11" ht="6" customHeight="1" x14ac:dyDescent="0.15">
      <c r="A17" s="377"/>
      <c r="B17" s="377"/>
      <c r="C17" s="642"/>
      <c r="D17" s="643"/>
      <c r="E17" s="643"/>
      <c r="F17" s="643"/>
      <c r="G17" s="377"/>
      <c r="H17" s="377"/>
      <c r="I17" s="377"/>
      <c r="J17" s="378"/>
    </row>
    <row r="18" spans="1:11" s="33" customFormat="1" ht="41.25" customHeight="1" x14ac:dyDescent="0.15">
      <c r="A18" s="644"/>
      <c r="B18" s="644"/>
      <c r="C18" s="622"/>
      <c r="D18" s="622" t="s">
        <v>174</v>
      </c>
      <c r="E18" s="622" t="s">
        <v>86</v>
      </c>
      <c r="F18" s="622" t="s">
        <v>87</v>
      </c>
      <c r="G18" s="622" t="s">
        <v>131</v>
      </c>
      <c r="H18" s="622" t="s">
        <v>8</v>
      </c>
      <c r="I18" s="622" t="s">
        <v>9</v>
      </c>
      <c r="J18" s="622" t="s">
        <v>150</v>
      </c>
      <c r="K18" s="137"/>
    </row>
    <row r="19" spans="1:11" ht="21.95" customHeight="1" x14ac:dyDescent="0.15">
      <c r="A19" s="377"/>
      <c r="B19" s="377"/>
      <c r="C19" s="382" t="s">
        <v>167</v>
      </c>
      <c r="D19" s="645">
        <v>26</v>
      </c>
      <c r="E19" s="645">
        <v>1</v>
      </c>
      <c r="F19" s="645">
        <v>1</v>
      </c>
      <c r="G19" s="645">
        <v>1</v>
      </c>
      <c r="H19" s="645">
        <v>8</v>
      </c>
      <c r="I19" s="645">
        <v>37</v>
      </c>
      <c r="J19" s="635">
        <v>0.77083333333333337</v>
      </c>
    </row>
    <row r="20" spans="1:11" ht="21.95" customHeight="1" x14ac:dyDescent="0.15">
      <c r="A20" s="377"/>
      <c r="B20" s="377"/>
      <c r="C20" s="646" t="s">
        <v>168</v>
      </c>
      <c r="D20" s="647">
        <v>6</v>
      </c>
      <c r="E20" s="647">
        <v>1</v>
      </c>
      <c r="F20" s="647">
        <v>1</v>
      </c>
      <c r="G20" s="647">
        <v>0</v>
      </c>
      <c r="H20" s="647">
        <v>3</v>
      </c>
      <c r="I20" s="648">
        <v>11</v>
      </c>
      <c r="J20" s="649">
        <v>0.22916666666666666</v>
      </c>
    </row>
    <row r="21" spans="1:11" ht="21.95" customHeight="1" x14ac:dyDescent="0.15">
      <c r="A21" s="377"/>
      <c r="B21" s="377"/>
      <c r="C21" s="622" t="s">
        <v>9</v>
      </c>
      <c r="D21" s="650">
        <v>32</v>
      </c>
      <c r="E21" s="650">
        <v>2</v>
      </c>
      <c r="F21" s="650">
        <v>2</v>
      </c>
      <c r="G21" s="650">
        <v>1</v>
      </c>
      <c r="H21" s="650">
        <v>11</v>
      </c>
      <c r="I21" s="650">
        <v>48</v>
      </c>
      <c r="J21" s="635">
        <v>1</v>
      </c>
    </row>
    <row r="22" spans="1:11" ht="21.95" customHeight="1" x14ac:dyDescent="0.15">
      <c r="A22" s="377"/>
      <c r="B22" s="377"/>
      <c r="C22" s="622" t="s">
        <v>150</v>
      </c>
      <c r="D22" s="651">
        <v>0.66666666666666663</v>
      </c>
      <c r="E22" s="651">
        <v>4.1666666666666664E-2</v>
      </c>
      <c r="F22" s="651">
        <v>4.1666666666666664E-2</v>
      </c>
      <c r="G22" s="651">
        <v>2.0833333333333332E-2</v>
      </c>
      <c r="H22" s="651">
        <v>0.22916666666666666</v>
      </c>
      <c r="I22" s="651">
        <v>1</v>
      </c>
      <c r="J22" s="652"/>
    </row>
    <row r="23" spans="1:11" ht="16.5" customHeight="1" x14ac:dyDescent="0.15">
      <c r="C23" s="138"/>
      <c r="D23" s="139"/>
      <c r="E23" s="139"/>
      <c r="F23" s="139"/>
      <c r="G23" s="139"/>
      <c r="H23" s="139"/>
      <c r="I23" s="139"/>
      <c r="J23" s="139"/>
    </row>
    <row r="24" spans="1:11" x14ac:dyDescent="0.15">
      <c r="C24" s="136"/>
    </row>
    <row r="25" spans="1:11" s="34" customFormat="1" ht="20.100000000000001" customHeight="1" x14ac:dyDescent="0.15">
      <c r="A25" s="621" t="s">
        <v>172</v>
      </c>
      <c r="B25" s="98"/>
      <c r="C25" s="140"/>
      <c r="D25" s="98"/>
      <c r="E25" s="98"/>
      <c r="F25" s="98"/>
      <c r="G25" s="98"/>
      <c r="H25" s="98"/>
      <c r="I25" s="98"/>
      <c r="J25" s="98"/>
      <c r="K25" s="98"/>
    </row>
    <row r="26" spans="1:11" s="33" customFormat="1" ht="15.75" customHeight="1" x14ac:dyDescent="0.15">
      <c r="A26" s="377"/>
      <c r="B26" s="377"/>
      <c r="C26" s="377"/>
      <c r="D26" s="377"/>
      <c r="E26" s="377"/>
      <c r="F26" s="377"/>
      <c r="G26" s="377"/>
      <c r="H26" s="377"/>
      <c r="I26" s="377"/>
      <c r="J26" s="378" t="s">
        <v>145</v>
      </c>
      <c r="K26" s="137"/>
    </row>
    <row r="27" spans="1:11" s="33" customFormat="1" ht="5.25" customHeight="1" x14ac:dyDescent="0.15">
      <c r="A27" s="377"/>
      <c r="B27" s="377"/>
      <c r="C27" s="377"/>
      <c r="D27" s="377"/>
      <c r="E27" s="377"/>
      <c r="F27" s="377"/>
      <c r="G27" s="377"/>
      <c r="H27" s="377"/>
      <c r="I27" s="377"/>
      <c r="J27" s="378"/>
      <c r="K27" s="137"/>
    </row>
    <row r="28" spans="1:11" s="33" customFormat="1" ht="20.100000000000001" customHeight="1" x14ac:dyDescent="0.15">
      <c r="A28" s="897"/>
      <c r="B28" s="721" t="s">
        <v>129</v>
      </c>
      <c r="C28" s="721" t="s">
        <v>77</v>
      </c>
      <c r="D28" s="721" t="s">
        <v>78</v>
      </c>
      <c r="E28" s="721" t="s">
        <v>130</v>
      </c>
      <c r="F28" s="760" t="s">
        <v>79</v>
      </c>
      <c r="G28" s="760" t="s">
        <v>79</v>
      </c>
      <c r="H28" s="721" t="s">
        <v>8</v>
      </c>
      <c r="I28" s="721" t="s">
        <v>9</v>
      </c>
      <c r="J28" s="721" t="s">
        <v>150</v>
      </c>
      <c r="K28" s="137"/>
    </row>
    <row r="29" spans="1:11" s="33" customFormat="1" ht="20.100000000000001" customHeight="1" x14ac:dyDescent="0.15">
      <c r="A29" s="898"/>
      <c r="B29" s="721" t="s">
        <v>129</v>
      </c>
      <c r="C29" s="721" t="s">
        <v>77</v>
      </c>
      <c r="D29" s="721" t="s">
        <v>78</v>
      </c>
      <c r="E29" s="721" t="s">
        <v>130</v>
      </c>
      <c r="F29" s="703" t="s">
        <v>80</v>
      </c>
      <c r="G29" s="703" t="s">
        <v>8</v>
      </c>
      <c r="H29" s="721" t="s">
        <v>8</v>
      </c>
      <c r="I29" s="721" t="s">
        <v>9</v>
      </c>
      <c r="J29" s="721" t="s">
        <v>150</v>
      </c>
      <c r="K29" s="137"/>
    </row>
    <row r="30" spans="1:11" s="32" customFormat="1" ht="21.95" customHeight="1" x14ac:dyDescent="0.15">
      <c r="A30" s="382" t="s">
        <v>81</v>
      </c>
      <c r="B30" s="653">
        <v>0</v>
      </c>
      <c r="C30" s="654">
        <v>1</v>
      </c>
      <c r="D30" s="653">
        <v>0</v>
      </c>
      <c r="E30" s="653">
        <v>0</v>
      </c>
      <c r="F30" s="654">
        <v>37</v>
      </c>
      <c r="G30" s="654">
        <v>12</v>
      </c>
      <c r="H30" s="654">
        <v>6</v>
      </c>
      <c r="I30" s="654">
        <v>56</v>
      </c>
      <c r="J30" s="655">
        <v>3.0418250950570342E-2</v>
      </c>
      <c r="K30" s="177"/>
    </row>
    <row r="31" spans="1:11" s="32" customFormat="1" ht="21.95" customHeight="1" x14ac:dyDescent="0.15">
      <c r="A31" s="388" t="s">
        <v>132</v>
      </c>
      <c r="B31" s="656">
        <v>0</v>
      </c>
      <c r="C31" s="656">
        <v>0</v>
      </c>
      <c r="D31" s="656">
        <v>0</v>
      </c>
      <c r="E31" s="656">
        <v>0</v>
      </c>
      <c r="F31" s="657">
        <v>9</v>
      </c>
      <c r="G31" s="657">
        <v>2</v>
      </c>
      <c r="H31" s="657">
        <v>2</v>
      </c>
      <c r="I31" s="657">
        <v>13</v>
      </c>
      <c r="J31" s="658">
        <v>7.0613796849538293E-3</v>
      </c>
      <c r="K31" s="177"/>
    </row>
    <row r="32" spans="1:11" ht="21.95" customHeight="1" x14ac:dyDescent="0.15">
      <c r="A32" s="388" t="s">
        <v>82</v>
      </c>
      <c r="B32" s="657">
        <v>2</v>
      </c>
      <c r="C32" s="656">
        <v>0</v>
      </c>
      <c r="D32" s="656">
        <v>0</v>
      </c>
      <c r="E32" s="657">
        <v>6</v>
      </c>
      <c r="F32" s="659">
        <v>1546</v>
      </c>
      <c r="G32" s="659">
        <v>14</v>
      </c>
      <c r="H32" s="659">
        <v>32</v>
      </c>
      <c r="I32" s="659">
        <v>1600</v>
      </c>
      <c r="J32" s="658">
        <v>0.86909288430200982</v>
      </c>
    </row>
    <row r="33" spans="1:11" ht="21.95" customHeight="1" x14ac:dyDescent="0.15">
      <c r="A33" s="401" t="s">
        <v>8</v>
      </c>
      <c r="B33" s="660">
        <v>0</v>
      </c>
      <c r="C33" s="660">
        <v>0</v>
      </c>
      <c r="D33" s="660">
        <v>0</v>
      </c>
      <c r="E33" s="660">
        <v>0</v>
      </c>
      <c r="F33" s="660">
        <v>147</v>
      </c>
      <c r="G33" s="660">
        <v>8</v>
      </c>
      <c r="H33" s="660">
        <v>17</v>
      </c>
      <c r="I33" s="660">
        <v>172</v>
      </c>
      <c r="J33" s="661">
        <v>9.3427485062466051E-2</v>
      </c>
    </row>
    <row r="34" spans="1:11" ht="21.95" customHeight="1" x14ac:dyDescent="0.15">
      <c r="A34" s="394" t="s">
        <v>9</v>
      </c>
      <c r="B34" s="650">
        <v>2</v>
      </c>
      <c r="C34" s="650">
        <v>1</v>
      </c>
      <c r="D34" s="650">
        <v>0</v>
      </c>
      <c r="E34" s="650">
        <v>6</v>
      </c>
      <c r="F34" s="650">
        <v>1739</v>
      </c>
      <c r="G34" s="650">
        <v>36</v>
      </c>
      <c r="H34" s="650">
        <v>57</v>
      </c>
      <c r="I34" s="650">
        <v>1841</v>
      </c>
      <c r="J34" s="651">
        <v>1</v>
      </c>
    </row>
    <row r="35" spans="1:11" ht="15" customHeight="1" x14ac:dyDescent="0.15">
      <c r="A35" s="138"/>
      <c r="B35" s="141"/>
      <c r="C35" s="141"/>
      <c r="D35" s="141"/>
      <c r="E35" s="141"/>
      <c r="F35" s="141"/>
      <c r="G35" s="141"/>
      <c r="H35" s="141"/>
      <c r="I35" s="142"/>
      <c r="J35" s="143"/>
    </row>
    <row r="36" spans="1:11" x14ac:dyDescent="0.15">
      <c r="A36" s="136"/>
    </row>
    <row r="37" spans="1:11" s="34" customFormat="1" ht="20.100000000000001" customHeight="1" x14ac:dyDescent="0.15">
      <c r="A37" s="621" t="s">
        <v>173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1:11" ht="13.5" x14ac:dyDescent="0.15">
      <c r="A38" s="377"/>
      <c r="B38" s="377"/>
      <c r="C38" s="377"/>
      <c r="D38" s="377"/>
      <c r="E38" s="377"/>
      <c r="F38" s="377"/>
      <c r="G38" s="377"/>
      <c r="H38" s="377"/>
      <c r="I38" s="377"/>
      <c r="J38" s="378" t="s">
        <v>145</v>
      </c>
    </row>
    <row r="39" spans="1:11" ht="6" customHeight="1" x14ac:dyDescent="0.15">
      <c r="A39" s="377"/>
      <c r="B39" s="377"/>
      <c r="C39" s="377"/>
      <c r="D39" s="377"/>
      <c r="E39" s="377"/>
      <c r="F39" s="377"/>
      <c r="G39" s="377"/>
      <c r="H39" s="377"/>
      <c r="I39" s="377"/>
      <c r="J39" s="377"/>
    </row>
    <row r="40" spans="1:11" s="33" customFormat="1" ht="20.100000000000001" customHeight="1" x14ac:dyDescent="0.15">
      <c r="A40" s="897"/>
      <c r="B40" s="721" t="s">
        <v>129</v>
      </c>
      <c r="C40" s="721" t="s">
        <v>77</v>
      </c>
      <c r="D40" s="721" t="s">
        <v>78</v>
      </c>
      <c r="E40" s="721" t="s">
        <v>130</v>
      </c>
      <c r="F40" s="760" t="s">
        <v>79</v>
      </c>
      <c r="G40" s="760" t="s">
        <v>79</v>
      </c>
      <c r="H40" s="721" t="s">
        <v>8</v>
      </c>
      <c r="I40" s="721" t="s">
        <v>9</v>
      </c>
      <c r="J40" s="721" t="s">
        <v>150</v>
      </c>
      <c r="K40" s="137"/>
    </row>
    <row r="41" spans="1:11" s="33" customFormat="1" ht="20.100000000000001" customHeight="1" x14ac:dyDescent="0.15">
      <c r="A41" s="898"/>
      <c r="B41" s="721" t="s">
        <v>129</v>
      </c>
      <c r="C41" s="721" t="s">
        <v>77</v>
      </c>
      <c r="D41" s="721" t="s">
        <v>78</v>
      </c>
      <c r="E41" s="721" t="s">
        <v>130</v>
      </c>
      <c r="F41" s="703" t="s">
        <v>80</v>
      </c>
      <c r="G41" s="703" t="s">
        <v>8</v>
      </c>
      <c r="H41" s="721" t="s">
        <v>8</v>
      </c>
      <c r="I41" s="721" t="s">
        <v>9</v>
      </c>
      <c r="J41" s="721" t="s">
        <v>150</v>
      </c>
      <c r="K41" s="137"/>
    </row>
    <row r="42" spans="1:11" ht="21.95" customHeight="1" x14ac:dyDescent="0.15">
      <c r="A42" s="382" t="s">
        <v>81</v>
      </c>
      <c r="B42" s="662">
        <v>0</v>
      </c>
      <c r="C42" s="662">
        <v>0</v>
      </c>
      <c r="D42" s="662">
        <v>0</v>
      </c>
      <c r="E42" s="662">
        <v>0</v>
      </c>
      <c r="F42" s="654">
        <v>11</v>
      </c>
      <c r="G42" s="654">
        <v>2</v>
      </c>
      <c r="H42" s="662">
        <v>0</v>
      </c>
      <c r="I42" s="657">
        <v>13</v>
      </c>
      <c r="J42" s="663">
        <v>3.5812672176308541E-2</v>
      </c>
    </row>
    <row r="43" spans="1:11" ht="21.95" customHeight="1" x14ac:dyDescent="0.15">
      <c r="A43" s="388" t="s">
        <v>132</v>
      </c>
      <c r="B43" s="657">
        <v>0</v>
      </c>
      <c r="C43" s="657">
        <v>0</v>
      </c>
      <c r="D43" s="657">
        <v>0</v>
      </c>
      <c r="E43" s="657">
        <v>1</v>
      </c>
      <c r="F43" s="657">
        <v>0</v>
      </c>
      <c r="G43" s="657">
        <v>0</v>
      </c>
      <c r="H43" s="657">
        <v>0</v>
      </c>
      <c r="I43" s="657">
        <v>1</v>
      </c>
      <c r="J43" s="625">
        <v>2.7548209366391185E-3</v>
      </c>
    </row>
    <row r="44" spans="1:11" ht="21.95" customHeight="1" x14ac:dyDescent="0.15">
      <c r="A44" s="388" t="s">
        <v>82</v>
      </c>
      <c r="B44" s="657">
        <v>0</v>
      </c>
      <c r="C44" s="657">
        <v>0</v>
      </c>
      <c r="D44" s="657">
        <v>1</v>
      </c>
      <c r="E44" s="657">
        <v>15</v>
      </c>
      <c r="F44" s="657">
        <v>295</v>
      </c>
      <c r="G44" s="657">
        <v>12</v>
      </c>
      <c r="H44" s="657">
        <v>5</v>
      </c>
      <c r="I44" s="657">
        <v>328</v>
      </c>
      <c r="J44" s="625">
        <v>0.90358126721763088</v>
      </c>
    </row>
    <row r="45" spans="1:11" ht="21.95" customHeight="1" x14ac:dyDescent="0.15">
      <c r="A45" s="401" t="s">
        <v>8</v>
      </c>
      <c r="B45" s="660">
        <v>0</v>
      </c>
      <c r="C45" s="660">
        <v>0</v>
      </c>
      <c r="D45" s="654">
        <v>0</v>
      </c>
      <c r="E45" s="654">
        <v>0</v>
      </c>
      <c r="F45" s="654">
        <v>21</v>
      </c>
      <c r="G45" s="654">
        <v>0</v>
      </c>
      <c r="H45" s="654">
        <v>0</v>
      </c>
      <c r="I45" s="654">
        <v>21</v>
      </c>
      <c r="J45" s="630">
        <v>5.7851239669421489E-2</v>
      </c>
    </row>
    <row r="46" spans="1:11" ht="21.95" customHeight="1" x14ac:dyDescent="0.15">
      <c r="A46" s="664" t="s">
        <v>9</v>
      </c>
      <c r="B46" s="652">
        <v>0</v>
      </c>
      <c r="C46" s="652">
        <v>0</v>
      </c>
      <c r="D46" s="631">
        <v>1</v>
      </c>
      <c r="E46" s="631">
        <v>16</v>
      </c>
      <c r="F46" s="650">
        <v>327</v>
      </c>
      <c r="G46" s="631">
        <v>14</v>
      </c>
      <c r="H46" s="631">
        <v>5</v>
      </c>
      <c r="I46" s="650">
        <v>363</v>
      </c>
      <c r="J46" s="632">
        <v>1</v>
      </c>
    </row>
    <row r="47" spans="1:11" ht="23.25" customHeight="1" x14ac:dyDescent="0.15">
      <c r="A47" s="144"/>
      <c r="B47" s="38"/>
      <c r="C47" s="38"/>
      <c r="D47" s="38"/>
      <c r="E47" s="38"/>
      <c r="F47" s="38"/>
      <c r="G47" s="38"/>
      <c r="H47" s="38"/>
      <c r="I47" s="145"/>
      <c r="J47" s="146"/>
    </row>
    <row r="48" spans="1:11" x14ac:dyDescent="0.15">
      <c r="A48" s="136"/>
    </row>
  </sheetData>
  <mergeCells count="4">
    <mergeCell ref="A28:A29"/>
    <mergeCell ref="A4:A5"/>
    <mergeCell ref="A2:C2"/>
    <mergeCell ref="A40:A41"/>
  </mergeCells>
  <phoneticPr fontId="2"/>
  <printOptions horizontalCentered="1"/>
  <pageMargins left="0.78740157480314965" right="0.78740157480314965" top="0.78740157480314965" bottom="0.78740157480314965" header="0.51181102362204722" footer="0.31496062992125984"/>
  <pageSetup paperSize="9" scale="87" orientation="portrait" r:id="rId1"/>
  <headerFooter scaleWithDoc="0" alignWithMargins="0">
    <oddFooter xml:space="preserve">&amp;C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03"/>
  <sheetViews>
    <sheetView showZeros="0" view="pageBreakPreview" zoomScale="90" zoomScaleNormal="100" zoomScaleSheetLayoutView="90" workbookViewId="0">
      <selection activeCell="C12" sqref="C12"/>
    </sheetView>
  </sheetViews>
  <sheetFormatPr defaultRowHeight="12.75" x14ac:dyDescent="0.15"/>
  <cols>
    <col min="1" max="1" width="7.5" style="107" customWidth="1"/>
    <col min="2" max="3" width="8.75" style="107" customWidth="1"/>
    <col min="4" max="10" width="7.125" style="107" customWidth="1"/>
    <col min="11" max="11" width="7.125" style="26" customWidth="1"/>
    <col min="12" max="17" width="7.125" style="107" customWidth="1"/>
    <col min="18" max="18" width="8.625" style="107" customWidth="1"/>
    <col min="19" max="19" width="9" style="107"/>
    <col min="20" max="16384" width="9" style="10"/>
  </cols>
  <sheetData>
    <row r="1" spans="1:19" ht="24" customHeight="1" x14ac:dyDescent="0.15">
      <c r="A1" s="665" t="s">
        <v>151</v>
      </c>
      <c r="B1" s="108"/>
      <c r="C1" s="108"/>
      <c r="D1" s="108"/>
      <c r="E1" s="108"/>
    </row>
    <row r="2" spans="1:19" ht="27" customHeight="1" x14ac:dyDescent="0.15">
      <c r="A2" s="666" t="s">
        <v>297</v>
      </c>
      <c r="B2" s="148"/>
      <c r="C2" s="148"/>
      <c r="D2" s="108"/>
      <c r="E2" s="108"/>
      <c r="P2" s="687" t="s">
        <v>145</v>
      </c>
      <c r="Q2" s="687"/>
    </row>
    <row r="3" spans="1:19" ht="9.9499999999999993" customHeight="1" x14ac:dyDescent="0.15">
      <c r="G3" s="26"/>
      <c r="K3" s="107"/>
    </row>
    <row r="4" spans="1:19" s="97" customFormat="1" ht="77.25" customHeight="1" x14ac:dyDescent="0.15">
      <c r="A4" s="905"/>
      <c r="B4" s="718" t="s">
        <v>156</v>
      </c>
      <c r="C4" s="718" t="s">
        <v>156</v>
      </c>
      <c r="D4" s="719" t="s">
        <v>336</v>
      </c>
      <c r="E4" s="719" t="s">
        <v>336</v>
      </c>
      <c r="F4" s="719" t="s">
        <v>336</v>
      </c>
      <c r="G4" s="719" t="s">
        <v>336</v>
      </c>
      <c r="H4" s="798" t="s">
        <v>338</v>
      </c>
      <c r="I4" s="798" t="s">
        <v>338</v>
      </c>
      <c r="J4" s="798" t="s">
        <v>338</v>
      </c>
      <c r="K4" s="781" t="s">
        <v>239</v>
      </c>
      <c r="L4" s="781" t="s">
        <v>233</v>
      </c>
      <c r="M4" s="781" t="s">
        <v>179</v>
      </c>
      <c r="N4" s="781" t="s">
        <v>157</v>
      </c>
      <c r="O4" s="720" t="s">
        <v>238</v>
      </c>
      <c r="P4" s="797" t="s">
        <v>238</v>
      </c>
      <c r="Q4" s="667"/>
      <c r="R4" s="149"/>
      <c r="S4" s="149"/>
    </row>
    <row r="5" spans="1:19" s="97" customFormat="1" ht="97.5" customHeight="1" x14ac:dyDescent="0.15">
      <c r="A5" s="905"/>
      <c r="B5" s="799" t="s">
        <v>246</v>
      </c>
      <c r="C5" s="800" t="s">
        <v>155</v>
      </c>
      <c r="D5" s="781" t="s">
        <v>180</v>
      </c>
      <c r="E5" s="781" t="s">
        <v>181</v>
      </c>
      <c r="F5" s="781" t="s">
        <v>182</v>
      </c>
      <c r="G5" s="800" t="s">
        <v>155</v>
      </c>
      <c r="H5" s="800" t="s">
        <v>158</v>
      </c>
      <c r="I5" s="800" t="s">
        <v>159</v>
      </c>
      <c r="J5" s="800" t="s">
        <v>160</v>
      </c>
      <c r="K5" s="781" t="s">
        <v>239</v>
      </c>
      <c r="L5" s="781" t="s">
        <v>233</v>
      </c>
      <c r="M5" s="781" t="s">
        <v>179</v>
      </c>
      <c r="N5" s="781" t="s">
        <v>157</v>
      </c>
      <c r="O5" s="800" t="s">
        <v>161</v>
      </c>
      <c r="P5" s="800" t="s">
        <v>162</v>
      </c>
      <c r="Q5" s="667"/>
      <c r="R5" s="149"/>
      <c r="S5" s="149"/>
    </row>
    <row r="6" spans="1:19" s="98" customFormat="1" ht="22.5" customHeight="1" x14ac:dyDescent="0.15">
      <c r="A6" s="312" t="s">
        <v>183</v>
      </c>
      <c r="B6" s="668">
        <v>161</v>
      </c>
      <c r="C6" s="668">
        <v>90</v>
      </c>
      <c r="D6" s="668">
        <v>46</v>
      </c>
      <c r="E6" s="668">
        <v>0</v>
      </c>
      <c r="F6" s="668">
        <v>17</v>
      </c>
      <c r="G6" s="668">
        <v>263</v>
      </c>
      <c r="H6" s="668">
        <v>3</v>
      </c>
      <c r="I6" s="668">
        <v>5</v>
      </c>
      <c r="J6" s="668">
        <v>0</v>
      </c>
      <c r="K6" s="668">
        <v>10</v>
      </c>
      <c r="L6" s="668">
        <v>0</v>
      </c>
      <c r="M6" s="668">
        <v>620</v>
      </c>
      <c r="N6" s="668">
        <v>0</v>
      </c>
      <c r="O6" s="668">
        <v>1</v>
      </c>
      <c r="P6" s="668">
        <v>41</v>
      </c>
      <c r="Q6" s="377"/>
    </row>
    <row r="7" spans="1:19" s="98" customFormat="1" ht="22.5" customHeight="1" x14ac:dyDescent="0.15">
      <c r="A7" s="312" t="s">
        <v>184</v>
      </c>
      <c r="B7" s="668">
        <v>9</v>
      </c>
      <c r="C7" s="668">
        <v>6</v>
      </c>
      <c r="D7" s="668">
        <v>9</v>
      </c>
      <c r="E7" s="668">
        <v>0</v>
      </c>
      <c r="F7" s="668">
        <v>0</v>
      </c>
      <c r="G7" s="668">
        <v>38</v>
      </c>
      <c r="H7" s="668">
        <v>0</v>
      </c>
      <c r="I7" s="668">
        <v>2</v>
      </c>
      <c r="J7" s="668">
        <v>0</v>
      </c>
      <c r="K7" s="668">
        <v>0</v>
      </c>
      <c r="L7" s="668">
        <v>0</v>
      </c>
      <c r="M7" s="668">
        <v>148</v>
      </c>
      <c r="N7" s="668">
        <v>0</v>
      </c>
      <c r="O7" s="668">
        <v>1</v>
      </c>
      <c r="P7" s="668">
        <v>5</v>
      </c>
      <c r="Q7" s="377"/>
    </row>
    <row r="8" spans="1:19" s="34" customFormat="1" ht="22.5" customHeight="1" x14ac:dyDescent="0.15">
      <c r="A8" s="312" t="s">
        <v>41</v>
      </c>
      <c r="B8" s="668">
        <v>170</v>
      </c>
      <c r="C8" s="668">
        <v>96</v>
      </c>
      <c r="D8" s="668">
        <v>55</v>
      </c>
      <c r="E8" s="668">
        <v>0</v>
      </c>
      <c r="F8" s="668">
        <v>17</v>
      </c>
      <c r="G8" s="668">
        <v>301</v>
      </c>
      <c r="H8" s="668">
        <v>3</v>
      </c>
      <c r="I8" s="668">
        <v>7</v>
      </c>
      <c r="J8" s="668">
        <v>0</v>
      </c>
      <c r="K8" s="668">
        <v>10</v>
      </c>
      <c r="L8" s="668">
        <v>0</v>
      </c>
      <c r="M8" s="668">
        <v>768</v>
      </c>
      <c r="N8" s="668">
        <v>0</v>
      </c>
      <c r="O8" s="668">
        <v>2</v>
      </c>
      <c r="P8" s="668">
        <v>46</v>
      </c>
      <c r="Q8" s="377"/>
      <c r="R8" s="98"/>
      <c r="S8" s="98"/>
    </row>
    <row r="9" spans="1:19" ht="13.5" x14ac:dyDescent="0.15">
      <c r="A9" s="350"/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52"/>
    </row>
    <row r="10" spans="1:19" s="97" customFormat="1" ht="85.5" customHeight="1" x14ac:dyDescent="0.15">
      <c r="A10" s="905"/>
      <c r="B10" s="720" t="s">
        <v>337</v>
      </c>
      <c r="C10" s="720" t="s">
        <v>337</v>
      </c>
      <c r="D10" s="720" t="s">
        <v>337</v>
      </c>
      <c r="E10" s="720" t="s">
        <v>339</v>
      </c>
      <c r="F10" s="720" t="s">
        <v>353</v>
      </c>
      <c r="G10" s="720" t="s">
        <v>340</v>
      </c>
      <c r="H10" s="720" t="s">
        <v>340</v>
      </c>
      <c r="I10" s="720" t="s">
        <v>340</v>
      </c>
      <c r="J10" s="720" t="s">
        <v>340</v>
      </c>
      <c r="K10" s="720" t="s">
        <v>340</v>
      </c>
      <c r="L10" s="720" t="s">
        <v>340</v>
      </c>
      <c r="M10" s="720" t="s">
        <v>341</v>
      </c>
      <c r="N10" s="720" t="s">
        <v>342</v>
      </c>
      <c r="O10" s="720" t="s">
        <v>343</v>
      </c>
      <c r="P10" s="720" t="s">
        <v>344</v>
      </c>
      <c r="Q10" s="720" t="s">
        <v>345</v>
      </c>
      <c r="R10" s="149"/>
      <c r="S10" s="149"/>
    </row>
    <row r="11" spans="1:19" s="97" customFormat="1" ht="85.5" customHeight="1" x14ac:dyDescent="0.15">
      <c r="A11" s="905"/>
      <c r="B11" s="720" t="s">
        <v>346</v>
      </c>
      <c r="C11" s="720" t="s">
        <v>347</v>
      </c>
      <c r="D11" s="720" t="s">
        <v>348</v>
      </c>
      <c r="E11" s="720" t="s">
        <v>339</v>
      </c>
      <c r="F11" s="720" t="s">
        <v>353</v>
      </c>
      <c r="G11" s="720" t="s">
        <v>349</v>
      </c>
      <c r="H11" s="720" t="s">
        <v>349</v>
      </c>
      <c r="I11" s="720" t="s">
        <v>349</v>
      </c>
      <c r="J11" s="720" t="s">
        <v>350</v>
      </c>
      <c r="K11" s="720" t="s">
        <v>350</v>
      </c>
      <c r="L11" s="720" t="s">
        <v>350</v>
      </c>
      <c r="M11" s="720" t="s">
        <v>341</v>
      </c>
      <c r="N11" s="720" t="s">
        <v>342</v>
      </c>
      <c r="O11" s="720" t="s">
        <v>343</v>
      </c>
      <c r="P11" s="720" t="s">
        <v>344</v>
      </c>
      <c r="Q11" s="720" t="s">
        <v>345</v>
      </c>
      <c r="R11" s="149"/>
      <c r="S11" s="149"/>
    </row>
    <row r="12" spans="1:19" s="97" customFormat="1" ht="85.5" customHeight="1" x14ac:dyDescent="0.15">
      <c r="A12" s="905"/>
      <c r="B12" s="720" t="s">
        <v>346</v>
      </c>
      <c r="C12" s="720" t="s">
        <v>347</v>
      </c>
      <c r="D12" s="720" t="s">
        <v>348</v>
      </c>
      <c r="E12" s="720" t="s">
        <v>339</v>
      </c>
      <c r="F12" s="720" t="s">
        <v>353</v>
      </c>
      <c r="G12" s="720" t="s">
        <v>351</v>
      </c>
      <c r="H12" s="720" t="s">
        <v>352</v>
      </c>
      <c r="I12" s="720" t="s">
        <v>344</v>
      </c>
      <c r="J12" s="720" t="s">
        <v>351</v>
      </c>
      <c r="K12" s="720" t="s">
        <v>352</v>
      </c>
      <c r="L12" s="720" t="s">
        <v>344</v>
      </c>
      <c r="M12" s="720" t="s">
        <v>341</v>
      </c>
      <c r="N12" s="720" t="s">
        <v>342</v>
      </c>
      <c r="O12" s="720" t="s">
        <v>343</v>
      </c>
      <c r="P12" s="720" t="s">
        <v>344</v>
      </c>
      <c r="Q12" s="720" t="s">
        <v>345</v>
      </c>
      <c r="R12" s="149"/>
      <c r="S12" s="149"/>
    </row>
    <row r="13" spans="1:19" s="98" customFormat="1" ht="22.5" customHeight="1" x14ac:dyDescent="0.15">
      <c r="A13" s="312" t="s">
        <v>183</v>
      </c>
      <c r="B13" s="670">
        <v>2</v>
      </c>
      <c r="C13" s="670">
        <v>122</v>
      </c>
      <c r="D13" s="670">
        <v>4</v>
      </c>
      <c r="E13" s="670">
        <v>1</v>
      </c>
      <c r="F13" s="670">
        <v>0</v>
      </c>
      <c r="G13" s="670">
        <v>3</v>
      </c>
      <c r="H13" s="670">
        <v>44</v>
      </c>
      <c r="I13" s="670">
        <v>0</v>
      </c>
      <c r="J13" s="670">
        <v>21</v>
      </c>
      <c r="K13" s="670">
        <v>14</v>
      </c>
      <c r="L13" s="670">
        <v>14</v>
      </c>
      <c r="M13" s="670">
        <v>20</v>
      </c>
      <c r="N13" s="670">
        <v>182</v>
      </c>
      <c r="O13" s="670">
        <v>18</v>
      </c>
      <c r="P13" s="670">
        <v>37</v>
      </c>
      <c r="Q13" s="670">
        <v>1739</v>
      </c>
    </row>
    <row r="14" spans="1:19" s="98" customFormat="1" ht="22.5" customHeight="1" x14ac:dyDescent="0.15">
      <c r="A14" s="312" t="s">
        <v>184</v>
      </c>
      <c r="B14" s="670">
        <v>0</v>
      </c>
      <c r="C14" s="670">
        <v>50</v>
      </c>
      <c r="D14" s="670">
        <v>2</v>
      </c>
      <c r="E14" s="670">
        <v>0</v>
      </c>
      <c r="F14" s="670">
        <v>0</v>
      </c>
      <c r="G14" s="670">
        <v>0</v>
      </c>
      <c r="H14" s="670">
        <v>10</v>
      </c>
      <c r="I14" s="670">
        <v>1</v>
      </c>
      <c r="J14" s="670">
        <v>4</v>
      </c>
      <c r="K14" s="670">
        <v>10</v>
      </c>
      <c r="L14" s="670">
        <v>1</v>
      </c>
      <c r="M14" s="670">
        <v>12</v>
      </c>
      <c r="N14" s="670">
        <v>16</v>
      </c>
      <c r="O14" s="670">
        <v>3</v>
      </c>
      <c r="P14" s="670">
        <v>0</v>
      </c>
      <c r="Q14" s="670">
        <v>327</v>
      </c>
    </row>
    <row r="15" spans="1:19" s="34" customFormat="1" ht="22.5" customHeight="1" x14ac:dyDescent="0.15">
      <c r="A15" s="312" t="s">
        <v>41</v>
      </c>
      <c r="B15" s="670">
        <v>2</v>
      </c>
      <c r="C15" s="670">
        <v>172</v>
      </c>
      <c r="D15" s="670">
        <v>6</v>
      </c>
      <c r="E15" s="670">
        <v>1</v>
      </c>
      <c r="F15" s="670">
        <v>0</v>
      </c>
      <c r="G15" s="670">
        <v>3</v>
      </c>
      <c r="H15" s="670">
        <v>54</v>
      </c>
      <c r="I15" s="670">
        <v>1</v>
      </c>
      <c r="J15" s="670">
        <v>25</v>
      </c>
      <c r="K15" s="670">
        <v>24</v>
      </c>
      <c r="L15" s="670">
        <v>15</v>
      </c>
      <c r="M15" s="670">
        <v>32</v>
      </c>
      <c r="N15" s="670">
        <v>198</v>
      </c>
      <c r="O15" s="670">
        <v>21</v>
      </c>
      <c r="P15" s="670">
        <v>37</v>
      </c>
      <c r="Q15" s="670">
        <v>2066</v>
      </c>
      <c r="R15" s="98"/>
      <c r="S15" s="98"/>
    </row>
    <row r="16" spans="1:19" ht="16.5" customHeight="1" x14ac:dyDescent="0.15">
      <c r="A16" s="38"/>
      <c r="B16" s="38"/>
      <c r="C16" s="38"/>
      <c r="D16" s="38"/>
      <c r="E16" s="38"/>
      <c r="F16" s="38"/>
      <c r="G16" s="38"/>
    </row>
    <row r="17" spans="1:19" ht="24.75" customHeight="1" x14ac:dyDescent="0.15">
      <c r="A17" s="666" t="s">
        <v>298</v>
      </c>
      <c r="B17" s="148"/>
      <c r="C17" s="148"/>
      <c r="D17" s="148"/>
      <c r="E17" s="148"/>
      <c r="G17" s="674" t="s">
        <v>145</v>
      </c>
      <c r="L17" s="10"/>
      <c r="M17" s="674"/>
    </row>
    <row r="18" spans="1:19" ht="9.9499999999999993" customHeight="1" x14ac:dyDescent="0.15">
      <c r="K18" s="107"/>
      <c r="L18" s="904"/>
      <c r="M18" s="904"/>
    </row>
    <row r="19" spans="1:19" ht="35.1" customHeight="1" x14ac:dyDescent="0.15">
      <c r="A19" s="315"/>
      <c r="B19" s="677" t="s">
        <v>89</v>
      </c>
      <c r="C19" s="677" t="s">
        <v>163</v>
      </c>
      <c r="D19" s="677" t="s">
        <v>90</v>
      </c>
      <c r="E19" s="677" t="s">
        <v>164</v>
      </c>
      <c r="F19" s="677" t="s">
        <v>8</v>
      </c>
      <c r="G19" s="683" t="s">
        <v>88</v>
      </c>
      <c r="I19" s="26"/>
      <c r="K19" s="107"/>
      <c r="O19" s="10"/>
      <c r="P19" s="10"/>
      <c r="Q19" s="10"/>
      <c r="R19" s="10"/>
      <c r="S19" s="10"/>
    </row>
    <row r="20" spans="1:19" ht="22.5" customHeight="1" x14ac:dyDescent="0.15">
      <c r="A20" s="312" t="s">
        <v>185</v>
      </c>
      <c r="B20" s="676">
        <v>723</v>
      </c>
      <c r="C20" s="676">
        <v>71</v>
      </c>
      <c r="D20" s="676">
        <v>849</v>
      </c>
      <c r="E20" s="676">
        <v>6</v>
      </c>
      <c r="F20" s="676">
        <v>90</v>
      </c>
      <c r="G20" s="670">
        <v>1739</v>
      </c>
      <c r="K20" s="107"/>
      <c r="O20" s="10"/>
      <c r="P20" s="10"/>
      <c r="Q20" s="10"/>
      <c r="R20" s="10"/>
      <c r="S20" s="10"/>
    </row>
    <row r="21" spans="1:19" ht="22.5" customHeight="1" x14ac:dyDescent="0.15">
      <c r="A21" s="312" t="s">
        <v>186</v>
      </c>
      <c r="B21" s="676">
        <v>108</v>
      </c>
      <c r="C21" s="676">
        <v>7</v>
      </c>
      <c r="D21" s="676">
        <v>202</v>
      </c>
      <c r="E21" s="676">
        <v>0</v>
      </c>
      <c r="F21" s="676">
        <v>10</v>
      </c>
      <c r="G21" s="670">
        <v>327</v>
      </c>
      <c r="K21" s="107"/>
      <c r="O21" s="10"/>
      <c r="P21" s="10"/>
      <c r="Q21" s="10"/>
      <c r="R21" s="10"/>
      <c r="S21" s="10"/>
    </row>
    <row r="22" spans="1:19" ht="22.5" customHeight="1" x14ac:dyDescent="0.15">
      <c r="A22" s="312" t="s">
        <v>41</v>
      </c>
      <c r="B22" s="676">
        <v>831</v>
      </c>
      <c r="C22" s="676">
        <v>78</v>
      </c>
      <c r="D22" s="676">
        <v>1051</v>
      </c>
      <c r="E22" s="676">
        <v>6</v>
      </c>
      <c r="F22" s="676">
        <v>100</v>
      </c>
      <c r="G22" s="676">
        <v>2066</v>
      </c>
      <c r="H22" s="594"/>
      <c r="K22" s="107"/>
      <c r="O22" s="10"/>
      <c r="P22" s="10"/>
      <c r="Q22" s="10"/>
      <c r="R22" s="10"/>
      <c r="S22" s="10"/>
    </row>
    <row r="23" spans="1:19" ht="16.5" customHeight="1" x14ac:dyDescent="0.15">
      <c r="A23" s="38"/>
      <c r="B23" s="38"/>
      <c r="C23" s="38"/>
      <c r="D23" s="38"/>
      <c r="E23" s="38"/>
      <c r="F23" s="38"/>
      <c r="G23" s="38"/>
      <c r="H23" s="684"/>
    </row>
    <row r="24" spans="1:19" ht="18.75" customHeight="1" x14ac:dyDescent="0.15">
      <c r="A24" s="666" t="s">
        <v>299</v>
      </c>
      <c r="B24" s="148"/>
      <c r="C24" s="148"/>
      <c r="D24" s="148"/>
      <c r="G24" s="687" t="s">
        <v>145</v>
      </c>
      <c r="H24" s="685"/>
      <c r="K24" s="10"/>
      <c r="L24" s="687"/>
    </row>
    <row r="25" spans="1:19" ht="9.9499999999999993" customHeight="1" x14ac:dyDescent="0.15">
      <c r="H25" s="685"/>
      <c r="K25" s="107"/>
    </row>
    <row r="26" spans="1:19" ht="29.25" customHeight="1" x14ac:dyDescent="0.15">
      <c r="A26" s="671"/>
      <c r="B26" s="672"/>
      <c r="C26" s="686" t="s">
        <v>165</v>
      </c>
      <c r="D26" s="686" t="s">
        <v>91</v>
      </c>
      <c r="E26" s="678" t="s">
        <v>166</v>
      </c>
      <c r="F26" s="686" t="s">
        <v>187</v>
      </c>
      <c r="G26" s="650" t="s">
        <v>88</v>
      </c>
      <c r="K26" s="107"/>
      <c r="O26" s="10"/>
      <c r="P26" s="10"/>
      <c r="Q26" s="10"/>
      <c r="R26" s="10"/>
      <c r="S26" s="10"/>
    </row>
    <row r="27" spans="1:19" ht="21.75" customHeight="1" x14ac:dyDescent="0.15">
      <c r="A27" s="721" t="s">
        <v>300</v>
      </c>
      <c r="B27" s="312" t="s">
        <v>185</v>
      </c>
      <c r="C27" s="679">
        <v>11</v>
      </c>
      <c r="D27" s="679">
        <v>0</v>
      </c>
      <c r="E27" s="679">
        <v>70</v>
      </c>
      <c r="F27" s="679">
        <v>33</v>
      </c>
      <c r="G27" s="681">
        <v>114</v>
      </c>
      <c r="K27" s="107"/>
      <c r="O27" s="10"/>
      <c r="P27" s="10"/>
      <c r="Q27" s="10"/>
      <c r="R27" s="10"/>
      <c r="S27" s="10"/>
    </row>
    <row r="28" spans="1:19" ht="21.75" customHeight="1" x14ac:dyDescent="0.15">
      <c r="A28" s="721" t="s">
        <v>300</v>
      </c>
      <c r="B28" s="312" t="s">
        <v>186</v>
      </c>
      <c r="C28" s="680">
        <v>1</v>
      </c>
      <c r="D28" s="680"/>
      <c r="E28" s="680">
        <v>9</v>
      </c>
      <c r="F28" s="680">
        <v>2</v>
      </c>
      <c r="G28" s="681">
        <v>12</v>
      </c>
      <c r="K28" s="107"/>
      <c r="O28" s="10"/>
      <c r="P28" s="10"/>
      <c r="Q28" s="10"/>
      <c r="R28" s="10"/>
      <c r="S28" s="10"/>
    </row>
    <row r="29" spans="1:19" ht="21.75" customHeight="1" x14ac:dyDescent="0.15">
      <c r="A29" s="721" t="s">
        <v>300</v>
      </c>
      <c r="B29" s="312" t="s">
        <v>41</v>
      </c>
      <c r="C29" s="681">
        <v>12</v>
      </c>
      <c r="D29" s="681">
        <v>0</v>
      </c>
      <c r="E29" s="681">
        <v>79</v>
      </c>
      <c r="F29" s="681">
        <v>35</v>
      </c>
      <c r="G29" s="681">
        <v>126</v>
      </c>
      <c r="K29" s="107"/>
      <c r="O29" s="10"/>
      <c r="P29" s="10"/>
      <c r="Q29" s="10"/>
      <c r="R29" s="10"/>
      <c r="S29" s="10"/>
    </row>
    <row r="30" spans="1:19" ht="21.75" customHeight="1" x14ac:dyDescent="0.15">
      <c r="A30" s="721" t="s">
        <v>301</v>
      </c>
      <c r="B30" s="312" t="s">
        <v>185</v>
      </c>
      <c r="C30" s="681">
        <v>10</v>
      </c>
      <c r="D30" s="681"/>
      <c r="E30" s="681">
        <v>58</v>
      </c>
      <c r="F30" s="681">
        <v>18</v>
      </c>
      <c r="G30" s="681">
        <v>86</v>
      </c>
      <c r="K30" s="107"/>
      <c r="O30" s="10"/>
      <c r="P30" s="10"/>
      <c r="Q30" s="10"/>
      <c r="R30" s="10"/>
      <c r="S30" s="10"/>
    </row>
    <row r="31" spans="1:19" ht="21.75" customHeight="1" x14ac:dyDescent="0.15">
      <c r="A31" s="721" t="s">
        <v>301</v>
      </c>
      <c r="B31" s="312" t="s">
        <v>186</v>
      </c>
      <c r="C31" s="681">
        <v>1</v>
      </c>
      <c r="D31" s="681">
        <v>0</v>
      </c>
      <c r="E31" s="681">
        <v>12</v>
      </c>
      <c r="F31" s="681">
        <v>5</v>
      </c>
      <c r="G31" s="681">
        <v>18</v>
      </c>
      <c r="K31" s="107"/>
      <c r="O31" s="10"/>
      <c r="P31" s="10"/>
      <c r="Q31" s="10"/>
      <c r="R31" s="10"/>
      <c r="S31" s="10"/>
    </row>
    <row r="32" spans="1:19" ht="21.75" customHeight="1" x14ac:dyDescent="0.15">
      <c r="A32" s="721" t="s">
        <v>301</v>
      </c>
      <c r="B32" s="312" t="s">
        <v>41</v>
      </c>
      <c r="C32" s="681">
        <v>11</v>
      </c>
      <c r="D32" s="681">
        <v>0</v>
      </c>
      <c r="E32" s="681">
        <v>70</v>
      </c>
      <c r="F32" s="681">
        <v>23</v>
      </c>
      <c r="G32" s="681">
        <v>104</v>
      </c>
      <c r="K32" s="107"/>
      <c r="O32" s="10"/>
      <c r="P32" s="10"/>
      <c r="Q32" s="10"/>
      <c r="R32" s="10"/>
      <c r="S32" s="10"/>
    </row>
    <row r="33" spans="1:19" ht="21.75" customHeight="1" x14ac:dyDescent="0.15">
      <c r="A33" s="721" t="s">
        <v>302</v>
      </c>
      <c r="B33" s="312" t="s">
        <v>188</v>
      </c>
      <c r="C33" s="681">
        <v>16</v>
      </c>
      <c r="D33" s="681">
        <v>0</v>
      </c>
      <c r="E33" s="681">
        <v>66</v>
      </c>
      <c r="F33" s="681">
        <v>17</v>
      </c>
      <c r="G33" s="681">
        <v>99</v>
      </c>
      <c r="K33" s="107"/>
      <c r="O33" s="10"/>
      <c r="P33" s="10"/>
      <c r="Q33" s="10"/>
      <c r="R33" s="10"/>
      <c r="S33" s="10"/>
    </row>
    <row r="34" spans="1:19" ht="21.75" customHeight="1" x14ac:dyDescent="0.15">
      <c r="A34" s="721" t="s">
        <v>302</v>
      </c>
      <c r="B34" s="312" t="s">
        <v>189</v>
      </c>
      <c r="C34" s="681">
        <v>1</v>
      </c>
      <c r="D34" s="681"/>
      <c r="E34" s="681">
        <v>5</v>
      </c>
      <c r="F34" s="681">
        <v>2</v>
      </c>
      <c r="G34" s="681">
        <v>8</v>
      </c>
      <c r="K34" s="107"/>
      <c r="O34" s="10"/>
      <c r="P34" s="10"/>
      <c r="Q34" s="10"/>
      <c r="R34" s="10"/>
      <c r="S34" s="10"/>
    </row>
    <row r="35" spans="1:19" ht="21.75" customHeight="1" x14ac:dyDescent="0.15">
      <c r="A35" s="721" t="s">
        <v>302</v>
      </c>
      <c r="B35" s="312" t="s">
        <v>41</v>
      </c>
      <c r="C35" s="681">
        <v>17</v>
      </c>
      <c r="D35" s="681">
        <v>0</v>
      </c>
      <c r="E35" s="681">
        <v>71</v>
      </c>
      <c r="F35" s="681">
        <v>19</v>
      </c>
      <c r="G35" s="681">
        <v>107</v>
      </c>
      <c r="K35" s="107"/>
      <c r="O35" s="10"/>
      <c r="P35" s="10"/>
      <c r="Q35" s="10"/>
      <c r="R35" s="10"/>
      <c r="S35" s="10"/>
    </row>
    <row r="36" spans="1:19" ht="21.75" customHeight="1" x14ac:dyDescent="0.15">
      <c r="A36" s="721" t="s">
        <v>303</v>
      </c>
      <c r="B36" s="312" t="s">
        <v>188</v>
      </c>
      <c r="C36" s="681">
        <v>18</v>
      </c>
      <c r="D36" s="681"/>
      <c r="E36" s="681">
        <v>59</v>
      </c>
      <c r="F36" s="681">
        <v>17</v>
      </c>
      <c r="G36" s="681">
        <v>94</v>
      </c>
      <c r="K36" s="107"/>
      <c r="O36" s="10"/>
      <c r="P36" s="10"/>
      <c r="Q36" s="10"/>
      <c r="R36" s="10"/>
      <c r="S36" s="10"/>
    </row>
    <row r="37" spans="1:19" ht="21.75" customHeight="1" x14ac:dyDescent="0.15">
      <c r="A37" s="721" t="s">
        <v>303</v>
      </c>
      <c r="B37" s="312" t="s">
        <v>189</v>
      </c>
      <c r="C37" s="681">
        <v>3</v>
      </c>
      <c r="D37" s="681">
        <v>1</v>
      </c>
      <c r="E37" s="681">
        <v>9</v>
      </c>
      <c r="F37" s="681">
        <v>3</v>
      </c>
      <c r="G37" s="681">
        <v>16</v>
      </c>
      <c r="K37" s="107"/>
      <c r="O37" s="10"/>
      <c r="P37" s="10"/>
      <c r="Q37" s="10"/>
      <c r="R37" s="10"/>
      <c r="S37" s="10"/>
    </row>
    <row r="38" spans="1:19" ht="21.75" customHeight="1" x14ac:dyDescent="0.15">
      <c r="A38" s="721" t="s">
        <v>303</v>
      </c>
      <c r="B38" s="312" t="s">
        <v>41</v>
      </c>
      <c r="C38" s="681">
        <v>21</v>
      </c>
      <c r="D38" s="681">
        <v>1</v>
      </c>
      <c r="E38" s="681">
        <v>68</v>
      </c>
      <c r="F38" s="681">
        <v>20</v>
      </c>
      <c r="G38" s="681">
        <v>110</v>
      </c>
      <c r="K38" s="107"/>
      <c r="O38" s="10"/>
      <c r="P38" s="10"/>
      <c r="Q38" s="10"/>
      <c r="R38" s="10"/>
      <c r="S38" s="10"/>
    </row>
    <row r="39" spans="1:19" ht="21.75" customHeight="1" x14ac:dyDescent="0.15">
      <c r="A39" s="721" t="s">
        <v>304</v>
      </c>
      <c r="B39" s="312" t="s">
        <v>190</v>
      </c>
      <c r="C39" s="679">
        <v>27</v>
      </c>
      <c r="D39" s="679"/>
      <c r="E39" s="679">
        <v>58</v>
      </c>
      <c r="F39" s="679">
        <v>25</v>
      </c>
      <c r="G39" s="681">
        <v>110</v>
      </c>
      <c r="K39" s="107"/>
      <c r="O39" s="10"/>
      <c r="P39" s="10"/>
      <c r="Q39" s="10"/>
      <c r="R39" s="10"/>
      <c r="S39" s="10"/>
    </row>
    <row r="40" spans="1:19" ht="21.75" customHeight="1" x14ac:dyDescent="0.15">
      <c r="A40" s="721" t="s">
        <v>304</v>
      </c>
      <c r="B40" s="312" t="s">
        <v>191</v>
      </c>
      <c r="C40" s="680">
        <v>1</v>
      </c>
      <c r="D40" s="680"/>
      <c r="E40" s="680">
        <v>8</v>
      </c>
      <c r="F40" s="680">
        <v>5</v>
      </c>
      <c r="G40" s="681">
        <v>14</v>
      </c>
      <c r="K40" s="107"/>
      <c r="O40" s="10"/>
      <c r="P40" s="10"/>
      <c r="Q40" s="10"/>
      <c r="R40" s="10"/>
      <c r="S40" s="10"/>
    </row>
    <row r="41" spans="1:19" ht="21.75" customHeight="1" x14ac:dyDescent="0.15">
      <c r="A41" s="721" t="s">
        <v>304</v>
      </c>
      <c r="B41" s="312" t="s">
        <v>41</v>
      </c>
      <c r="C41" s="681">
        <v>28</v>
      </c>
      <c r="D41" s="681">
        <v>0</v>
      </c>
      <c r="E41" s="681">
        <v>66</v>
      </c>
      <c r="F41" s="681">
        <v>30</v>
      </c>
      <c r="G41" s="681">
        <v>124</v>
      </c>
      <c r="K41" s="107"/>
      <c r="O41" s="10"/>
      <c r="P41" s="10"/>
      <c r="Q41" s="10"/>
      <c r="R41" s="10"/>
      <c r="S41" s="10"/>
    </row>
    <row r="42" spans="1:19" ht="21.75" customHeight="1" x14ac:dyDescent="0.15">
      <c r="A42" s="721" t="s">
        <v>305</v>
      </c>
      <c r="B42" s="312" t="s">
        <v>183</v>
      </c>
      <c r="C42" s="681">
        <v>20</v>
      </c>
      <c r="D42" s="681">
        <v>0</v>
      </c>
      <c r="E42" s="681">
        <v>62</v>
      </c>
      <c r="F42" s="681">
        <v>20</v>
      </c>
      <c r="G42" s="681">
        <v>102</v>
      </c>
      <c r="K42" s="107"/>
      <c r="O42" s="10"/>
      <c r="P42" s="10"/>
      <c r="Q42" s="10"/>
      <c r="R42" s="10"/>
      <c r="S42" s="10"/>
    </row>
    <row r="43" spans="1:19" ht="21.75" customHeight="1" x14ac:dyDescent="0.15">
      <c r="A43" s="721" t="s">
        <v>305</v>
      </c>
      <c r="B43" s="312" t="s">
        <v>184</v>
      </c>
      <c r="C43" s="681">
        <v>1</v>
      </c>
      <c r="D43" s="681">
        <v>1</v>
      </c>
      <c r="E43" s="681">
        <v>12</v>
      </c>
      <c r="F43" s="681">
        <v>7</v>
      </c>
      <c r="G43" s="681">
        <v>21</v>
      </c>
      <c r="K43" s="107"/>
      <c r="O43" s="10"/>
      <c r="P43" s="10"/>
      <c r="Q43" s="10"/>
      <c r="R43" s="10"/>
      <c r="S43" s="10"/>
    </row>
    <row r="44" spans="1:19" ht="21.75" customHeight="1" x14ac:dyDescent="0.15">
      <c r="A44" s="721" t="s">
        <v>305</v>
      </c>
      <c r="B44" s="312" t="s">
        <v>41</v>
      </c>
      <c r="C44" s="681">
        <v>21</v>
      </c>
      <c r="D44" s="681">
        <v>1</v>
      </c>
      <c r="E44" s="681">
        <v>74</v>
      </c>
      <c r="F44" s="681">
        <v>27</v>
      </c>
      <c r="G44" s="681">
        <v>123</v>
      </c>
      <c r="K44" s="107"/>
      <c r="O44" s="10"/>
      <c r="P44" s="10"/>
      <c r="Q44" s="10"/>
      <c r="R44" s="10"/>
      <c r="S44" s="10"/>
    </row>
    <row r="45" spans="1:19" ht="21.75" customHeight="1" x14ac:dyDescent="0.15">
      <c r="A45" s="721" t="s">
        <v>306</v>
      </c>
      <c r="B45" s="312" t="s">
        <v>183</v>
      </c>
      <c r="C45" s="681">
        <v>29</v>
      </c>
      <c r="D45" s="681">
        <v>0</v>
      </c>
      <c r="E45" s="681">
        <v>65</v>
      </c>
      <c r="F45" s="681">
        <v>17</v>
      </c>
      <c r="G45" s="681">
        <v>111</v>
      </c>
      <c r="K45" s="107"/>
      <c r="O45" s="10"/>
      <c r="P45" s="10"/>
      <c r="Q45" s="10"/>
      <c r="R45" s="10"/>
      <c r="S45" s="10"/>
    </row>
    <row r="46" spans="1:19" ht="21.75" customHeight="1" x14ac:dyDescent="0.15">
      <c r="A46" s="721" t="s">
        <v>306</v>
      </c>
      <c r="B46" s="312" t="s">
        <v>184</v>
      </c>
      <c r="C46" s="681">
        <v>3</v>
      </c>
      <c r="D46" s="681"/>
      <c r="E46" s="681">
        <v>9</v>
      </c>
      <c r="F46" s="681">
        <v>2</v>
      </c>
      <c r="G46" s="681">
        <v>14</v>
      </c>
      <c r="K46" s="107"/>
      <c r="O46" s="10"/>
      <c r="P46" s="10"/>
      <c r="Q46" s="10"/>
      <c r="R46" s="10"/>
      <c r="S46" s="10"/>
    </row>
    <row r="47" spans="1:19" ht="21.75" customHeight="1" x14ac:dyDescent="0.15">
      <c r="A47" s="721" t="s">
        <v>306</v>
      </c>
      <c r="B47" s="312" t="s">
        <v>41</v>
      </c>
      <c r="C47" s="681">
        <v>32</v>
      </c>
      <c r="D47" s="681">
        <v>0</v>
      </c>
      <c r="E47" s="681">
        <v>74</v>
      </c>
      <c r="F47" s="681">
        <v>19</v>
      </c>
      <c r="G47" s="681">
        <v>125</v>
      </c>
      <c r="K47" s="107"/>
      <c r="O47" s="10"/>
      <c r="P47" s="10"/>
      <c r="Q47" s="10"/>
      <c r="R47" s="10"/>
      <c r="S47" s="10"/>
    </row>
    <row r="48" spans="1:19" ht="21.75" customHeight="1" x14ac:dyDescent="0.15">
      <c r="A48" s="721" t="s">
        <v>307</v>
      </c>
      <c r="B48" s="312" t="s">
        <v>183</v>
      </c>
      <c r="C48" s="681">
        <v>30</v>
      </c>
      <c r="D48" s="681">
        <v>0</v>
      </c>
      <c r="E48" s="681">
        <v>42</v>
      </c>
      <c r="F48" s="681">
        <v>21</v>
      </c>
      <c r="G48" s="681">
        <v>93</v>
      </c>
      <c r="K48" s="107"/>
      <c r="O48" s="10"/>
      <c r="P48" s="10"/>
      <c r="Q48" s="10"/>
      <c r="R48" s="10"/>
      <c r="S48" s="10"/>
    </row>
    <row r="49" spans="1:19" ht="21.75" customHeight="1" x14ac:dyDescent="0.15">
      <c r="A49" s="721" t="s">
        <v>307</v>
      </c>
      <c r="B49" s="312" t="s">
        <v>184</v>
      </c>
      <c r="C49" s="681">
        <v>2</v>
      </c>
      <c r="D49" s="681">
        <v>1</v>
      </c>
      <c r="E49" s="681">
        <v>11</v>
      </c>
      <c r="F49" s="681">
        <v>3</v>
      </c>
      <c r="G49" s="681">
        <v>17</v>
      </c>
      <c r="K49" s="107"/>
      <c r="O49" s="10"/>
      <c r="P49" s="10"/>
      <c r="Q49" s="10"/>
      <c r="R49" s="10"/>
      <c r="S49" s="10"/>
    </row>
    <row r="50" spans="1:19" ht="21.75" customHeight="1" x14ac:dyDescent="0.15">
      <c r="A50" s="721" t="s">
        <v>307</v>
      </c>
      <c r="B50" s="312" t="s">
        <v>41</v>
      </c>
      <c r="C50" s="681">
        <v>32</v>
      </c>
      <c r="D50" s="681">
        <v>1</v>
      </c>
      <c r="E50" s="681">
        <v>53</v>
      </c>
      <c r="F50" s="681">
        <v>24</v>
      </c>
      <c r="G50" s="681">
        <v>110</v>
      </c>
      <c r="K50" s="107"/>
      <c r="O50" s="10"/>
      <c r="P50" s="10"/>
      <c r="Q50" s="10"/>
      <c r="R50" s="10"/>
      <c r="S50" s="10"/>
    </row>
    <row r="51" spans="1:19" ht="13.5" x14ac:dyDescent="0.15">
      <c r="A51" s="690"/>
      <c r="B51" s="378"/>
      <c r="C51" s="378"/>
      <c r="D51" s="378"/>
      <c r="E51" s="377"/>
      <c r="F51" s="377"/>
      <c r="G51" s="351"/>
      <c r="I51" s="147"/>
      <c r="K51" s="107"/>
      <c r="O51" s="10"/>
      <c r="P51" s="10"/>
      <c r="Q51" s="10"/>
      <c r="R51" s="10"/>
      <c r="S51" s="10"/>
    </row>
    <row r="52" spans="1:19" ht="29.25" customHeight="1" x14ac:dyDescent="0.15">
      <c r="A52" s="678"/>
      <c r="B52" s="672"/>
      <c r="C52" s="686" t="s">
        <v>165</v>
      </c>
      <c r="D52" s="686" t="s">
        <v>91</v>
      </c>
      <c r="E52" s="678" t="s">
        <v>166</v>
      </c>
      <c r="F52" s="686" t="s">
        <v>187</v>
      </c>
      <c r="G52" s="650" t="s">
        <v>88</v>
      </c>
      <c r="K52" s="107"/>
      <c r="O52" s="10"/>
      <c r="P52" s="10"/>
      <c r="Q52" s="10"/>
      <c r="R52" s="10"/>
      <c r="S52" s="10"/>
    </row>
    <row r="53" spans="1:19" ht="22.5" customHeight="1" x14ac:dyDescent="0.15">
      <c r="A53" s="721" t="s">
        <v>308</v>
      </c>
      <c r="B53" s="312" t="s">
        <v>183</v>
      </c>
      <c r="C53" s="682">
        <v>22</v>
      </c>
      <c r="D53" s="682">
        <v>1</v>
      </c>
      <c r="E53" s="682">
        <v>47</v>
      </c>
      <c r="F53" s="682">
        <v>12</v>
      </c>
      <c r="G53" s="670">
        <v>82</v>
      </c>
      <c r="K53" s="107"/>
      <c r="O53" s="10"/>
      <c r="P53" s="10"/>
      <c r="Q53" s="10"/>
      <c r="R53" s="10"/>
      <c r="S53" s="10"/>
    </row>
    <row r="54" spans="1:19" ht="22.5" customHeight="1" x14ac:dyDescent="0.15">
      <c r="A54" s="721" t="s">
        <v>308</v>
      </c>
      <c r="B54" s="312" t="s">
        <v>184</v>
      </c>
      <c r="C54" s="676">
        <v>2</v>
      </c>
      <c r="D54" s="676">
        <v>0</v>
      </c>
      <c r="E54" s="676">
        <v>10</v>
      </c>
      <c r="F54" s="676">
        <v>3</v>
      </c>
      <c r="G54" s="670">
        <v>15</v>
      </c>
      <c r="K54" s="107"/>
      <c r="O54" s="10"/>
      <c r="P54" s="10"/>
      <c r="Q54" s="10"/>
      <c r="R54" s="10"/>
      <c r="S54" s="10"/>
    </row>
    <row r="55" spans="1:19" ht="22.5" customHeight="1" x14ac:dyDescent="0.15">
      <c r="A55" s="721" t="s">
        <v>308</v>
      </c>
      <c r="B55" s="312" t="s">
        <v>41</v>
      </c>
      <c r="C55" s="670">
        <v>24</v>
      </c>
      <c r="D55" s="670">
        <v>1</v>
      </c>
      <c r="E55" s="670">
        <v>57</v>
      </c>
      <c r="F55" s="670">
        <v>15</v>
      </c>
      <c r="G55" s="670">
        <v>97</v>
      </c>
      <c r="K55" s="107"/>
      <c r="O55" s="10"/>
      <c r="P55" s="10"/>
      <c r="Q55" s="10"/>
      <c r="R55" s="10"/>
      <c r="S55" s="10"/>
    </row>
    <row r="56" spans="1:19" ht="22.5" customHeight="1" x14ac:dyDescent="0.15">
      <c r="A56" s="721" t="s">
        <v>309</v>
      </c>
      <c r="B56" s="312" t="s">
        <v>183</v>
      </c>
      <c r="C56" s="670">
        <v>27</v>
      </c>
      <c r="D56" s="670">
        <v>1</v>
      </c>
      <c r="E56" s="670">
        <v>47</v>
      </c>
      <c r="F56" s="670">
        <v>19</v>
      </c>
      <c r="G56" s="670">
        <v>94</v>
      </c>
      <c r="K56" s="107"/>
      <c r="O56" s="10"/>
      <c r="P56" s="10"/>
      <c r="Q56" s="10"/>
      <c r="R56" s="10"/>
      <c r="S56" s="10"/>
    </row>
    <row r="57" spans="1:19" ht="22.5" customHeight="1" x14ac:dyDescent="0.15">
      <c r="A57" s="721" t="s">
        <v>309</v>
      </c>
      <c r="B57" s="312" t="s">
        <v>184</v>
      </c>
      <c r="C57" s="670">
        <v>6</v>
      </c>
      <c r="D57" s="670">
        <v>0</v>
      </c>
      <c r="E57" s="670">
        <v>19</v>
      </c>
      <c r="F57" s="670">
        <v>2</v>
      </c>
      <c r="G57" s="670">
        <v>27</v>
      </c>
      <c r="K57" s="107"/>
      <c r="O57" s="10"/>
      <c r="P57" s="10"/>
      <c r="Q57" s="10"/>
      <c r="R57" s="10"/>
      <c r="S57" s="10"/>
    </row>
    <row r="58" spans="1:19" ht="22.5" customHeight="1" x14ac:dyDescent="0.15">
      <c r="A58" s="721" t="s">
        <v>309</v>
      </c>
      <c r="B58" s="312" t="s">
        <v>41</v>
      </c>
      <c r="C58" s="670">
        <v>33</v>
      </c>
      <c r="D58" s="670">
        <v>1</v>
      </c>
      <c r="E58" s="670">
        <v>66</v>
      </c>
      <c r="F58" s="670">
        <v>21</v>
      </c>
      <c r="G58" s="670">
        <v>121</v>
      </c>
      <c r="K58" s="107"/>
      <c r="O58" s="10"/>
      <c r="P58" s="10"/>
      <c r="Q58" s="10"/>
      <c r="R58" s="10"/>
      <c r="S58" s="10"/>
    </row>
    <row r="59" spans="1:19" ht="22.5" customHeight="1" x14ac:dyDescent="0.15">
      <c r="A59" s="721" t="s">
        <v>310</v>
      </c>
      <c r="B59" s="312" t="s">
        <v>183</v>
      </c>
      <c r="C59" s="670">
        <v>25</v>
      </c>
      <c r="D59" s="670">
        <v>0</v>
      </c>
      <c r="E59" s="670">
        <v>43</v>
      </c>
      <c r="F59" s="670">
        <v>14</v>
      </c>
      <c r="G59" s="670">
        <v>82</v>
      </c>
      <c r="K59" s="107"/>
      <c r="O59" s="10"/>
      <c r="P59" s="10"/>
      <c r="Q59" s="10"/>
      <c r="R59" s="10"/>
      <c r="S59" s="10"/>
    </row>
    <row r="60" spans="1:19" ht="22.5" customHeight="1" x14ac:dyDescent="0.15">
      <c r="A60" s="721" t="s">
        <v>310</v>
      </c>
      <c r="B60" s="312" t="s">
        <v>184</v>
      </c>
      <c r="C60" s="670">
        <v>1</v>
      </c>
      <c r="D60" s="670">
        <v>0</v>
      </c>
      <c r="E60" s="670">
        <v>9</v>
      </c>
      <c r="F60" s="670">
        <v>3</v>
      </c>
      <c r="G60" s="670">
        <v>13</v>
      </c>
      <c r="K60" s="107"/>
      <c r="O60" s="10"/>
      <c r="P60" s="10"/>
      <c r="Q60" s="10"/>
      <c r="R60" s="10"/>
      <c r="S60" s="10"/>
    </row>
    <row r="61" spans="1:19" ht="22.5" customHeight="1" x14ac:dyDescent="0.15">
      <c r="A61" s="721" t="s">
        <v>310</v>
      </c>
      <c r="B61" s="312" t="s">
        <v>41</v>
      </c>
      <c r="C61" s="670">
        <v>26</v>
      </c>
      <c r="D61" s="670">
        <v>0</v>
      </c>
      <c r="E61" s="670">
        <v>52</v>
      </c>
      <c r="F61" s="670">
        <v>17</v>
      </c>
      <c r="G61" s="670">
        <v>95</v>
      </c>
      <c r="K61" s="107"/>
      <c r="O61" s="10"/>
      <c r="P61" s="10"/>
      <c r="Q61" s="10"/>
      <c r="R61" s="10"/>
      <c r="S61" s="10"/>
    </row>
    <row r="62" spans="1:19" ht="22.5" customHeight="1" x14ac:dyDescent="0.15">
      <c r="A62" s="721" t="s">
        <v>311</v>
      </c>
      <c r="B62" s="312" t="s">
        <v>183</v>
      </c>
      <c r="C62" s="670">
        <v>17</v>
      </c>
      <c r="D62" s="670">
        <v>1</v>
      </c>
      <c r="E62" s="670">
        <v>44</v>
      </c>
      <c r="F62" s="670">
        <v>19</v>
      </c>
      <c r="G62" s="670">
        <v>81</v>
      </c>
      <c r="K62" s="107"/>
      <c r="O62" s="10"/>
      <c r="P62" s="10"/>
      <c r="Q62" s="10"/>
      <c r="R62" s="10"/>
      <c r="S62" s="10"/>
    </row>
    <row r="63" spans="1:19" ht="22.5" customHeight="1" x14ac:dyDescent="0.15">
      <c r="A63" s="721" t="s">
        <v>311</v>
      </c>
      <c r="B63" s="312" t="s">
        <v>184</v>
      </c>
      <c r="C63" s="670">
        <v>1</v>
      </c>
      <c r="D63" s="670">
        <v>0</v>
      </c>
      <c r="E63" s="670">
        <v>15</v>
      </c>
      <c r="F63" s="670">
        <v>3</v>
      </c>
      <c r="G63" s="670">
        <v>19</v>
      </c>
      <c r="K63" s="107"/>
      <c r="O63" s="10"/>
      <c r="P63" s="10"/>
      <c r="Q63" s="10"/>
      <c r="R63" s="10"/>
      <c r="S63" s="10"/>
    </row>
    <row r="64" spans="1:19" ht="22.5" customHeight="1" x14ac:dyDescent="0.15">
      <c r="A64" s="721" t="s">
        <v>311</v>
      </c>
      <c r="B64" s="312" t="s">
        <v>41</v>
      </c>
      <c r="C64" s="670">
        <v>18</v>
      </c>
      <c r="D64" s="670">
        <v>1</v>
      </c>
      <c r="E64" s="670">
        <v>59</v>
      </c>
      <c r="F64" s="670">
        <v>22</v>
      </c>
      <c r="G64" s="670">
        <v>100</v>
      </c>
      <c r="K64" s="107"/>
      <c r="O64" s="10"/>
      <c r="P64" s="10"/>
      <c r="Q64" s="10"/>
      <c r="R64" s="10"/>
      <c r="S64" s="10"/>
    </row>
    <row r="65" spans="1:19" ht="22.5" customHeight="1" x14ac:dyDescent="0.15">
      <c r="A65" s="721" t="s">
        <v>312</v>
      </c>
      <c r="B65" s="312" t="s">
        <v>183</v>
      </c>
      <c r="C65" s="682">
        <v>23</v>
      </c>
      <c r="D65" s="682">
        <v>3</v>
      </c>
      <c r="E65" s="682">
        <v>55</v>
      </c>
      <c r="F65" s="682">
        <v>24</v>
      </c>
      <c r="G65" s="670">
        <v>105</v>
      </c>
      <c r="K65" s="107"/>
      <c r="O65" s="10"/>
      <c r="P65" s="10"/>
      <c r="Q65" s="10"/>
      <c r="R65" s="10"/>
      <c r="S65" s="10"/>
    </row>
    <row r="66" spans="1:19" ht="22.5" customHeight="1" x14ac:dyDescent="0.15">
      <c r="A66" s="721" t="s">
        <v>312</v>
      </c>
      <c r="B66" s="312" t="s">
        <v>184</v>
      </c>
      <c r="C66" s="676">
        <v>4</v>
      </c>
      <c r="D66" s="676"/>
      <c r="E66" s="676">
        <v>14</v>
      </c>
      <c r="F66" s="676">
        <v>4</v>
      </c>
      <c r="G66" s="670">
        <v>22</v>
      </c>
      <c r="K66" s="107"/>
      <c r="O66" s="10"/>
      <c r="P66" s="10"/>
      <c r="Q66" s="10"/>
      <c r="R66" s="10"/>
      <c r="S66" s="10"/>
    </row>
    <row r="67" spans="1:19" ht="22.5" customHeight="1" x14ac:dyDescent="0.15">
      <c r="A67" s="721" t="s">
        <v>312</v>
      </c>
      <c r="B67" s="312" t="s">
        <v>41</v>
      </c>
      <c r="C67" s="670">
        <v>27</v>
      </c>
      <c r="D67" s="670">
        <v>3</v>
      </c>
      <c r="E67" s="670">
        <v>69</v>
      </c>
      <c r="F67" s="670">
        <v>28</v>
      </c>
      <c r="G67" s="670">
        <v>127</v>
      </c>
      <c r="K67" s="107"/>
      <c r="O67" s="10"/>
      <c r="P67" s="10"/>
      <c r="Q67" s="10"/>
      <c r="R67" s="10"/>
      <c r="S67" s="10"/>
    </row>
    <row r="68" spans="1:19" ht="22.5" customHeight="1" x14ac:dyDescent="0.15">
      <c r="A68" s="721" t="s">
        <v>313</v>
      </c>
      <c r="B68" s="312" t="s">
        <v>183</v>
      </c>
      <c r="C68" s="670">
        <v>29</v>
      </c>
      <c r="D68" s="670">
        <v>3</v>
      </c>
      <c r="E68" s="670">
        <v>58</v>
      </c>
      <c r="F68" s="670">
        <v>18</v>
      </c>
      <c r="G68" s="670">
        <v>108</v>
      </c>
      <c r="K68" s="107"/>
      <c r="O68" s="10"/>
      <c r="P68" s="10"/>
      <c r="Q68" s="10"/>
      <c r="R68" s="10"/>
      <c r="S68" s="10"/>
    </row>
    <row r="69" spans="1:19" ht="22.5" customHeight="1" x14ac:dyDescent="0.15">
      <c r="A69" s="721" t="s">
        <v>313</v>
      </c>
      <c r="B69" s="312" t="s">
        <v>184</v>
      </c>
      <c r="C69" s="670">
        <v>6</v>
      </c>
      <c r="D69" s="670">
        <v>0</v>
      </c>
      <c r="E69" s="670">
        <v>18</v>
      </c>
      <c r="F69" s="670">
        <v>3</v>
      </c>
      <c r="G69" s="670">
        <v>27</v>
      </c>
      <c r="K69" s="107"/>
      <c r="O69" s="10"/>
      <c r="P69" s="10"/>
      <c r="Q69" s="10"/>
      <c r="R69" s="10"/>
      <c r="S69" s="10"/>
    </row>
    <row r="70" spans="1:19" ht="22.5" customHeight="1" x14ac:dyDescent="0.15">
      <c r="A70" s="721" t="s">
        <v>313</v>
      </c>
      <c r="B70" s="312" t="s">
        <v>41</v>
      </c>
      <c r="C70" s="670">
        <v>35</v>
      </c>
      <c r="D70" s="670">
        <v>3</v>
      </c>
      <c r="E70" s="670">
        <v>76</v>
      </c>
      <c r="F70" s="670">
        <v>21</v>
      </c>
      <c r="G70" s="670">
        <v>135</v>
      </c>
      <c r="K70" s="107"/>
      <c r="O70" s="10"/>
      <c r="P70" s="10"/>
      <c r="Q70" s="10"/>
      <c r="R70" s="10"/>
      <c r="S70" s="10"/>
    </row>
    <row r="71" spans="1:19" ht="22.5" customHeight="1" x14ac:dyDescent="0.15">
      <c r="A71" s="721" t="s">
        <v>314</v>
      </c>
      <c r="B71" s="312" t="s">
        <v>183</v>
      </c>
      <c r="C71" s="670">
        <v>32</v>
      </c>
      <c r="D71" s="670">
        <v>3</v>
      </c>
      <c r="E71" s="670">
        <v>49</v>
      </c>
      <c r="F71" s="670">
        <v>28</v>
      </c>
      <c r="G71" s="670">
        <v>112</v>
      </c>
      <c r="K71" s="107"/>
      <c r="O71" s="10"/>
      <c r="P71" s="10"/>
      <c r="Q71" s="10"/>
      <c r="R71" s="10"/>
      <c r="S71" s="10"/>
    </row>
    <row r="72" spans="1:19" ht="22.5" customHeight="1" x14ac:dyDescent="0.15">
      <c r="A72" s="721" t="s">
        <v>314</v>
      </c>
      <c r="B72" s="312" t="s">
        <v>184</v>
      </c>
      <c r="C72" s="670">
        <v>5</v>
      </c>
      <c r="D72" s="670">
        <v>1</v>
      </c>
      <c r="E72" s="670">
        <v>9</v>
      </c>
      <c r="F72" s="670">
        <v>9</v>
      </c>
      <c r="G72" s="670">
        <v>24</v>
      </c>
      <c r="K72" s="107"/>
      <c r="O72" s="10"/>
      <c r="P72" s="10"/>
      <c r="Q72" s="10"/>
      <c r="R72" s="10"/>
      <c r="S72" s="10"/>
    </row>
    <row r="73" spans="1:19" ht="22.5" customHeight="1" x14ac:dyDescent="0.15">
      <c r="A73" s="721" t="s">
        <v>314</v>
      </c>
      <c r="B73" s="312" t="s">
        <v>41</v>
      </c>
      <c r="C73" s="670">
        <v>37</v>
      </c>
      <c r="D73" s="670">
        <v>4</v>
      </c>
      <c r="E73" s="670">
        <v>58</v>
      </c>
      <c r="F73" s="670">
        <v>37</v>
      </c>
      <c r="G73" s="670">
        <v>136</v>
      </c>
      <c r="K73" s="107"/>
      <c r="O73" s="10"/>
      <c r="P73" s="10"/>
      <c r="Q73" s="10"/>
      <c r="R73" s="10"/>
      <c r="S73" s="10"/>
    </row>
    <row r="74" spans="1:19" ht="22.5" customHeight="1" x14ac:dyDescent="0.15">
      <c r="A74" s="721" t="s">
        <v>315</v>
      </c>
      <c r="B74" s="312" t="s">
        <v>183</v>
      </c>
      <c r="C74" s="670">
        <v>19</v>
      </c>
      <c r="D74" s="670">
        <v>4</v>
      </c>
      <c r="E74" s="670">
        <v>47</v>
      </c>
      <c r="F74" s="670">
        <v>21</v>
      </c>
      <c r="G74" s="670">
        <v>91</v>
      </c>
      <c r="K74" s="107"/>
      <c r="O74" s="10"/>
      <c r="P74" s="10"/>
      <c r="Q74" s="10"/>
      <c r="R74" s="10"/>
      <c r="S74" s="10"/>
    </row>
    <row r="75" spans="1:19" ht="22.5" customHeight="1" x14ac:dyDescent="0.15">
      <c r="A75" s="721" t="s">
        <v>315</v>
      </c>
      <c r="B75" s="312" t="s">
        <v>184</v>
      </c>
      <c r="C75" s="670">
        <v>2</v>
      </c>
      <c r="D75" s="670">
        <v>0</v>
      </c>
      <c r="E75" s="670">
        <v>12</v>
      </c>
      <c r="F75" s="670">
        <v>4</v>
      </c>
      <c r="G75" s="670">
        <v>18</v>
      </c>
      <c r="K75" s="107"/>
      <c r="O75" s="10"/>
      <c r="P75" s="10"/>
      <c r="Q75" s="10"/>
      <c r="R75" s="10"/>
      <c r="S75" s="10"/>
    </row>
    <row r="76" spans="1:19" ht="22.5" customHeight="1" x14ac:dyDescent="0.15">
      <c r="A76" s="721" t="s">
        <v>315</v>
      </c>
      <c r="B76" s="312" t="s">
        <v>41</v>
      </c>
      <c r="C76" s="670">
        <v>21</v>
      </c>
      <c r="D76" s="670">
        <v>4</v>
      </c>
      <c r="E76" s="670">
        <v>59</v>
      </c>
      <c r="F76" s="670">
        <v>25</v>
      </c>
      <c r="G76" s="670">
        <v>109</v>
      </c>
      <c r="K76" s="107"/>
      <c r="O76" s="10"/>
      <c r="P76" s="10"/>
      <c r="Q76" s="10"/>
      <c r="R76" s="10"/>
      <c r="S76" s="10"/>
    </row>
    <row r="77" spans="1:19" ht="22.5" customHeight="1" x14ac:dyDescent="0.15">
      <c r="A77" s="721" t="s">
        <v>316</v>
      </c>
      <c r="B77" s="312" t="s">
        <v>183</v>
      </c>
      <c r="C77" s="682">
        <v>28</v>
      </c>
      <c r="D77" s="682">
        <v>4</v>
      </c>
      <c r="E77" s="682">
        <v>49</v>
      </c>
      <c r="F77" s="682">
        <v>19</v>
      </c>
      <c r="G77" s="670">
        <v>100</v>
      </c>
      <c r="K77" s="107"/>
      <c r="O77" s="10"/>
      <c r="P77" s="10"/>
      <c r="Q77" s="10"/>
      <c r="R77" s="10"/>
      <c r="S77" s="10"/>
    </row>
    <row r="78" spans="1:19" ht="22.5" customHeight="1" x14ac:dyDescent="0.15">
      <c r="A78" s="721" t="s">
        <v>316</v>
      </c>
      <c r="B78" s="312" t="s">
        <v>184</v>
      </c>
      <c r="C78" s="676">
        <v>1</v>
      </c>
      <c r="D78" s="676">
        <v>0</v>
      </c>
      <c r="E78" s="676">
        <v>13</v>
      </c>
      <c r="F78" s="676">
        <v>5</v>
      </c>
      <c r="G78" s="670">
        <v>19</v>
      </c>
      <c r="K78" s="107"/>
      <c r="O78" s="10"/>
      <c r="P78" s="10"/>
      <c r="Q78" s="10"/>
      <c r="R78" s="10"/>
      <c r="S78" s="10"/>
    </row>
    <row r="79" spans="1:19" ht="22.5" customHeight="1" x14ac:dyDescent="0.15">
      <c r="A79" s="721" t="s">
        <v>316</v>
      </c>
      <c r="B79" s="312" t="s">
        <v>41</v>
      </c>
      <c r="C79" s="670">
        <v>29</v>
      </c>
      <c r="D79" s="670">
        <v>4</v>
      </c>
      <c r="E79" s="670">
        <v>62</v>
      </c>
      <c r="F79" s="670">
        <v>24</v>
      </c>
      <c r="G79" s="670">
        <v>119</v>
      </c>
      <c r="K79" s="107"/>
      <c r="O79" s="10"/>
      <c r="P79" s="10"/>
      <c r="Q79" s="10"/>
      <c r="R79" s="10"/>
      <c r="S79" s="10"/>
    </row>
    <row r="80" spans="1:19" ht="22.5" customHeight="1" x14ac:dyDescent="0.15">
      <c r="A80" s="721" t="s">
        <v>317</v>
      </c>
      <c r="B80" s="312" t="s">
        <v>183</v>
      </c>
      <c r="C80" s="670">
        <v>13</v>
      </c>
      <c r="D80" s="670">
        <v>3</v>
      </c>
      <c r="E80" s="670">
        <v>44</v>
      </c>
      <c r="F80" s="670">
        <v>15</v>
      </c>
      <c r="G80" s="670">
        <v>75</v>
      </c>
      <c r="K80" s="107"/>
      <c r="O80" s="10"/>
      <c r="P80" s="10"/>
      <c r="Q80" s="10"/>
      <c r="R80" s="10"/>
      <c r="S80" s="10"/>
    </row>
    <row r="81" spans="1:19" ht="22.5" customHeight="1" x14ac:dyDescent="0.15">
      <c r="A81" s="721" t="s">
        <v>317</v>
      </c>
      <c r="B81" s="312" t="s">
        <v>184</v>
      </c>
      <c r="C81" s="670">
        <v>1</v>
      </c>
      <c r="D81" s="670">
        <v>0</v>
      </c>
      <c r="E81" s="670">
        <v>18</v>
      </c>
      <c r="F81" s="670">
        <v>4</v>
      </c>
      <c r="G81" s="670">
        <v>23</v>
      </c>
      <c r="K81" s="107"/>
      <c r="O81" s="10"/>
      <c r="P81" s="10"/>
      <c r="Q81" s="10"/>
      <c r="R81" s="10"/>
      <c r="S81" s="10"/>
    </row>
    <row r="82" spans="1:19" ht="22.5" customHeight="1" x14ac:dyDescent="0.15">
      <c r="A82" s="721" t="s">
        <v>317</v>
      </c>
      <c r="B82" s="312" t="s">
        <v>41</v>
      </c>
      <c r="C82" s="670">
        <v>14</v>
      </c>
      <c r="D82" s="670">
        <v>3</v>
      </c>
      <c r="E82" s="670">
        <v>62</v>
      </c>
      <c r="F82" s="670">
        <v>19</v>
      </c>
      <c r="G82" s="670">
        <v>98</v>
      </c>
      <c r="K82" s="107"/>
      <c r="O82" s="10"/>
      <c r="P82" s="10"/>
      <c r="Q82" s="10"/>
      <c r="R82" s="10"/>
      <c r="S82" s="10"/>
    </row>
    <row r="83" spans="1:19" ht="22.5" customHeight="1" x14ac:dyDescent="0.15">
      <c r="A83" s="721" t="s">
        <v>318</v>
      </c>
      <c r="B83" s="312" t="s">
        <v>183</v>
      </c>
      <c r="C83" s="670">
        <v>0</v>
      </c>
      <c r="D83" s="670">
        <v>0</v>
      </c>
      <c r="E83" s="670"/>
      <c r="F83" s="670">
        <v>0</v>
      </c>
      <c r="G83" s="670">
        <v>0</v>
      </c>
      <c r="K83" s="107"/>
      <c r="O83" s="10"/>
      <c r="P83" s="10"/>
      <c r="Q83" s="10"/>
      <c r="R83" s="10"/>
      <c r="S83" s="10"/>
    </row>
    <row r="84" spans="1:19" ht="22.5" customHeight="1" x14ac:dyDescent="0.15">
      <c r="A84" s="721" t="s">
        <v>318</v>
      </c>
      <c r="B84" s="312" t="s">
        <v>184</v>
      </c>
      <c r="C84" s="670"/>
      <c r="D84" s="670"/>
      <c r="E84" s="670"/>
      <c r="F84" s="670">
        <v>0</v>
      </c>
      <c r="G84" s="670">
        <v>0</v>
      </c>
      <c r="K84" s="107"/>
      <c r="O84" s="10"/>
      <c r="P84" s="10"/>
      <c r="Q84" s="10"/>
      <c r="R84" s="10"/>
      <c r="S84" s="10"/>
    </row>
    <row r="85" spans="1:19" ht="22.5" customHeight="1" x14ac:dyDescent="0.15">
      <c r="A85" s="721" t="s">
        <v>318</v>
      </c>
      <c r="B85" s="312" t="s">
        <v>41</v>
      </c>
      <c r="C85" s="670">
        <v>0</v>
      </c>
      <c r="D85" s="670">
        <v>0</v>
      </c>
      <c r="E85" s="670">
        <v>0</v>
      </c>
      <c r="F85" s="670">
        <v>0</v>
      </c>
      <c r="G85" s="670">
        <v>0</v>
      </c>
      <c r="K85" s="107"/>
      <c r="O85" s="10"/>
      <c r="P85" s="10"/>
      <c r="Q85" s="10"/>
      <c r="R85" s="10"/>
      <c r="S85" s="10"/>
    </row>
    <row r="86" spans="1:19" ht="22.5" customHeight="1" x14ac:dyDescent="0.15">
      <c r="A86" s="721" t="s">
        <v>88</v>
      </c>
      <c r="B86" s="312" t="s">
        <v>185</v>
      </c>
      <c r="C86" s="670">
        <v>396</v>
      </c>
      <c r="D86" s="670">
        <v>23</v>
      </c>
      <c r="E86" s="670">
        <v>963</v>
      </c>
      <c r="F86" s="670">
        <v>357</v>
      </c>
      <c r="G86" s="670">
        <v>1739</v>
      </c>
      <c r="K86" s="107"/>
      <c r="O86" s="10"/>
      <c r="P86" s="10"/>
      <c r="Q86" s="10"/>
      <c r="R86" s="10"/>
      <c r="S86" s="10"/>
    </row>
    <row r="87" spans="1:19" ht="22.5" customHeight="1" x14ac:dyDescent="0.15">
      <c r="A87" s="721" t="s">
        <v>88</v>
      </c>
      <c r="B87" s="312" t="s">
        <v>186</v>
      </c>
      <c r="C87" s="670">
        <v>42</v>
      </c>
      <c r="D87" s="670">
        <v>4</v>
      </c>
      <c r="E87" s="670">
        <v>212</v>
      </c>
      <c r="F87" s="670">
        <v>69</v>
      </c>
      <c r="G87" s="670">
        <v>327</v>
      </c>
      <c r="K87" s="107"/>
      <c r="O87" s="10"/>
      <c r="P87" s="10"/>
      <c r="Q87" s="10"/>
      <c r="R87" s="10"/>
      <c r="S87" s="10"/>
    </row>
    <row r="88" spans="1:19" ht="22.5" customHeight="1" x14ac:dyDescent="0.15">
      <c r="A88" s="721" t="s">
        <v>88</v>
      </c>
      <c r="B88" s="312" t="s">
        <v>41</v>
      </c>
      <c r="C88" s="670">
        <v>438</v>
      </c>
      <c r="D88" s="670">
        <v>27</v>
      </c>
      <c r="E88" s="670">
        <v>1175</v>
      </c>
      <c r="F88" s="670">
        <v>426</v>
      </c>
      <c r="G88" s="670">
        <v>2066</v>
      </c>
      <c r="K88" s="107"/>
      <c r="O88" s="10"/>
      <c r="P88" s="10"/>
      <c r="Q88" s="10"/>
      <c r="R88" s="10"/>
      <c r="S88" s="10"/>
    </row>
    <row r="89" spans="1:19" ht="24.95" customHeight="1" x14ac:dyDescent="0.15">
      <c r="A89" s="145"/>
      <c r="B89" s="150"/>
      <c r="C89" s="38"/>
      <c r="D89" s="38"/>
      <c r="E89" s="38"/>
      <c r="F89" s="38"/>
      <c r="G89" s="38"/>
      <c r="I89" s="38"/>
      <c r="J89" s="38"/>
      <c r="K89" s="38"/>
    </row>
    <row r="90" spans="1:19" s="46" customFormat="1" ht="18.75" customHeight="1" x14ac:dyDescent="0.15">
      <c r="A90" s="673" t="s">
        <v>242</v>
      </c>
      <c r="B90" s="109"/>
      <c r="C90" s="109"/>
      <c r="D90" s="109"/>
      <c r="E90" s="109"/>
      <c r="F90" s="109"/>
      <c r="G90" s="674" t="s">
        <v>145</v>
      </c>
      <c r="H90" s="107"/>
      <c r="I90" s="109"/>
      <c r="J90" s="109"/>
      <c r="K90" s="151"/>
      <c r="L90" s="109"/>
      <c r="M90" s="109"/>
      <c r="N90" s="109"/>
      <c r="O90" s="109"/>
      <c r="P90" s="109"/>
      <c r="Q90" s="109"/>
      <c r="R90" s="109"/>
      <c r="S90" s="109"/>
    </row>
    <row r="91" spans="1:19" ht="9.9499999999999993" customHeight="1" x14ac:dyDescent="0.15">
      <c r="K91" s="107"/>
    </row>
    <row r="92" spans="1:19" ht="35.1" customHeight="1" x14ac:dyDescent="0.15">
      <c r="A92" s="675"/>
      <c r="B92" s="688" t="s">
        <v>92</v>
      </c>
      <c r="C92" s="688" t="s">
        <v>241</v>
      </c>
      <c r="K92" s="107"/>
      <c r="O92" s="10"/>
      <c r="P92" s="10"/>
      <c r="Q92" s="10"/>
      <c r="R92" s="10"/>
      <c r="S92" s="10"/>
    </row>
    <row r="93" spans="1:19" ht="22.5" customHeight="1" x14ac:dyDescent="0.15">
      <c r="A93" s="312" t="s">
        <v>83</v>
      </c>
      <c r="B93" s="681">
        <v>0</v>
      </c>
      <c r="C93" s="681">
        <v>3</v>
      </c>
      <c r="F93" s="26"/>
      <c r="K93" s="107"/>
      <c r="O93" s="10"/>
      <c r="P93" s="10"/>
      <c r="Q93" s="10"/>
      <c r="R93" s="10"/>
      <c r="S93" s="10"/>
    </row>
    <row r="94" spans="1:19" ht="22.5" customHeight="1" x14ac:dyDescent="0.15">
      <c r="A94" s="312" t="s">
        <v>84</v>
      </c>
      <c r="B94" s="681"/>
      <c r="C94" s="681">
        <v>1</v>
      </c>
      <c r="F94" s="26"/>
      <c r="K94" s="107"/>
      <c r="O94" s="10"/>
      <c r="P94" s="10"/>
      <c r="Q94" s="10"/>
      <c r="R94" s="10"/>
      <c r="S94" s="10"/>
    </row>
    <row r="95" spans="1:19" ht="24.95" customHeight="1" x14ac:dyDescent="0.15">
      <c r="A95" s="38"/>
      <c r="B95" s="38"/>
      <c r="C95" s="38"/>
      <c r="D95" s="38"/>
      <c r="E95" s="38"/>
      <c r="I95" s="26"/>
      <c r="K95" s="107"/>
      <c r="R95" s="10"/>
      <c r="S95" s="10"/>
    </row>
    <row r="96" spans="1:19" ht="14.25" x14ac:dyDescent="0.15">
      <c r="A96" s="673" t="s">
        <v>319</v>
      </c>
      <c r="F96" s="674" t="s">
        <v>145</v>
      </c>
      <c r="I96" s="26"/>
      <c r="K96" s="107"/>
      <c r="N96" s="10"/>
      <c r="O96" s="674"/>
      <c r="P96" s="141"/>
      <c r="R96" s="10"/>
      <c r="S96" s="10"/>
    </row>
    <row r="97" spans="1:19" ht="9.9499999999999993" customHeight="1" x14ac:dyDescent="0.15">
      <c r="K97" s="107"/>
      <c r="R97" s="10"/>
      <c r="S97" s="10"/>
    </row>
    <row r="98" spans="1:19" ht="39.950000000000003" customHeight="1" x14ac:dyDescent="0.15">
      <c r="A98" s="877"/>
      <c r="B98" s="877"/>
      <c r="C98" s="689" t="s">
        <v>320</v>
      </c>
      <c r="D98" s="688" t="s">
        <v>248</v>
      </c>
      <c r="E98" s="688" t="s">
        <v>247</v>
      </c>
      <c r="F98" s="688" t="s">
        <v>224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22.5" customHeight="1" x14ac:dyDescent="0.15">
      <c r="A99" s="900" t="s">
        <v>236</v>
      </c>
      <c r="B99" s="312" t="s">
        <v>83</v>
      </c>
      <c r="C99" s="681">
        <v>3</v>
      </c>
      <c r="D99" s="681">
        <v>1</v>
      </c>
      <c r="E99" s="681">
        <v>1</v>
      </c>
      <c r="F99" s="681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22.5" customHeight="1" x14ac:dyDescent="0.15">
      <c r="A100" s="901"/>
      <c r="B100" s="312" t="s">
        <v>84</v>
      </c>
      <c r="C100" s="681">
        <v>2</v>
      </c>
      <c r="D100" s="681"/>
      <c r="E100" s="681"/>
      <c r="F100" s="681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22.5" customHeight="1" x14ac:dyDescent="0.15">
      <c r="A101" s="902" t="s">
        <v>237</v>
      </c>
      <c r="B101" s="312" t="s">
        <v>68</v>
      </c>
      <c r="C101" s="681">
        <v>3</v>
      </c>
      <c r="D101" s="681">
        <v>1</v>
      </c>
      <c r="E101" s="681">
        <v>0</v>
      </c>
      <c r="F101" s="681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22.5" customHeight="1" x14ac:dyDescent="0.15">
      <c r="A102" s="903"/>
      <c r="B102" s="312" t="s">
        <v>69</v>
      </c>
      <c r="C102" s="681">
        <v>4</v>
      </c>
      <c r="D102" s="681"/>
      <c r="E102" s="681"/>
      <c r="F102" s="681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90" customHeight="1" x14ac:dyDescent="0.15">
      <c r="A103" s="50"/>
      <c r="B103" s="38"/>
      <c r="C103" s="38"/>
      <c r="D103" s="38"/>
      <c r="E103" s="38"/>
      <c r="F103" s="38"/>
      <c r="G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</sheetData>
  <mergeCells count="6">
    <mergeCell ref="A98:B98"/>
    <mergeCell ref="A99:A100"/>
    <mergeCell ref="A101:A102"/>
    <mergeCell ref="L18:M18"/>
    <mergeCell ref="A4:A5"/>
    <mergeCell ref="A10:A12"/>
  </mergeCells>
  <phoneticPr fontId="2"/>
  <printOptions horizontalCentered="1"/>
  <pageMargins left="0.78740157480314965" right="0.59055118110236227" top="0.55118110236220474" bottom="0.23622047244094491" header="0.43307086614173229" footer="0.35433070866141736"/>
  <pageSetup paperSize="9" scale="72" fitToHeight="0" orientation="portrait" copies="2" r:id="rId1"/>
  <headerFooter differentFirst="1" scaleWithDoc="0" alignWithMargins="0">
    <firstFooter>&amp;C-28-</first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view="pageBreakPreview" zoomScale="90" zoomScaleNormal="100" zoomScaleSheetLayoutView="90" workbookViewId="0">
      <selection activeCell="C9" sqref="C9"/>
    </sheetView>
  </sheetViews>
  <sheetFormatPr defaultRowHeight="13.5" x14ac:dyDescent="0.15"/>
  <sheetData/>
  <phoneticPr fontId="2"/>
  <pageMargins left="0.70866141732283472" right="0.59055118110236227" top="0.74803149606299213" bottom="0.74803149606299213" header="0.31496062992125984" footer="0.39370078740157483"/>
  <pageSetup paperSize="9" scale="110" orientation="portrait" r:id="rId1"/>
  <headerFooter scaleWithDoc="0">
    <oddFooter>&amp;C-11-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25"/>
  <sheetViews>
    <sheetView showZeros="0" showWhiteSpace="0" view="pageBreakPreview" topLeftCell="A13" zoomScaleNormal="100" zoomScaleSheetLayoutView="100" zoomScalePageLayoutView="85" workbookViewId="0">
      <selection activeCell="F7" sqref="F7"/>
    </sheetView>
  </sheetViews>
  <sheetFormatPr defaultRowHeight="12.75" x14ac:dyDescent="0.15"/>
  <cols>
    <col min="1" max="1" width="6.5" style="5" customWidth="1"/>
    <col min="2" max="3" width="6.5" style="3" customWidth="1"/>
    <col min="4" max="15" width="6.5" style="5" customWidth="1"/>
    <col min="16" max="16" width="8.625" style="5" customWidth="1"/>
    <col min="17" max="18" width="5.875" style="5" customWidth="1"/>
    <col min="19" max="19" width="4.625" style="5" customWidth="1"/>
    <col min="20" max="20" width="5.375" style="5" customWidth="1"/>
    <col min="21" max="21" width="4.625" style="5" customWidth="1"/>
    <col min="22" max="22" width="3.625" style="5" customWidth="1"/>
    <col min="23" max="23" width="4.625" style="5" customWidth="1"/>
    <col min="24" max="24" width="7.375" style="5" customWidth="1"/>
    <col min="25" max="27" width="4.625" style="5" customWidth="1"/>
    <col min="28" max="28" width="6.5" style="5" customWidth="1"/>
    <col min="29" max="16384" width="9" style="5"/>
  </cols>
  <sheetData>
    <row r="1" spans="1:22" ht="30" customHeight="1" x14ac:dyDescent="0.2">
      <c r="A1" s="316" t="s">
        <v>265</v>
      </c>
      <c r="B1" s="48"/>
      <c r="C1" s="48"/>
      <c r="D1" s="47"/>
      <c r="E1" s="47"/>
      <c r="F1" s="47"/>
      <c r="G1" s="47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15">
      <c r="B2" s="857"/>
      <c r="C2" s="857"/>
      <c r="D2" s="857"/>
      <c r="E2" s="857"/>
      <c r="F2" s="857"/>
      <c r="G2" s="857"/>
      <c r="H2" s="857"/>
      <c r="I2" s="857"/>
      <c r="J2" s="857"/>
    </row>
    <row r="4" spans="1:22" s="1" customFormat="1" ht="18.75" customHeight="1" x14ac:dyDescent="0.2">
      <c r="A4" s="359"/>
      <c r="B4" s="360"/>
      <c r="C4" s="360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855" t="s">
        <v>145</v>
      </c>
      <c r="P4" s="855"/>
    </row>
    <row r="5" spans="1:22" s="1" customFormat="1" ht="17.25" x14ac:dyDescent="0.2">
      <c r="A5" s="359"/>
      <c r="B5" s="360"/>
      <c r="C5" s="360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</row>
    <row r="6" spans="1:22" s="91" customFormat="1" ht="78.75" customHeight="1" x14ac:dyDescent="0.15">
      <c r="A6" s="737"/>
      <c r="B6" s="738"/>
      <c r="C6" s="741" t="s">
        <v>119</v>
      </c>
      <c r="D6" s="741" t="s">
        <v>119</v>
      </c>
      <c r="E6" s="741" t="s">
        <v>119</v>
      </c>
      <c r="F6" s="741" t="s">
        <v>119</v>
      </c>
      <c r="G6" s="742" t="s">
        <v>120</v>
      </c>
      <c r="H6" s="742" t="s">
        <v>120</v>
      </c>
      <c r="I6" s="742" t="s">
        <v>120</v>
      </c>
      <c r="J6" s="742" t="s">
        <v>120</v>
      </c>
      <c r="K6" s="742" t="s">
        <v>234</v>
      </c>
      <c r="L6" s="742" t="s">
        <v>234</v>
      </c>
      <c r="M6" s="742" t="s">
        <v>234</v>
      </c>
      <c r="N6" s="831" t="s">
        <v>121</v>
      </c>
      <c r="O6" s="831" t="s">
        <v>233</v>
      </c>
      <c r="P6" s="361"/>
      <c r="R6" s="92"/>
    </row>
    <row r="7" spans="1:22" s="91" customFormat="1" ht="174.75" customHeight="1" x14ac:dyDescent="0.15">
      <c r="A7" s="739"/>
      <c r="B7" s="740"/>
      <c r="C7" s="362" t="s">
        <v>152</v>
      </c>
      <c r="D7" s="696" t="s">
        <v>71</v>
      </c>
      <c r="E7" s="692" t="s">
        <v>153</v>
      </c>
      <c r="F7" s="692" t="s">
        <v>15</v>
      </c>
      <c r="G7" s="693" t="s">
        <v>71</v>
      </c>
      <c r="H7" s="693" t="s">
        <v>221</v>
      </c>
      <c r="I7" s="693" t="s">
        <v>126</v>
      </c>
      <c r="J7" s="693" t="s">
        <v>15</v>
      </c>
      <c r="K7" s="693" t="s">
        <v>122</v>
      </c>
      <c r="L7" s="693" t="s">
        <v>49</v>
      </c>
      <c r="M7" s="693" t="s">
        <v>127</v>
      </c>
      <c r="N7" s="831" t="s">
        <v>121</v>
      </c>
      <c r="O7" s="831" t="s">
        <v>233</v>
      </c>
      <c r="P7" s="361"/>
      <c r="R7" s="92"/>
    </row>
    <row r="8" spans="1:22" s="8" customFormat="1" ht="35.1" customHeight="1" x14ac:dyDescent="0.15">
      <c r="A8" s="705" t="s">
        <v>68</v>
      </c>
      <c r="B8" s="834" t="s">
        <v>19</v>
      </c>
      <c r="C8" s="670">
        <v>129</v>
      </c>
      <c r="D8" s="670">
        <v>308</v>
      </c>
      <c r="E8" s="670">
        <v>2</v>
      </c>
      <c r="F8" s="670">
        <v>107</v>
      </c>
      <c r="G8" s="670">
        <v>227</v>
      </c>
      <c r="H8" s="670">
        <v>0</v>
      </c>
      <c r="I8" s="670">
        <v>14</v>
      </c>
      <c r="J8" s="670">
        <v>240</v>
      </c>
      <c r="K8" s="670">
        <v>2</v>
      </c>
      <c r="L8" s="670">
        <v>20</v>
      </c>
      <c r="M8" s="670">
        <v>0</v>
      </c>
      <c r="N8" s="670">
        <v>4</v>
      </c>
      <c r="O8" s="670"/>
      <c r="P8" s="364"/>
      <c r="R8" s="55"/>
      <c r="S8" s="55"/>
    </row>
    <row r="9" spans="1:22" s="8" customFormat="1" ht="35.1" customHeight="1" x14ac:dyDescent="0.15">
      <c r="A9" s="705" t="s">
        <v>68</v>
      </c>
      <c r="B9" s="834" t="s">
        <v>20</v>
      </c>
      <c r="C9" s="670">
        <v>99</v>
      </c>
      <c r="D9" s="670">
        <v>129</v>
      </c>
      <c r="E9" s="670">
        <v>3</v>
      </c>
      <c r="F9" s="670">
        <v>63</v>
      </c>
      <c r="G9" s="670">
        <v>103</v>
      </c>
      <c r="H9" s="670">
        <v>0</v>
      </c>
      <c r="I9" s="670">
        <v>7</v>
      </c>
      <c r="J9" s="670">
        <v>165</v>
      </c>
      <c r="K9" s="670">
        <v>2</v>
      </c>
      <c r="L9" s="670">
        <v>17</v>
      </c>
      <c r="M9" s="670">
        <v>0</v>
      </c>
      <c r="N9" s="670">
        <v>12</v>
      </c>
      <c r="O9" s="670"/>
      <c r="P9" s="364"/>
      <c r="R9" s="55"/>
    </row>
    <row r="10" spans="1:22" s="8" customFormat="1" ht="35.1" customHeight="1" x14ac:dyDescent="0.15">
      <c r="A10" s="705" t="s">
        <v>69</v>
      </c>
      <c r="B10" s="834" t="s">
        <v>19</v>
      </c>
      <c r="C10" s="670">
        <v>5</v>
      </c>
      <c r="D10" s="670"/>
      <c r="E10" s="835"/>
      <c r="F10" s="670">
        <v>9</v>
      </c>
      <c r="G10" s="670">
        <v>62</v>
      </c>
      <c r="H10" s="670">
        <v>0</v>
      </c>
      <c r="I10" s="670"/>
      <c r="J10" s="670">
        <v>92</v>
      </c>
      <c r="K10" s="670">
        <v>3</v>
      </c>
      <c r="L10" s="670">
        <v>15</v>
      </c>
      <c r="M10" s="670">
        <v>0</v>
      </c>
      <c r="N10" s="670">
        <v>0</v>
      </c>
      <c r="O10" s="670">
        <v>0</v>
      </c>
      <c r="P10" s="364"/>
    </row>
    <row r="11" spans="1:22" s="8" customFormat="1" ht="35.1" customHeight="1" thickBot="1" x14ac:dyDescent="0.2">
      <c r="A11" s="705" t="s">
        <v>69</v>
      </c>
      <c r="B11" s="365" t="s">
        <v>20</v>
      </c>
      <c r="C11" s="370">
        <v>8</v>
      </c>
      <c r="D11" s="370"/>
      <c r="E11" s="371">
        <v>0</v>
      </c>
      <c r="F11" s="370">
        <v>6</v>
      </c>
      <c r="G11" s="370">
        <v>49</v>
      </c>
      <c r="H11" s="370">
        <v>0</v>
      </c>
      <c r="I11" s="370">
        <v>0</v>
      </c>
      <c r="J11" s="370">
        <v>49</v>
      </c>
      <c r="K11" s="370">
        <v>2</v>
      </c>
      <c r="L11" s="370">
        <v>13</v>
      </c>
      <c r="M11" s="370">
        <v>0</v>
      </c>
      <c r="N11" s="370">
        <v>0</v>
      </c>
      <c r="O11" s="370">
        <v>0</v>
      </c>
      <c r="P11" s="364"/>
    </row>
    <row r="12" spans="1:22" ht="35.1" customHeight="1" thickTop="1" x14ac:dyDescent="0.15">
      <c r="A12" s="706" t="s">
        <v>70</v>
      </c>
      <c r="B12" s="832" t="s">
        <v>19</v>
      </c>
      <c r="C12" s="833">
        <v>134</v>
      </c>
      <c r="D12" s="833">
        <v>308</v>
      </c>
      <c r="E12" s="833">
        <v>2</v>
      </c>
      <c r="F12" s="833">
        <v>116</v>
      </c>
      <c r="G12" s="833">
        <v>289</v>
      </c>
      <c r="H12" s="833">
        <v>0</v>
      </c>
      <c r="I12" s="833">
        <v>14</v>
      </c>
      <c r="J12" s="833">
        <v>332</v>
      </c>
      <c r="K12" s="833">
        <v>5</v>
      </c>
      <c r="L12" s="833">
        <v>35</v>
      </c>
      <c r="M12" s="833">
        <v>0</v>
      </c>
      <c r="N12" s="833">
        <v>4</v>
      </c>
      <c r="O12" s="833">
        <v>0</v>
      </c>
      <c r="P12" s="307"/>
    </row>
    <row r="13" spans="1:22" ht="35.1" customHeight="1" x14ac:dyDescent="0.15">
      <c r="A13" s="708" t="s">
        <v>70</v>
      </c>
      <c r="B13" s="834" t="s">
        <v>20</v>
      </c>
      <c r="C13" s="670">
        <v>107</v>
      </c>
      <c r="D13" s="670">
        <v>129</v>
      </c>
      <c r="E13" s="670">
        <v>3</v>
      </c>
      <c r="F13" s="670">
        <v>69</v>
      </c>
      <c r="G13" s="670">
        <v>152</v>
      </c>
      <c r="H13" s="670">
        <v>0</v>
      </c>
      <c r="I13" s="670">
        <v>7</v>
      </c>
      <c r="J13" s="670">
        <v>214</v>
      </c>
      <c r="K13" s="670">
        <v>4</v>
      </c>
      <c r="L13" s="670">
        <v>30</v>
      </c>
      <c r="M13" s="670">
        <v>0</v>
      </c>
      <c r="N13" s="670">
        <v>12</v>
      </c>
      <c r="O13" s="670">
        <v>0</v>
      </c>
      <c r="P13" s="307"/>
    </row>
    <row r="14" spans="1:22" ht="24" customHeight="1" x14ac:dyDescent="0.15">
      <c r="A14" s="307"/>
      <c r="B14" s="374"/>
      <c r="C14" s="374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</row>
    <row r="15" spans="1:22" s="91" customFormat="1" ht="45" customHeight="1" x14ac:dyDescent="0.15">
      <c r="A15" s="862"/>
      <c r="B15" s="863"/>
      <c r="C15" s="856" t="s">
        <v>12</v>
      </c>
      <c r="D15" s="856" t="s">
        <v>72</v>
      </c>
      <c r="E15" s="858" t="s">
        <v>13</v>
      </c>
      <c r="F15" s="859"/>
      <c r="G15" s="860" t="s">
        <v>14</v>
      </c>
      <c r="H15" s="860"/>
      <c r="I15" s="860"/>
      <c r="J15" s="856" t="s">
        <v>124</v>
      </c>
      <c r="K15" s="856" t="s">
        <v>235</v>
      </c>
      <c r="L15" s="856" t="s">
        <v>74</v>
      </c>
      <c r="M15" s="856" t="s">
        <v>75</v>
      </c>
      <c r="N15" s="856" t="s">
        <v>76</v>
      </c>
      <c r="O15" s="856" t="s">
        <v>15</v>
      </c>
      <c r="P15" s="856" t="s">
        <v>16</v>
      </c>
      <c r="Q15" s="92"/>
    </row>
    <row r="16" spans="1:22" s="91" customFormat="1" ht="174.75" customHeight="1" x14ac:dyDescent="0.15">
      <c r="A16" s="864"/>
      <c r="B16" s="865"/>
      <c r="C16" s="861"/>
      <c r="D16" s="861"/>
      <c r="E16" s="314" t="s">
        <v>17</v>
      </c>
      <c r="F16" s="314" t="s">
        <v>73</v>
      </c>
      <c r="G16" s="314" t="s">
        <v>123</v>
      </c>
      <c r="H16" s="314" t="s">
        <v>18</v>
      </c>
      <c r="I16" s="314" t="s">
        <v>128</v>
      </c>
      <c r="J16" s="861"/>
      <c r="K16" s="856"/>
      <c r="L16" s="856"/>
      <c r="M16" s="856"/>
      <c r="N16" s="856"/>
      <c r="O16" s="856"/>
      <c r="P16" s="856"/>
      <c r="Q16" s="92"/>
    </row>
    <row r="17" spans="1:28" s="95" customFormat="1" ht="35.1" customHeight="1" x14ac:dyDescent="0.15">
      <c r="A17" s="705" t="s">
        <v>68</v>
      </c>
      <c r="B17" s="363" t="s">
        <v>19</v>
      </c>
      <c r="C17" s="284">
        <v>392</v>
      </c>
      <c r="D17" s="284"/>
      <c r="E17" s="284">
        <v>0</v>
      </c>
      <c r="F17" s="284">
        <v>28</v>
      </c>
      <c r="G17" s="284"/>
      <c r="H17" s="284">
        <v>61</v>
      </c>
      <c r="I17" s="284">
        <v>2</v>
      </c>
      <c r="J17" s="284">
        <v>1</v>
      </c>
      <c r="K17" s="284"/>
      <c r="L17" s="284">
        <v>300</v>
      </c>
      <c r="M17" s="284">
        <v>94</v>
      </c>
      <c r="N17" s="284">
        <v>13</v>
      </c>
      <c r="O17" s="284">
        <v>17</v>
      </c>
      <c r="P17" s="284">
        <v>1961</v>
      </c>
      <c r="Q17" s="93"/>
      <c r="R17" s="94"/>
    </row>
    <row r="18" spans="1:28" s="95" customFormat="1" ht="35.1" customHeight="1" x14ac:dyDescent="0.15">
      <c r="A18" s="705" t="s">
        <v>68</v>
      </c>
      <c r="B18" s="365" t="s">
        <v>20</v>
      </c>
      <c r="C18" s="366">
        <v>359</v>
      </c>
      <c r="D18" s="366">
        <v>0</v>
      </c>
      <c r="E18" s="366"/>
      <c r="F18" s="366">
        <v>23</v>
      </c>
      <c r="G18" s="366">
        <v>2</v>
      </c>
      <c r="H18" s="366">
        <v>73</v>
      </c>
      <c r="I18" s="366">
        <v>2</v>
      </c>
      <c r="J18" s="366">
        <v>2</v>
      </c>
      <c r="K18" s="366">
        <v>0</v>
      </c>
      <c r="L18" s="366">
        <v>185</v>
      </c>
      <c r="M18" s="366">
        <v>93</v>
      </c>
      <c r="N18" s="366">
        <v>12</v>
      </c>
      <c r="O18" s="369">
        <v>28</v>
      </c>
      <c r="P18" s="369">
        <v>1379</v>
      </c>
    </row>
    <row r="19" spans="1:28" s="95" customFormat="1" ht="35.1" customHeight="1" x14ac:dyDescent="0.15">
      <c r="A19" s="705" t="s">
        <v>69</v>
      </c>
      <c r="B19" s="367" t="s">
        <v>19</v>
      </c>
      <c r="C19" s="284">
        <v>92</v>
      </c>
      <c r="D19" s="284">
        <v>0</v>
      </c>
      <c r="E19" s="284">
        <v>2</v>
      </c>
      <c r="F19" s="284">
        <v>3</v>
      </c>
      <c r="G19" s="284"/>
      <c r="H19" s="284">
        <v>118</v>
      </c>
      <c r="I19" s="284">
        <v>4</v>
      </c>
      <c r="J19" s="284">
        <v>1</v>
      </c>
      <c r="K19" s="284">
        <v>0</v>
      </c>
      <c r="L19" s="284">
        <v>71</v>
      </c>
      <c r="M19" s="284">
        <v>10</v>
      </c>
      <c r="N19" s="284">
        <v>5</v>
      </c>
      <c r="O19" s="366">
        <v>5</v>
      </c>
      <c r="P19" s="366">
        <v>497</v>
      </c>
    </row>
    <row r="20" spans="1:28" s="95" customFormat="1" ht="35.1" customHeight="1" thickBot="1" x14ac:dyDescent="0.2">
      <c r="A20" s="705" t="s">
        <v>69</v>
      </c>
      <c r="B20" s="368" t="s">
        <v>20</v>
      </c>
      <c r="C20" s="369">
        <v>77</v>
      </c>
      <c r="D20" s="369">
        <v>0</v>
      </c>
      <c r="E20" s="369">
        <v>1</v>
      </c>
      <c r="F20" s="369">
        <v>7</v>
      </c>
      <c r="G20" s="369"/>
      <c r="H20" s="369">
        <v>78</v>
      </c>
      <c r="I20" s="369">
        <v>6</v>
      </c>
      <c r="J20" s="369"/>
      <c r="K20" s="369">
        <v>0</v>
      </c>
      <c r="L20" s="369">
        <v>89</v>
      </c>
      <c r="M20" s="369">
        <v>7</v>
      </c>
      <c r="N20" s="369">
        <v>4</v>
      </c>
      <c r="O20" s="369">
        <v>3</v>
      </c>
      <c r="P20" s="366">
        <v>399</v>
      </c>
    </row>
    <row r="21" spans="1:28" s="1" customFormat="1" ht="35.1" customHeight="1" thickTop="1" thickBot="1" x14ac:dyDescent="0.25">
      <c r="A21" s="706" t="s">
        <v>70</v>
      </c>
      <c r="B21" s="372" t="s">
        <v>19</v>
      </c>
      <c r="C21" s="373">
        <v>484</v>
      </c>
      <c r="D21" s="373">
        <v>0</v>
      </c>
      <c r="E21" s="373">
        <v>2</v>
      </c>
      <c r="F21" s="373">
        <v>31</v>
      </c>
      <c r="G21" s="373">
        <v>0</v>
      </c>
      <c r="H21" s="373">
        <v>179</v>
      </c>
      <c r="I21" s="373">
        <v>6</v>
      </c>
      <c r="J21" s="373">
        <v>2</v>
      </c>
      <c r="K21" s="373">
        <v>0</v>
      </c>
      <c r="L21" s="373">
        <v>371</v>
      </c>
      <c r="M21" s="373">
        <v>104</v>
      </c>
      <c r="N21" s="373">
        <v>18</v>
      </c>
      <c r="O21" s="373">
        <v>22</v>
      </c>
      <c r="P21" s="373">
        <v>2458</v>
      </c>
    </row>
    <row r="22" spans="1:28" s="1" customFormat="1" ht="35.1" customHeight="1" thickTop="1" x14ac:dyDescent="0.2">
      <c r="A22" s="706" t="s">
        <v>70</v>
      </c>
      <c r="B22" s="368" t="s">
        <v>20</v>
      </c>
      <c r="C22" s="370">
        <v>436</v>
      </c>
      <c r="D22" s="370">
        <v>0</v>
      </c>
      <c r="E22" s="370">
        <v>1</v>
      </c>
      <c r="F22" s="370">
        <v>30</v>
      </c>
      <c r="G22" s="370">
        <v>2</v>
      </c>
      <c r="H22" s="370">
        <v>151</v>
      </c>
      <c r="I22" s="370">
        <v>8</v>
      </c>
      <c r="J22" s="370">
        <v>2</v>
      </c>
      <c r="K22" s="370">
        <v>0</v>
      </c>
      <c r="L22" s="370">
        <v>274</v>
      </c>
      <c r="M22" s="370">
        <v>100</v>
      </c>
      <c r="N22" s="370">
        <v>16</v>
      </c>
      <c r="O22" s="370">
        <v>31</v>
      </c>
      <c r="P22" s="370">
        <v>1778</v>
      </c>
    </row>
    <row r="23" spans="1:28" s="1" customFormat="1" ht="15" customHeight="1" x14ac:dyDescent="0.2">
      <c r="A23" s="307"/>
      <c r="B23" s="374"/>
      <c r="C23" s="374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AB23" s="96"/>
    </row>
    <row r="24" spans="1:28" s="1" customFormat="1" ht="21" customHeight="1" x14ac:dyDescent="0.2">
      <c r="A24" s="307"/>
      <c r="B24" s="307"/>
      <c r="C24" s="307" t="s">
        <v>198</v>
      </c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</row>
    <row r="25" spans="1:28" s="1" customFormat="1" ht="19.5" customHeight="1" x14ac:dyDescent="0.2">
      <c r="A25" s="375"/>
      <c r="B25" s="375"/>
      <c r="C25" s="307"/>
      <c r="D25" s="307"/>
      <c r="E25" s="307"/>
      <c r="F25" s="307"/>
      <c r="G25" s="307"/>
      <c r="H25" s="307"/>
      <c r="I25" s="307"/>
      <c r="J25" s="307"/>
      <c r="K25" s="376" t="s">
        <v>195</v>
      </c>
      <c r="L25" s="375"/>
      <c r="M25" s="375"/>
      <c r="N25" s="375"/>
      <c r="O25" s="375"/>
      <c r="P25" s="375"/>
    </row>
  </sheetData>
  <mergeCells count="14">
    <mergeCell ref="B2:J2"/>
    <mergeCell ref="E15:F15"/>
    <mergeCell ref="G15:I15"/>
    <mergeCell ref="J15:J16"/>
    <mergeCell ref="A15:B16"/>
    <mergeCell ref="D15:D16"/>
    <mergeCell ref="C15:C16"/>
    <mergeCell ref="O4:P4"/>
    <mergeCell ref="K15:K16"/>
    <mergeCell ref="P15:P16"/>
    <mergeCell ref="N15:N16"/>
    <mergeCell ref="O15:O16"/>
    <mergeCell ref="L15:L16"/>
    <mergeCell ref="M15:M16"/>
  </mergeCells>
  <phoneticPr fontId="2"/>
  <printOptions horizontalCentered="1"/>
  <pageMargins left="0.59055118110236227" right="0.59055118110236227" top="0.98425196850393704" bottom="0.78740157480314965" header="0.51181102362204722" footer="0.31496062992125984"/>
  <pageSetup paperSize="9" scale="73" orientation="portrait" r:id="rId1"/>
  <headerFooter scaleWithDoc="0" alignWithMargins="0"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0"/>
  <sheetViews>
    <sheetView showZeros="0" showWhiteSpace="0" view="pageBreakPreview" topLeftCell="A13" zoomScaleNormal="100" zoomScaleSheetLayoutView="100" zoomScalePageLayoutView="85" workbookViewId="0">
      <selection activeCell="H29" sqref="H29"/>
    </sheetView>
  </sheetViews>
  <sheetFormatPr defaultRowHeight="12.75" x14ac:dyDescent="0.15"/>
  <cols>
    <col min="1" max="1" width="3.125" style="107" customWidth="1"/>
    <col min="2" max="2" width="8.375" style="108" customWidth="1"/>
    <col min="3" max="3" width="7.625" style="108" customWidth="1"/>
    <col min="4" max="4" width="4.625" style="107" customWidth="1"/>
    <col min="5" max="9" width="3.625" style="107" customWidth="1"/>
    <col min="10" max="10" width="7.625" style="107" customWidth="1"/>
    <col min="11" max="11" width="3.625" style="107" customWidth="1"/>
    <col min="12" max="13" width="4.625" style="107" customWidth="1"/>
    <col min="14" max="14" width="5.625" style="107" customWidth="1"/>
    <col min="15" max="15" width="3.625" style="107" customWidth="1"/>
    <col min="16" max="18" width="4.625" style="107" customWidth="1"/>
    <col min="19" max="19" width="7.625" style="107" customWidth="1"/>
    <col min="20" max="20" width="1.75" style="10" customWidth="1"/>
    <col min="21" max="21" width="5.375" style="10" customWidth="1"/>
    <col min="22" max="16384" width="9" style="10"/>
  </cols>
  <sheetData>
    <row r="1" spans="1:21" ht="25.5" customHeight="1" x14ac:dyDescent="0.15">
      <c r="A1" s="782" t="s">
        <v>266</v>
      </c>
      <c r="B1" s="98"/>
      <c r="C1" s="98"/>
      <c r="D1" s="98"/>
      <c r="E1" s="98"/>
      <c r="F1" s="98"/>
    </row>
    <row r="2" spans="1:21" ht="18.75" customHeight="1" x14ac:dyDescent="0.15">
      <c r="A2" s="377"/>
      <c r="B2" s="378"/>
      <c r="C2" s="378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9" t="s">
        <v>145</v>
      </c>
      <c r="T2" s="380"/>
      <c r="U2" s="380"/>
    </row>
    <row r="3" spans="1:21" s="11" customFormat="1" ht="84.75" customHeight="1" x14ac:dyDescent="0.15">
      <c r="A3" s="650"/>
      <c r="B3" s="650"/>
      <c r="C3" s="785" t="s">
        <v>93</v>
      </c>
      <c r="D3" s="785" t="s">
        <v>93</v>
      </c>
      <c r="E3" s="669" t="s">
        <v>94</v>
      </c>
      <c r="F3" s="669" t="s">
        <v>325</v>
      </c>
      <c r="G3" s="669" t="s">
        <v>325</v>
      </c>
      <c r="H3" s="669" t="s">
        <v>325</v>
      </c>
      <c r="I3" s="669" t="s">
        <v>325</v>
      </c>
      <c r="J3" s="669" t="s">
        <v>325</v>
      </c>
      <c r="K3" s="669" t="s">
        <v>325</v>
      </c>
      <c r="L3" s="669" t="s">
        <v>96</v>
      </c>
      <c r="M3" s="669" t="s">
        <v>96</v>
      </c>
      <c r="N3" s="669" t="s">
        <v>328</v>
      </c>
      <c r="O3" s="669" t="s">
        <v>328</v>
      </c>
      <c r="P3" s="669" t="s">
        <v>328</v>
      </c>
      <c r="Q3" s="669" t="s">
        <v>328</v>
      </c>
      <c r="R3" s="669" t="s">
        <v>98</v>
      </c>
      <c r="S3" s="669" t="s">
        <v>9</v>
      </c>
      <c r="T3" s="381"/>
      <c r="U3" s="381"/>
    </row>
    <row r="4" spans="1:21" ht="136.5" customHeight="1" x14ac:dyDescent="0.15">
      <c r="A4" s="650"/>
      <c r="B4" s="650"/>
      <c r="C4" s="313" t="s">
        <v>80</v>
      </c>
      <c r="D4" s="313" t="s">
        <v>8</v>
      </c>
      <c r="E4" s="669" t="s">
        <v>94</v>
      </c>
      <c r="F4" s="313" t="s">
        <v>137</v>
      </c>
      <c r="G4" s="313" t="s">
        <v>138</v>
      </c>
      <c r="H4" s="794" t="s">
        <v>139</v>
      </c>
      <c r="I4" s="794" t="s">
        <v>140</v>
      </c>
      <c r="J4" s="313" t="s">
        <v>141</v>
      </c>
      <c r="K4" s="313" t="s">
        <v>146</v>
      </c>
      <c r="L4" s="313" t="s">
        <v>147</v>
      </c>
      <c r="M4" s="313" t="s">
        <v>142</v>
      </c>
      <c r="N4" s="313" t="s">
        <v>143</v>
      </c>
      <c r="O4" s="313" t="s">
        <v>117</v>
      </c>
      <c r="P4" s="313" t="s">
        <v>118</v>
      </c>
      <c r="Q4" s="830" t="s">
        <v>144</v>
      </c>
      <c r="R4" s="727"/>
      <c r="S4" s="650"/>
      <c r="T4" s="380"/>
      <c r="U4" s="380"/>
    </row>
    <row r="5" spans="1:21" ht="24.95" customHeight="1" x14ac:dyDescent="0.15">
      <c r="A5" s="866" t="s">
        <v>99</v>
      </c>
      <c r="B5" s="382" t="s">
        <v>104</v>
      </c>
      <c r="C5" s="383">
        <v>919</v>
      </c>
      <c r="D5" s="384">
        <v>64</v>
      </c>
      <c r="E5" s="385"/>
      <c r="F5" s="383">
        <v>4</v>
      </c>
      <c r="G5" s="383"/>
      <c r="H5" s="383">
        <v>1</v>
      </c>
      <c r="I5" s="383">
        <v>4</v>
      </c>
      <c r="J5" s="383">
        <v>566</v>
      </c>
      <c r="K5" s="384">
        <v>6</v>
      </c>
      <c r="L5" s="383">
        <v>31</v>
      </c>
      <c r="M5" s="384">
        <v>41</v>
      </c>
      <c r="N5" s="383">
        <v>119</v>
      </c>
      <c r="O5" s="383">
        <v>13</v>
      </c>
      <c r="P5" s="383">
        <v>42</v>
      </c>
      <c r="Q5" s="384">
        <v>7</v>
      </c>
      <c r="R5" s="386">
        <v>23</v>
      </c>
      <c r="S5" s="387">
        <v>1840</v>
      </c>
      <c r="T5" s="380"/>
      <c r="U5" s="380"/>
    </row>
    <row r="6" spans="1:21" ht="24.95" customHeight="1" x14ac:dyDescent="0.15">
      <c r="A6" s="866"/>
      <c r="B6" s="388" t="s">
        <v>105</v>
      </c>
      <c r="C6" s="383">
        <v>60</v>
      </c>
      <c r="D6" s="389"/>
      <c r="E6" s="387">
        <v>0</v>
      </c>
      <c r="F6" s="383"/>
      <c r="G6" s="383"/>
      <c r="H6" s="383"/>
      <c r="I6" s="383"/>
      <c r="J6" s="383">
        <v>61</v>
      </c>
      <c r="K6" s="389"/>
      <c r="L6" s="383">
        <v>2</v>
      </c>
      <c r="M6" s="389">
        <v>4</v>
      </c>
      <c r="N6" s="383">
        <v>6</v>
      </c>
      <c r="O6" s="383">
        <v>4</v>
      </c>
      <c r="P6" s="383">
        <v>1</v>
      </c>
      <c r="Q6" s="389">
        <v>1</v>
      </c>
      <c r="R6" s="387">
        <v>7</v>
      </c>
      <c r="S6" s="387">
        <v>146</v>
      </c>
      <c r="T6" s="380"/>
      <c r="U6" s="380"/>
    </row>
    <row r="7" spans="1:21" ht="24.95" customHeight="1" x14ac:dyDescent="0.15">
      <c r="A7" s="866"/>
      <c r="B7" s="388" t="s">
        <v>125</v>
      </c>
      <c r="C7" s="383">
        <v>164</v>
      </c>
      <c r="D7" s="389">
        <v>8</v>
      </c>
      <c r="E7" s="387">
        <v>0</v>
      </c>
      <c r="F7" s="383">
        <v>1</v>
      </c>
      <c r="G7" s="383"/>
      <c r="H7" s="383"/>
      <c r="I7" s="383">
        <v>2</v>
      </c>
      <c r="J7" s="383">
        <v>78</v>
      </c>
      <c r="K7" s="389"/>
      <c r="L7" s="383"/>
      <c r="M7" s="389">
        <v>2</v>
      </c>
      <c r="N7" s="383">
        <v>16</v>
      </c>
      <c r="O7" s="383">
        <v>1</v>
      </c>
      <c r="P7" s="383">
        <v>3</v>
      </c>
      <c r="Q7" s="389"/>
      <c r="R7" s="387">
        <v>2</v>
      </c>
      <c r="S7" s="387">
        <v>277</v>
      </c>
      <c r="T7" s="380"/>
      <c r="U7" s="380"/>
    </row>
    <row r="8" spans="1:21" ht="24.95" customHeight="1" x14ac:dyDescent="0.15">
      <c r="A8" s="866"/>
      <c r="B8" s="388" t="s">
        <v>230</v>
      </c>
      <c r="C8" s="383">
        <v>168</v>
      </c>
      <c r="D8" s="389">
        <v>7</v>
      </c>
      <c r="E8" s="387">
        <v>0</v>
      </c>
      <c r="F8" s="383">
        <v>1</v>
      </c>
      <c r="G8" s="383"/>
      <c r="H8" s="383">
        <v>1</v>
      </c>
      <c r="I8" s="383"/>
      <c r="J8" s="383">
        <v>83</v>
      </c>
      <c r="K8" s="389"/>
      <c r="L8" s="383">
        <v>18</v>
      </c>
      <c r="M8" s="389">
        <v>12</v>
      </c>
      <c r="N8" s="383">
        <v>18</v>
      </c>
      <c r="O8" s="383">
        <v>3</v>
      </c>
      <c r="P8" s="383">
        <v>4</v>
      </c>
      <c r="Q8" s="389">
        <v>1</v>
      </c>
      <c r="R8" s="387">
        <v>5</v>
      </c>
      <c r="S8" s="387">
        <v>321</v>
      </c>
      <c r="T8" s="380"/>
      <c r="U8" s="380"/>
    </row>
    <row r="9" spans="1:21" ht="24.95" customHeight="1" x14ac:dyDescent="0.15">
      <c r="A9" s="866"/>
      <c r="B9" s="388" t="s">
        <v>229</v>
      </c>
      <c r="C9" s="383">
        <v>121</v>
      </c>
      <c r="D9" s="389">
        <v>9</v>
      </c>
      <c r="E9" s="387">
        <v>0</v>
      </c>
      <c r="F9" s="383"/>
      <c r="G9" s="383"/>
      <c r="H9" s="383">
        <v>0</v>
      </c>
      <c r="I9" s="383">
        <v>0</v>
      </c>
      <c r="J9" s="383">
        <v>67</v>
      </c>
      <c r="K9" s="389">
        <v>1</v>
      </c>
      <c r="L9" s="383">
        <v>2</v>
      </c>
      <c r="M9" s="389">
        <v>4</v>
      </c>
      <c r="N9" s="383">
        <v>5</v>
      </c>
      <c r="O9" s="383"/>
      <c r="P9" s="383">
        <v>5</v>
      </c>
      <c r="Q9" s="389">
        <v>1</v>
      </c>
      <c r="R9" s="387">
        <v>2</v>
      </c>
      <c r="S9" s="387">
        <v>217</v>
      </c>
      <c r="T9" s="380"/>
      <c r="U9" s="380"/>
    </row>
    <row r="10" spans="1:21" ht="24.95" customHeight="1" x14ac:dyDescent="0.15">
      <c r="A10" s="866"/>
      <c r="B10" s="388" t="s">
        <v>107</v>
      </c>
      <c r="C10" s="383">
        <v>56</v>
      </c>
      <c r="D10" s="389">
        <v>2</v>
      </c>
      <c r="E10" s="387"/>
      <c r="F10" s="383"/>
      <c r="G10" s="383"/>
      <c r="H10" s="383"/>
      <c r="I10" s="383">
        <v>0</v>
      </c>
      <c r="J10" s="383">
        <v>17</v>
      </c>
      <c r="K10" s="389"/>
      <c r="L10" s="383">
        <v>1</v>
      </c>
      <c r="M10" s="389">
        <v>1</v>
      </c>
      <c r="N10" s="383">
        <v>4</v>
      </c>
      <c r="O10" s="383">
        <v>2</v>
      </c>
      <c r="P10" s="383">
        <v>2</v>
      </c>
      <c r="Q10" s="389"/>
      <c r="R10" s="387">
        <v>1</v>
      </c>
      <c r="S10" s="387">
        <v>86</v>
      </c>
      <c r="T10" s="380"/>
      <c r="U10" s="380"/>
    </row>
    <row r="11" spans="1:21" ht="24.95" customHeight="1" x14ac:dyDescent="0.15">
      <c r="A11" s="866"/>
      <c r="B11" s="388" t="s">
        <v>108</v>
      </c>
      <c r="C11" s="383">
        <v>39</v>
      </c>
      <c r="D11" s="389">
        <v>4</v>
      </c>
      <c r="E11" s="387"/>
      <c r="F11" s="383"/>
      <c r="G11" s="383"/>
      <c r="H11" s="383"/>
      <c r="I11" s="383"/>
      <c r="J11" s="383">
        <v>25</v>
      </c>
      <c r="K11" s="389"/>
      <c r="L11" s="383"/>
      <c r="M11" s="389"/>
      <c r="N11" s="383">
        <v>3</v>
      </c>
      <c r="O11" s="383"/>
      <c r="P11" s="383">
        <v>3</v>
      </c>
      <c r="Q11" s="389"/>
      <c r="R11" s="387"/>
      <c r="S11" s="387">
        <v>74</v>
      </c>
      <c r="T11" s="380"/>
      <c r="U11" s="380"/>
    </row>
    <row r="12" spans="1:21" ht="24.95" customHeight="1" x14ac:dyDescent="0.15">
      <c r="A12" s="866"/>
      <c r="B12" s="388" t="s">
        <v>100</v>
      </c>
      <c r="C12" s="383">
        <v>9</v>
      </c>
      <c r="D12" s="389">
        <v>1</v>
      </c>
      <c r="E12" s="387">
        <v>0</v>
      </c>
      <c r="F12" s="383">
        <v>0</v>
      </c>
      <c r="G12" s="383"/>
      <c r="H12" s="383">
        <v>0</v>
      </c>
      <c r="I12" s="383">
        <v>0</v>
      </c>
      <c r="J12" s="383">
        <v>7</v>
      </c>
      <c r="K12" s="389">
        <v>0</v>
      </c>
      <c r="L12" s="383"/>
      <c r="M12" s="389"/>
      <c r="N12" s="383">
        <v>1</v>
      </c>
      <c r="O12" s="383">
        <v>1</v>
      </c>
      <c r="P12" s="383"/>
      <c r="Q12" s="389">
        <v>0</v>
      </c>
      <c r="R12" s="387"/>
      <c r="S12" s="387">
        <v>19</v>
      </c>
      <c r="T12" s="380"/>
      <c r="U12" s="380"/>
    </row>
    <row r="13" spans="1:21" ht="24.95" customHeight="1" x14ac:dyDescent="0.15">
      <c r="A13" s="866"/>
      <c r="B13" s="388" t="s">
        <v>101</v>
      </c>
      <c r="C13" s="383">
        <v>18</v>
      </c>
      <c r="D13" s="389">
        <v>3</v>
      </c>
      <c r="E13" s="387">
        <v>0</v>
      </c>
      <c r="F13" s="383"/>
      <c r="G13" s="383"/>
      <c r="H13" s="383"/>
      <c r="I13" s="383">
        <v>0</v>
      </c>
      <c r="J13" s="383">
        <v>24</v>
      </c>
      <c r="K13" s="389"/>
      <c r="L13" s="383"/>
      <c r="M13" s="389">
        <v>2</v>
      </c>
      <c r="N13" s="383">
        <v>1</v>
      </c>
      <c r="O13" s="383"/>
      <c r="P13" s="383"/>
      <c r="Q13" s="389">
        <v>0</v>
      </c>
      <c r="R13" s="387">
        <v>3</v>
      </c>
      <c r="S13" s="387">
        <v>51</v>
      </c>
      <c r="T13" s="380"/>
      <c r="U13" s="380"/>
    </row>
    <row r="14" spans="1:21" ht="24.95" customHeight="1" x14ac:dyDescent="0.15">
      <c r="A14" s="866"/>
      <c r="B14" s="388" t="s">
        <v>102</v>
      </c>
      <c r="C14" s="383">
        <v>100</v>
      </c>
      <c r="D14" s="389"/>
      <c r="E14" s="387">
        <v>0</v>
      </c>
      <c r="F14" s="383">
        <v>0</v>
      </c>
      <c r="G14" s="383"/>
      <c r="H14" s="383"/>
      <c r="I14" s="383"/>
      <c r="J14" s="383">
        <v>65</v>
      </c>
      <c r="K14" s="389"/>
      <c r="L14" s="383"/>
      <c r="M14" s="389">
        <v>2</v>
      </c>
      <c r="N14" s="383">
        <v>5</v>
      </c>
      <c r="O14" s="383">
        <v>1</v>
      </c>
      <c r="P14" s="383">
        <v>4</v>
      </c>
      <c r="Q14" s="389"/>
      <c r="R14" s="387">
        <v>1</v>
      </c>
      <c r="S14" s="387">
        <v>178</v>
      </c>
      <c r="T14" s="380"/>
      <c r="U14" s="380"/>
    </row>
    <row r="15" spans="1:21" ht="24.95" customHeight="1" x14ac:dyDescent="0.15">
      <c r="A15" s="866"/>
      <c r="B15" s="388" t="s">
        <v>103</v>
      </c>
      <c r="C15" s="383">
        <v>70</v>
      </c>
      <c r="D15" s="389">
        <v>4</v>
      </c>
      <c r="E15" s="387">
        <v>0</v>
      </c>
      <c r="F15" s="383"/>
      <c r="G15" s="383"/>
      <c r="H15" s="383">
        <v>0</v>
      </c>
      <c r="I15" s="383"/>
      <c r="J15" s="383">
        <v>6</v>
      </c>
      <c r="K15" s="389"/>
      <c r="L15" s="383"/>
      <c r="M15" s="389"/>
      <c r="N15" s="383">
        <v>4</v>
      </c>
      <c r="O15" s="383">
        <v>1</v>
      </c>
      <c r="P15" s="383">
        <v>1</v>
      </c>
      <c r="Q15" s="389">
        <v>1</v>
      </c>
      <c r="R15" s="387"/>
      <c r="S15" s="387">
        <v>87</v>
      </c>
      <c r="T15" s="380"/>
      <c r="U15" s="380"/>
    </row>
    <row r="16" spans="1:21" ht="24.95" customHeight="1" x14ac:dyDescent="0.15">
      <c r="A16" s="866"/>
      <c r="B16" s="388" t="s">
        <v>109</v>
      </c>
      <c r="C16" s="383">
        <v>22</v>
      </c>
      <c r="D16" s="389">
        <v>5</v>
      </c>
      <c r="E16" s="387"/>
      <c r="F16" s="383"/>
      <c r="G16" s="383"/>
      <c r="H16" s="383"/>
      <c r="I16" s="383"/>
      <c r="J16" s="383">
        <v>4</v>
      </c>
      <c r="K16" s="389"/>
      <c r="L16" s="383"/>
      <c r="M16" s="389"/>
      <c r="N16" s="383"/>
      <c r="O16" s="383"/>
      <c r="P16" s="383">
        <v>1</v>
      </c>
      <c r="Q16" s="389"/>
      <c r="R16" s="387">
        <v>3</v>
      </c>
      <c r="S16" s="387">
        <v>35</v>
      </c>
      <c r="T16" s="380"/>
      <c r="U16" s="380"/>
    </row>
    <row r="17" spans="1:21" ht="24.95" customHeight="1" x14ac:dyDescent="0.15">
      <c r="A17" s="866"/>
      <c r="B17" s="390" t="s">
        <v>110</v>
      </c>
      <c r="C17" s="391">
        <v>9</v>
      </c>
      <c r="D17" s="392"/>
      <c r="E17" s="393">
        <v>0</v>
      </c>
      <c r="F17" s="391">
        <v>0</v>
      </c>
      <c r="G17" s="391"/>
      <c r="H17" s="391">
        <v>0</v>
      </c>
      <c r="I17" s="391">
        <v>0</v>
      </c>
      <c r="J17" s="391">
        <v>0</v>
      </c>
      <c r="K17" s="392">
        <v>0</v>
      </c>
      <c r="L17" s="391"/>
      <c r="M17" s="392">
        <v>0</v>
      </c>
      <c r="N17" s="391">
        <v>0</v>
      </c>
      <c r="O17" s="391">
        <v>0</v>
      </c>
      <c r="P17" s="391">
        <v>0</v>
      </c>
      <c r="Q17" s="392">
        <v>0</v>
      </c>
      <c r="R17" s="393">
        <v>0</v>
      </c>
      <c r="S17" s="393">
        <v>9</v>
      </c>
      <c r="T17" s="380"/>
      <c r="U17" s="380"/>
    </row>
    <row r="18" spans="1:21" ht="24.95" customHeight="1" x14ac:dyDescent="0.15">
      <c r="A18" s="866"/>
      <c r="B18" s="394" t="s">
        <v>9</v>
      </c>
      <c r="C18" s="395">
        <v>1755</v>
      </c>
      <c r="D18" s="396">
        <v>107</v>
      </c>
      <c r="E18" s="397">
        <v>0</v>
      </c>
      <c r="F18" s="395">
        <v>6</v>
      </c>
      <c r="G18" s="395">
        <v>0</v>
      </c>
      <c r="H18" s="395">
        <v>2</v>
      </c>
      <c r="I18" s="395">
        <v>6</v>
      </c>
      <c r="J18" s="395">
        <v>1003</v>
      </c>
      <c r="K18" s="396">
        <v>7</v>
      </c>
      <c r="L18" s="395">
        <v>54</v>
      </c>
      <c r="M18" s="398">
        <v>68</v>
      </c>
      <c r="N18" s="399">
        <v>182</v>
      </c>
      <c r="O18" s="395">
        <v>26</v>
      </c>
      <c r="P18" s="395">
        <v>66</v>
      </c>
      <c r="Q18" s="396">
        <v>11</v>
      </c>
      <c r="R18" s="395">
        <v>47</v>
      </c>
      <c r="S18" s="397">
        <v>3340</v>
      </c>
      <c r="T18" s="380"/>
      <c r="U18" s="400"/>
    </row>
    <row r="19" spans="1:21" ht="24.95" customHeight="1" x14ac:dyDescent="0.15">
      <c r="A19" s="866" t="s">
        <v>111</v>
      </c>
      <c r="B19" s="382" t="s">
        <v>114</v>
      </c>
      <c r="C19" s="383">
        <v>155</v>
      </c>
      <c r="D19" s="384">
        <v>10</v>
      </c>
      <c r="E19" s="385"/>
      <c r="F19" s="383"/>
      <c r="G19" s="383"/>
      <c r="H19" s="383"/>
      <c r="I19" s="383"/>
      <c r="J19" s="383">
        <v>93</v>
      </c>
      <c r="K19" s="384">
        <v>1</v>
      </c>
      <c r="L19" s="383">
        <v>3</v>
      </c>
      <c r="M19" s="384">
        <v>4</v>
      </c>
      <c r="N19" s="383">
        <v>24</v>
      </c>
      <c r="O19" s="383">
        <v>5</v>
      </c>
      <c r="P19" s="383">
        <v>24</v>
      </c>
      <c r="Q19" s="384">
        <v>1</v>
      </c>
      <c r="R19" s="386">
        <v>6</v>
      </c>
      <c r="S19" s="387">
        <v>326</v>
      </c>
      <c r="T19" s="380"/>
      <c r="U19" s="380"/>
    </row>
    <row r="20" spans="1:21" ht="24.95" customHeight="1" x14ac:dyDescent="0.15">
      <c r="A20" s="866"/>
      <c r="B20" s="388" t="s">
        <v>115</v>
      </c>
      <c r="C20" s="383">
        <v>48</v>
      </c>
      <c r="D20" s="389"/>
      <c r="E20" s="387"/>
      <c r="F20" s="383"/>
      <c r="G20" s="383"/>
      <c r="H20" s="383"/>
      <c r="I20" s="383"/>
      <c r="J20" s="383">
        <v>20</v>
      </c>
      <c r="K20" s="389">
        <v>8</v>
      </c>
      <c r="L20" s="383">
        <v>3</v>
      </c>
      <c r="M20" s="389">
        <v>2</v>
      </c>
      <c r="N20" s="383">
        <v>9</v>
      </c>
      <c r="O20" s="383"/>
      <c r="P20" s="383">
        <v>14</v>
      </c>
      <c r="Q20" s="389"/>
      <c r="R20" s="387"/>
      <c r="S20" s="387">
        <v>104</v>
      </c>
      <c r="T20" s="380"/>
      <c r="U20" s="380"/>
    </row>
    <row r="21" spans="1:21" ht="24.95" customHeight="1" x14ac:dyDescent="0.15">
      <c r="A21" s="866"/>
      <c r="B21" s="388" t="s">
        <v>103</v>
      </c>
      <c r="C21" s="383">
        <v>10</v>
      </c>
      <c r="D21" s="389">
        <v>1</v>
      </c>
      <c r="E21" s="387"/>
      <c r="F21" s="383"/>
      <c r="G21" s="383"/>
      <c r="H21" s="383"/>
      <c r="I21" s="383"/>
      <c r="J21" s="383">
        <v>19</v>
      </c>
      <c r="K21" s="389">
        <v>1</v>
      </c>
      <c r="L21" s="383">
        <v>1</v>
      </c>
      <c r="M21" s="389">
        <v>0</v>
      </c>
      <c r="N21" s="383">
        <v>1</v>
      </c>
      <c r="O21" s="383">
        <v>1</v>
      </c>
      <c r="P21" s="383">
        <v>3</v>
      </c>
      <c r="Q21" s="389"/>
      <c r="R21" s="387">
        <v>1</v>
      </c>
      <c r="S21" s="387">
        <v>38</v>
      </c>
      <c r="T21" s="380"/>
      <c r="U21" s="380"/>
    </row>
    <row r="22" spans="1:21" ht="24.95" customHeight="1" x14ac:dyDescent="0.15">
      <c r="A22" s="866"/>
      <c r="B22" s="388" t="s">
        <v>112</v>
      </c>
      <c r="C22" s="383">
        <v>71</v>
      </c>
      <c r="D22" s="389">
        <v>10</v>
      </c>
      <c r="E22" s="387"/>
      <c r="F22" s="383"/>
      <c r="G22" s="383"/>
      <c r="H22" s="383">
        <v>1</v>
      </c>
      <c r="I22" s="383">
        <v>1</v>
      </c>
      <c r="J22" s="383">
        <v>58</v>
      </c>
      <c r="K22" s="389"/>
      <c r="L22" s="383">
        <v>2</v>
      </c>
      <c r="M22" s="389"/>
      <c r="N22" s="383">
        <v>6</v>
      </c>
      <c r="O22" s="383">
        <v>6</v>
      </c>
      <c r="P22" s="383">
        <v>27</v>
      </c>
      <c r="Q22" s="389">
        <v>2</v>
      </c>
      <c r="R22" s="387">
        <v>3</v>
      </c>
      <c r="S22" s="387">
        <v>187</v>
      </c>
      <c r="T22" s="380"/>
      <c r="U22" s="380"/>
    </row>
    <row r="23" spans="1:21" ht="24.95" customHeight="1" x14ac:dyDescent="0.15">
      <c r="A23" s="866"/>
      <c r="B23" s="388" t="s">
        <v>113</v>
      </c>
      <c r="C23" s="383">
        <v>42</v>
      </c>
      <c r="D23" s="389">
        <v>7</v>
      </c>
      <c r="E23" s="387"/>
      <c r="F23" s="383"/>
      <c r="G23" s="383"/>
      <c r="H23" s="383">
        <v>1</v>
      </c>
      <c r="I23" s="383"/>
      <c r="J23" s="383">
        <v>26</v>
      </c>
      <c r="K23" s="389">
        <v>11</v>
      </c>
      <c r="L23" s="383">
        <v>4</v>
      </c>
      <c r="M23" s="389">
        <v>1</v>
      </c>
      <c r="N23" s="383">
        <v>10</v>
      </c>
      <c r="O23" s="383">
        <v>5</v>
      </c>
      <c r="P23" s="383">
        <v>103</v>
      </c>
      <c r="Q23" s="389">
        <v>1</v>
      </c>
      <c r="R23" s="387"/>
      <c r="S23" s="387">
        <v>211</v>
      </c>
      <c r="T23" s="380"/>
      <c r="U23" s="380"/>
    </row>
    <row r="24" spans="1:21" ht="24.95" customHeight="1" x14ac:dyDescent="0.15">
      <c r="A24" s="866"/>
      <c r="B24" s="388" t="s">
        <v>109</v>
      </c>
      <c r="C24" s="383">
        <v>13</v>
      </c>
      <c r="D24" s="389">
        <v>2</v>
      </c>
      <c r="E24" s="387"/>
      <c r="F24" s="383"/>
      <c r="G24" s="383"/>
      <c r="H24" s="383"/>
      <c r="I24" s="383"/>
      <c r="J24" s="383">
        <v>1</v>
      </c>
      <c r="K24" s="389"/>
      <c r="L24" s="383">
        <v>1</v>
      </c>
      <c r="M24" s="389">
        <v>2</v>
      </c>
      <c r="N24" s="383">
        <v>4</v>
      </c>
      <c r="O24" s="383"/>
      <c r="P24" s="383">
        <v>5</v>
      </c>
      <c r="Q24" s="389"/>
      <c r="R24" s="387">
        <v>2</v>
      </c>
      <c r="S24" s="387">
        <v>30</v>
      </c>
      <c r="T24" s="380"/>
      <c r="U24" s="380"/>
    </row>
    <row r="25" spans="1:21" ht="24.95" customHeight="1" x14ac:dyDescent="0.15">
      <c r="A25" s="866"/>
      <c r="B25" s="401" t="s">
        <v>110</v>
      </c>
      <c r="C25" s="383"/>
      <c r="D25" s="402"/>
      <c r="E25" s="387"/>
      <c r="F25" s="383"/>
      <c r="G25" s="383"/>
      <c r="H25" s="383"/>
      <c r="I25" s="383"/>
      <c r="J25" s="383"/>
      <c r="K25" s="389"/>
      <c r="L25" s="383"/>
      <c r="M25" s="389"/>
      <c r="N25" s="383"/>
      <c r="O25" s="383"/>
      <c r="P25" s="383"/>
      <c r="Q25" s="389"/>
      <c r="R25" s="387"/>
      <c r="S25" s="387">
        <v>0</v>
      </c>
      <c r="T25" s="380"/>
      <c r="U25" s="380"/>
    </row>
    <row r="26" spans="1:21" ht="24.95" customHeight="1" thickBot="1" x14ac:dyDescent="0.2">
      <c r="A26" s="868"/>
      <c r="B26" s="403" t="s">
        <v>9</v>
      </c>
      <c r="C26" s="404">
        <v>339</v>
      </c>
      <c r="D26" s="405">
        <v>30</v>
      </c>
      <c r="E26" s="406">
        <v>0</v>
      </c>
      <c r="F26" s="404">
        <v>0</v>
      </c>
      <c r="G26" s="404">
        <v>0</v>
      </c>
      <c r="H26" s="404">
        <v>2</v>
      </c>
      <c r="I26" s="404">
        <v>1</v>
      </c>
      <c r="J26" s="404">
        <v>217</v>
      </c>
      <c r="K26" s="405">
        <v>21</v>
      </c>
      <c r="L26" s="404">
        <v>14</v>
      </c>
      <c r="M26" s="405">
        <v>9</v>
      </c>
      <c r="N26" s="404">
        <v>54</v>
      </c>
      <c r="O26" s="404">
        <v>17</v>
      </c>
      <c r="P26" s="404">
        <v>176</v>
      </c>
      <c r="Q26" s="405">
        <v>4</v>
      </c>
      <c r="R26" s="406">
        <v>12</v>
      </c>
      <c r="S26" s="406">
        <v>896</v>
      </c>
      <c r="T26" s="380"/>
      <c r="U26" s="380"/>
    </row>
    <row r="27" spans="1:21" s="18" customFormat="1" ht="24.95" customHeight="1" thickTop="1" x14ac:dyDescent="0.15">
      <c r="A27" s="867" t="s">
        <v>116</v>
      </c>
      <c r="B27" s="867"/>
      <c r="C27" s="407">
        <v>2094</v>
      </c>
      <c r="D27" s="408">
        <v>137</v>
      </c>
      <c r="E27" s="407">
        <v>0</v>
      </c>
      <c r="F27" s="407">
        <v>6</v>
      </c>
      <c r="G27" s="409">
        <v>0</v>
      </c>
      <c r="H27" s="409">
        <v>4</v>
      </c>
      <c r="I27" s="409">
        <v>7</v>
      </c>
      <c r="J27" s="409">
        <v>1220</v>
      </c>
      <c r="K27" s="408">
        <v>28</v>
      </c>
      <c r="L27" s="407">
        <v>68</v>
      </c>
      <c r="M27" s="408">
        <v>77</v>
      </c>
      <c r="N27" s="407">
        <v>236</v>
      </c>
      <c r="O27" s="409">
        <v>43</v>
      </c>
      <c r="P27" s="409">
        <v>242</v>
      </c>
      <c r="Q27" s="408">
        <v>15</v>
      </c>
      <c r="R27" s="410">
        <v>59</v>
      </c>
      <c r="S27" s="410">
        <v>4236</v>
      </c>
      <c r="T27" s="411"/>
      <c r="U27" s="411"/>
    </row>
    <row r="28" spans="1:21" ht="9.75" customHeight="1" x14ac:dyDescent="0.15">
      <c r="A28" s="412"/>
      <c r="B28" s="377"/>
      <c r="C28" s="378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80"/>
      <c r="U28" s="380"/>
    </row>
    <row r="29" spans="1:21" ht="18.75" customHeight="1" x14ac:dyDescent="0.15">
      <c r="A29" s="378" t="s">
        <v>198</v>
      </c>
      <c r="B29" s="378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377"/>
      <c r="T29" s="380"/>
      <c r="U29" s="380"/>
    </row>
    <row r="30" spans="1:21" ht="13.5" x14ac:dyDescent="0.15">
      <c r="A30" s="377"/>
      <c r="B30" s="378"/>
      <c r="C30" s="378"/>
      <c r="D30" s="377"/>
      <c r="E30" s="377"/>
      <c r="F30" s="377"/>
      <c r="G30" s="377"/>
      <c r="H30" s="377"/>
      <c r="I30" s="377"/>
      <c r="J30" s="377"/>
      <c r="K30" s="377"/>
      <c r="L30" s="377"/>
      <c r="M30" s="377" t="s">
        <v>195</v>
      </c>
      <c r="N30" s="377"/>
      <c r="O30" s="377"/>
      <c r="P30" s="377"/>
      <c r="Q30" s="377"/>
      <c r="R30" s="377"/>
      <c r="S30" s="377"/>
      <c r="T30" s="380"/>
      <c r="U30" s="380"/>
    </row>
  </sheetData>
  <mergeCells count="3">
    <mergeCell ref="A5:A18"/>
    <mergeCell ref="A27:B27"/>
    <mergeCell ref="A19:A26"/>
  </mergeCells>
  <phoneticPr fontId="2"/>
  <printOptions horizontalCentered="1"/>
  <pageMargins left="0.47244094488188981" right="0.27559055118110237" top="0.98425196850393704" bottom="0.98425196850393704" header="0.51181102362204722" footer="0.27559055118110237"/>
  <pageSetup paperSize="9" scale="87" orientation="portrait" r:id="rId1"/>
  <headerFooter alignWithMargins="0">
    <oddFooter xml:space="preserve"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8"/>
  <sheetViews>
    <sheetView showZeros="0" view="pageBreakPreview" topLeftCell="A19" zoomScaleNormal="100" zoomScaleSheetLayoutView="100" zoomScalePageLayoutView="85" workbookViewId="0">
      <selection activeCell="J4" sqref="J4"/>
    </sheetView>
  </sheetViews>
  <sheetFormatPr defaultRowHeight="12.75" x14ac:dyDescent="0.15"/>
  <cols>
    <col min="1" max="1" width="5.5" style="20" customWidth="1"/>
    <col min="2" max="2" width="7.625" style="20" customWidth="1"/>
    <col min="3" max="3" width="4.625" style="20" customWidth="1"/>
    <col min="4" max="8" width="3.625" style="20" customWidth="1"/>
    <col min="9" max="9" width="7.625" style="20" customWidth="1"/>
    <col min="10" max="12" width="4.625" style="20" customWidth="1"/>
    <col min="13" max="13" width="5.625" style="20" customWidth="1"/>
    <col min="14" max="14" width="4.625" style="20" customWidth="1"/>
    <col min="15" max="15" width="5.625" style="20" customWidth="1"/>
    <col min="16" max="17" width="4.625" style="20" customWidth="1"/>
    <col min="18" max="18" width="7.625" style="20" customWidth="1"/>
    <col min="19" max="20" width="3.625" style="20" customWidth="1"/>
    <col min="21" max="22" width="7.625" style="20" customWidth="1"/>
    <col min="23" max="23" width="5.875" style="20" customWidth="1"/>
    <col min="24" max="26" width="5.875" style="5" customWidth="1"/>
    <col min="27" max="16384" width="9" style="5"/>
  </cols>
  <sheetData>
    <row r="1" spans="1:23" ht="28.5" customHeight="1" x14ac:dyDescent="0.2">
      <c r="A1" s="318" t="s">
        <v>264</v>
      </c>
      <c r="B1" s="106"/>
      <c r="C1" s="106"/>
      <c r="D1" s="106"/>
      <c r="E1" s="106"/>
      <c r="F1" s="106"/>
      <c r="G1" s="106"/>
      <c r="H1" s="106"/>
    </row>
    <row r="2" spans="1:23" ht="30" customHeight="1" x14ac:dyDescent="0.2">
      <c r="A2" s="320" t="s">
        <v>249</v>
      </c>
      <c r="B2" s="106"/>
      <c r="C2" s="106"/>
      <c r="D2" s="106"/>
      <c r="E2" s="106"/>
      <c r="F2" s="106"/>
      <c r="G2" s="106"/>
      <c r="H2" s="106"/>
      <c r="V2" s="110" t="s">
        <v>145</v>
      </c>
    </row>
    <row r="3" spans="1:23" s="7" customFormat="1" ht="86.25" customHeight="1" x14ac:dyDescent="0.15">
      <c r="A3" s="691"/>
      <c r="B3" s="820" t="s">
        <v>93</v>
      </c>
      <c r="C3" s="820" t="s">
        <v>93</v>
      </c>
      <c r="D3" s="725" t="s">
        <v>94</v>
      </c>
      <c r="E3" s="745" t="s">
        <v>325</v>
      </c>
      <c r="F3" s="745" t="s">
        <v>325</v>
      </c>
      <c r="G3" s="745" t="s">
        <v>325</v>
      </c>
      <c r="H3" s="745" t="s">
        <v>325</v>
      </c>
      <c r="I3" s="745" t="s">
        <v>325</v>
      </c>
      <c r="J3" s="745" t="s">
        <v>325</v>
      </c>
      <c r="K3" s="745" t="s">
        <v>96</v>
      </c>
      <c r="L3" s="745" t="s">
        <v>96</v>
      </c>
      <c r="M3" s="745" t="s">
        <v>328</v>
      </c>
      <c r="N3" s="745" t="s">
        <v>328</v>
      </c>
      <c r="O3" s="745" t="s">
        <v>328</v>
      </c>
      <c r="P3" s="745" t="s">
        <v>328</v>
      </c>
      <c r="Q3" s="725" t="s">
        <v>98</v>
      </c>
      <c r="R3" s="734"/>
      <c r="S3" s="829" t="s">
        <v>25</v>
      </c>
      <c r="T3" s="735" t="s">
        <v>25</v>
      </c>
      <c r="U3" s="731"/>
      <c r="V3" s="732"/>
      <c r="W3" s="86"/>
    </row>
    <row r="4" spans="1:23" ht="129.94999999999999" customHeight="1" x14ac:dyDescent="0.15">
      <c r="A4" s="415"/>
      <c r="B4" s="825" t="s">
        <v>80</v>
      </c>
      <c r="C4" s="825" t="s">
        <v>8</v>
      </c>
      <c r="D4" s="826" t="s">
        <v>94</v>
      </c>
      <c r="E4" s="825" t="s">
        <v>137</v>
      </c>
      <c r="F4" s="825" t="s">
        <v>138</v>
      </c>
      <c r="G4" s="827" t="s">
        <v>139</v>
      </c>
      <c r="H4" s="827" t="s">
        <v>140</v>
      </c>
      <c r="I4" s="825" t="s">
        <v>141</v>
      </c>
      <c r="J4" s="825" t="s">
        <v>146</v>
      </c>
      <c r="K4" s="825" t="s">
        <v>147</v>
      </c>
      <c r="L4" s="825" t="s">
        <v>142</v>
      </c>
      <c r="M4" s="825" t="s">
        <v>143</v>
      </c>
      <c r="N4" s="825" t="s">
        <v>117</v>
      </c>
      <c r="O4" s="825" t="s">
        <v>118</v>
      </c>
      <c r="P4" s="825" t="s">
        <v>144</v>
      </c>
      <c r="Q4" s="722" t="s">
        <v>98</v>
      </c>
      <c r="R4" s="734" t="s">
        <v>9</v>
      </c>
      <c r="S4" s="828" t="s">
        <v>175</v>
      </c>
      <c r="T4" s="735" t="s">
        <v>37</v>
      </c>
      <c r="U4" s="731" t="s">
        <v>38</v>
      </c>
      <c r="V4" s="732" t="s">
        <v>22</v>
      </c>
    </row>
    <row r="5" spans="1:23" ht="30" customHeight="1" x14ac:dyDescent="0.15">
      <c r="A5" s="416" t="s">
        <v>273</v>
      </c>
      <c r="B5" s="203">
        <v>192</v>
      </c>
      <c r="C5" s="204">
        <v>11</v>
      </c>
      <c r="D5" s="205">
        <v>0</v>
      </c>
      <c r="E5" s="203">
        <v>0</v>
      </c>
      <c r="F5" s="206">
        <v>0</v>
      </c>
      <c r="G5" s="206">
        <v>0</v>
      </c>
      <c r="H5" s="206">
        <v>0</v>
      </c>
      <c r="I5" s="206">
        <v>0</v>
      </c>
      <c r="J5" s="204">
        <v>0</v>
      </c>
      <c r="K5" s="203">
        <v>0</v>
      </c>
      <c r="L5" s="204">
        <v>0</v>
      </c>
      <c r="M5" s="203">
        <v>0</v>
      </c>
      <c r="N5" s="206">
        <v>0</v>
      </c>
      <c r="O5" s="206">
        <v>0</v>
      </c>
      <c r="P5" s="204">
        <v>1</v>
      </c>
      <c r="Q5" s="205">
        <v>1</v>
      </c>
      <c r="R5" s="207">
        <v>205</v>
      </c>
      <c r="S5" s="208">
        <v>0</v>
      </c>
      <c r="T5" s="209">
        <v>0</v>
      </c>
      <c r="U5" s="210">
        <v>182</v>
      </c>
      <c r="V5" s="205">
        <v>23</v>
      </c>
    </row>
    <row r="6" spans="1:23" ht="30" customHeight="1" x14ac:dyDescent="0.15">
      <c r="A6" s="417" t="s">
        <v>274</v>
      </c>
      <c r="B6" s="211">
        <v>99</v>
      </c>
      <c r="C6" s="212">
        <v>3</v>
      </c>
      <c r="D6" s="213">
        <v>0</v>
      </c>
      <c r="E6" s="211">
        <v>0</v>
      </c>
      <c r="F6" s="214">
        <v>0</v>
      </c>
      <c r="G6" s="214">
        <v>0</v>
      </c>
      <c r="H6" s="214">
        <v>1</v>
      </c>
      <c r="I6" s="214">
        <v>17</v>
      </c>
      <c r="J6" s="212">
        <v>0</v>
      </c>
      <c r="K6" s="211">
        <v>0</v>
      </c>
      <c r="L6" s="212">
        <v>0</v>
      </c>
      <c r="M6" s="211">
        <v>1</v>
      </c>
      <c r="N6" s="214">
        <v>0</v>
      </c>
      <c r="O6" s="214">
        <v>2</v>
      </c>
      <c r="P6" s="212">
        <v>1</v>
      </c>
      <c r="Q6" s="213">
        <v>2</v>
      </c>
      <c r="R6" s="215">
        <v>126</v>
      </c>
      <c r="S6" s="216">
        <v>0</v>
      </c>
      <c r="T6" s="217">
        <v>0</v>
      </c>
      <c r="U6" s="218">
        <v>101</v>
      </c>
      <c r="V6" s="213">
        <v>25</v>
      </c>
    </row>
    <row r="7" spans="1:23" ht="30" customHeight="1" x14ac:dyDescent="0.15">
      <c r="A7" s="417" t="s">
        <v>275</v>
      </c>
      <c r="B7" s="211">
        <v>116</v>
      </c>
      <c r="C7" s="212">
        <v>5</v>
      </c>
      <c r="D7" s="213">
        <v>0</v>
      </c>
      <c r="E7" s="211">
        <v>0</v>
      </c>
      <c r="F7" s="214">
        <v>0</v>
      </c>
      <c r="G7" s="214">
        <v>0</v>
      </c>
      <c r="H7" s="214">
        <v>1</v>
      </c>
      <c r="I7" s="214">
        <v>22</v>
      </c>
      <c r="J7" s="212">
        <v>0</v>
      </c>
      <c r="K7" s="211">
        <v>0</v>
      </c>
      <c r="L7" s="212">
        <v>0</v>
      </c>
      <c r="M7" s="211">
        <v>0</v>
      </c>
      <c r="N7" s="214">
        <v>0</v>
      </c>
      <c r="O7" s="214">
        <v>6</v>
      </c>
      <c r="P7" s="212">
        <v>0</v>
      </c>
      <c r="Q7" s="213">
        <v>0</v>
      </c>
      <c r="R7" s="215">
        <v>150</v>
      </c>
      <c r="S7" s="216">
        <v>0</v>
      </c>
      <c r="T7" s="217">
        <v>0</v>
      </c>
      <c r="U7" s="218">
        <v>129</v>
      </c>
      <c r="V7" s="213">
        <v>21</v>
      </c>
    </row>
    <row r="8" spans="1:23" ht="30" customHeight="1" x14ac:dyDescent="0.15">
      <c r="A8" s="417" t="s">
        <v>276</v>
      </c>
      <c r="B8" s="211">
        <v>113</v>
      </c>
      <c r="C8" s="212">
        <v>9</v>
      </c>
      <c r="D8" s="213">
        <v>0</v>
      </c>
      <c r="E8" s="211">
        <v>1</v>
      </c>
      <c r="F8" s="214">
        <v>0</v>
      </c>
      <c r="G8" s="214">
        <v>0</v>
      </c>
      <c r="H8" s="214">
        <v>0</v>
      </c>
      <c r="I8" s="214">
        <v>94</v>
      </c>
      <c r="J8" s="212">
        <v>0</v>
      </c>
      <c r="K8" s="211">
        <v>0</v>
      </c>
      <c r="L8" s="212">
        <v>0</v>
      </c>
      <c r="M8" s="211">
        <v>3</v>
      </c>
      <c r="N8" s="214">
        <v>0</v>
      </c>
      <c r="O8" s="214">
        <v>0</v>
      </c>
      <c r="P8" s="212">
        <v>1</v>
      </c>
      <c r="Q8" s="213">
        <v>1</v>
      </c>
      <c r="R8" s="215">
        <v>222</v>
      </c>
      <c r="S8" s="216">
        <v>0</v>
      </c>
      <c r="T8" s="217">
        <v>0</v>
      </c>
      <c r="U8" s="218">
        <v>190</v>
      </c>
      <c r="V8" s="213">
        <v>32</v>
      </c>
    </row>
    <row r="9" spans="1:23" ht="30" customHeight="1" x14ac:dyDescent="0.15">
      <c r="A9" s="417" t="s">
        <v>277</v>
      </c>
      <c r="B9" s="211">
        <v>126</v>
      </c>
      <c r="C9" s="212">
        <v>5</v>
      </c>
      <c r="D9" s="213">
        <v>0</v>
      </c>
      <c r="E9" s="211">
        <v>0</v>
      </c>
      <c r="F9" s="214">
        <v>0</v>
      </c>
      <c r="G9" s="214">
        <v>1</v>
      </c>
      <c r="H9" s="214">
        <v>0</v>
      </c>
      <c r="I9" s="214">
        <v>87</v>
      </c>
      <c r="J9" s="212">
        <v>0</v>
      </c>
      <c r="K9" s="211">
        <v>0</v>
      </c>
      <c r="L9" s="212">
        <v>0</v>
      </c>
      <c r="M9" s="211">
        <v>4</v>
      </c>
      <c r="N9" s="214">
        <v>0</v>
      </c>
      <c r="O9" s="214">
        <v>0</v>
      </c>
      <c r="P9" s="212">
        <v>1</v>
      </c>
      <c r="Q9" s="213">
        <v>0</v>
      </c>
      <c r="R9" s="215">
        <v>224</v>
      </c>
      <c r="S9" s="216">
        <v>0</v>
      </c>
      <c r="T9" s="217">
        <v>0</v>
      </c>
      <c r="U9" s="218">
        <v>189</v>
      </c>
      <c r="V9" s="213">
        <v>35</v>
      </c>
    </row>
    <row r="10" spans="1:23" ht="30" customHeight="1" x14ac:dyDescent="0.15">
      <c r="A10" s="417" t="s">
        <v>278</v>
      </c>
      <c r="B10" s="211">
        <v>123</v>
      </c>
      <c r="C10" s="212">
        <v>3</v>
      </c>
      <c r="D10" s="213">
        <v>0</v>
      </c>
      <c r="E10" s="211">
        <v>1</v>
      </c>
      <c r="F10" s="214">
        <v>0</v>
      </c>
      <c r="G10" s="214">
        <v>1</v>
      </c>
      <c r="H10" s="214">
        <v>0</v>
      </c>
      <c r="I10" s="214">
        <v>108</v>
      </c>
      <c r="J10" s="212">
        <v>2</v>
      </c>
      <c r="K10" s="211">
        <v>0</v>
      </c>
      <c r="L10" s="212">
        <v>0</v>
      </c>
      <c r="M10" s="211">
        <v>8</v>
      </c>
      <c r="N10" s="214">
        <v>0</v>
      </c>
      <c r="O10" s="214">
        <v>8</v>
      </c>
      <c r="P10" s="212">
        <v>0</v>
      </c>
      <c r="Q10" s="213">
        <v>4</v>
      </c>
      <c r="R10" s="215">
        <v>258</v>
      </c>
      <c r="S10" s="216">
        <v>0</v>
      </c>
      <c r="T10" s="217">
        <v>0</v>
      </c>
      <c r="U10" s="218">
        <v>203</v>
      </c>
      <c r="V10" s="213">
        <v>55</v>
      </c>
    </row>
    <row r="11" spans="1:23" ht="30" customHeight="1" x14ac:dyDescent="0.15">
      <c r="A11" s="417" t="s">
        <v>279</v>
      </c>
      <c r="B11" s="211">
        <v>125</v>
      </c>
      <c r="C11" s="212">
        <v>7</v>
      </c>
      <c r="D11" s="213">
        <v>0</v>
      </c>
      <c r="E11" s="211">
        <v>1</v>
      </c>
      <c r="F11" s="214">
        <v>0</v>
      </c>
      <c r="G11" s="214">
        <v>0</v>
      </c>
      <c r="H11" s="214">
        <v>0</v>
      </c>
      <c r="I11" s="214">
        <v>104</v>
      </c>
      <c r="J11" s="212">
        <v>1</v>
      </c>
      <c r="K11" s="211">
        <v>0</v>
      </c>
      <c r="L11" s="212">
        <v>0</v>
      </c>
      <c r="M11" s="211">
        <v>16</v>
      </c>
      <c r="N11" s="214">
        <v>0</v>
      </c>
      <c r="O11" s="214">
        <v>19</v>
      </c>
      <c r="P11" s="212">
        <v>1</v>
      </c>
      <c r="Q11" s="213">
        <v>1</v>
      </c>
      <c r="R11" s="215">
        <v>275</v>
      </c>
      <c r="S11" s="216">
        <v>0</v>
      </c>
      <c r="T11" s="217">
        <v>0</v>
      </c>
      <c r="U11" s="218">
        <v>219</v>
      </c>
      <c r="V11" s="213">
        <v>56</v>
      </c>
    </row>
    <row r="12" spans="1:23" ht="30" customHeight="1" x14ac:dyDescent="0.15">
      <c r="A12" s="417" t="s">
        <v>280</v>
      </c>
      <c r="B12" s="211">
        <v>112</v>
      </c>
      <c r="C12" s="212">
        <v>7</v>
      </c>
      <c r="D12" s="213">
        <v>0</v>
      </c>
      <c r="E12" s="211">
        <v>0</v>
      </c>
      <c r="F12" s="214">
        <v>0</v>
      </c>
      <c r="G12" s="214">
        <v>0</v>
      </c>
      <c r="H12" s="214">
        <v>0</v>
      </c>
      <c r="I12" s="214">
        <v>84</v>
      </c>
      <c r="J12" s="212">
        <v>3</v>
      </c>
      <c r="K12" s="211">
        <v>0</v>
      </c>
      <c r="L12" s="212">
        <v>3</v>
      </c>
      <c r="M12" s="211">
        <v>14</v>
      </c>
      <c r="N12" s="214">
        <v>0</v>
      </c>
      <c r="O12" s="214">
        <v>25</v>
      </c>
      <c r="P12" s="212">
        <v>1</v>
      </c>
      <c r="Q12" s="213">
        <v>0</v>
      </c>
      <c r="R12" s="215">
        <v>249</v>
      </c>
      <c r="S12" s="216">
        <v>0</v>
      </c>
      <c r="T12" s="217">
        <v>0</v>
      </c>
      <c r="U12" s="218">
        <v>186</v>
      </c>
      <c r="V12" s="213">
        <v>63</v>
      </c>
    </row>
    <row r="13" spans="1:23" ht="30" customHeight="1" x14ac:dyDescent="0.15">
      <c r="A13" s="417" t="s">
        <v>281</v>
      </c>
      <c r="B13" s="211">
        <v>106</v>
      </c>
      <c r="C13" s="212">
        <v>8</v>
      </c>
      <c r="D13" s="213">
        <v>0</v>
      </c>
      <c r="E13" s="211">
        <v>0</v>
      </c>
      <c r="F13" s="214">
        <v>0</v>
      </c>
      <c r="G13" s="214">
        <v>1</v>
      </c>
      <c r="H13" s="214">
        <v>0</v>
      </c>
      <c r="I13" s="214">
        <v>32</v>
      </c>
      <c r="J13" s="212">
        <v>4</v>
      </c>
      <c r="K13" s="211">
        <v>0</v>
      </c>
      <c r="L13" s="212">
        <v>4</v>
      </c>
      <c r="M13" s="211">
        <v>16</v>
      </c>
      <c r="N13" s="214">
        <v>2</v>
      </c>
      <c r="O13" s="214">
        <v>29</v>
      </c>
      <c r="P13" s="212">
        <v>0</v>
      </c>
      <c r="Q13" s="213">
        <v>0</v>
      </c>
      <c r="R13" s="215">
        <v>202</v>
      </c>
      <c r="S13" s="216">
        <v>0</v>
      </c>
      <c r="T13" s="217">
        <v>0</v>
      </c>
      <c r="U13" s="218">
        <v>144</v>
      </c>
      <c r="V13" s="213">
        <v>58</v>
      </c>
    </row>
    <row r="14" spans="1:23" ht="30" customHeight="1" x14ac:dyDescent="0.15">
      <c r="A14" s="417" t="s">
        <v>282</v>
      </c>
      <c r="B14" s="211">
        <v>112</v>
      </c>
      <c r="C14" s="212">
        <v>7</v>
      </c>
      <c r="D14" s="213">
        <v>0</v>
      </c>
      <c r="E14" s="211">
        <v>1</v>
      </c>
      <c r="F14" s="214">
        <v>0</v>
      </c>
      <c r="G14" s="214">
        <v>0</v>
      </c>
      <c r="H14" s="214">
        <v>1</v>
      </c>
      <c r="I14" s="214">
        <v>103</v>
      </c>
      <c r="J14" s="212">
        <v>3</v>
      </c>
      <c r="K14" s="211">
        <v>3</v>
      </c>
      <c r="L14" s="212">
        <v>5</v>
      </c>
      <c r="M14" s="211">
        <v>12</v>
      </c>
      <c r="N14" s="214">
        <v>2</v>
      </c>
      <c r="O14" s="214">
        <v>34</v>
      </c>
      <c r="P14" s="212">
        <v>2</v>
      </c>
      <c r="Q14" s="213">
        <v>3</v>
      </c>
      <c r="R14" s="215">
        <v>288</v>
      </c>
      <c r="S14" s="216">
        <v>0</v>
      </c>
      <c r="T14" s="217">
        <v>0</v>
      </c>
      <c r="U14" s="218">
        <v>214</v>
      </c>
      <c r="V14" s="213">
        <v>74</v>
      </c>
    </row>
    <row r="15" spans="1:23" ht="30" customHeight="1" x14ac:dyDescent="0.15">
      <c r="A15" s="417" t="s">
        <v>283</v>
      </c>
      <c r="B15" s="211">
        <v>103</v>
      </c>
      <c r="C15" s="212">
        <v>6</v>
      </c>
      <c r="D15" s="213">
        <v>0</v>
      </c>
      <c r="E15" s="211">
        <v>0</v>
      </c>
      <c r="F15" s="214">
        <v>0</v>
      </c>
      <c r="G15" s="214">
        <v>0</v>
      </c>
      <c r="H15" s="214">
        <v>0</v>
      </c>
      <c r="I15" s="214">
        <v>74</v>
      </c>
      <c r="J15" s="212">
        <v>1</v>
      </c>
      <c r="K15" s="211">
        <v>1</v>
      </c>
      <c r="L15" s="212">
        <v>5</v>
      </c>
      <c r="M15" s="211">
        <v>25</v>
      </c>
      <c r="N15" s="214">
        <v>2</v>
      </c>
      <c r="O15" s="214">
        <v>18</v>
      </c>
      <c r="P15" s="212">
        <v>0</v>
      </c>
      <c r="Q15" s="213">
        <v>7</v>
      </c>
      <c r="R15" s="215">
        <v>242</v>
      </c>
      <c r="S15" s="216">
        <v>0</v>
      </c>
      <c r="T15" s="217">
        <v>0</v>
      </c>
      <c r="U15" s="218">
        <v>185</v>
      </c>
      <c r="V15" s="213">
        <v>57</v>
      </c>
    </row>
    <row r="16" spans="1:23" ht="30" customHeight="1" x14ac:dyDescent="0.15">
      <c r="A16" s="417" t="s">
        <v>284</v>
      </c>
      <c r="B16" s="211">
        <v>97</v>
      </c>
      <c r="C16" s="212">
        <v>6</v>
      </c>
      <c r="D16" s="213">
        <v>0</v>
      </c>
      <c r="E16" s="211">
        <v>0</v>
      </c>
      <c r="F16" s="214">
        <v>0</v>
      </c>
      <c r="G16" s="214">
        <v>1</v>
      </c>
      <c r="H16" s="214">
        <v>0</v>
      </c>
      <c r="I16" s="214">
        <v>56</v>
      </c>
      <c r="J16" s="212">
        <v>1</v>
      </c>
      <c r="K16" s="211">
        <v>0</v>
      </c>
      <c r="L16" s="212">
        <v>9</v>
      </c>
      <c r="M16" s="211">
        <v>29</v>
      </c>
      <c r="N16" s="214">
        <v>7</v>
      </c>
      <c r="O16" s="214">
        <v>34</v>
      </c>
      <c r="P16" s="212">
        <v>2</v>
      </c>
      <c r="Q16" s="213">
        <v>1</v>
      </c>
      <c r="R16" s="215">
        <v>243</v>
      </c>
      <c r="S16" s="216">
        <v>0</v>
      </c>
      <c r="T16" s="217">
        <v>0</v>
      </c>
      <c r="U16" s="218">
        <v>186</v>
      </c>
      <c r="V16" s="213">
        <v>57</v>
      </c>
    </row>
    <row r="17" spans="1:23" ht="30" customHeight="1" x14ac:dyDescent="0.15">
      <c r="A17" s="417" t="s">
        <v>285</v>
      </c>
      <c r="B17" s="211">
        <v>134</v>
      </c>
      <c r="C17" s="212">
        <v>4</v>
      </c>
      <c r="D17" s="213">
        <v>0</v>
      </c>
      <c r="E17" s="211">
        <v>1</v>
      </c>
      <c r="F17" s="214">
        <v>0</v>
      </c>
      <c r="G17" s="214">
        <v>0</v>
      </c>
      <c r="H17" s="214">
        <v>1</v>
      </c>
      <c r="I17" s="214">
        <v>78</v>
      </c>
      <c r="J17" s="212">
        <v>3</v>
      </c>
      <c r="K17" s="211">
        <v>5</v>
      </c>
      <c r="L17" s="212">
        <v>13</v>
      </c>
      <c r="M17" s="211">
        <v>29</v>
      </c>
      <c r="N17" s="214">
        <v>3</v>
      </c>
      <c r="O17" s="214">
        <v>9</v>
      </c>
      <c r="P17" s="212">
        <v>1</v>
      </c>
      <c r="Q17" s="213">
        <v>3</v>
      </c>
      <c r="R17" s="215">
        <v>284</v>
      </c>
      <c r="S17" s="216">
        <v>0</v>
      </c>
      <c r="T17" s="217">
        <v>0</v>
      </c>
      <c r="U17" s="218">
        <v>219</v>
      </c>
      <c r="V17" s="213">
        <v>65</v>
      </c>
    </row>
    <row r="18" spans="1:23" ht="30" customHeight="1" x14ac:dyDescent="0.15">
      <c r="A18" s="417" t="s">
        <v>286</v>
      </c>
      <c r="B18" s="211">
        <v>129</v>
      </c>
      <c r="C18" s="212">
        <v>5</v>
      </c>
      <c r="D18" s="213">
        <v>0</v>
      </c>
      <c r="E18" s="211">
        <v>0</v>
      </c>
      <c r="F18" s="214">
        <v>0</v>
      </c>
      <c r="G18" s="214">
        <v>0</v>
      </c>
      <c r="H18" s="214">
        <v>2</v>
      </c>
      <c r="I18" s="214">
        <v>95</v>
      </c>
      <c r="J18" s="212">
        <v>2</v>
      </c>
      <c r="K18" s="211">
        <v>8</v>
      </c>
      <c r="L18" s="212">
        <v>16</v>
      </c>
      <c r="M18" s="211">
        <v>18</v>
      </c>
      <c r="N18" s="214">
        <v>7</v>
      </c>
      <c r="O18" s="214">
        <v>14</v>
      </c>
      <c r="P18" s="212">
        <v>1</v>
      </c>
      <c r="Q18" s="213">
        <v>1</v>
      </c>
      <c r="R18" s="215">
        <v>298</v>
      </c>
      <c r="S18" s="216">
        <v>0</v>
      </c>
      <c r="T18" s="217">
        <v>0</v>
      </c>
      <c r="U18" s="218">
        <v>232</v>
      </c>
      <c r="V18" s="213">
        <v>66</v>
      </c>
    </row>
    <row r="19" spans="1:23" ht="30" customHeight="1" x14ac:dyDescent="0.15">
      <c r="A19" s="417" t="s">
        <v>287</v>
      </c>
      <c r="B19" s="211">
        <v>121</v>
      </c>
      <c r="C19" s="212">
        <v>9</v>
      </c>
      <c r="D19" s="213">
        <v>0</v>
      </c>
      <c r="E19" s="211">
        <v>1</v>
      </c>
      <c r="F19" s="214">
        <v>0</v>
      </c>
      <c r="G19" s="214">
        <v>0</v>
      </c>
      <c r="H19" s="214">
        <v>0</v>
      </c>
      <c r="I19" s="214">
        <v>59</v>
      </c>
      <c r="J19" s="212">
        <v>3</v>
      </c>
      <c r="K19" s="211">
        <v>20</v>
      </c>
      <c r="L19" s="212">
        <v>9</v>
      </c>
      <c r="M19" s="211">
        <v>21</v>
      </c>
      <c r="N19" s="214">
        <v>7</v>
      </c>
      <c r="O19" s="214">
        <v>24</v>
      </c>
      <c r="P19" s="212">
        <v>0</v>
      </c>
      <c r="Q19" s="213">
        <v>1</v>
      </c>
      <c r="R19" s="215">
        <v>275</v>
      </c>
      <c r="S19" s="216">
        <v>0</v>
      </c>
      <c r="T19" s="217">
        <v>0</v>
      </c>
      <c r="U19" s="218">
        <v>219</v>
      </c>
      <c r="V19" s="213">
        <v>56</v>
      </c>
    </row>
    <row r="20" spans="1:23" ht="30" customHeight="1" x14ac:dyDescent="0.15">
      <c r="A20" s="417" t="s">
        <v>288</v>
      </c>
      <c r="B20" s="211">
        <v>99</v>
      </c>
      <c r="C20" s="212">
        <v>9</v>
      </c>
      <c r="D20" s="213">
        <v>0</v>
      </c>
      <c r="E20" s="211">
        <v>0</v>
      </c>
      <c r="F20" s="214">
        <v>0</v>
      </c>
      <c r="G20" s="214">
        <v>0</v>
      </c>
      <c r="H20" s="214">
        <v>0</v>
      </c>
      <c r="I20" s="214">
        <v>45</v>
      </c>
      <c r="J20" s="212">
        <v>0</v>
      </c>
      <c r="K20" s="211">
        <v>15</v>
      </c>
      <c r="L20" s="212">
        <v>6</v>
      </c>
      <c r="M20" s="211">
        <v>17</v>
      </c>
      <c r="N20" s="214">
        <v>9</v>
      </c>
      <c r="O20" s="214">
        <v>8</v>
      </c>
      <c r="P20" s="212">
        <v>1</v>
      </c>
      <c r="Q20" s="213">
        <v>2</v>
      </c>
      <c r="R20" s="215">
        <v>211</v>
      </c>
      <c r="S20" s="216">
        <v>0</v>
      </c>
      <c r="T20" s="217">
        <v>0</v>
      </c>
      <c r="U20" s="218">
        <v>158</v>
      </c>
      <c r="V20" s="213">
        <v>53</v>
      </c>
    </row>
    <row r="21" spans="1:23" ht="30" customHeight="1" x14ac:dyDescent="0.15">
      <c r="A21" s="417" t="s">
        <v>289</v>
      </c>
      <c r="B21" s="211">
        <v>102</v>
      </c>
      <c r="C21" s="212">
        <v>5</v>
      </c>
      <c r="D21" s="213">
        <v>0</v>
      </c>
      <c r="E21" s="211">
        <v>0</v>
      </c>
      <c r="F21" s="214">
        <v>0</v>
      </c>
      <c r="G21" s="214">
        <v>0</v>
      </c>
      <c r="H21" s="214">
        <v>0</v>
      </c>
      <c r="I21" s="214">
        <v>94</v>
      </c>
      <c r="J21" s="212">
        <v>3</v>
      </c>
      <c r="K21" s="211">
        <v>11</v>
      </c>
      <c r="L21" s="212">
        <v>5</v>
      </c>
      <c r="M21" s="211">
        <v>10</v>
      </c>
      <c r="N21" s="214">
        <v>3</v>
      </c>
      <c r="O21" s="214">
        <v>6</v>
      </c>
      <c r="P21" s="212">
        <v>1</v>
      </c>
      <c r="Q21" s="213">
        <v>2</v>
      </c>
      <c r="R21" s="215">
        <v>242</v>
      </c>
      <c r="S21" s="216">
        <v>0</v>
      </c>
      <c r="T21" s="217">
        <v>0</v>
      </c>
      <c r="U21" s="218">
        <v>199</v>
      </c>
      <c r="V21" s="213">
        <v>43</v>
      </c>
    </row>
    <row r="22" spans="1:23" ht="30" customHeight="1" x14ac:dyDescent="0.15">
      <c r="A22" s="417" t="s">
        <v>290</v>
      </c>
      <c r="B22" s="211">
        <v>82</v>
      </c>
      <c r="C22" s="212">
        <v>18</v>
      </c>
      <c r="D22" s="213">
        <v>0</v>
      </c>
      <c r="E22" s="211">
        <v>0</v>
      </c>
      <c r="F22" s="214">
        <v>0</v>
      </c>
      <c r="G22" s="214">
        <v>0</v>
      </c>
      <c r="H22" s="214">
        <v>1</v>
      </c>
      <c r="I22" s="214">
        <v>67</v>
      </c>
      <c r="J22" s="212">
        <v>2</v>
      </c>
      <c r="K22" s="211">
        <v>5</v>
      </c>
      <c r="L22" s="212">
        <v>2</v>
      </c>
      <c r="M22" s="211">
        <v>13</v>
      </c>
      <c r="N22" s="214">
        <v>1</v>
      </c>
      <c r="O22" s="214">
        <v>5</v>
      </c>
      <c r="P22" s="212">
        <v>1</v>
      </c>
      <c r="Q22" s="213">
        <v>9</v>
      </c>
      <c r="R22" s="215">
        <v>206</v>
      </c>
      <c r="S22" s="216">
        <v>0</v>
      </c>
      <c r="T22" s="217">
        <v>0</v>
      </c>
      <c r="U22" s="218">
        <v>152</v>
      </c>
      <c r="V22" s="213">
        <v>54</v>
      </c>
    </row>
    <row r="23" spans="1:23" ht="30" customHeight="1" thickBot="1" x14ac:dyDescent="0.2">
      <c r="A23" s="418" t="s">
        <v>291</v>
      </c>
      <c r="B23" s="219">
        <v>3</v>
      </c>
      <c r="C23" s="220">
        <v>10</v>
      </c>
      <c r="D23" s="221">
        <v>0</v>
      </c>
      <c r="E23" s="219">
        <v>0</v>
      </c>
      <c r="F23" s="222">
        <v>0</v>
      </c>
      <c r="G23" s="222">
        <v>0</v>
      </c>
      <c r="H23" s="222">
        <v>0</v>
      </c>
      <c r="I23" s="222">
        <v>1</v>
      </c>
      <c r="J23" s="220">
        <v>0</v>
      </c>
      <c r="K23" s="219">
        <v>0</v>
      </c>
      <c r="L23" s="220">
        <v>0</v>
      </c>
      <c r="M23" s="219">
        <v>0</v>
      </c>
      <c r="N23" s="222">
        <v>0</v>
      </c>
      <c r="O23" s="222">
        <v>1</v>
      </c>
      <c r="P23" s="220">
        <v>0</v>
      </c>
      <c r="Q23" s="221">
        <v>21</v>
      </c>
      <c r="R23" s="223">
        <v>36</v>
      </c>
      <c r="S23" s="224">
        <v>0</v>
      </c>
      <c r="T23" s="225">
        <v>0</v>
      </c>
      <c r="U23" s="226">
        <v>33</v>
      </c>
      <c r="V23" s="221">
        <v>3</v>
      </c>
    </row>
    <row r="24" spans="1:23" s="9" customFormat="1" ht="30" customHeight="1" thickTop="1" thickBot="1" x14ac:dyDescent="0.2">
      <c r="A24" s="419" t="s">
        <v>16</v>
      </c>
      <c r="B24" s="227">
        <v>2094</v>
      </c>
      <c r="C24" s="228">
        <v>137</v>
      </c>
      <c r="D24" s="229">
        <v>0</v>
      </c>
      <c r="E24" s="227">
        <v>6</v>
      </c>
      <c r="F24" s="230">
        <v>0</v>
      </c>
      <c r="G24" s="230">
        <v>4</v>
      </c>
      <c r="H24" s="230">
        <v>7</v>
      </c>
      <c r="I24" s="230">
        <v>1220</v>
      </c>
      <c r="J24" s="228">
        <v>28</v>
      </c>
      <c r="K24" s="227">
        <v>68</v>
      </c>
      <c r="L24" s="228">
        <v>77</v>
      </c>
      <c r="M24" s="227">
        <v>236</v>
      </c>
      <c r="N24" s="230">
        <v>43</v>
      </c>
      <c r="O24" s="230">
        <v>242</v>
      </c>
      <c r="P24" s="228">
        <v>15</v>
      </c>
      <c r="Q24" s="229">
        <v>59</v>
      </c>
      <c r="R24" s="229">
        <v>4236</v>
      </c>
      <c r="S24" s="231">
        <v>0</v>
      </c>
      <c r="T24" s="232">
        <v>0</v>
      </c>
      <c r="U24" s="233">
        <v>3340</v>
      </c>
      <c r="V24" s="233">
        <v>896</v>
      </c>
      <c r="W24" s="87"/>
    </row>
    <row r="25" spans="1:23" s="9" customFormat="1" ht="30" customHeight="1" thickTop="1" x14ac:dyDescent="0.15">
      <c r="A25" s="420" t="s">
        <v>21</v>
      </c>
      <c r="B25" s="234">
        <v>1755</v>
      </c>
      <c r="C25" s="235">
        <v>107</v>
      </c>
      <c r="D25" s="236">
        <v>0</v>
      </c>
      <c r="E25" s="234">
        <v>6</v>
      </c>
      <c r="F25" s="237">
        <v>0</v>
      </c>
      <c r="G25" s="237">
        <v>2</v>
      </c>
      <c r="H25" s="237">
        <v>6</v>
      </c>
      <c r="I25" s="237">
        <v>1003</v>
      </c>
      <c r="J25" s="235">
        <v>7</v>
      </c>
      <c r="K25" s="234">
        <v>54</v>
      </c>
      <c r="L25" s="235">
        <v>68</v>
      </c>
      <c r="M25" s="234">
        <v>182</v>
      </c>
      <c r="N25" s="237">
        <v>26</v>
      </c>
      <c r="O25" s="237">
        <v>66</v>
      </c>
      <c r="P25" s="235">
        <v>11</v>
      </c>
      <c r="Q25" s="236">
        <v>47</v>
      </c>
      <c r="R25" s="238">
        <v>3340</v>
      </c>
      <c r="S25" s="239">
        <v>0</v>
      </c>
      <c r="T25" s="240">
        <v>0</v>
      </c>
      <c r="U25" s="869"/>
      <c r="V25" s="870"/>
      <c r="W25" s="87"/>
    </row>
    <row r="26" spans="1:23" s="9" customFormat="1" ht="30" customHeight="1" x14ac:dyDescent="0.15">
      <c r="A26" s="421" t="s">
        <v>22</v>
      </c>
      <c r="B26" s="241">
        <v>339</v>
      </c>
      <c r="C26" s="242">
        <v>30</v>
      </c>
      <c r="D26" s="241">
        <v>0</v>
      </c>
      <c r="E26" s="243">
        <v>0</v>
      </c>
      <c r="F26" s="244">
        <v>0</v>
      </c>
      <c r="G26" s="244">
        <v>2</v>
      </c>
      <c r="H26" s="244">
        <v>1</v>
      </c>
      <c r="I26" s="244">
        <v>217</v>
      </c>
      <c r="J26" s="245">
        <v>21</v>
      </c>
      <c r="K26" s="243">
        <v>14</v>
      </c>
      <c r="L26" s="245">
        <v>9</v>
      </c>
      <c r="M26" s="243">
        <v>54</v>
      </c>
      <c r="N26" s="246">
        <v>17</v>
      </c>
      <c r="O26" s="247">
        <v>176</v>
      </c>
      <c r="P26" s="245">
        <v>4</v>
      </c>
      <c r="Q26" s="241">
        <v>12</v>
      </c>
      <c r="R26" s="248">
        <v>896</v>
      </c>
      <c r="S26" s="249">
        <v>0</v>
      </c>
      <c r="T26" s="250">
        <v>0</v>
      </c>
      <c r="U26" s="871"/>
      <c r="V26" s="872"/>
      <c r="W26" s="87"/>
    </row>
    <row r="27" spans="1:23" s="9" customFormat="1" ht="24.95" customHeight="1" x14ac:dyDescent="0.15">
      <c r="A27" s="422"/>
      <c r="B27" s="873" t="s">
        <v>198</v>
      </c>
      <c r="C27" s="873"/>
      <c r="D27" s="873"/>
      <c r="E27" s="873"/>
      <c r="F27" s="873"/>
      <c r="G27" s="873"/>
      <c r="H27" s="873"/>
      <c r="I27" s="873"/>
      <c r="J27" s="873"/>
      <c r="K27" s="873"/>
      <c r="L27" s="873"/>
      <c r="M27" s="873"/>
      <c r="N27" s="873"/>
      <c r="O27" s="873"/>
      <c r="P27" s="873"/>
      <c r="Q27" s="873"/>
      <c r="R27" s="873"/>
      <c r="S27" s="873"/>
      <c r="T27" s="873"/>
      <c r="U27" s="873"/>
      <c r="V27" s="873"/>
      <c r="W27" s="87"/>
    </row>
    <row r="28" spans="1:23" ht="13.5" x14ac:dyDescent="0.15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 t="s">
        <v>295</v>
      </c>
      <c r="O28" s="307"/>
      <c r="P28" s="307"/>
      <c r="Q28" s="307"/>
      <c r="R28" s="307"/>
      <c r="S28" s="307"/>
      <c r="T28" s="307"/>
      <c r="U28" s="307"/>
      <c r="V28" s="307"/>
    </row>
  </sheetData>
  <mergeCells count="2">
    <mergeCell ref="U25:V26"/>
    <mergeCell ref="B27:V27"/>
  </mergeCells>
  <phoneticPr fontId="2"/>
  <printOptions horizontalCentered="1"/>
  <pageMargins left="0.59055118110236227" right="0.27559055118110237" top="0.98425196850393704" bottom="0.98425196850393704" header="0.51181102362204722" footer="0.47244094488188981"/>
  <pageSetup paperSize="9" scale="7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6"/>
  <sheetViews>
    <sheetView showZeros="0" view="pageBreakPreview" topLeftCell="A16" zoomScaleNormal="100" zoomScaleSheetLayoutView="100" zoomScalePageLayoutView="85" workbookViewId="0">
      <selection activeCell="R4" sqref="R4"/>
    </sheetView>
  </sheetViews>
  <sheetFormatPr defaultRowHeight="12.75" x14ac:dyDescent="0.15"/>
  <cols>
    <col min="1" max="1" width="5.5" style="24" customWidth="1"/>
    <col min="2" max="2" width="7.625" style="24" customWidth="1"/>
    <col min="3" max="3" width="5" style="24" customWidth="1"/>
    <col min="4" max="8" width="3.625" style="24" customWidth="1"/>
    <col min="9" max="9" width="7.625" style="24" customWidth="1"/>
    <col min="10" max="12" width="3.625" style="24" customWidth="1"/>
    <col min="13" max="13" width="5" style="24" customWidth="1"/>
    <col min="14" max="17" width="3.625" style="24" customWidth="1"/>
    <col min="18" max="18" width="7.625" style="24" customWidth="1"/>
    <col min="19" max="20" width="3.625" style="24" customWidth="1"/>
    <col min="21" max="21" width="5.875" style="24" customWidth="1"/>
    <col min="22" max="22" width="3.625" style="24" customWidth="1"/>
    <col min="23" max="28" width="5.875" style="24" customWidth="1"/>
    <col min="29" max="16384" width="9" style="24"/>
  </cols>
  <sheetData>
    <row r="1" spans="1:21" ht="24" customHeight="1" x14ac:dyDescent="0.15">
      <c r="A1" s="319" t="s">
        <v>192</v>
      </c>
      <c r="B1" s="21"/>
      <c r="C1" s="21"/>
      <c r="D1" s="21"/>
      <c r="E1" s="21"/>
      <c r="F1" s="21"/>
      <c r="G1" s="21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874"/>
      <c r="T1" s="874"/>
      <c r="U1" s="22"/>
    </row>
    <row r="2" spans="1:21" ht="22.5" customHeight="1" x14ac:dyDescent="0.15">
      <c r="A2" s="35"/>
      <c r="B2" s="45"/>
      <c r="C2" s="21"/>
      <c r="D2" s="21"/>
      <c r="E2" s="21"/>
      <c r="F2" s="21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875" t="s">
        <v>145</v>
      </c>
      <c r="T2" s="875"/>
      <c r="U2" s="22"/>
    </row>
    <row r="3" spans="1:21" ht="82.5" customHeight="1" x14ac:dyDescent="0.15">
      <c r="A3" s="25"/>
      <c r="B3" s="824" t="s">
        <v>93</v>
      </c>
      <c r="C3" s="824" t="s">
        <v>93</v>
      </c>
      <c r="D3" s="728" t="s">
        <v>94</v>
      </c>
      <c r="E3" s="728" t="s">
        <v>325</v>
      </c>
      <c r="F3" s="728" t="s">
        <v>325</v>
      </c>
      <c r="G3" s="728" t="s">
        <v>325</v>
      </c>
      <c r="H3" s="728" t="s">
        <v>325</v>
      </c>
      <c r="I3" s="728" t="s">
        <v>325</v>
      </c>
      <c r="J3" s="728" t="s">
        <v>325</v>
      </c>
      <c r="K3" s="728" t="s">
        <v>96</v>
      </c>
      <c r="L3" s="728" t="s">
        <v>96</v>
      </c>
      <c r="M3" s="728" t="s">
        <v>328</v>
      </c>
      <c r="N3" s="728" t="s">
        <v>328</v>
      </c>
      <c r="O3" s="728" t="s">
        <v>328</v>
      </c>
      <c r="P3" s="728" t="s">
        <v>328</v>
      </c>
      <c r="Q3" s="728" t="s">
        <v>98</v>
      </c>
      <c r="R3" s="729" t="s">
        <v>16</v>
      </c>
      <c r="S3" s="730" t="s">
        <v>321</v>
      </c>
      <c r="T3" s="730" t="s">
        <v>321</v>
      </c>
    </row>
    <row r="4" spans="1:21" ht="109.7" customHeight="1" x14ac:dyDescent="0.15">
      <c r="A4" s="36"/>
      <c r="B4" s="822" t="s">
        <v>80</v>
      </c>
      <c r="C4" s="822" t="s">
        <v>8</v>
      </c>
      <c r="D4" s="790" t="s">
        <v>94</v>
      </c>
      <c r="E4" s="822" t="s">
        <v>137</v>
      </c>
      <c r="F4" s="822" t="s">
        <v>138</v>
      </c>
      <c r="G4" s="823" t="s">
        <v>139</v>
      </c>
      <c r="H4" s="823" t="s">
        <v>140</v>
      </c>
      <c r="I4" s="822" t="s">
        <v>141</v>
      </c>
      <c r="J4" s="822" t="s">
        <v>262</v>
      </c>
      <c r="K4" s="822" t="s">
        <v>147</v>
      </c>
      <c r="L4" s="822" t="s">
        <v>142</v>
      </c>
      <c r="M4" s="822" t="s">
        <v>143</v>
      </c>
      <c r="N4" s="822" t="s">
        <v>117</v>
      </c>
      <c r="O4" s="822" t="s">
        <v>118</v>
      </c>
      <c r="P4" s="822" t="s">
        <v>144</v>
      </c>
      <c r="Q4" s="728" t="s">
        <v>98</v>
      </c>
      <c r="R4" s="729" t="s">
        <v>16</v>
      </c>
      <c r="S4" s="152" t="s">
        <v>322</v>
      </c>
      <c r="T4" s="153" t="s">
        <v>323</v>
      </c>
    </row>
    <row r="5" spans="1:21" s="26" customFormat="1" ht="27.95" customHeight="1" x14ac:dyDescent="0.15">
      <c r="A5" s="416" t="s">
        <v>273</v>
      </c>
      <c r="B5" s="181">
        <v>175</v>
      </c>
      <c r="C5" s="183">
        <v>6</v>
      </c>
      <c r="D5" s="180">
        <v>0</v>
      </c>
      <c r="E5" s="181">
        <v>0</v>
      </c>
      <c r="F5" s="184">
        <v>0</v>
      </c>
      <c r="G5" s="184">
        <v>0</v>
      </c>
      <c r="H5" s="184">
        <v>0</v>
      </c>
      <c r="I5" s="184">
        <v>0</v>
      </c>
      <c r="J5" s="183">
        <v>0</v>
      </c>
      <c r="K5" s="181">
        <v>0</v>
      </c>
      <c r="L5" s="183">
        <v>0</v>
      </c>
      <c r="M5" s="181">
        <v>0</v>
      </c>
      <c r="N5" s="184">
        <v>0</v>
      </c>
      <c r="O5" s="184">
        <v>0</v>
      </c>
      <c r="P5" s="183">
        <v>0</v>
      </c>
      <c r="Q5" s="180">
        <v>1</v>
      </c>
      <c r="R5" s="185">
        <v>182</v>
      </c>
      <c r="S5" s="196">
        <v>0</v>
      </c>
      <c r="T5" s="183">
        <v>0</v>
      </c>
    </row>
    <row r="6" spans="1:21" s="26" customFormat="1" ht="27.95" customHeight="1" x14ac:dyDescent="0.15">
      <c r="A6" s="417" t="s">
        <v>274</v>
      </c>
      <c r="B6" s="181">
        <v>84</v>
      </c>
      <c r="C6" s="183">
        <v>2</v>
      </c>
      <c r="D6" s="180">
        <v>0</v>
      </c>
      <c r="E6" s="181">
        <v>0</v>
      </c>
      <c r="F6" s="184">
        <v>0</v>
      </c>
      <c r="G6" s="184">
        <v>0</v>
      </c>
      <c r="H6" s="184">
        <v>1</v>
      </c>
      <c r="I6" s="184">
        <v>11</v>
      </c>
      <c r="J6" s="183">
        <v>0</v>
      </c>
      <c r="K6" s="181">
        <v>0</v>
      </c>
      <c r="L6" s="183">
        <v>0</v>
      </c>
      <c r="M6" s="181">
        <v>1</v>
      </c>
      <c r="N6" s="184">
        <v>0</v>
      </c>
      <c r="O6" s="184">
        <v>0</v>
      </c>
      <c r="P6" s="183">
        <v>1</v>
      </c>
      <c r="Q6" s="180">
        <v>1</v>
      </c>
      <c r="R6" s="185">
        <v>101</v>
      </c>
      <c r="S6" s="196">
        <v>0</v>
      </c>
      <c r="T6" s="183">
        <v>0</v>
      </c>
    </row>
    <row r="7" spans="1:21" s="26" customFormat="1" ht="27.95" customHeight="1" x14ac:dyDescent="0.15">
      <c r="A7" s="417" t="s">
        <v>275</v>
      </c>
      <c r="B7" s="181">
        <v>105</v>
      </c>
      <c r="C7" s="183">
        <v>3</v>
      </c>
      <c r="D7" s="180">
        <v>0</v>
      </c>
      <c r="E7" s="181">
        <v>0</v>
      </c>
      <c r="F7" s="184">
        <v>0</v>
      </c>
      <c r="G7" s="184">
        <v>0</v>
      </c>
      <c r="H7" s="184">
        <v>1</v>
      </c>
      <c r="I7" s="184">
        <v>19</v>
      </c>
      <c r="J7" s="183">
        <v>0</v>
      </c>
      <c r="K7" s="181">
        <v>0</v>
      </c>
      <c r="L7" s="183">
        <v>0</v>
      </c>
      <c r="M7" s="181">
        <v>0</v>
      </c>
      <c r="N7" s="184">
        <v>0</v>
      </c>
      <c r="O7" s="184">
        <v>1</v>
      </c>
      <c r="P7" s="183">
        <v>0</v>
      </c>
      <c r="Q7" s="180">
        <v>0</v>
      </c>
      <c r="R7" s="185">
        <v>129</v>
      </c>
      <c r="S7" s="196">
        <v>0</v>
      </c>
      <c r="T7" s="183">
        <v>0</v>
      </c>
    </row>
    <row r="8" spans="1:21" s="26" customFormat="1" ht="27.95" customHeight="1" x14ac:dyDescent="0.15">
      <c r="A8" s="417" t="s">
        <v>276</v>
      </c>
      <c r="B8" s="181">
        <v>96</v>
      </c>
      <c r="C8" s="183">
        <v>6</v>
      </c>
      <c r="D8" s="180">
        <v>0</v>
      </c>
      <c r="E8" s="181">
        <v>1</v>
      </c>
      <c r="F8" s="184">
        <v>0</v>
      </c>
      <c r="G8" s="184">
        <v>0</v>
      </c>
      <c r="H8" s="184">
        <v>0</v>
      </c>
      <c r="I8" s="184">
        <v>83</v>
      </c>
      <c r="J8" s="183">
        <v>0</v>
      </c>
      <c r="K8" s="181">
        <v>0</v>
      </c>
      <c r="L8" s="183">
        <v>0</v>
      </c>
      <c r="M8" s="181">
        <v>3</v>
      </c>
      <c r="N8" s="184">
        <v>0</v>
      </c>
      <c r="O8" s="184">
        <v>0</v>
      </c>
      <c r="P8" s="183">
        <v>0</v>
      </c>
      <c r="Q8" s="180">
        <v>1</v>
      </c>
      <c r="R8" s="185">
        <v>190</v>
      </c>
      <c r="S8" s="196">
        <v>0</v>
      </c>
      <c r="T8" s="183">
        <v>0</v>
      </c>
    </row>
    <row r="9" spans="1:21" s="26" customFormat="1" ht="27.95" customHeight="1" x14ac:dyDescent="0.15">
      <c r="A9" s="417" t="s">
        <v>277</v>
      </c>
      <c r="B9" s="181">
        <v>111</v>
      </c>
      <c r="C9" s="183">
        <v>3</v>
      </c>
      <c r="D9" s="180">
        <v>0</v>
      </c>
      <c r="E9" s="181">
        <v>0</v>
      </c>
      <c r="F9" s="184">
        <v>0</v>
      </c>
      <c r="G9" s="184">
        <v>1</v>
      </c>
      <c r="H9" s="184">
        <v>0</v>
      </c>
      <c r="I9" s="184">
        <v>69</v>
      </c>
      <c r="J9" s="183">
        <v>0</v>
      </c>
      <c r="K9" s="181">
        <v>0</v>
      </c>
      <c r="L9" s="183">
        <v>0</v>
      </c>
      <c r="M9" s="181">
        <v>4</v>
      </c>
      <c r="N9" s="184">
        <v>0</v>
      </c>
      <c r="O9" s="184">
        <v>0</v>
      </c>
      <c r="P9" s="183">
        <v>1</v>
      </c>
      <c r="Q9" s="180">
        <v>0</v>
      </c>
      <c r="R9" s="185">
        <v>189</v>
      </c>
      <c r="S9" s="197">
        <v>0</v>
      </c>
      <c r="T9" s="198">
        <v>0</v>
      </c>
    </row>
    <row r="10" spans="1:21" s="26" customFormat="1" ht="27.95" customHeight="1" x14ac:dyDescent="0.15">
      <c r="A10" s="417" t="s">
        <v>278</v>
      </c>
      <c r="B10" s="181">
        <v>102</v>
      </c>
      <c r="C10" s="183">
        <v>2</v>
      </c>
      <c r="D10" s="180">
        <v>0</v>
      </c>
      <c r="E10" s="181">
        <v>1</v>
      </c>
      <c r="F10" s="184">
        <v>0</v>
      </c>
      <c r="G10" s="184">
        <v>0</v>
      </c>
      <c r="H10" s="184">
        <v>0</v>
      </c>
      <c r="I10" s="184">
        <v>88</v>
      </c>
      <c r="J10" s="183">
        <v>2</v>
      </c>
      <c r="K10" s="181">
        <v>0</v>
      </c>
      <c r="L10" s="183">
        <v>0</v>
      </c>
      <c r="M10" s="181">
        <v>3</v>
      </c>
      <c r="N10" s="184">
        <v>0</v>
      </c>
      <c r="O10" s="184">
        <v>1</v>
      </c>
      <c r="P10" s="183">
        <v>0</v>
      </c>
      <c r="Q10" s="180">
        <v>4</v>
      </c>
      <c r="R10" s="185">
        <v>203</v>
      </c>
      <c r="S10" s="196">
        <v>0</v>
      </c>
      <c r="T10" s="183">
        <v>0</v>
      </c>
    </row>
    <row r="11" spans="1:21" s="26" customFormat="1" ht="27.95" customHeight="1" x14ac:dyDescent="0.15">
      <c r="A11" s="417" t="s">
        <v>279</v>
      </c>
      <c r="B11" s="181">
        <v>109</v>
      </c>
      <c r="C11" s="183">
        <v>7</v>
      </c>
      <c r="D11" s="180">
        <v>0</v>
      </c>
      <c r="E11" s="181">
        <v>1</v>
      </c>
      <c r="F11" s="184">
        <v>0</v>
      </c>
      <c r="G11" s="184">
        <v>0</v>
      </c>
      <c r="H11" s="184">
        <v>0</v>
      </c>
      <c r="I11" s="184">
        <v>84</v>
      </c>
      <c r="J11" s="183">
        <v>0</v>
      </c>
      <c r="K11" s="181">
        <v>0</v>
      </c>
      <c r="L11" s="183">
        <v>0</v>
      </c>
      <c r="M11" s="181">
        <v>12</v>
      </c>
      <c r="N11" s="184">
        <v>0</v>
      </c>
      <c r="O11" s="184">
        <v>4</v>
      </c>
      <c r="P11" s="183">
        <v>1</v>
      </c>
      <c r="Q11" s="180">
        <v>1</v>
      </c>
      <c r="R11" s="185">
        <v>219</v>
      </c>
      <c r="S11" s="196">
        <v>0</v>
      </c>
      <c r="T11" s="198">
        <v>0</v>
      </c>
    </row>
    <row r="12" spans="1:21" s="26" customFormat="1" ht="27.95" customHeight="1" x14ac:dyDescent="0.15">
      <c r="A12" s="417" t="s">
        <v>280</v>
      </c>
      <c r="B12" s="181">
        <v>93</v>
      </c>
      <c r="C12" s="183">
        <v>6</v>
      </c>
      <c r="D12" s="180">
        <v>0</v>
      </c>
      <c r="E12" s="181">
        <v>0</v>
      </c>
      <c r="F12" s="184">
        <v>0</v>
      </c>
      <c r="G12" s="184">
        <v>0</v>
      </c>
      <c r="H12" s="184">
        <v>0</v>
      </c>
      <c r="I12" s="184">
        <v>70</v>
      </c>
      <c r="J12" s="183">
        <v>0</v>
      </c>
      <c r="K12" s="181">
        <v>0</v>
      </c>
      <c r="L12" s="183">
        <v>3</v>
      </c>
      <c r="M12" s="181">
        <v>11</v>
      </c>
      <c r="N12" s="184">
        <v>0</v>
      </c>
      <c r="O12" s="184">
        <v>2</v>
      </c>
      <c r="P12" s="183">
        <v>1</v>
      </c>
      <c r="Q12" s="180">
        <v>0</v>
      </c>
      <c r="R12" s="185">
        <v>186</v>
      </c>
      <c r="S12" s="196">
        <v>0</v>
      </c>
      <c r="T12" s="183">
        <v>0</v>
      </c>
    </row>
    <row r="13" spans="1:21" s="26" customFormat="1" ht="27.95" customHeight="1" x14ac:dyDescent="0.15">
      <c r="A13" s="417" t="s">
        <v>281</v>
      </c>
      <c r="B13" s="181">
        <v>83</v>
      </c>
      <c r="C13" s="183">
        <v>5</v>
      </c>
      <c r="D13" s="180">
        <v>0</v>
      </c>
      <c r="E13" s="181">
        <v>0</v>
      </c>
      <c r="F13" s="184">
        <v>0</v>
      </c>
      <c r="G13" s="184">
        <v>0</v>
      </c>
      <c r="H13" s="184">
        <v>0</v>
      </c>
      <c r="I13" s="184">
        <v>29</v>
      </c>
      <c r="J13" s="183">
        <v>0</v>
      </c>
      <c r="K13" s="181">
        <v>0</v>
      </c>
      <c r="L13" s="183">
        <v>3</v>
      </c>
      <c r="M13" s="181">
        <v>14</v>
      </c>
      <c r="N13" s="184">
        <v>2</v>
      </c>
      <c r="O13" s="184">
        <v>8</v>
      </c>
      <c r="P13" s="183">
        <v>0</v>
      </c>
      <c r="Q13" s="180">
        <v>0</v>
      </c>
      <c r="R13" s="185">
        <v>144</v>
      </c>
      <c r="S13" s="196">
        <v>0</v>
      </c>
      <c r="T13" s="183">
        <v>0</v>
      </c>
    </row>
    <row r="14" spans="1:21" s="26" customFormat="1" ht="27.95" customHeight="1" x14ac:dyDescent="0.15">
      <c r="A14" s="417" t="s">
        <v>282</v>
      </c>
      <c r="B14" s="181">
        <v>95</v>
      </c>
      <c r="C14" s="183">
        <v>5</v>
      </c>
      <c r="D14" s="180">
        <v>0</v>
      </c>
      <c r="E14" s="181">
        <v>1</v>
      </c>
      <c r="F14" s="184">
        <v>0</v>
      </c>
      <c r="G14" s="184">
        <v>0</v>
      </c>
      <c r="H14" s="184">
        <v>1</v>
      </c>
      <c r="I14" s="184">
        <v>83</v>
      </c>
      <c r="J14" s="183">
        <v>0</v>
      </c>
      <c r="K14" s="181">
        <v>1</v>
      </c>
      <c r="L14" s="183">
        <v>4</v>
      </c>
      <c r="M14" s="181">
        <v>10</v>
      </c>
      <c r="N14" s="184">
        <v>1</v>
      </c>
      <c r="O14" s="184">
        <v>10</v>
      </c>
      <c r="P14" s="183">
        <v>0</v>
      </c>
      <c r="Q14" s="180">
        <v>3</v>
      </c>
      <c r="R14" s="185">
        <v>214</v>
      </c>
      <c r="S14" s="196">
        <v>0</v>
      </c>
      <c r="T14" s="183">
        <v>0</v>
      </c>
    </row>
    <row r="15" spans="1:21" s="26" customFormat="1" ht="27.95" customHeight="1" x14ac:dyDescent="0.15">
      <c r="A15" s="417" t="s">
        <v>283</v>
      </c>
      <c r="B15" s="181">
        <v>82</v>
      </c>
      <c r="C15" s="183">
        <v>4</v>
      </c>
      <c r="D15" s="180">
        <v>0</v>
      </c>
      <c r="E15" s="181">
        <v>0</v>
      </c>
      <c r="F15" s="184">
        <v>0</v>
      </c>
      <c r="G15" s="184">
        <v>0</v>
      </c>
      <c r="H15" s="184">
        <v>0</v>
      </c>
      <c r="I15" s="184">
        <v>60</v>
      </c>
      <c r="J15" s="183">
        <v>0</v>
      </c>
      <c r="K15" s="181">
        <v>1</v>
      </c>
      <c r="L15" s="183">
        <v>5</v>
      </c>
      <c r="M15" s="181">
        <v>22</v>
      </c>
      <c r="N15" s="184">
        <v>1</v>
      </c>
      <c r="O15" s="184">
        <v>3</v>
      </c>
      <c r="P15" s="183">
        <v>0</v>
      </c>
      <c r="Q15" s="180">
        <v>7</v>
      </c>
      <c r="R15" s="185">
        <v>185</v>
      </c>
      <c r="S15" s="196">
        <v>0</v>
      </c>
      <c r="T15" s="198">
        <v>0</v>
      </c>
    </row>
    <row r="16" spans="1:21" s="26" customFormat="1" ht="27.95" customHeight="1" x14ac:dyDescent="0.15">
      <c r="A16" s="417" t="s">
        <v>284</v>
      </c>
      <c r="B16" s="181">
        <v>82</v>
      </c>
      <c r="C16" s="183">
        <v>5</v>
      </c>
      <c r="D16" s="180">
        <v>0</v>
      </c>
      <c r="E16" s="181">
        <v>0</v>
      </c>
      <c r="F16" s="184">
        <v>0</v>
      </c>
      <c r="G16" s="184">
        <v>1</v>
      </c>
      <c r="H16" s="184">
        <v>0</v>
      </c>
      <c r="I16" s="184">
        <v>53</v>
      </c>
      <c r="J16" s="183">
        <v>1</v>
      </c>
      <c r="K16" s="181">
        <v>0</v>
      </c>
      <c r="L16" s="183">
        <v>8</v>
      </c>
      <c r="M16" s="181">
        <v>20</v>
      </c>
      <c r="N16" s="184">
        <v>5</v>
      </c>
      <c r="O16" s="184">
        <v>8</v>
      </c>
      <c r="P16" s="183">
        <v>2</v>
      </c>
      <c r="Q16" s="180">
        <v>1</v>
      </c>
      <c r="R16" s="185">
        <v>186</v>
      </c>
      <c r="S16" s="196">
        <v>0</v>
      </c>
      <c r="T16" s="183">
        <v>0</v>
      </c>
    </row>
    <row r="17" spans="1:20" s="26" customFormat="1" ht="27.95" customHeight="1" x14ac:dyDescent="0.15">
      <c r="A17" s="417" t="s">
        <v>285</v>
      </c>
      <c r="B17" s="181">
        <v>105</v>
      </c>
      <c r="C17" s="183">
        <v>2</v>
      </c>
      <c r="D17" s="180">
        <v>0</v>
      </c>
      <c r="E17" s="181">
        <v>1</v>
      </c>
      <c r="F17" s="184">
        <v>0</v>
      </c>
      <c r="G17" s="184">
        <v>0</v>
      </c>
      <c r="H17" s="184">
        <v>0</v>
      </c>
      <c r="I17" s="184">
        <v>68</v>
      </c>
      <c r="J17" s="183">
        <v>1</v>
      </c>
      <c r="K17" s="181">
        <v>3</v>
      </c>
      <c r="L17" s="183">
        <v>9</v>
      </c>
      <c r="M17" s="181">
        <v>22</v>
      </c>
      <c r="N17" s="184">
        <v>1</v>
      </c>
      <c r="O17" s="184">
        <v>4</v>
      </c>
      <c r="P17" s="183">
        <v>1</v>
      </c>
      <c r="Q17" s="180">
        <v>2</v>
      </c>
      <c r="R17" s="185">
        <v>219</v>
      </c>
      <c r="S17" s="196">
        <v>0</v>
      </c>
      <c r="T17" s="198">
        <v>0</v>
      </c>
    </row>
    <row r="18" spans="1:20" s="26" customFormat="1" ht="27.95" customHeight="1" x14ac:dyDescent="0.15">
      <c r="A18" s="417" t="s">
        <v>286</v>
      </c>
      <c r="B18" s="181">
        <v>101</v>
      </c>
      <c r="C18" s="183">
        <v>3</v>
      </c>
      <c r="D18" s="180">
        <v>0</v>
      </c>
      <c r="E18" s="181">
        <v>0</v>
      </c>
      <c r="F18" s="184">
        <v>0</v>
      </c>
      <c r="G18" s="184">
        <v>0</v>
      </c>
      <c r="H18" s="184">
        <v>2</v>
      </c>
      <c r="I18" s="184">
        <v>77</v>
      </c>
      <c r="J18" s="183">
        <v>1</v>
      </c>
      <c r="K18" s="181">
        <v>7</v>
      </c>
      <c r="L18" s="183">
        <v>15</v>
      </c>
      <c r="M18" s="181">
        <v>12</v>
      </c>
      <c r="N18" s="184">
        <v>6</v>
      </c>
      <c r="O18" s="184">
        <v>6</v>
      </c>
      <c r="P18" s="183">
        <v>1</v>
      </c>
      <c r="Q18" s="180">
        <v>1</v>
      </c>
      <c r="R18" s="185">
        <v>232</v>
      </c>
      <c r="S18" s="196">
        <v>0</v>
      </c>
      <c r="T18" s="183"/>
    </row>
    <row r="19" spans="1:20" s="26" customFormat="1" ht="27.95" customHeight="1" x14ac:dyDescent="0.15">
      <c r="A19" s="417" t="s">
        <v>287</v>
      </c>
      <c r="B19" s="181">
        <v>101</v>
      </c>
      <c r="C19" s="183">
        <v>7</v>
      </c>
      <c r="D19" s="180">
        <v>0</v>
      </c>
      <c r="E19" s="181">
        <v>1</v>
      </c>
      <c r="F19" s="184">
        <v>0</v>
      </c>
      <c r="G19" s="184">
        <v>0</v>
      </c>
      <c r="H19" s="184">
        <v>0</v>
      </c>
      <c r="I19" s="184">
        <v>52</v>
      </c>
      <c r="J19" s="183">
        <v>1</v>
      </c>
      <c r="K19" s="181">
        <v>17</v>
      </c>
      <c r="L19" s="183">
        <v>9</v>
      </c>
      <c r="M19" s="181">
        <v>17</v>
      </c>
      <c r="N19" s="184">
        <v>4</v>
      </c>
      <c r="O19" s="184">
        <v>9</v>
      </c>
      <c r="P19" s="183">
        <v>0</v>
      </c>
      <c r="Q19" s="180">
        <v>1</v>
      </c>
      <c r="R19" s="185">
        <v>219</v>
      </c>
      <c r="S19" s="196"/>
      <c r="T19" s="198">
        <v>0</v>
      </c>
    </row>
    <row r="20" spans="1:20" s="26" customFormat="1" ht="27.95" customHeight="1" x14ac:dyDescent="0.15">
      <c r="A20" s="417" t="s">
        <v>288</v>
      </c>
      <c r="B20" s="181">
        <v>77</v>
      </c>
      <c r="C20" s="183">
        <v>8</v>
      </c>
      <c r="D20" s="180">
        <v>0</v>
      </c>
      <c r="E20" s="181">
        <v>0</v>
      </c>
      <c r="F20" s="184">
        <v>0</v>
      </c>
      <c r="G20" s="184">
        <v>0</v>
      </c>
      <c r="H20" s="184">
        <v>0</v>
      </c>
      <c r="I20" s="184">
        <v>35</v>
      </c>
      <c r="J20" s="183">
        <v>0</v>
      </c>
      <c r="K20" s="181">
        <v>12</v>
      </c>
      <c r="L20" s="183">
        <v>6</v>
      </c>
      <c r="M20" s="181">
        <v>12</v>
      </c>
      <c r="N20" s="184">
        <v>3</v>
      </c>
      <c r="O20" s="184">
        <v>2</v>
      </c>
      <c r="P20" s="183">
        <v>1</v>
      </c>
      <c r="Q20" s="180">
        <v>2</v>
      </c>
      <c r="R20" s="185">
        <v>158</v>
      </c>
      <c r="S20" s="196">
        <v>0</v>
      </c>
      <c r="T20" s="183">
        <v>0</v>
      </c>
    </row>
    <row r="21" spans="1:20" s="26" customFormat="1" ht="27.95" customHeight="1" x14ac:dyDescent="0.15">
      <c r="A21" s="417" t="s">
        <v>289</v>
      </c>
      <c r="B21" s="181">
        <v>87</v>
      </c>
      <c r="C21" s="183">
        <v>5</v>
      </c>
      <c r="D21" s="180">
        <v>0</v>
      </c>
      <c r="E21" s="181">
        <v>0</v>
      </c>
      <c r="F21" s="184">
        <v>0</v>
      </c>
      <c r="G21" s="184">
        <v>0</v>
      </c>
      <c r="H21" s="184">
        <v>0</v>
      </c>
      <c r="I21" s="184">
        <v>77</v>
      </c>
      <c r="J21" s="183">
        <v>1</v>
      </c>
      <c r="K21" s="181">
        <v>10</v>
      </c>
      <c r="L21" s="183">
        <v>4</v>
      </c>
      <c r="M21" s="181">
        <v>8</v>
      </c>
      <c r="N21" s="184">
        <v>2</v>
      </c>
      <c r="O21" s="184">
        <v>2</v>
      </c>
      <c r="P21" s="183">
        <v>1</v>
      </c>
      <c r="Q21" s="180">
        <v>2</v>
      </c>
      <c r="R21" s="185">
        <v>199</v>
      </c>
      <c r="S21" s="196">
        <v>0</v>
      </c>
      <c r="T21" s="183">
        <v>0</v>
      </c>
    </row>
    <row r="22" spans="1:20" s="26" customFormat="1" ht="27.95" customHeight="1" x14ac:dyDescent="0.15">
      <c r="A22" s="417" t="s">
        <v>290</v>
      </c>
      <c r="B22" s="181">
        <v>64</v>
      </c>
      <c r="C22" s="183">
        <v>18</v>
      </c>
      <c r="D22" s="180">
        <v>0</v>
      </c>
      <c r="E22" s="181">
        <v>0</v>
      </c>
      <c r="F22" s="184">
        <v>0</v>
      </c>
      <c r="G22" s="184">
        <v>0</v>
      </c>
      <c r="H22" s="184">
        <v>1</v>
      </c>
      <c r="I22" s="184">
        <v>44</v>
      </c>
      <c r="J22" s="183">
        <v>0</v>
      </c>
      <c r="K22" s="181">
        <v>3</v>
      </c>
      <c r="L22" s="183">
        <v>2</v>
      </c>
      <c r="M22" s="181">
        <v>11</v>
      </c>
      <c r="N22" s="184">
        <v>1</v>
      </c>
      <c r="O22" s="184">
        <v>5</v>
      </c>
      <c r="P22" s="183">
        <v>1</v>
      </c>
      <c r="Q22" s="180">
        <v>2</v>
      </c>
      <c r="R22" s="185">
        <v>152</v>
      </c>
      <c r="S22" s="196">
        <v>0</v>
      </c>
      <c r="T22" s="183">
        <v>0</v>
      </c>
    </row>
    <row r="23" spans="1:20" s="26" customFormat="1" ht="27.95" customHeight="1" thickBot="1" x14ac:dyDescent="0.2">
      <c r="A23" s="418" t="s">
        <v>291</v>
      </c>
      <c r="B23" s="186">
        <v>3</v>
      </c>
      <c r="C23" s="187">
        <v>10</v>
      </c>
      <c r="D23" s="182">
        <v>0</v>
      </c>
      <c r="E23" s="186">
        <v>0</v>
      </c>
      <c r="F23" s="188">
        <v>0</v>
      </c>
      <c r="G23" s="188">
        <v>0</v>
      </c>
      <c r="H23" s="188">
        <v>0</v>
      </c>
      <c r="I23" s="188">
        <v>1</v>
      </c>
      <c r="J23" s="187">
        <v>0</v>
      </c>
      <c r="K23" s="186">
        <v>0</v>
      </c>
      <c r="L23" s="187">
        <v>0</v>
      </c>
      <c r="M23" s="186">
        <v>0</v>
      </c>
      <c r="N23" s="188">
        <v>0</v>
      </c>
      <c r="O23" s="188">
        <v>1</v>
      </c>
      <c r="P23" s="187">
        <v>0</v>
      </c>
      <c r="Q23" s="182">
        <v>18</v>
      </c>
      <c r="R23" s="185">
        <v>33</v>
      </c>
      <c r="S23" s="199">
        <v>0</v>
      </c>
      <c r="T23" s="200">
        <v>0</v>
      </c>
    </row>
    <row r="24" spans="1:20" s="26" customFormat="1" ht="27.95" customHeight="1" thickTop="1" x14ac:dyDescent="0.15">
      <c r="A24" s="27" t="s">
        <v>16</v>
      </c>
      <c r="B24" s="189">
        <v>1755</v>
      </c>
      <c r="C24" s="190">
        <v>107</v>
      </c>
      <c r="D24" s="191">
        <v>0</v>
      </c>
      <c r="E24" s="192">
        <v>6</v>
      </c>
      <c r="F24" s="193">
        <v>0</v>
      </c>
      <c r="G24" s="193">
        <v>2</v>
      </c>
      <c r="H24" s="193">
        <v>6</v>
      </c>
      <c r="I24" s="193">
        <v>1003</v>
      </c>
      <c r="J24" s="190">
        <v>7</v>
      </c>
      <c r="K24" s="192">
        <v>54</v>
      </c>
      <c r="L24" s="190">
        <v>68</v>
      </c>
      <c r="M24" s="192">
        <v>182</v>
      </c>
      <c r="N24" s="193">
        <v>26</v>
      </c>
      <c r="O24" s="193">
        <v>66</v>
      </c>
      <c r="P24" s="190">
        <v>11</v>
      </c>
      <c r="Q24" s="194">
        <v>47</v>
      </c>
      <c r="R24" s="195">
        <v>3340</v>
      </c>
      <c r="S24" s="201">
        <v>0</v>
      </c>
      <c r="T24" s="202">
        <v>0</v>
      </c>
    </row>
    <row r="26" spans="1:20" s="26" customFormat="1" ht="27.95" customHeight="1" x14ac:dyDescent="0.15">
      <c r="A26" s="50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51"/>
      <c r="O26" s="38"/>
      <c r="P26" s="38"/>
      <c r="Q26" s="38"/>
      <c r="R26" s="38"/>
      <c r="S26" s="38"/>
      <c r="T26" s="38"/>
    </row>
  </sheetData>
  <mergeCells count="2">
    <mergeCell ref="S1:T1"/>
    <mergeCell ref="S2:T2"/>
  </mergeCells>
  <phoneticPr fontId="3"/>
  <printOptions horizontalCentered="1"/>
  <pageMargins left="0.98425196850393704" right="0.59055118110236227" top="0.98425196850393704" bottom="0.98425196850393704" header="0.51181102362204722" footer="0.51181102362204722"/>
  <pageSetup paperSize="9" scale="96" fitToHeight="0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5"/>
  <sheetViews>
    <sheetView showZeros="0" view="pageBreakPreview" topLeftCell="A10" zoomScaleNormal="80" zoomScaleSheetLayoutView="100" zoomScalePageLayoutView="85" workbookViewId="0">
      <selection activeCell="R4" sqref="R4"/>
    </sheetView>
  </sheetViews>
  <sheetFormatPr defaultRowHeight="12.75" x14ac:dyDescent="0.15"/>
  <cols>
    <col min="1" max="1" width="4.75" style="24" customWidth="1"/>
    <col min="2" max="2" width="5.625" style="24" customWidth="1"/>
    <col min="3" max="8" width="4.625" style="24" customWidth="1"/>
    <col min="9" max="9" width="5.625" style="24" customWidth="1"/>
    <col min="10" max="12" width="4.625" style="24" customWidth="1"/>
    <col min="13" max="13" width="5.625" style="24" customWidth="1"/>
    <col min="14" max="14" width="4.625" style="24" customWidth="1"/>
    <col min="15" max="15" width="5.625" style="24" customWidth="1"/>
    <col min="16" max="16" width="4.625" style="24" customWidth="1"/>
    <col min="17" max="17" width="4.375" style="24" customWidth="1"/>
    <col min="18" max="18" width="7.625" style="24" customWidth="1"/>
    <col min="19" max="20" width="3.25" style="24" customWidth="1"/>
    <col min="21" max="21" width="5.875" style="24" customWidth="1"/>
    <col min="22" max="22" width="3.625" style="24" customWidth="1"/>
    <col min="23" max="28" width="5.875" style="24" customWidth="1"/>
    <col min="29" max="16384" width="9" style="24"/>
  </cols>
  <sheetData>
    <row r="1" spans="1:22" s="323" customFormat="1" ht="24" customHeight="1" x14ac:dyDescent="0.15">
      <c r="A1" s="319" t="s">
        <v>169</v>
      </c>
      <c r="B1" s="321"/>
      <c r="C1" s="321"/>
      <c r="D1" s="321"/>
      <c r="E1" s="321"/>
      <c r="F1" s="321"/>
      <c r="G1" s="321"/>
      <c r="H1" s="321"/>
      <c r="I1" s="322"/>
      <c r="J1" s="322"/>
      <c r="K1" s="322"/>
      <c r="L1" s="322"/>
      <c r="M1" s="322"/>
      <c r="N1" s="322"/>
      <c r="O1" s="322"/>
      <c r="P1" s="322"/>
      <c r="Q1" s="322"/>
      <c r="R1" s="322"/>
      <c r="U1" s="322"/>
    </row>
    <row r="2" spans="1:22" ht="23.25" customHeight="1" x14ac:dyDescent="0.15">
      <c r="A2" s="35"/>
      <c r="B2" s="21"/>
      <c r="C2" s="21"/>
      <c r="D2" s="21"/>
      <c r="E2" s="21"/>
      <c r="F2" s="21"/>
      <c r="G2" s="2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876" t="s">
        <v>145</v>
      </c>
      <c r="T2" s="876"/>
      <c r="U2" s="22"/>
    </row>
    <row r="3" spans="1:22" ht="82.5" customHeight="1" x14ac:dyDescent="0.15">
      <c r="A3" s="779"/>
      <c r="B3" s="789" t="s">
        <v>93</v>
      </c>
      <c r="C3" s="789" t="s">
        <v>93</v>
      </c>
      <c r="D3" s="790" t="s">
        <v>94</v>
      </c>
      <c r="E3" s="790" t="s">
        <v>325</v>
      </c>
      <c r="F3" s="790" t="s">
        <v>325</v>
      </c>
      <c r="G3" s="790" t="s">
        <v>325</v>
      </c>
      <c r="H3" s="790" t="s">
        <v>325</v>
      </c>
      <c r="I3" s="790" t="s">
        <v>325</v>
      </c>
      <c r="J3" s="790" t="s">
        <v>325</v>
      </c>
      <c r="K3" s="790" t="s">
        <v>96</v>
      </c>
      <c r="L3" s="790" t="s">
        <v>96</v>
      </c>
      <c r="M3" s="790" t="s">
        <v>328</v>
      </c>
      <c r="N3" s="790" t="s">
        <v>328</v>
      </c>
      <c r="O3" s="790" t="s">
        <v>328</v>
      </c>
      <c r="P3" s="790" t="s">
        <v>328</v>
      </c>
      <c r="Q3" s="790" t="s">
        <v>98</v>
      </c>
      <c r="R3" s="729" t="s">
        <v>16</v>
      </c>
      <c r="S3" s="791" t="s">
        <v>321</v>
      </c>
      <c r="T3" s="791" t="s">
        <v>321</v>
      </c>
    </row>
    <row r="4" spans="1:22" ht="109.7" customHeight="1" x14ac:dyDescent="0.15">
      <c r="A4" s="36"/>
      <c r="B4" s="822" t="s">
        <v>80</v>
      </c>
      <c r="C4" s="822" t="s">
        <v>8</v>
      </c>
      <c r="D4" s="790" t="s">
        <v>94</v>
      </c>
      <c r="E4" s="822" t="s">
        <v>137</v>
      </c>
      <c r="F4" s="822" t="s">
        <v>138</v>
      </c>
      <c r="G4" s="823" t="s">
        <v>139</v>
      </c>
      <c r="H4" s="823" t="s">
        <v>140</v>
      </c>
      <c r="I4" s="822" t="s">
        <v>141</v>
      </c>
      <c r="J4" s="822" t="s">
        <v>262</v>
      </c>
      <c r="K4" s="822" t="s">
        <v>147</v>
      </c>
      <c r="L4" s="822" t="s">
        <v>142</v>
      </c>
      <c r="M4" s="822" t="s">
        <v>143</v>
      </c>
      <c r="N4" s="822" t="s">
        <v>117</v>
      </c>
      <c r="O4" s="822" t="s">
        <v>118</v>
      </c>
      <c r="P4" s="821" t="s">
        <v>144</v>
      </c>
      <c r="Q4" s="786" t="s">
        <v>98</v>
      </c>
      <c r="R4" s="729" t="s">
        <v>16</v>
      </c>
      <c r="S4" s="787" t="s">
        <v>322</v>
      </c>
      <c r="T4" s="788" t="s">
        <v>323</v>
      </c>
    </row>
    <row r="5" spans="1:22" s="26" customFormat="1" ht="30" customHeight="1" x14ac:dyDescent="0.15">
      <c r="A5" s="416" t="s">
        <v>273</v>
      </c>
      <c r="B5" s="164">
        <v>17</v>
      </c>
      <c r="C5" s="165">
        <v>5</v>
      </c>
      <c r="D5" s="166">
        <v>0</v>
      </c>
      <c r="E5" s="164">
        <v>0</v>
      </c>
      <c r="F5" s="167">
        <v>0</v>
      </c>
      <c r="G5" s="167">
        <v>0</v>
      </c>
      <c r="H5" s="167">
        <v>0</v>
      </c>
      <c r="I5" s="167">
        <v>0</v>
      </c>
      <c r="J5" s="165">
        <v>0</v>
      </c>
      <c r="K5" s="164">
        <v>0</v>
      </c>
      <c r="L5" s="165">
        <v>0</v>
      </c>
      <c r="M5" s="164">
        <v>0</v>
      </c>
      <c r="N5" s="167">
        <v>0</v>
      </c>
      <c r="O5" s="167">
        <v>0</v>
      </c>
      <c r="P5" s="165">
        <v>1</v>
      </c>
      <c r="Q5" s="166">
        <v>0</v>
      </c>
      <c r="R5" s="155">
        <v>23</v>
      </c>
      <c r="S5" s="168">
        <v>0</v>
      </c>
      <c r="T5" s="165">
        <v>0</v>
      </c>
    </row>
    <row r="6" spans="1:22" s="26" customFormat="1" ht="30" customHeight="1" x14ac:dyDescent="0.15">
      <c r="A6" s="417" t="s">
        <v>274</v>
      </c>
      <c r="B6" s="164">
        <v>15</v>
      </c>
      <c r="C6" s="165">
        <v>1</v>
      </c>
      <c r="D6" s="166">
        <v>0</v>
      </c>
      <c r="E6" s="164">
        <v>0</v>
      </c>
      <c r="F6" s="167">
        <v>0</v>
      </c>
      <c r="G6" s="167">
        <v>0</v>
      </c>
      <c r="H6" s="167">
        <v>0</v>
      </c>
      <c r="I6" s="167">
        <v>6</v>
      </c>
      <c r="J6" s="165">
        <v>0</v>
      </c>
      <c r="K6" s="164">
        <v>0</v>
      </c>
      <c r="L6" s="165">
        <v>0</v>
      </c>
      <c r="M6" s="164">
        <v>0</v>
      </c>
      <c r="N6" s="167">
        <v>0</v>
      </c>
      <c r="O6" s="167">
        <v>2</v>
      </c>
      <c r="P6" s="165">
        <v>0</v>
      </c>
      <c r="Q6" s="166">
        <v>1</v>
      </c>
      <c r="R6" s="155">
        <v>25</v>
      </c>
      <c r="S6" s="168">
        <v>0</v>
      </c>
      <c r="T6" s="165">
        <v>0</v>
      </c>
    </row>
    <row r="7" spans="1:22" s="26" customFormat="1" ht="30" customHeight="1" x14ac:dyDescent="0.15">
      <c r="A7" s="417" t="s">
        <v>275</v>
      </c>
      <c r="B7" s="164">
        <v>11</v>
      </c>
      <c r="C7" s="165">
        <v>2</v>
      </c>
      <c r="D7" s="166">
        <v>0</v>
      </c>
      <c r="E7" s="164">
        <v>0</v>
      </c>
      <c r="F7" s="167">
        <v>0</v>
      </c>
      <c r="G7" s="167">
        <v>0</v>
      </c>
      <c r="H7" s="167">
        <v>0</v>
      </c>
      <c r="I7" s="167">
        <v>3</v>
      </c>
      <c r="J7" s="165">
        <v>0</v>
      </c>
      <c r="K7" s="164">
        <v>0</v>
      </c>
      <c r="L7" s="165">
        <v>0</v>
      </c>
      <c r="M7" s="164">
        <v>0</v>
      </c>
      <c r="N7" s="167">
        <v>0</v>
      </c>
      <c r="O7" s="167">
        <v>5</v>
      </c>
      <c r="P7" s="165">
        <v>0</v>
      </c>
      <c r="Q7" s="166">
        <v>0</v>
      </c>
      <c r="R7" s="155">
        <v>21</v>
      </c>
      <c r="S7" s="168">
        <v>0</v>
      </c>
      <c r="T7" s="165">
        <v>0</v>
      </c>
    </row>
    <row r="8" spans="1:22" s="26" customFormat="1" ht="30" customHeight="1" x14ac:dyDescent="0.15">
      <c r="A8" s="417" t="s">
        <v>276</v>
      </c>
      <c r="B8" s="164">
        <v>17</v>
      </c>
      <c r="C8" s="165">
        <v>3</v>
      </c>
      <c r="D8" s="166">
        <v>0</v>
      </c>
      <c r="E8" s="164">
        <v>0</v>
      </c>
      <c r="F8" s="167">
        <v>0</v>
      </c>
      <c r="G8" s="167">
        <v>0</v>
      </c>
      <c r="H8" s="167">
        <v>0</v>
      </c>
      <c r="I8" s="167">
        <v>11</v>
      </c>
      <c r="J8" s="165">
        <v>0</v>
      </c>
      <c r="K8" s="164">
        <v>0</v>
      </c>
      <c r="L8" s="165">
        <v>0</v>
      </c>
      <c r="M8" s="164">
        <v>0</v>
      </c>
      <c r="N8" s="167">
        <v>0</v>
      </c>
      <c r="O8" s="167">
        <v>0</v>
      </c>
      <c r="P8" s="165">
        <v>1</v>
      </c>
      <c r="Q8" s="166">
        <v>0</v>
      </c>
      <c r="R8" s="155">
        <v>32</v>
      </c>
      <c r="S8" s="168">
        <v>0</v>
      </c>
      <c r="T8" s="165">
        <v>0</v>
      </c>
    </row>
    <row r="9" spans="1:22" s="26" customFormat="1" ht="30" customHeight="1" x14ac:dyDescent="0.15">
      <c r="A9" s="417" t="s">
        <v>277</v>
      </c>
      <c r="B9" s="164">
        <v>15</v>
      </c>
      <c r="C9" s="165">
        <v>2</v>
      </c>
      <c r="D9" s="166">
        <v>0</v>
      </c>
      <c r="E9" s="164">
        <v>0</v>
      </c>
      <c r="F9" s="167">
        <v>0</v>
      </c>
      <c r="G9" s="167">
        <v>0</v>
      </c>
      <c r="H9" s="167">
        <v>0</v>
      </c>
      <c r="I9" s="167">
        <v>18</v>
      </c>
      <c r="J9" s="165">
        <v>0</v>
      </c>
      <c r="K9" s="164">
        <v>0</v>
      </c>
      <c r="L9" s="165">
        <v>0</v>
      </c>
      <c r="M9" s="164">
        <v>0</v>
      </c>
      <c r="N9" s="167">
        <v>0</v>
      </c>
      <c r="O9" s="167">
        <v>0</v>
      </c>
      <c r="P9" s="165">
        <v>0</v>
      </c>
      <c r="Q9" s="166">
        <v>0</v>
      </c>
      <c r="R9" s="155">
        <v>35</v>
      </c>
      <c r="S9" s="169">
        <v>0</v>
      </c>
      <c r="T9" s="170">
        <v>0</v>
      </c>
      <c r="U9" s="36"/>
      <c r="V9" s="38"/>
    </row>
    <row r="10" spans="1:22" s="26" customFormat="1" ht="30" customHeight="1" x14ac:dyDescent="0.15">
      <c r="A10" s="417" t="s">
        <v>278</v>
      </c>
      <c r="B10" s="164">
        <v>21</v>
      </c>
      <c r="C10" s="165">
        <v>1</v>
      </c>
      <c r="D10" s="166">
        <v>0</v>
      </c>
      <c r="E10" s="164">
        <v>0</v>
      </c>
      <c r="F10" s="167">
        <v>0</v>
      </c>
      <c r="G10" s="167">
        <v>1</v>
      </c>
      <c r="H10" s="167">
        <v>0</v>
      </c>
      <c r="I10" s="167">
        <v>20</v>
      </c>
      <c r="J10" s="165">
        <v>0</v>
      </c>
      <c r="K10" s="164">
        <v>0</v>
      </c>
      <c r="L10" s="165">
        <v>0</v>
      </c>
      <c r="M10" s="164">
        <v>5</v>
      </c>
      <c r="N10" s="167">
        <v>0</v>
      </c>
      <c r="O10" s="167">
        <v>7</v>
      </c>
      <c r="P10" s="165">
        <v>0</v>
      </c>
      <c r="Q10" s="166">
        <v>0</v>
      </c>
      <c r="R10" s="155">
        <v>55</v>
      </c>
      <c r="S10" s="168">
        <v>0</v>
      </c>
      <c r="T10" s="165">
        <v>0</v>
      </c>
    </row>
    <row r="11" spans="1:22" s="26" customFormat="1" ht="30" customHeight="1" x14ac:dyDescent="0.15">
      <c r="A11" s="417" t="s">
        <v>279</v>
      </c>
      <c r="B11" s="164">
        <v>16</v>
      </c>
      <c r="C11" s="165">
        <v>0</v>
      </c>
      <c r="D11" s="166">
        <v>0</v>
      </c>
      <c r="E11" s="164">
        <v>0</v>
      </c>
      <c r="F11" s="167">
        <v>0</v>
      </c>
      <c r="G11" s="167">
        <v>0</v>
      </c>
      <c r="H11" s="167">
        <v>0</v>
      </c>
      <c r="I11" s="167">
        <v>20</v>
      </c>
      <c r="J11" s="165">
        <v>1</v>
      </c>
      <c r="K11" s="164">
        <v>0</v>
      </c>
      <c r="L11" s="165">
        <v>0</v>
      </c>
      <c r="M11" s="164">
        <v>4</v>
      </c>
      <c r="N11" s="167">
        <v>0</v>
      </c>
      <c r="O11" s="167">
        <v>15</v>
      </c>
      <c r="P11" s="165">
        <v>0</v>
      </c>
      <c r="Q11" s="166">
        <v>0</v>
      </c>
      <c r="R11" s="155">
        <v>56</v>
      </c>
      <c r="S11" s="168">
        <v>0</v>
      </c>
      <c r="T11" s="170">
        <v>0</v>
      </c>
    </row>
    <row r="12" spans="1:22" s="26" customFormat="1" ht="30" customHeight="1" x14ac:dyDescent="0.15">
      <c r="A12" s="417" t="s">
        <v>280</v>
      </c>
      <c r="B12" s="164">
        <v>19</v>
      </c>
      <c r="C12" s="165">
        <v>1</v>
      </c>
      <c r="D12" s="166">
        <v>0</v>
      </c>
      <c r="E12" s="164">
        <v>0</v>
      </c>
      <c r="F12" s="167">
        <v>0</v>
      </c>
      <c r="G12" s="167">
        <v>0</v>
      </c>
      <c r="H12" s="167">
        <v>0</v>
      </c>
      <c r="I12" s="167">
        <v>14</v>
      </c>
      <c r="J12" s="165">
        <v>3</v>
      </c>
      <c r="K12" s="164">
        <v>0</v>
      </c>
      <c r="L12" s="165">
        <v>0</v>
      </c>
      <c r="M12" s="164">
        <v>3</v>
      </c>
      <c r="N12" s="167">
        <v>0</v>
      </c>
      <c r="O12" s="167">
        <v>23</v>
      </c>
      <c r="P12" s="165">
        <v>0</v>
      </c>
      <c r="Q12" s="166">
        <v>0</v>
      </c>
      <c r="R12" s="155">
        <v>63</v>
      </c>
      <c r="S12" s="168">
        <v>0</v>
      </c>
      <c r="T12" s="165">
        <v>0</v>
      </c>
    </row>
    <row r="13" spans="1:22" s="26" customFormat="1" ht="30" customHeight="1" x14ac:dyDescent="0.15">
      <c r="A13" s="417" t="s">
        <v>281</v>
      </c>
      <c r="B13" s="164">
        <v>23</v>
      </c>
      <c r="C13" s="165">
        <v>3</v>
      </c>
      <c r="D13" s="166">
        <v>0</v>
      </c>
      <c r="E13" s="164">
        <v>0</v>
      </c>
      <c r="F13" s="167">
        <v>0</v>
      </c>
      <c r="G13" s="167">
        <v>1</v>
      </c>
      <c r="H13" s="167">
        <v>0</v>
      </c>
      <c r="I13" s="167">
        <v>3</v>
      </c>
      <c r="J13" s="165">
        <v>4</v>
      </c>
      <c r="K13" s="164">
        <v>0</v>
      </c>
      <c r="L13" s="165">
        <v>1</v>
      </c>
      <c r="M13" s="164">
        <v>2</v>
      </c>
      <c r="N13" s="167">
        <v>0</v>
      </c>
      <c r="O13" s="167">
        <v>21</v>
      </c>
      <c r="P13" s="165">
        <v>0</v>
      </c>
      <c r="Q13" s="166">
        <v>0</v>
      </c>
      <c r="R13" s="155">
        <v>58</v>
      </c>
      <c r="S13" s="168"/>
      <c r="T13" s="165">
        <v>0</v>
      </c>
    </row>
    <row r="14" spans="1:22" s="26" customFormat="1" ht="30" customHeight="1" x14ac:dyDescent="0.15">
      <c r="A14" s="417" t="s">
        <v>282</v>
      </c>
      <c r="B14" s="164">
        <v>17</v>
      </c>
      <c r="C14" s="165">
        <v>2</v>
      </c>
      <c r="D14" s="166">
        <v>0</v>
      </c>
      <c r="E14" s="164">
        <v>0</v>
      </c>
      <c r="F14" s="167">
        <v>0</v>
      </c>
      <c r="G14" s="167">
        <v>0</v>
      </c>
      <c r="H14" s="167">
        <v>0</v>
      </c>
      <c r="I14" s="167">
        <v>20</v>
      </c>
      <c r="J14" s="165">
        <v>3</v>
      </c>
      <c r="K14" s="164">
        <v>2</v>
      </c>
      <c r="L14" s="165">
        <v>1</v>
      </c>
      <c r="M14" s="164">
        <v>2</v>
      </c>
      <c r="N14" s="167">
        <v>1</v>
      </c>
      <c r="O14" s="167">
        <v>24</v>
      </c>
      <c r="P14" s="165">
        <v>2</v>
      </c>
      <c r="Q14" s="166">
        <v>0</v>
      </c>
      <c r="R14" s="155">
        <v>74</v>
      </c>
      <c r="S14" s="168">
        <v>0</v>
      </c>
      <c r="T14" s="165">
        <v>0</v>
      </c>
    </row>
    <row r="15" spans="1:22" s="26" customFormat="1" ht="30" customHeight="1" x14ac:dyDescent="0.15">
      <c r="A15" s="417" t="s">
        <v>283</v>
      </c>
      <c r="B15" s="164">
        <v>21</v>
      </c>
      <c r="C15" s="165">
        <v>2</v>
      </c>
      <c r="D15" s="166">
        <v>0</v>
      </c>
      <c r="E15" s="164">
        <v>0</v>
      </c>
      <c r="F15" s="167">
        <v>0</v>
      </c>
      <c r="G15" s="167">
        <v>0</v>
      </c>
      <c r="H15" s="167">
        <v>0</v>
      </c>
      <c r="I15" s="167">
        <v>14</v>
      </c>
      <c r="J15" s="165">
        <v>1</v>
      </c>
      <c r="K15" s="164">
        <v>0</v>
      </c>
      <c r="L15" s="165">
        <v>0</v>
      </c>
      <c r="M15" s="164">
        <v>3</v>
      </c>
      <c r="N15" s="167">
        <v>1</v>
      </c>
      <c r="O15" s="167">
        <v>15</v>
      </c>
      <c r="P15" s="165">
        <v>0</v>
      </c>
      <c r="Q15" s="166">
        <v>0</v>
      </c>
      <c r="R15" s="155">
        <v>57</v>
      </c>
      <c r="S15" s="168">
        <v>0</v>
      </c>
      <c r="T15" s="170">
        <v>0</v>
      </c>
    </row>
    <row r="16" spans="1:22" s="26" customFormat="1" ht="30" customHeight="1" x14ac:dyDescent="0.15">
      <c r="A16" s="417" t="s">
        <v>284</v>
      </c>
      <c r="B16" s="164">
        <v>15</v>
      </c>
      <c r="C16" s="165">
        <v>1</v>
      </c>
      <c r="D16" s="166">
        <v>0</v>
      </c>
      <c r="E16" s="164">
        <v>0</v>
      </c>
      <c r="F16" s="167">
        <v>0</v>
      </c>
      <c r="G16" s="167">
        <v>0</v>
      </c>
      <c r="H16" s="167">
        <v>0</v>
      </c>
      <c r="I16" s="167">
        <v>3</v>
      </c>
      <c r="J16" s="165">
        <v>0</v>
      </c>
      <c r="K16" s="164">
        <v>0</v>
      </c>
      <c r="L16" s="165">
        <v>1</v>
      </c>
      <c r="M16" s="164">
        <v>9</v>
      </c>
      <c r="N16" s="167">
        <v>2</v>
      </c>
      <c r="O16" s="167">
        <v>26</v>
      </c>
      <c r="P16" s="165">
        <v>0</v>
      </c>
      <c r="Q16" s="166">
        <v>0</v>
      </c>
      <c r="R16" s="155">
        <v>57</v>
      </c>
      <c r="S16" s="168">
        <v>0</v>
      </c>
      <c r="T16" s="165">
        <v>0</v>
      </c>
    </row>
    <row r="17" spans="1:32" s="26" customFormat="1" ht="30" customHeight="1" x14ac:dyDescent="0.15">
      <c r="A17" s="417" t="s">
        <v>285</v>
      </c>
      <c r="B17" s="164">
        <v>29</v>
      </c>
      <c r="C17" s="165">
        <v>2</v>
      </c>
      <c r="D17" s="166">
        <v>0</v>
      </c>
      <c r="E17" s="164">
        <v>0</v>
      </c>
      <c r="F17" s="167">
        <v>0</v>
      </c>
      <c r="G17" s="167">
        <v>0</v>
      </c>
      <c r="H17" s="167">
        <v>1</v>
      </c>
      <c r="I17" s="167">
        <v>10</v>
      </c>
      <c r="J17" s="165">
        <v>2</v>
      </c>
      <c r="K17" s="164">
        <v>2</v>
      </c>
      <c r="L17" s="165">
        <v>4</v>
      </c>
      <c r="M17" s="164">
        <v>7</v>
      </c>
      <c r="N17" s="167">
        <v>2</v>
      </c>
      <c r="O17" s="167">
        <v>5</v>
      </c>
      <c r="P17" s="165">
        <v>0</v>
      </c>
      <c r="Q17" s="166">
        <v>1</v>
      </c>
      <c r="R17" s="155">
        <v>65</v>
      </c>
      <c r="S17" s="168">
        <v>0</v>
      </c>
      <c r="T17" s="170">
        <v>0</v>
      </c>
    </row>
    <row r="18" spans="1:32" s="26" customFormat="1" ht="30" customHeight="1" x14ac:dyDescent="0.15">
      <c r="A18" s="417" t="s">
        <v>286</v>
      </c>
      <c r="B18" s="164">
        <v>28</v>
      </c>
      <c r="C18" s="165">
        <v>2</v>
      </c>
      <c r="D18" s="166">
        <v>0</v>
      </c>
      <c r="E18" s="164">
        <v>0</v>
      </c>
      <c r="F18" s="167">
        <v>0</v>
      </c>
      <c r="G18" s="167">
        <v>0</v>
      </c>
      <c r="H18" s="167">
        <v>0</v>
      </c>
      <c r="I18" s="167">
        <v>18</v>
      </c>
      <c r="J18" s="165">
        <v>1</v>
      </c>
      <c r="K18" s="164">
        <v>1</v>
      </c>
      <c r="L18" s="165">
        <v>1</v>
      </c>
      <c r="M18" s="164">
        <v>6</v>
      </c>
      <c r="N18" s="167">
        <v>1</v>
      </c>
      <c r="O18" s="167">
        <v>8</v>
      </c>
      <c r="P18" s="165">
        <v>0</v>
      </c>
      <c r="Q18" s="166">
        <v>0</v>
      </c>
      <c r="R18" s="155">
        <v>66</v>
      </c>
      <c r="S18" s="168">
        <v>0</v>
      </c>
      <c r="T18" s="165">
        <v>0</v>
      </c>
    </row>
    <row r="19" spans="1:32" s="26" customFormat="1" ht="30" customHeight="1" x14ac:dyDescent="0.15">
      <c r="A19" s="417" t="s">
        <v>287</v>
      </c>
      <c r="B19" s="164">
        <v>20</v>
      </c>
      <c r="C19" s="165">
        <v>2</v>
      </c>
      <c r="D19" s="166">
        <v>0</v>
      </c>
      <c r="E19" s="164">
        <v>0</v>
      </c>
      <c r="F19" s="167">
        <v>0</v>
      </c>
      <c r="G19" s="167">
        <v>0</v>
      </c>
      <c r="H19" s="167">
        <v>0</v>
      </c>
      <c r="I19" s="167">
        <v>7</v>
      </c>
      <c r="J19" s="165">
        <v>2</v>
      </c>
      <c r="K19" s="164">
        <v>3</v>
      </c>
      <c r="L19" s="165">
        <v>0</v>
      </c>
      <c r="M19" s="164">
        <v>4</v>
      </c>
      <c r="N19" s="167">
        <v>3</v>
      </c>
      <c r="O19" s="167">
        <v>15</v>
      </c>
      <c r="P19" s="165">
        <v>0</v>
      </c>
      <c r="Q19" s="166">
        <v>0</v>
      </c>
      <c r="R19" s="155">
        <v>56</v>
      </c>
      <c r="S19" s="168">
        <v>0</v>
      </c>
      <c r="T19" s="170">
        <v>0</v>
      </c>
    </row>
    <row r="20" spans="1:32" s="26" customFormat="1" ht="30" customHeight="1" x14ac:dyDescent="0.15">
      <c r="A20" s="417" t="s">
        <v>288</v>
      </c>
      <c r="B20" s="164">
        <v>22</v>
      </c>
      <c r="C20" s="165">
        <v>1</v>
      </c>
      <c r="D20" s="166">
        <v>0</v>
      </c>
      <c r="E20" s="164">
        <v>0</v>
      </c>
      <c r="F20" s="167">
        <v>0</v>
      </c>
      <c r="G20" s="167">
        <v>0</v>
      </c>
      <c r="H20" s="167">
        <v>0</v>
      </c>
      <c r="I20" s="167">
        <v>10</v>
      </c>
      <c r="J20" s="165">
        <v>0</v>
      </c>
      <c r="K20" s="164">
        <v>3</v>
      </c>
      <c r="L20" s="165">
        <v>0</v>
      </c>
      <c r="M20" s="164">
        <v>5</v>
      </c>
      <c r="N20" s="167">
        <v>6</v>
      </c>
      <c r="O20" s="167">
        <v>6</v>
      </c>
      <c r="P20" s="165">
        <v>0</v>
      </c>
      <c r="Q20" s="166">
        <v>0</v>
      </c>
      <c r="R20" s="155">
        <v>53</v>
      </c>
      <c r="S20" s="168">
        <v>0</v>
      </c>
      <c r="T20" s="165">
        <v>0</v>
      </c>
    </row>
    <row r="21" spans="1:32" s="26" customFormat="1" ht="30" customHeight="1" x14ac:dyDescent="0.15">
      <c r="A21" s="417" t="s">
        <v>289</v>
      </c>
      <c r="B21" s="164">
        <v>15</v>
      </c>
      <c r="C21" s="165">
        <v>0</v>
      </c>
      <c r="D21" s="166">
        <v>0</v>
      </c>
      <c r="E21" s="164">
        <v>0</v>
      </c>
      <c r="F21" s="167">
        <v>0</v>
      </c>
      <c r="G21" s="167">
        <v>0</v>
      </c>
      <c r="H21" s="167">
        <v>0</v>
      </c>
      <c r="I21" s="167">
        <v>17</v>
      </c>
      <c r="J21" s="165">
        <v>2</v>
      </c>
      <c r="K21" s="164">
        <v>1</v>
      </c>
      <c r="L21" s="165">
        <v>1</v>
      </c>
      <c r="M21" s="164">
        <v>2</v>
      </c>
      <c r="N21" s="167">
        <v>1</v>
      </c>
      <c r="O21" s="167">
        <v>4</v>
      </c>
      <c r="P21" s="165">
        <v>0</v>
      </c>
      <c r="Q21" s="166">
        <v>0</v>
      </c>
      <c r="R21" s="155">
        <v>43</v>
      </c>
      <c r="S21" s="168">
        <v>0</v>
      </c>
      <c r="T21" s="165">
        <v>0</v>
      </c>
    </row>
    <row r="22" spans="1:32" s="26" customFormat="1" ht="30" customHeight="1" x14ac:dyDescent="0.15">
      <c r="A22" s="417" t="s">
        <v>290</v>
      </c>
      <c r="B22" s="164">
        <v>18</v>
      </c>
      <c r="C22" s="165">
        <v>0</v>
      </c>
      <c r="D22" s="166">
        <v>0</v>
      </c>
      <c r="E22" s="164">
        <v>0</v>
      </c>
      <c r="F22" s="167">
        <v>0</v>
      </c>
      <c r="G22" s="167">
        <v>0</v>
      </c>
      <c r="H22" s="167">
        <v>0</v>
      </c>
      <c r="I22" s="167">
        <v>23</v>
      </c>
      <c r="J22" s="165">
        <v>2</v>
      </c>
      <c r="K22" s="164">
        <v>2</v>
      </c>
      <c r="L22" s="165">
        <v>0</v>
      </c>
      <c r="M22" s="164">
        <v>2</v>
      </c>
      <c r="N22" s="167">
        <v>0</v>
      </c>
      <c r="O22" s="167">
        <v>0</v>
      </c>
      <c r="P22" s="165">
        <v>0</v>
      </c>
      <c r="Q22" s="166">
        <v>7</v>
      </c>
      <c r="R22" s="155">
        <v>54</v>
      </c>
      <c r="S22" s="168">
        <v>0</v>
      </c>
      <c r="T22" s="165">
        <v>0</v>
      </c>
      <c r="Z22" s="38"/>
    </row>
    <row r="23" spans="1:32" s="26" customFormat="1" ht="30" customHeight="1" thickBot="1" x14ac:dyDescent="0.2">
      <c r="A23" s="418" t="s">
        <v>291</v>
      </c>
      <c r="B23" s="171">
        <v>0</v>
      </c>
      <c r="C23" s="172">
        <v>0</v>
      </c>
      <c r="D23" s="173">
        <v>0</v>
      </c>
      <c r="E23" s="171">
        <v>0</v>
      </c>
      <c r="F23" s="174">
        <v>0</v>
      </c>
      <c r="G23" s="174">
        <v>0</v>
      </c>
      <c r="H23" s="174">
        <v>0</v>
      </c>
      <c r="I23" s="174">
        <v>0</v>
      </c>
      <c r="J23" s="172">
        <v>0</v>
      </c>
      <c r="K23" s="171">
        <v>0</v>
      </c>
      <c r="L23" s="172">
        <v>0</v>
      </c>
      <c r="M23" s="171">
        <v>0</v>
      </c>
      <c r="N23" s="174">
        <v>0</v>
      </c>
      <c r="O23" s="174">
        <v>0</v>
      </c>
      <c r="P23" s="172">
        <v>0</v>
      </c>
      <c r="Q23" s="173">
        <v>3</v>
      </c>
      <c r="R23" s="155">
        <v>3</v>
      </c>
      <c r="S23" s="175">
        <v>0</v>
      </c>
      <c r="T23" s="176">
        <v>0</v>
      </c>
    </row>
    <row r="24" spans="1:32" s="26" customFormat="1" ht="30" customHeight="1" thickTop="1" x14ac:dyDescent="0.15">
      <c r="A24" s="27" t="s">
        <v>16</v>
      </c>
      <c r="B24" s="156">
        <v>339</v>
      </c>
      <c r="C24" s="157">
        <v>30</v>
      </c>
      <c r="D24" s="158">
        <v>0</v>
      </c>
      <c r="E24" s="156">
        <v>0</v>
      </c>
      <c r="F24" s="159">
        <v>0</v>
      </c>
      <c r="G24" s="159">
        <v>2</v>
      </c>
      <c r="H24" s="159">
        <v>1</v>
      </c>
      <c r="I24" s="159">
        <v>217</v>
      </c>
      <c r="J24" s="157">
        <v>21</v>
      </c>
      <c r="K24" s="156">
        <v>14</v>
      </c>
      <c r="L24" s="157">
        <v>9</v>
      </c>
      <c r="M24" s="156">
        <v>54</v>
      </c>
      <c r="N24" s="159">
        <v>17</v>
      </c>
      <c r="O24" s="159">
        <v>176</v>
      </c>
      <c r="P24" s="157">
        <v>4</v>
      </c>
      <c r="Q24" s="160">
        <v>12</v>
      </c>
      <c r="R24" s="161">
        <v>896</v>
      </c>
      <c r="S24" s="162">
        <v>0</v>
      </c>
      <c r="T24" s="163">
        <v>0</v>
      </c>
    </row>
    <row r="25" spans="1:32" ht="23.1" customHeight="1" x14ac:dyDescent="0.15">
      <c r="A25" s="35"/>
      <c r="B25" s="21"/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2"/>
      <c r="AF25" s="37"/>
    </row>
  </sheetData>
  <mergeCells count="1">
    <mergeCell ref="S2:T2"/>
  </mergeCells>
  <phoneticPr fontId="2"/>
  <pageMargins left="0.78740157480314965" right="0.78740157480314965" top="0.70866141732283472" bottom="0.70866141732283472" header="0.39370078740157483" footer="0.39370078740157483"/>
  <pageSetup paperSize="9" scale="8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O82"/>
  <sheetViews>
    <sheetView showZeros="0" view="pageBreakPreview" topLeftCell="A67" zoomScaleNormal="100" zoomScaleSheetLayoutView="100" workbookViewId="0">
      <selection activeCell="L57" sqref="L57"/>
    </sheetView>
  </sheetViews>
  <sheetFormatPr defaultRowHeight="17.25" customHeight="1" outlineLevelCol="1" x14ac:dyDescent="0.15"/>
  <cols>
    <col min="1" max="1" width="3.125" style="26" customWidth="1"/>
    <col min="2" max="2" width="2.625" style="26" customWidth="1"/>
    <col min="3" max="3" width="7.625" style="26" customWidth="1" outlineLevel="1"/>
    <col min="4" max="4" width="5.625" style="26" customWidth="1" outlineLevel="1"/>
    <col min="5" max="9" width="4.625" style="26" customWidth="1" outlineLevel="1"/>
    <col min="10" max="10" width="7.625" style="26" customWidth="1" outlineLevel="1"/>
    <col min="11" max="11" width="5.625" style="26" customWidth="1" outlineLevel="1"/>
    <col min="12" max="13" width="4.625" style="26" customWidth="1" outlineLevel="1"/>
    <col min="14" max="14" width="5.625" style="26" customWidth="1" outlineLevel="1"/>
    <col min="15" max="15" width="4.625" style="26" customWidth="1" outlineLevel="1"/>
    <col min="16" max="16" width="5.625" style="26" customWidth="1" outlineLevel="1"/>
    <col min="17" max="17" width="4.625" style="26" customWidth="1" outlineLevel="1"/>
    <col min="18" max="18" width="5.625" style="26" customWidth="1" outlineLevel="1"/>
    <col min="19" max="19" width="7.625" style="26" bestFit="1" customWidth="1"/>
    <col min="20" max="21" width="4.625" style="26" customWidth="1"/>
    <col min="22" max="23" width="9" style="26"/>
    <col min="24" max="16384" width="9" style="11"/>
  </cols>
  <sheetData>
    <row r="2" spans="1:23" ht="25.5" customHeight="1" x14ac:dyDescent="0.15">
      <c r="A2" s="881" t="s">
        <v>267</v>
      </c>
      <c r="B2" s="881"/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</row>
    <row r="3" spans="1:23" ht="25.5" customHeight="1" x14ac:dyDescent="0.15">
      <c r="A3" s="352" t="s">
        <v>268</v>
      </c>
      <c r="B3" s="324"/>
      <c r="C3" s="113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3" ht="27" customHeight="1" x14ac:dyDescent="0.15">
      <c r="A4" s="325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880" t="s">
        <v>148</v>
      </c>
      <c r="U4" s="880"/>
    </row>
    <row r="5" spans="1:23" s="26" customFormat="1" ht="88.5" customHeight="1" x14ac:dyDescent="0.15">
      <c r="A5" s="877"/>
      <c r="B5" s="877"/>
      <c r="C5" s="785" t="s">
        <v>93</v>
      </c>
      <c r="D5" s="785" t="s">
        <v>93</v>
      </c>
      <c r="E5" s="669" t="s">
        <v>94</v>
      </c>
      <c r="F5" s="669" t="s">
        <v>325</v>
      </c>
      <c r="G5" s="669" t="s">
        <v>325</v>
      </c>
      <c r="H5" s="669" t="s">
        <v>325</v>
      </c>
      <c r="I5" s="669" t="s">
        <v>325</v>
      </c>
      <c r="J5" s="669" t="s">
        <v>325</v>
      </c>
      <c r="K5" s="669" t="s">
        <v>325</v>
      </c>
      <c r="L5" s="669" t="s">
        <v>96</v>
      </c>
      <c r="M5" s="669" t="s">
        <v>96</v>
      </c>
      <c r="N5" s="669" t="s">
        <v>328</v>
      </c>
      <c r="O5" s="669" t="s">
        <v>328</v>
      </c>
      <c r="P5" s="669" t="s">
        <v>328</v>
      </c>
      <c r="Q5" s="669" t="s">
        <v>328</v>
      </c>
      <c r="R5" s="793" t="s">
        <v>98</v>
      </c>
      <c r="S5" s="743" t="s">
        <v>16</v>
      </c>
      <c r="T5" s="744" t="s">
        <v>25</v>
      </c>
      <c r="U5" s="744" t="s">
        <v>25</v>
      </c>
    </row>
    <row r="6" spans="1:23" s="26" customFormat="1" ht="102.75" customHeight="1" x14ac:dyDescent="0.15">
      <c r="A6" s="877"/>
      <c r="B6" s="877"/>
      <c r="C6" s="327" t="s">
        <v>80</v>
      </c>
      <c r="D6" s="328" t="s">
        <v>8</v>
      </c>
      <c r="E6" s="783" t="s">
        <v>94</v>
      </c>
      <c r="F6" s="327" t="s">
        <v>137</v>
      </c>
      <c r="G6" s="784" t="s">
        <v>138</v>
      </c>
      <c r="H6" s="778" t="s">
        <v>139</v>
      </c>
      <c r="I6" s="778" t="s">
        <v>140</v>
      </c>
      <c r="J6" s="784" t="s">
        <v>141</v>
      </c>
      <c r="K6" s="328" t="s">
        <v>146</v>
      </c>
      <c r="L6" s="327" t="s">
        <v>147</v>
      </c>
      <c r="M6" s="328" t="s">
        <v>142</v>
      </c>
      <c r="N6" s="792" t="s">
        <v>143</v>
      </c>
      <c r="O6" s="784" t="s">
        <v>117</v>
      </c>
      <c r="P6" s="784" t="s">
        <v>118</v>
      </c>
      <c r="Q6" s="328" t="s">
        <v>144</v>
      </c>
      <c r="R6" s="783" t="s">
        <v>98</v>
      </c>
      <c r="S6" s="726"/>
      <c r="T6" s="329" t="s">
        <v>178</v>
      </c>
      <c r="U6" s="694" t="s">
        <v>37</v>
      </c>
      <c r="W6" s="105"/>
    </row>
    <row r="7" spans="1:23" ht="35.25" customHeight="1" x14ac:dyDescent="0.15">
      <c r="A7" s="330" t="s">
        <v>253</v>
      </c>
      <c r="B7" s="331" t="s">
        <v>222</v>
      </c>
      <c r="C7" s="332">
        <v>893</v>
      </c>
      <c r="D7" s="333">
        <v>146</v>
      </c>
      <c r="E7" s="332">
        <v>0</v>
      </c>
      <c r="F7" s="332">
        <v>6</v>
      </c>
      <c r="G7" s="334">
        <v>3</v>
      </c>
      <c r="H7" s="334">
        <v>38</v>
      </c>
      <c r="I7" s="334">
        <v>4</v>
      </c>
      <c r="J7" s="334">
        <v>1547</v>
      </c>
      <c r="K7" s="333">
        <v>17</v>
      </c>
      <c r="L7" s="332">
        <v>76</v>
      </c>
      <c r="M7" s="333">
        <v>47</v>
      </c>
      <c r="N7" s="332">
        <v>197</v>
      </c>
      <c r="O7" s="334">
        <v>52</v>
      </c>
      <c r="P7" s="334">
        <v>139</v>
      </c>
      <c r="Q7" s="333">
        <v>12</v>
      </c>
      <c r="R7" s="332">
        <v>18</v>
      </c>
      <c r="S7" s="335">
        <v>3195</v>
      </c>
      <c r="T7" s="336">
        <v>5</v>
      </c>
      <c r="U7" s="337">
        <v>3</v>
      </c>
      <c r="V7" s="38"/>
    </row>
    <row r="8" spans="1:23" ht="35.25" customHeight="1" x14ac:dyDescent="0.15">
      <c r="A8" s="330" t="s">
        <v>253</v>
      </c>
      <c r="B8" s="338" t="s">
        <v>223</v>
      </c>
      <c r="C8" s="339">
        <v>27.949921752738653</v>
      </c>
      <c r="D8" s="340">
        <v>4.5696400625978093</v>
      </c>
      <c r="E8" s="341">
        <v>0</v>
      </c>
      <c r="F8" s="339">
        <v>0.18779342723004694</v>
      </c>
      <c r="G8" s="342">
        <v>9.3896713615023469E-2</v>
      </c>
      <c r="H8" s="342">
        <v>1.1893583724569639</v>
      </c>
      <c r="I8" s="342">
        <v>0.12519561815336464</v>
      </c>
      <c r="J8" s="342">
        <v>48.419405320813773</v>
      </c>
      <c r="K8" s="343">
        <v>0.53208137715179971</v>
      </c>
      <c r="L8" s="339">
        <v>2.3787167449139277</v>
      </c>
      <c r="M8" s="343">
        <v>1.4710485133020343</v>
      </c>
      <c r="N8" s="339">
        <v>6.1658841940532083</v>
      </c>
      <c r="O8" s="344">
        <v>1.6275430359937404</v>
      </c>
      <c r="P8" s="342">
        <v>4.3505477308294207</v>
      </c>
      <c r="Q8" s="343">
        <v>0.37558685446009388</v>
      </c>
      <c r="R8" s="345">
        <v>0.56338028169014087</v>
      </c>
      <c r="S8" s="345">
        <v>100</v>
      </c>
      <c r="T8" s="346">
        <v>0.1564945226917058</v>
      </c>
      <c r="U8" s="341">
        <v>9.3896713615023469E-2</v>
      </c>
      <c r="V8" s="38"/>
    </row>
    <row r="9" spans="1:23" ht="35.25" customHeight="1" x14ac:dyDescent="0.15">
      <c r="A9" s="330" t="s">
        <v>254</v>
      </c>
      <c r="B9" s="331" t="s">
        <v>222</v>
      </c>
      <c r="C9" s="332">
        <v>1123</v>
      </c>
      <c r="D9" s="333">
        <v>178</v>
      </c>
      <c r="E9" s="332">
        <v>0</v>
      </c>
      <c r="F9" s="332">
        <v>3</v>
      </c>
      <c r="G9" s="334">
        <v>0</v>
      </c>
      <c r="H9" s="334">
        <v>22</v>
      </c>
      <c r="I9" s="334">
        <v>4</v>
      </c>
      <c r="J9" s="334">
        <v>1548</v>
      </c>
      <c r="K9" s="333">
        <v>14</v>
      </c>
      <c r="L9" s="332">
        <v>58</v>
      </c>
      <c r="M9" s="333">
        <v>72</v>
      </c>
      <c r="N9" s="332">
        <v>198</v>
      </c>
      <c r="O9" s="334">
        <v>40</v>
      </c>
      <c r="P9" s="334">
        <v>167</v>
      </c>
      <c r="Q9" s="333">
        <v>10</v>
      </c>
      <c r="R9" s="332">
        <v>32</v>
      </c>
      <c r="S9" s="335">
        <v>3469</v>
      </c>
      <c r="T9" s="336">
        <v>0</v>
      </c>
      <c r="U9" s="337">
        <v>0</v>
      </c>
      <c r="V9" s="38"/>
    </row>
    <row r="10" spans="1:23" ht="35.25" customHeight="1" x14ac:dyDescent="0.15">
      <c r="A10" s="330" t="s">
        <v>254</v>
      </c>
      <c r="B10" s="338" t="s">
        <v>223</v>
      </c>
      <c r="C10" s="339">
        <v>32.37244162582877</v>
      </c>
      <c r="D10" s="340">
        <v>5.1311617180743729</v>
      </c>
      <c r="E10" s="341">
        <v>0</v>
      </c>
      <c r="F10" s="339">
        <v>8.6480253675410776E-2</v>
      </c>
      <c r="G10" s="342">
        <v>0</v>
      </c>
      <c r="H10" s="342">
        <v>0.63418852695301242</v>
      </c>
      <c r="I10" s="342">
        <v>0.11530700490054771</v>
      </c>
      <c r="J10" s="342">
        <v>44.623810896511962</v>
      </c>
      <c r="K10" s="343">
        <v>0.403574517151917</v>
      </c>
      <c r="L10" s="339">
        <v>1.6719515710579418</v>
      </c>
      <c r="M10" s="343">
        <v>2.0755260882098585</v>
      </c>
      <c r="N10" s="339">
        <v>5.7076967425771121</v>
      </c>
      <c r="O10" s="344">
        <v>1.153070049005477</v>
      </c>
      <c r="P10" s="342">
        <v>4.8140674545978666</v>
      </c>
      <c r="Q10" s="343">
        <v>0.28826751225136926</v>
      </c>
      <c r="R10" s="345">
        <v>0.92245603920438168</v>
      </c>
      <c r="S10" s="345">
        <v>100</v>
      </c>
      <c r="T10" s="346">
        <v>0</v>
      </c>
      <c r="U10" s="341">
        <v>0</v>
      </c>
      <c r="V10" s="38"/>
    </row>
    <row r="11" spans="1:23" ht="35.25" customHeight="1" x14ac:dyDescent="0.15">
      <c r="A11" s="330" t="s">
        <v>255</v>
      </c>
      <c r="B11" s="331" t="s">
        <v>222</v>
      </c>
      <c r="C11" s="332">
        <v>1135</v>
      </c>
      <c r="D11" s="333">
        <v>195</v>
      </c>
      <c r="E11" s="332">
        <v>1</v>
      </c>
      <c r="F11" s="332">
        <v>7</v>
      </c>
      <c r="G11" s="334">
        <v>0</v>
      </c>
      <c r="H11" s="334">
        <v>1</v>
      </c>
      <c r="I11" s="334">
        <v>16</v>
      </c>
      <c r="J11" s="334">
        <v>1385</v>
      </c>
      <c r="K11" s="333">
        <v>17</v>
      </c>
      <c r="L11" s="332">
        <v>55</v>
      </c>
      <c r="M11" s="333">
        <v>67</v>
      </c>
      <c r="N11" s="332">
        <v>186</v>
      </c>
      <c r="O11" s="334">
        <v>35</v>
      </c>
      <c r="P11" s="334">
        <v>144</v>
      </c>
      <c r="Q11" s="333">
        <v>9</v>
      </c>
      <c r="R11" s="332">
        <v>27</v>
      </c>
      <c r="S11" s="335">
        <v>3280</v>
      </c>
      <c r="T11" s="336">
        <v>4</v>
      </c>
      <c r="U11" s="337">
        <v>0</v>
      </c>
      <c r="V11" s="38"/>
    </row>
    <row r="12" spans="1:23" ht="35.25" customHeight="1" x14ac:dyDescent="0.15">
      <c r="A12" s="330" t="s">
        <v>255</v>
      </c>
      <c r="B12" s="347" t="s">
        <v>223</v>
      </c>
      <c r="C12" s="339">
        <v>34.603658536585364</v>
      </c>
      <c r="D12" s="340">
        <v>5.9451219512195124</v>
      </c>
      <c r="E12" s="341">
        <v>3.048780487804878E-2</v>
      </c>
      <c r="F12" s="339">
        <v>0.21341463414634149</v>
      </c>
      <c r="G12" s="342">
        <v>0</v>
      </c>
      <c r="H12" s="342">
        <v>3.048780487804878E-2</v>
      </c>
      <c r="I12" s="342">
        <v>0.48780487804878048</v>
      </c>
      <c r="J12" s="342">
        <v>42.225609756097562</v>
      </c>
      <c r="K12" s="343">
        <v>0.51829268292682928</v>
      </c>
      <c r="L12" s="339">
        <v>1.6768292682926831</v>
      </c>
      <c r="M12" s="343">
        <v>2.0426829268292686</v>
      </c>
      <c r="N12" s="339">
        <v>5.6707317073170733</v>
      </c>
      <c r="O12" s="344">
        <v>1.0670731707317074</v>
      </c>
      <c r="P12" s="342">
        <v>4.3902439024390238</v>
      </c>
      <c r="Q12" s="343">
        <v>0.27439024390243899</v>
      </c>
      <c r="R12" s="345">
        <v>0.82317073170731714</v>
      </c>
      <c r="S12" s="345">
        <v>100</v>
      </c>
      <c r="T12" s="346">
        <v>0.12195121951219512</v>
      </c>
      <c r="U12" s="341">
        <v>0</v>
      </c>
      <c r="V12" s="38"/>
    </row>
    <row r="13" spans="1:23" ht="35.25" customHeight="1" x14ac:dyDescent="0.15">
      <c r="A13" s="330" t="s">
        <v>256</v>
      </c>
      <c r="B13" s="331" t="s">
        <v>222</v>
      </c>
      <c r="C13" s="332">
        <v>1375</v>
      </c>
      <c r="D13" s="333">
        <v>146</v>
      </c>
      <c r="E13" s="332">
        <v>0</v>
      </c>
      <c r="F13" s="332">
        <v>7</v>
      </c>
      <c r="G13" s="334">
        <v>0</v>
      </c>
      <c r="H13" s="334">
        <v>4</v>
      </c>
      <c r="I13" s="334">
        <v>5</v>
      </c>
      <c r="J13" s="334">
        <v>1418</v>
      </c>
      <c r="K13" s="333">
        <v>8</v>
      </c>
      <c r="L13" s="332">
        <v>60</v>
      </c>
      <c r="M13" s="333">
        <v>52</v>
      </c>
      <c r="N13" s="332">
        <v>173</v>
      </c>
      <c r="O13" s="334">
        <v>50</v>
      </c>
      <c r="P13" s="334">
        <v>154</v>
      </c>
      <c r="Q13" s="333">
        <v>14</v>
      </c>
      <c r="R13" s="332">
        <v>69</v>
      </c>
      <c r="S13" s="335">
        <v>3535</v>
      </c>
      <c r="T13" s="336">
        <v>8</v>
      </c>
      <c r="U13" s="337">
        <v>2</v>
      </c>
      <c r="V13" s="38"/>
    </row>
    <row r="14" spans="1:23" ht="35.25" customHeight="1" x14ac:dyDescent="0.15">
      <c r="A14" s="330" t="s">
        <v>256</v>
      </c>
      <c r="B14" s="347" t="s">
        <v>223</v>
      </c>
      <c r="C14" s="339">
        <v>38.896746817538897</v>
      </c>
      <c r="D14" s="340">
        <v>4.1301272984441297</v>
      </c>
      <c r="E14" s="341">
        <v>0</v>
      </c>
      <c r="F14" s="339">
        <v>0.19801980198019803</v>
      </c>
      <c r="G14" s="342">
        <v>0</v>
      </c>
      <c r="H14" s="342">
        <v>0.11315417256011315</v>
      </c>
      <c r="I14" s="342">
        <v>0.14144271570014144</v>
      </c>
      <c r="J14" s="342">
        <v>40.113154172560108</v>
      </c>
      <c r="K14" s="343">
        <v>0.2263083451202263</v>
      </c>
      <c r="L14" s="339">
        <v>1.6973125884016973</v>
      </c>
      <c r="M14" s="343">
        <v>1.4710042432814712</v>
      </c>
      <c r="N14" s="339">
        <v>4.8939179632248937</v>
      </c>
      <c r="O14" s="344">
        <v>1.4144271570014144</v>
      </c>
      <c r="P14" s="342">
        <v>4.3564356435643559</v>
      </c>
      <c r="Q14" s="343">
        <v>0.39603960396039606</v>
      </c>
      <c r="R14" s="345">
        <v>1.9519094766619518</v>
      </c>
      <c r="S14" s="345">
        <v>100</v>
      </c>
      <c r="T14" s="346">
        <v>0.2263083451202263</v>
      </c>
      <c r="U14" s="341">
        <v>5.6577086280056574E-2</v>
      </c>
      <c r="V14" s="38"/>
    </row>
    <row r="15" spans="1:23" ht="35.25" customHeight="1" x14ac:dyDescent="0.15">
      <c r="A15" s="330" t="s">
        <v>257</v>
      </c>
      <c r="B15" s="331" t="s">
        <v>222</v>
      </c>
      <c r="C15" s="332">
        <v>1664</v>
      </c>
      <c r="D15" s="333">
        <v>141</v>
      </c>
      <c r="E15" s="332">
        <v>1</v>
      </c>
      <c r="F15" s="332">
        <v>6</v>
      </c>
      <c r="G15" s="334">
        <v>0</v>
      </c>
      <c r="H15" s="334">
        <v>6</v>
      </c>
      <c r="I15" s="334">
        <v>7</v>
      </c>
      <c r="J15" s="334">
        <v>1325</v>
      </c>
      <c r="K15" s="333">
        <v>13</v>
      </c>
      <c r="L15" s="332">
        <v>80</v>
      </c>
      <c r="M15" s="333">
        <v>60</v>
      </c>
      <c r="N15" s="332">
        <v>207</v>
      </c>
      <c r="O15" s="334">
        <v>49</v>
      </c>
      <c r="P15" s="334">
        <v>203</v>
      </c>
      <c r="Q15" s="333">
        <v>13</v>
      </c>
      <c r="R15" s="332">
        <v>39</v>
      </c>
      <c r="S15" s="335">
        <v>3814</v>
      </c>
      <c r="T15" s="336">
        <v>1</v>
      </c>
      <c r="U15" s="337">
        <v>1</v>
      </c>
      <c r="V15" s="38"/>
    </row>
    <row r="16" spans="1:23" ht="35.25" customHeight="1" x14ac:dyDescent="0.15">
      <c r="A16" s="330" t="s">
        <v>257</v>
      </c>
      <c r="B16" s="347" t="s">
        <v>223</v>
      </c>
      <c r="C16" s="339">
        <v>43.628736234923963</v>
      </c>
      <c r="D16" s="340">
        <v>3.6969061352910328</v>
      </c>
      <c r="E16" s="341">
        <v>2.6219192448872573E-2</v>
      </c>
      <c r="F16" s="339">
        <v>0.15731515469323545</v>
      </c>
      <c r="G16" s="342">
        <v>0</v>
      </c>
      <c r="H16" s="342">
        <v>0.15731515469323545</v>
      </c>
      <c r="I16" s="342">
        <v>0.18353434714210803</v>
      </c>
      <c r="J16" s="342">
        <v>34.740429994756163</v>
      </c>
      <c r="K16" s="343">
        <v>0.34084950183534346</v>
      </c>
      <c r="L16" s="339">
        <v>2.097535395909806</v>
      </c>
      <c r="M16" s="343">
        <v>1.5731515469323543</v>
      </c>
      <c r="N16" s="339">
        <v>5.4273728369166232</v>
      </c>
      <c r="O16" s="344">
        <v>1.2847404299947562</v>
      </c>
      <c r="P16" s="342">
        <v>5.3224960671211328</v>
      </c>
      <c r="Q16" s="343">
        <v>0.34084950183534346</v>
      </c>
      <c r="R16" s="345">
        <v>1.0225485055060304</v>
      </c>
      <c r="S16" s="345">
        <v>100</v>
      </c>
      <c r="T16" s="346">
        <v>2.6219192448872573E-2</v>
      </c>
      <c r="U16" s="341">
        <v>2.6219192448872573E-2</v>
      </c>
      <c r="V16" s="38"/>
    </row>
    <row r="17" spans="1:41" ht="35.25" customHeight="1" x14ac:dyDescent="0.15">
      <c r="A17" s="330" t="s">
        <v>258</v>
      </c>
      <c r="B17" s="331" t="s">
        <v>222</v>
      </c>
      <c r="C17" s="332">
        <v>1750</v>
      </c>
      <c r="D17" s="333">
        <v>152</v>
      </c>
      <c r="E17" s="332">
        <v>0</v>
      </c>
      <c r="F17" s="332">
        <v>1</v>
      </c>
      <c r="G17" s="334">
        <v>0</v>
      </c>
      <c r="H17" s="334">
        <v>8</v>
      </c>
      <c r="I17" s="334">
        <v>10</v>
      </c>
      <c r="J17" s="334">
        <v>952</v>
      </c>
      <c r="K17" s="333">
        <v>3</v>
      </c>
      <c r="L17" s="332">
        <v>47</v>
      </c>
      <c r="M17" s="333">
        <v>51</v>
      </c>
      <c r="N17" s="332">
        <v>176</v>
      </c>
      <c r="O17" s="334">
        <v>21</v>
      </c>
      <c r="P17" s="334">
        <v>137</v>
      </c>
      <c r="Q17" s="333">
        <v>15</v>
      </c>
      <c r="R17" s="332">
        <v>53</v>
      </c>
      <c r="S17" s="335">
        <v>3376</v>
      </c>
      <c r="T17" s="336">
        <v>2</v>
      </c>
      <c r="U17" s="337">
        <v>1</v>
      </c>
      <c r="V17" s="38"/>
    </row>
    <row r="18" spans="1:41" ht="35.25" customHeight="1" x14ac:dyDescent="0.15">
      <c r="A18" s="330" t="s">
        <v>258</v>
      </c>
      <c r="B18" s="347" t="s">
        <v>223</v>
      </c>
      <c r="C18" s="339">
        <v>51.83649289099526</v>
      </c>
      <c r="D18" s="340">
        <v>4.5023696682464456</v>
      </c>
      <c r="E18" s="341">
        <v>0</v>
      </c>
      <c r="F18" s="339">
        <v>2.9620853080568721E-2</v>
      </c>
      <c r="G18" s="342">
        <v>0</v>
      </c>
      <c r="H18" s="342">
        <v>0.23696682464454977</v>
      </c>
      <c r="I18" s="342">
        <v>0.29620853080568721</v>
      </c>
      <c r="J18" s="342">
        <v>28.199052132701425</v>
      </c>
      <c r="K18" s="343">
        <v>8.8862559241706163E-2</v>
      </c>
      <c r="L18" s="339">
        <v>1.3921800947867298</v>
      </c>
      <c r="M18" s="343">
        <v>1.5106635071090047</v>
      </c>
      <c r="N18" s="339">
        <v>5.2132701421800949</v>
      </c>
      <c r="O18" s="344">
        <v>0.62203791469194314</v>
      </c>
      <c r="P18" s="342">
        <v>4.0580568720379153</v>
      </c>
      <c r="Q18" s="343">
        <v>0.44431279620853081</v>
      </c>
      <c r="R18" s="345">
        <v>1.5699052132701421</v>
      </c>
      <c r="S18" s="345">
        <v>100</v>
      </c>
      <c r="T18" s="346">
        <v>5.9241706161137442E-2</v>
      </c>
      <c r="U18" s="341">
        <v>2.9620853080568721E-2</v>
      </c>
      <c r="V18" s="38"/>
    </row>
    <row r="19" spans="1:41" ht="35.25" customHeight="1" x14ac:dyDescent="0.15">
      <c r="A19" s="330" t="s">
        <v>260</v>
      </c>
      <c r="B19" s="331" t="s">
        <v>222</v>
      </c>
      <c r="C19" s="332">
        <v>1815</v>
      </c>
      <c r="D19" s="333">
        <v>123</v>
      </c>
      <c r="E19" s="332">
        <v>0</v>
      </c>
      <c r="F19" s="332">
        <v>6</v>
      </c>
      <c r="G19" s="334">
        <v>0</v>
      </c>
      <c r="H19" s="334">
        <v>1</v>
      </c>
      <c r="I19" s="334">
        <v>2</v>
      </c>
      <c r="J19" s="334">
        <v>1726</v>
      </c>
      <c r="K19" s="333">
        <v>10</v>
      </c>
      <c r="L19" s="332">
        <v>90</v>
      </c>
      <c r="M19" s="333">
        <v>59</v>
      </c>
      <c r="N19" s="332">
        <v>206</v>
      </c>
      <c r="O19" s="334">
        <v>40</v>
      </c>
      <c r="P19" s="334">
        <v>190</v>
      </c>
      <c r="Q19" s="333">
        <v>8</v>
      </c>
      <c r="R19" s="332">
        <v>70</v>
      </c>
      <c r="S19" s="335">
        <v>4346</v>
      </c>
      <c r="T19" s="336">
        <v>0</v>
      </c>
      <c r="U19" s="337">
        <v>0</v>
      </c>
      <c r="V19" s="38"/>
    </row>
    <row r="20" spans="1:41" ht="35.25" customHeight="1" x14ac:dyDescent="0.15">
      <c r="A20" s="330" t="s">
        <v>260</v>
      </c>
      <c r="B20" s="347" t="s">
        <v>223</v>
      </c>
      <c r="C20" s="339">
        <v>41.762540266912104</v>
      </c>
      <c r="D20" s="340">
        <v>2.8301886792452833</v>
      </c>
      <c r="E20" s="341">
        <v>0</v>
      </c>
      <c r="F20" s="339">
        <v>0.13805798435342845</v>
      </c>
      <c r="G20" s="342">
        <v>0</v>
      </c>
      <c r="H20" s="342">
        <v>2.3009664058904741E-2</v>
      </c>
      <c r="I20" s="342">
        <v>4.6019328117809483E-2</v>
      </c>
      <c r="J20" s="342">
        <v>39.714680165669577</v>
      </c>
      <c r="K20" s="343">
        <v>0.23009664058904739</v>
      </c>
      <c r="L20" s="339">
        <v>2.0708697653014267</v>
      </c>
      <c r="M20" s="343">
        <v>1.3575701794753796</v>
      </c>
      <c r="N20" s="339">
        <v>4.7399907961343768</v>
      </c>
      <c r="O20" s="344">
        <v>0.92038656235618954</v>
      </c>
      <c r="P20" s="342">
        <v>4.3718361711919007</v>
      </c>
      <c r="Q20" s="343">
        <v>0.18407731247123793</v>
      </c>
      <c r="R20" s="345">
        <v>1.6106764841233319</v>
      </c>
      <c r="S20" s="345">
        <v>100</v>
      </c>
      <c r="T20" s="346">
        <v>0</v>
      </c>
      <c r="U20" s="341">
        <v>0</v>
      </c>
      <c r="V20" s="38"/>
    </row>
    <row r="21" spans="1:41" ht="35.25" customHeight="1" x14ac:dyDescent="0.15">
      <c r="A21" s="330" t="s">
        <v>263</v>
      </c>
      <c r="B21" s="331" t="s">
        <v>222</v>
      </c>
      <c r="C21" s="332">
        <v>2094</v>
      </c>
      <c r="D21" s="333">
        <v>137</v>
      </c>
      <c r="E21" s="332">
        <v>0</v>
      </c>
      <c r="F21" s="332">
        <v>6</v>
      </c>
      <c r="G21" s="334">
        <v>0</v>
      </c>
      <c r="H21" s="334">
        <v>4</v>
      </c>
      <c r="I21" s="334">
        <v>7</v>
      </c>
      <c r="J21" s="334">
        <v>1220</v>
      </c>
      <c r="K21" s="333">
        <v>28</v>
      </c>
      <c r="L21" s="332">
        <v>68</v>
      </c>
      <c r="M21" s="333">
        <v>77</v>
      </c>
      <c r="N21" s="332">
        <v>236</v>
      </c>
      <c r="O21" s="334">
        <v>43</v>
      </c>
      <c r="P21" s="334">
        <v>242</v>
      </c>
      <c r="Q21" s="333">
        <v>15</v>
      </c>
      <c r="R21" s="332">
        <v>59</v>
      </c>
      <c r="S21" s="335">
        <v>4236</v>
      </c>
      <c r="T21" s="336">
        <v>0</v>
      </c>
      <c r="U21" s="337">
        <v>0</v>
      </c>
      <c r="V21" s="38"/>
    </row>
    <row r="22" spans="1:41" ht="35.25" customHeight="1" x14ac:dyDescent="0.15">
      <c r="A22" s="330" t="s">
        <v>263</v>
      </c>
      <c r="B22" s="347" t="s">
        <v>223</v>
      </c>
      <c r="C22" s="339">
        <v>49.433427762039663</v>
      </c>
      <c r="D22" s="340">
        <v>3.2341831916902737</v>
      </c>
      <c r="E22" s="341">
        <v>0</v>
      </c>
      <c r="F22" s="339">
        <v>0.14164305949008499</v>
      </c>
      <c r="G22" s="342">
        <v>0</v>
      </c>
      <c r="H22" s="342">
        <v>9.442870632672333E-2</v>
      </c>
      <c r="I22" s="342">
        <v>0.16525023607176581</v>
      </c>
      <c r="J22" s="342">
        <v>28.800755429650614</v>
      </c>
      <c r="K22" s="343">
        <v>0.66100094428706324</v>
      </c>
      <c r="L22" s="339">
        <v>1.6052880075542966</v>
      </c>
      <c r="M22" s="343">
        <v>1.8177525967894241</v>
      </c>
      <c r="N22" s="339">
        <v>5.571293673276676</v>
      </c>
      <c r="O22" s="344">
        <v>1.0151085930122756</v>
      </c>
      <c r="P22" s="342">
        <v>5.7129367327667611</v>
      </c>
      <c r="Q22" s="343">
        <v>0.3541076487252125</v>
      </c>
      <c r="R22" s="345">
        <v>1.392823418319169</v>
      </c>
      <c r="S22" s="345">
        <v>100</v>
      </c>
      <c r="T22" s="346">
        <v>0</v>
      </c>
      <c r="U22" s="341">
        <v>0</v>
      </c>
    </row>
    <row r="23" spans="1:41" ht="22.5" customHeight="1" x14ac:dyDescent="0.15">
      <c r="A23" s="348"/>
      <c r="B23" s="884" t="s">
        <v>270</v>
      </c>
      <c r="C23" s="884"/>
      <c r="D23" s="884"/>
      <c r="E23" s="884"/>
      <c r="F23" s="884"/>
      <c r="G23" s="884"/>
      <c r="H23" s="884"/>
      <c r="I23" s="884"/>
      <c r="J23" s="884"/>
      <c r="K23" s="884"/>
      <c r="L23" s="884"/>
      <c r="M23" s="884"/>
      <c r="N23" s="884"/>
      <c r="O23" s="884"/>
      <c r="P23" s="349"/>
      <c r="Q23" s="349"/>
      <c r="R23" s="349"/>
      <c r="S23" s="349"/>
      <c r="T23" s="350"/>
      <c r="U23" s="351"/>
      <c r="AO23" s="38"/>
    </row>
    <row r="24" spans="1:41" ht="17.25" customHeight="1" x14ac:dyDescent="0.15">
      <c r="A24" s="348"/>
      <c r="B24" s="348" t="s">
        <v>271</v>
      </c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48"/>
      <c r="O24" s="349"/>
      <c r="P24" s="349"/>
      <c r="Q24" s="349"/>
      <c r="R24" s="349"/>
      <c r="S24" s="349"/>
      <c r="T24" s="350"/>
      <c r="U24" s="351"/>
      <c r="AO24" s="38"/>
    </row>
    <row r="25" spans="1:41" ht="17.25" customHeight="1" x14ac:dyDescent="0.15">
      <c r="A25" s="348"/>
      <c r="B25" s="348" t="s">
        <v>198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51"/>
      <c r="AO25" s="52"/>
    </row>
    <row r="26" spans="1:41" ht="11.25" customHeight="1" x14ac:dyDescent="0.15">
      <c r="A26" s="350"/>
      <c r="B26" s="350"/>
      <c r="C26" s="350"/>
      <c r="D26" s="349"/>
      <c r="E26" s="349"/>
      <c r="F26" s="349"/>
      <c r="G26" s="349"/>
      <c r="H26" s="349"/>
      <c r="I26" s="349"/>
      <c r="J26" s="349"/>
      <c r="K26" s="350"/>
      <c r="L26" s="620" t="s">
        <v>294</v>
      </c>
      <c r="M26" s="619"/>
      <c r="N26" s="349"/>
      <c r="O26" s="349"/>
      <c r="P26" s="349"/>
      <c r="Q26" s="349"/>
      <c r="R26" s="349"/>
      <c r="S26" s="349"/>
      <c r="T26" s="350"/>
      <c r="U26" s="350"/>
      <c r="AO26" s="38"/>
    </row>
    <row r="27" spans="1:41" ht="11.25" customHeight="1" x14ac:dyDescent="0.15">
      <c r="A27" s="350"/>
      <c r="B27" s="350"/>
      <c r="C27" s="350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50"/>
      <c r="U27" s="350"/>
      <c r="AO27" s="38"/>
    </row>
    <row r="28" spans="1:41" ht="24" customHeight="1" x14ac:dyDescent="0.15">
      <c r="A28" s="883" t="s">
        <v>269</v>
      </c>
      <c r="B28" s="883"/>
      <c r="C28" s="883"/>
      <c r="D28" s="883"/>
      <c r="E28" s="883"/>
      <c r="F28" s="883"/>
      <c r="G28" s="883"/>
      <c r="H28" s="883"/>
      <c r="I28" s="883"/>
      <c r="J28" s="883"/>
      <c r="K28" s="883"/>
      <c r="L28" s="883"/>
      <c r="M28" s="883"/>
      <c r="N28" s="883"/>
      <c r="O28" s="883"/>
      <c r="P28" s="883"/>
      <c r="Q28" s="883"/>
      <c r="R28" s="883"/>
      <c r="S28" s="883"/>
      <c r="T28" s="883"/>
      <c r="U28" s="118"/>
    </row>
    <row r="29" spans="1:41" ht="17.25" customHeight="1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882" t="s">
        <v>148</v>
      </c>
      <c r="U29" s="882"/>
    </row>
    <row r="30" spans="1:41" s="26" customFormat="1" ht="86.25" customHeight="1" x14ac:dyDescent="0.15">
      <c r="A30" s="877"/>
      <c r="B30" s="877"/>
      <c r="C30" s="785" t="s">
        <v>93</v>
      </c>
      <c r="D30" s="785" t="s">
        <v>93</v>
      </c>
      <c r="E30" s="669" t="s">
        <v>94</v>
      </c>
      <c r="F30" s="669" t="s">
        <v>325</v>
      </c>
      <c r="G30" s="669" t="s">
        <v>325</v>
      </c>
      <c r="H30" s="669" t="s">
        <v>325</v>
      </c>
      <c r="I30" s="669" t="s">
        <v>325</v>
      </c>
      <c r="J30" s="669" t="s">
        <v>325</v>
      </c>
      <c r="K30" s="669" t="s">
        <v>325</v>
      </c>
      <c r="L30" s="669" t="s">
        <v>96</v>
      </c>
      <c r="M30" s="669" t="s">
        <v>96</v>
      </c>
      <c r="N30" s="669" t="s">
        <v>328</v>
      </c>
      <c r="O30" s="669" t="s">
        <v>328</v>
      </c>
      <c r="P30" s="669" t="s">
        <v>328</v>
      </c>
      <c r="Q30" s="669" t="s">
        <v>328</v>
      </c>
      <c r="R30" s="669" t="s">
        <v>98</v>
      </c>
      <c r="S30" s="743" t="s">
        <v>16</v>
      </c>
      <c r="T30" s="744" t="s">
        <v>25</v>
      </c>
      <c r="U30" s="780" t="s">
        <v>37</v>
      </c>
    </row>
    <row r="31" spans="1:41" s="26" customFormat="1" ht="102.75" customHeight="1" x14ac:dyDescent="0.15">
      <c r="A31" s="877"/>
      <c r="B31" s="877"/>
      <c r="C31" s="818" t="s">
        <v>80</v>
      </c>
      <c r="D31" s="313" t="s">
        <v>8</v>
      </c>
      <c r="E31" s="669" t="s">
        <v>94</v>
      </c>
      <c r="F31" s="313" t="s">
        <v>137</v>
      </c>
      <c r="G31" s="313" t="s">
        <v>138</v>
      </c>
      <c r="H31" s="794" t="s">
        <v>139</v>
      </c>
      <c r="I31" s="794" t="s">
        <v>140</v>
      </c>
      <c r="J31" s="313" t="s">
        <v>141</v>
      </c>
      <c r="K31" s="313" t="s">
        <v>146</v>
      </c>
      <c r="L31" s="313" t="s">
        <v>147</v>
      </c>
      <c r="M31" s="313" t="s">
        <v>142</v>
      </c>
      <c r="N31" s="313" t="s">
        <v>143</v>
      </c>
      <c r="O31" s="313" t="s">
        <v>117</v>
      </c>
      <c r="P31" s="313" t="s">
        <v>118</v>
      </c>
      <c r="Q31" s="819" t="s">
        <v>144</v>
      </c>
      <c r="R31" s="793" t="s">
        <v>98</v>
      </c>
      <c r="S31" s="743" t="s">
        <v>16</v>
      </c>
      <c r="T31" s="329" t="s">
        <v>64</v>
      </c>
      <c r="U31" s="780" t="s">
        <v>37</v>
      </c>
      <c r="W31" s="105"/>
    </row>
    <row r="32" spans="1:41" s="26" customFormat="1" ht="35.1" customHeight="1" x14ac:dyDescent="0.15">
      <c r="A32" s="114" t="s">
        <v>253</v>
      </c>
      <c r="B32" s="115" t="s">
        <v>222</v>
      </c>
      <c r="C32" s="251">
        <v>773</v>
      </c>
      <c r="D32" s="255">
        <v>115</v>
      </c>
      <c r="E32" s="254">
        <v>0</v>
      </c>
      <c r="F32" s="256">
        <v>4</v>
      </c>
      <c r="G32" s="257">
        <v>0</v>
      </c>
      <c r="H32" s="252">
        <v>15</v>
      </c>
      <c r="I32" s="258">
        <v>4</v>
      </c>
      <c r="J32" s="252">
        <v>1256</v>
      </c>
      <c r="K32" s="259">
        <v>9</v>
      </c>
      <c r="L32" s="260">
        <v>65</v>
      </c>
      <c r="M32" s="255">
        <v>31</v>
      </c>
      <c r="N32" s="260">
        <v>103</v>
      </c>
      <c r="O32" s="258">
        <v>34</v>
      </c>
      <c r="P32" s="261">
        <v>26</v>
      </c>
      <c r="Q32" s="259">
        <v>9</v>
      </c>
      <c r="R32" s="260">
        <v>9</v>
      </c>
      <c r="S32" s="262">
        <v>2453</v>
      </c>
      <c r="T32" s="263">
        <v>4</v>
      </c>
      <c r="U32" s="254">
        <v>3</v>
      </c>
      <c r="V32" s="36"/>
    </row>
    <row r="33" spans="1:22" s="26" customFormat="1" ht="34.5" customHeight="1" x14ac:dyDescent="0.15">
      <c r="A33" s="114" t="s">
        <v>253</v>
      </c>
      <c r="B33" s="116" t="s">
        <v>223</v>
      </c>
      <c r="C33" s="268">
        <v>31.512433754586223</v>
      </c>
      <c r="D33" s="269">
        <v>4.6881369751324913</v>
      </c>
      <c r="E33" s="270">
        <v>0</v>
      </c>
      <c r="F33" s="268">
        <v>0.16306563391765186</v>
      </c>
      <c r="G33" s="271">
        <v>0</v>
      </c>
      <c r="H33" s="271">
        <v>0.61149612719119451</v>
      </c>
      <c r="I33" s="271">
        <v>0.16306563391765186</v>
      </c>
      <c r="J33" s="271">
        <v>51.202609050142676</v>
      </c>
      <c r="K33" s="272">
        <v>0.36689767631471665</v>
      </c>
      <c r="L33" s="268">
        <v>2.6498165511618423</v>
      </c>
      <c r="M33" s="272">
        <v>1.2637586628618018</v>
      </c>
      <c r="N33" s="268">
        <v>4.1989400733795357</v>
      </c>
      <c r="O33" s="273">
        <v>1.3860578883000407</v>
      </c>
      <c r="P33" s="271">
        <v>1.0599266204647371</v>
      </c>
      <c r="Q33" s="272">
        <v>0.36689767631471665</v>
      </c>
      <c r="R33" s="267">
        <v>0.36689767631471665</v>
      </c>
      <c r="S33" s="267">
        <v>100</v>
      </c>
      <c r="T33" s="274">
        <v>0.16306563391765186</v>
      </c>
      <c r="U33" s="274">
        <v>0.12229922543823889</v>
      </c>
      <c r="V33" s="36"/>
    </row>
    <row r="34" spans="1:22" ht="39" customHeight="1" x14ac:dyDescent="0.15">
      <c r="A34" s="114" t="s">
        <v>254</v>
      </c>
      <c r="B34" s="115" t="s">
        <v>222</v>
      </c>
      <c r="C34" s="251">
        <v>937</v>
      </c>
      <c r="D34" s="253">
        <v>146</v>
      </c>
      <c r="E34" s="254">
        <v>0</v>
      </c>
      <c r="F34" s="251">
        <v>2</v>
      </c>
      <c r="G34" s="252">
        <v>0</v>
      </c>
      <c r="H34" s="252">
        <v>10</v>
      </c>
      <c r="I34" s="252">
        <v>2</v>
      </c>
      <c r="J34" s="252">
        <v>1275</v>
      </c>
      <c r="K34" s="253">
        <v>6</v>
      </c>
      <c r="L34" s="251">
        <v>46</v>
      </c>
      <c r="M34" s="253">
        <v>49</v>
      </c>
      <c r="N34" s="251">
        <v>88</v>
      </c>
      <c r="O34" s="252">
        <v>30</v>
      </c>
      <c r="P34" s="252">
        <v>35</v>
      </c>
      <c r="Q34" s="253">
        <v>8</v>
      </c>
      <c r="R34" s="264">
        <v>20</v>
      </c>
      <c r="S34" s="262">
        <v>2654</v>
      </c>
      <c r="T34" s="263"/>
      <c r="U34" s="254"/>
      <c r="V34" s="36"/>
    </row>
    <row r="35" spans="1:22" ht="39" customHeight="1" x14ac:dyDescent="0.15">
      <c r="A35" s="114" t="s">
        <v>254</v>
      </c>
      <c r="B35" s="116" t="s">
        <v>223</v>
      </c>
      <c r="C35" s="268">
        <v>35.305199698568202</v>
      </c>
      <c r="D35" s="269">
        <v>5.5011303692539562</v>
      </c>
      <c r="E35" s="270">
        <v>0</v>
      </c>
      <c r="F35" s="268">
        <v>7.5357950263752832E-2</v>
      </c>
      <c r="G35" s="271">
        <v>0</v>
      </c>
      <c r="H35" s="271">
        <v>0.37678975131876413</v>
      </c>
      <c r="I35" s="271">
        <v>7.5357950263752832E-2</v>
      </c>
      <c r="J35" s="271">
        <v>48.040693293142425</v>
      </c>
      <c r="K35" s="272">
        <v>0.22607385079125847</v>
      </c>
      <c r="L35" s="268">
        <v>1.7332328560663148</v>
      </c>
      <c r="M35" s="272">
        <v>1.8462697814619442</v>
      </c>
      <c r="N35" s="268">
        <v>3.3157498116051247</v>
      </c>
      <c r="O35" s="273">
        <v>1.1303692539562924</v>
      </c>
      <c r="P35" s="271">
        <v>1.3187641296156745</v>
      </c>
      <c r="Q35" s="272">
        <v>0.30143180105501133</v>
      </c>
      <c r="R35" s="267">
        <v>0.75357950263752826</v>
      </c>
      <c r="S35" s="267">
        <v>100</v>
      </c>
      <c r="T35" s="274">
        <v>0</v>
      </c>
      <c r="U35" s="274">
        <v>0</v>
      </c>
      <c r="V35" s="36"/>
    </row>
    <row r="36" spans="1:22" ht="39" customHeight="1" x14ac:dyDescent="0.15">
      <c r="A36" s="114" t="s">
        <v>255</v>
      </c>
      <c r="B36" s="115" t="s">
        <v>222</v>
      </c>
      <c r="C36" s="251">
        <v>902</v>
      </c>
      <c r="D36" s="253">
        <v>164</v>
      </c>
      <c r="E36" s="254">
        <v>1</v>
      </c>
      <c r="F36" s="251">
        <v>5</v>
      </c>
      <c r="G36" s="252">
        <v>0</v>
      </c>
      <c r="H36" s="252">
        <v>1</v>
      </c>
      <c r="I36" s="252">
        <v>14</v>
      </c>
      <c r="J36" s="252">
        <v>1137</v>
      </c>
      <c r="K36" s="253">
        <v>2</v>
      </c>
      <c r="L36" s="251">
        <v>43</v>
      </c>
      <c r="M36" s="253">
        <v>56</v>
      </c>
      <c r="N36" s="251">
        <v>61</v>
      </c>
      <c r="O36" s="252">
        <v>16</v>
      </c>
      <c r="P36" s="252">
        <v>60</v>
      </c>
      <c r="Q36" s="253">
        <v>4</v>
      </c>
      <c r="R36" s="264">
        <v>10</v>
      </c>
      <c r="S36" s="262">
        <v>2476</v>
      </c>
      <c r="T36" s="253">
        <v>0</v>
      </c>
      <c r="U36" s="253">
        <v>0</v>
      </c>
      <c r="V36" s="36"/>
    </row>
    <row r="37" spans="1:22" ht="39" customHeight="1" x14ac:dyDescent="0.15">
      <c r="A37" s="114" t="s">
        <v>255</v>
      </c>
      <c r="B37" s="116" t="s">
        <v>223</v>
      </c>
      <c r="C37" s="268">
        <v>36.429725363489503</v>
      </c>
      <c r="D37" s="269">
        <v>6.6235864297253633</v>
      </c>
      <c r="E37" s="270">
        <v>4.0387722132471729E-2</v>
      </c>
      <c r="F37" s="268">
        <v>0.20193861066235863</v>
      </c>
      <c r="G37" s="271">
        <v>0</v>
      </c>
      <c r="H37" s="271">
        <v>4.0387722132471729E-2</v>
      </c>
      <c r="I37" s="271">
        <v>0.56542810985460412</v>
      </c>
      <c r="J37" s="271">
        <v>45.920840064620357</v>
      </c>
      <c r="K37" s="272">
        <v>8.0775444264943458E-2</v>
      </c>
      <c r="L37" s="268">
        <v>1.7366720516962844</v>
      </c>
      <c r="M37" s="272">
        <v>2.2617124394184165</v>
      </c>
      <c r="N37" s="268">
        <v>2.4636510500807751</v>
      </c>
      <c r="O37" s="273">
        <v>0.64620355411954766</v>
      </c>
      <c r="P37" s="271">
        <v>2.4232633279483036</v>
      </c>
      <c r="Q37" s="272">
        <v>0.16155088852988692</v>
      </c>
      <c r="R37" s="267">
        <v>0.40387722132471726</v>
      </c>
      <c r="S37" s="267">
        <v>100</v>
      </c>
      <c r="T37" s="274">
        <v>0</v>
      </c>
      <c r="U37" s="274">
        <v>0</v>
      </c>
      <c r="V37" s="36"/>
    </row>
    <row r="38" spans="1:22" ht="39" customHeight="1" x14ac:dyDescent="0.15">
      <c r="A38" s="114" t="s">
        <v>256</v>
      </c>
      <c r="B38" s="115" t="s">
        <v>222</v>
      </c>
      <c r="C38" s="251">
        <v>1141</v>
      </c>
      <c r="D38" s="253">
        <v>113</v>
      </c>
      <c r="E38" s="254">
        <v>0</v>
      </c>
      <c r="F38" s="251">
        <v>5</v>
      </c>
      <c r="G38" s="252">
        <v>0</v>
      </c>
      <c r="H38" s="252">
        <v>3</v>
      </c>
      <c r="I38" s="252">
        <v>4</v>
      </c>
      <c r="J38" s="252">
        <v>1162</v>
      </c>
      <c r="K38" s="253">
        <v>4</v>
      </c>
      <c r="L38" s="251">
        <v>36</v>
      </c>
      <c r="M38" s="253">
        <v>38</v>
      </c>
      <c r="N38" s="251">
        <v>67</v>
      </c>
      <c r="O38" s="252">
        <v>20</v>
      </c>
      <c r="P38" s="252">
        <v>52</v>
      </c>
      <c r="Q38" s="253">
        <v>13</v>
      </c>
      <c r="R38" s="264">
        <v>41</v>
      </c>
      <c r="S38" s="262">
        <v>2699</v>
      </c>
      <c r="T38" s="253">
        <v>2</v>
      </c>
      <c r="U38" s="253"/>
      <c r="V38" s="36"/>
    </row>
    <row r="39" spans="1:22" ht="39" customHeight="1" x14ac:dyDescent="0.15">
      <c r="A39" s="114" t="s">
        <v>256</v>
      </c>
      <c r="B39" s="117" t="s">
        <v>223</v>
      </c>
      <c r="C39" s="268">
        <v>42.27491663579103</v>
      </c>
      <c r="D39" s="269">
        <v>4.1867358280844762</v>
      </c>
      <c r="E39" s="270">
        <v>0</v>
      </c>
      <c r="F39" s="268">
        <v>0.18525379770285291</v>
      </c>
      <c r="G39" s="271">
        <v>0</v>
      </c>
      <c r="H39" s="271">
        <v>0.11115227862171174</v>
      </c>
      <c r="I39" s="271">
        <v>0.14820303816228234</v>
      </c>
      <c r="J39" s="271">
        <v>43.052982586143017</v>
      </c>
      <c r="K39" s="272">
        <v>0.14820303816228234</v>
      </c>
      <c r="L39" s="268">
        <v>1.333827343460541</v>
      </c>
      <c r="M39" s="272">
        <v>1.4079288625416821</v>
      </c>
      <c r="N39" s="268">
        <v>2.482400889218229</v>
      </c>
      <c r="O39" s="273">
        <v>0.74101519081141165</v>
      </c>
      <c r="P39" s="271">
        <v>1.9266394961096702</v>
      </c>
      <c r="Q39" s="272">
        <v>0.48165987402741756</v>
      </c>
      <c r="R39" s="267">
        <v>1.519081141163394</v>
      </c>
      <c r="S39" s="267">
        <v>100</v>
      </c>
      <c r="T39" s="274">
        <v>7.4101519081141168E-2</v>
      </c>
      <c r="U39" s="274">
        <v>0</v>
      </c>
      <c r="V39" s="36"/>
    </row>
    <row r="40" spans="1:22" ht="39" customHeight="1" x14ac:dyDescent="0.15">
      <c r="A40" s="114" t="s">
        <v>257</v>
      </c>
      <c r="B40" s="115" t="s">
        <v>222</v>
      </c>
      <c r="C40" s="251">
        <v>1339</v>
      </c>
      <c r="D40" s="253">
        <v>101</v>
      </c>
      <c r="E40" s="254">
        <v>1</v>
      </c>
      <c r="F40" s="251">
        <v>6</v>
      </c>
      <c r="G40" s="252">
        <v>0</v>
      </c>
      <c r="H40" s="252">
        <v>4</v>
      </c>
      <c r="I40" s="252">
        <v>7</v>
      </c>
      <c r="J40" s="252">
        <v>1077</v>
      </c>
      <c r="K40" s="253">
        <v>6</v>
      </c>
      <c r="L40" s="251">
        <v>58</v>
      </c>
      <c r="M40" s="253">
        <v>50</v>
      </c>
      <c r="N40" s="251">
        <v>95</v>
      </c>
      <c r="O40" s="252">
        <v>27</v>
      </c>
      <c r="P40" s="252">
        <v>38</v>
      </c>
      <c r="Q40" s="253">
        <v>11</v>
      </c>
      <c r="R40" s="264">
        <v>27</v>
      </c>
      <c r="S40" s="262">
        <v>2847</v>
      </c>
      <c r="T40" s="253">
        <v>0</v>
      </c>
      <c r="U40" s="253">
        <v>1</v>
      </c>
      <c r="V40" s="36"/>
    </row>
    <row r="41" spans="1:22" ht="39" customHeight="1" x14ac:dyDescent="0.15">
      <c r="A41" s="114" t="s">
        <v>257</v>
      </c>
      <c r="B41" s="117" t="s">
        <v>223</v>
      </c>
      <c r="C41" s="268">
        <v>47.031963470319631</v>
      </c>
      <c r="D41" s="269">
        <v>3.5475939585528624</v>
      </c>
      <c r="E41" s="270">
        <v>3.5124692658939236E-2</v>
      </c>
      <c r="F41" s="268">
        <v>0.21074815595363539</v>
      </c>
      <c r="G41" s="271">
        <v>0</v>
      </c>
      <c r="H41" s="271">
        <v>0.14049877063575694</v>
      </c>
      <c r="I41" s="271">
        <v>0.24587284861257463</v>
      </c>
      <c r="J41" s="271">
        <v>37.829293993677553</v>
      </c>
      <c r="K41" s="272">
        <v>0.21074815595363539</v>
      </c>
      <c r="L41" s="268">
        <v>2.0372321742184756</v>
      </c>
      <c r="M41" s="272">
        <v>1.7562346329469618</v>
      </c>
      <c r="N41" s="268">
        <v>3.3368458025992274</v>
      </c>
      <c r="O41" s="273">
        <v>0.9483667017913594</v>
      </c>
      <c r="P41" s="271">
        <v>1.3347383210396908</v>
      </c>
      <c r="Q41" s="272">
        <v>0.38637161924833158</v>
      </c>
      <c r="R41" s="267">
        <v>0.9483667017913594</v>
      </c>
      <c r="S41" s="267">
        <v>100</v>
      </c>
      <c r="T41" s="274">
        <v>0</v>
      </c>
      <c r="U41" s="274">
        <v>3.5124692658939236E-2</v>
      </c>
      <c r="V41" s="36"/>
    </row>
    <row r="42" spans="1:22" ht="39" customHeight="1" x14ac:dyDescent="0.15">
      <c r="A42" s="114" t="s">
        <v>258</v>
      </c>
      <c r="B42" s="115" t="s">
        <v>222</v>
      </c>
      <c r="C42" s="251">
        <v>1429</v>
      </c>
      <c r="D42" s="253">
        <v>112</v>
      </c>
      <c r="E42" s="254">
        <v>0</v>
      </c>
      <c r="F42" s="251">
        <v>1</v>
      </c>
      <c r="G42" s="252">
        <v>0</v>
      </c>
      <c r="H42" s="252">
        <v>8</v>
      </c>
      <c r="I42" s="252">
        <v>8</v>
      </c>
      <c r="J42" s="252">
        <v>742</v>
      </c>
      <c r="K42" s="253">
        <v>2</v>
      </c>
      <c r="L42" s="251">
        <v>38</v>
      </c>
      <c r="M42" s="253">
        <v>43</v>
      </c>
      <c r="N42" s="251">
        <v>94</v>
      </c>
      <c r="O42" s="252">
        <v>8</v>
      </c>
      <c r="P42" s="252">
        <v>12</v>
      </c>
      <c r="Q42" s="253">
        <v>13</v>
      </c>
      <c r="R42" s="264">
        <v>33</v>
      </c>
      <c r="S42" s="262">
        <v>2543</v>
      </c>
      <c r="T42" s="253">
        <v>1</v>
      </c>
      <c r="U42" s="253">
        <v>1</v>
      </c>
      <c r="V42" s="36"/>
    </row>
    <row r="43" spans="1:22" ht="39" customHeight="1" x14ac:dyDescent="0.15">
      <c r="A43" s="114" t="s">
        <v>258</v>
      </c>
      <c r="B43" s="117" t="s">
        <v>223</v>
      </c>
      <c r="C43" s="268">
        <v>56.193472276838385</v>
      </c>
      <c r="D43" s="269">
        <v>4.4042469524184034</v>
      </c>
      <c r="E43" s="270">
        <v>0</v>
      </c>
      <c r="F43" s="268">
        <v>3.9323633503735744E-2</v>
      </c>
      <c r="G43" s="271">
        <v>0</v>
      </c>
      <c r="H43" s="271">
        <v>0.31458906802988595</v>
      </c>
      <c r="I43" s="271">
        <v>0.31458906802988595</v>
      </c>
      <c r="J43" s="271">
        <v>29.178136059771926</v>
      </c>
      <c r="K43" s="272">
        <v>7.8647267007471489E-2</v>
      </c>
      <c r="L43" s="268">
        <v>1.4942980731419582</v>
      </c>
      <c r="M43" s="272">
        <v>1.6909162406606373</v>
      </c>
      <c r="N43" s="268">
        <v>3.6964215493511601</v>
      </c>
      <c r="O43" s="273">
        <v>0.31458906802988595</v>
      </c>
      <c r="P43" s="271">
        <v>0.47188360204482893</v>
      </c>
      <c r="Q43" s="272">
        <v>0.51120723554856462</v>
      </c>
      <c r="R43" s="267">
        <v>1.2976799056232795</v>
      </c>
      <c r="S43" s="267">
        <v>100</v>
      </c>
      <c r="T43" s="274">
        <v>3.9323633503735744E-2</v>
      </c>
      <c r="U43" s="274">
        <v>3.9323633503735744E-2</v>
      </c>
      <c r="V43" s="36"/>
    </row>
    <row r="44" spans="1:22" ht="35.25" customHeight="1" x14ac:dyDescent="0.15">
      <c r="A44" s="114" t="s">
        <v>260</v>
      </c>
      <c r="B44" s="115" t="s">
        <v>222</v>
      </c>
      <c r="C44" s="251">
        <v>1483</v>
      </c>
      <c r="D44" s="253">
        <v>91</v>
      </c>
      <c r="E44" s="254">
        <v>0</v>
      </c>
      <c r="F44" s="251">
        <v>6</v>
      </c>
      <c r="G44" s="252">
        <v>0</v>
      </c>
      <c r="H44" s="252">
        <v>1</v>
      </c>
      <c r="I44" s="252">
        <v>2</v>
      </c>
      <c r="J44" s="252">
        <v>1311</v>
      </c>
      <c r="K44" s="253">
        <v>7</v>
      </c>
      <c r="L44" s="251">
        <v>72</v>
      </c>
      <c r="M44" s="253">
        <v>46</v>
      </c>
      <c r="N44" s="251">
        <v>99</v>
      </c>
      <c r="O44" s="252">
        <v>27</v>
      </c>
      <c r="P44" s="252">
        <v>25</v>
      </c>
      <c r="Q44" s="253">
        <v>6</v>
      </c>
      <c r="R44" s="264">
        <v>55</v>
      </c>
      <c r="S44" s="262">
        <v>3231</v>
      </c>
      <c r="T44" s="253"/>
      <c r="U44" s="253"/>
      <c r="V44" s="36"/>
    </row>
    <row r="45" spans="1:22" ht="35.25" customHeight="1" x14ac:dyDescent="0.15">
      <c r="A45" s="114" t="s">
        <v>260</v>
      </c>
      <c r="B45" s="117" t="s">
        <v>223</v>
      </c>
      <c r="C45" s="268">
        <v>45.899102445063448</v>
      </c>
      <c r="D45" s="269">
        <v>2.8164654905601978</v>
      </c>
      <c r="E45" s="270">
        <v>0</v>
      </c>
      <c r="F45" s="268">
        <v>0.18570102135561745</v>
      </c>
      <c r="G45" s="271">
        <v>0</v>
      </c>
      <c r="H45" s="271">
        <v>3.0950170225936241E-2</v>
      </c>
      <c r="I45" s="271">
        <v>6.1900340451872482E-2</v>
      </c>
      <c r="J45" s="271">
        <v>40.575673166202414</v>
      </c>
      <c r="K45" s="272">
        <v>0.21665119158155369</v>
      </c>
      <c r="L45" s="268">
        <v>2.2284122562674096</v>
      </c>
      <c r="M45" s="272">
        <v>1.423707830393067</v>
      </c>
      <c r="N45" s="268">
        <v>3.0640668523676879</v>
      </c>
      <c r="O45" s="273">
        <v>0.83565459610027859</v>
      </c>
      <c r="P45" s="271">
        <v>0.77375425564840605</v>
      </c>
      <c r="Q45" s="272">
        <v>0.18570102135561745</v>
      </c>
      <c r="R45" s="267">
        <v>1.7022593624264934</v>
      </c>
      <c r="S45" s="267">
        <v>100</v>
      </c>
      <c r="T45" s="274">
        <v>0</v>
      </c>
      <c r="U45" s="274">
        <v>0</v>
      </c>
      <c r="V45" s="36"/>
    </row>
    <row r="46" spans="1:22" ht="35.25" customHeight="1" x14ac:dyDescent="0.15">
      <c r="A46" s="114" t="s">
        <v>263</v>
      </c>
      <c r="B46" s="115" t="s">
        <v>222</v>
      </c>
      <c r="C46" s="251">
        <v>1755</v>
      </c>
      <c r="D46" s="253">
        <v>107</v>
      </c>
      <c r="E46" s="254">
        <v>0</v>
      </c>
      <c r="F46" s="251">
        <v>6</v>
      </c>
      <c r="G46" s="252">
        <v>0</v>
      </c>
      <c r="H46" s="252">
        <v>2</v>
      </c>
      <c r="I46" s="252">
        <v>6</v>
      </c>
      <c r="J46" s="252">
        <v>1003</v>
      </c>
      <c r="K46" s="253">
        <v>7</v>
      </c>
      <c r="L46" s="251">
        <v>54</v>
      </c>
      <c r="M46" s="253">
        <v>68</v>
      </c>
      <c r="N46" s="251">
        <v>182</v>
      </c>
      <c r="O46" s="252">
        <v>26</v>
      </c>
      <c r="P46" s="252">
        <v>66</v>
      </c>
      <c r="Q46" s="253">
        <v>11</v>
      </c>
      <c r="R46" s="264">
        <v>47</v>
      </c>
      <c r="S46" s="262">
        <v>3340</v>
      </c>
      <c r="T46" s="253"/>
      <c r="U46" s="253"/>
      <c r="V46" s="36"/>
    </row>
    <row r="47" spans="1:22" ht="35.25" customHeight="1" x14ac:dyDescent="0.15">
      <c r="A47" s="114" t="s">
        <v>263</v>
      </c>
      <c r="B47" s="117" t="s">
        <v>223</v>
      </c>
      <c r="C47" s="268">
        <v>52.544910179640716</v>
      </c>
      <c r="D47" s="269">
        <v>3.2035928143712575</v>
      </c>
      <c r="E47" s="270">
        <v>0</v>
      </c>
      <c r="F47" s="268">
        <v>0.17964071856287425</v>
      </c>
      <c r="G47" s="271">
        <v>0</v>
      </c>
      <c r="H47" s="271">
        <v>5.9880239520958084E-2</v>
      </c>
      <c r="I47" s="271">
        <v>0.17964071856287425</v>
      </c>
      <c r="J47" s="271">
        <v>30.029940119760479</v>
      </c>
      <c r="K47" s="272">
        <v>0.20958083832335328</v>
      </c>
      <c r="L47" s="268">
        <v>1.6167664670658684</v>
      </c>
      <c r="M47" s="272">
        <v>2.0359281437125749</v>
      </c>
      <c r="N47" s="268">
        <v>5.4491017964071853</v>
      </c>
      <c r="O47" s="273">
        <v>0.77844311377245512</v>
      </c>
      <c r="P47" s="271">
        <v>1.976047904191617</v>
      </c>
      <c r="Q47" s="272">
        <v>0.32934131736526945</v>
      </c>
      <c r="R47" s="267">
        <v>1.4071856287425151</v>
      </c>
      <c r="S47" s="267">
        <v>100</v>
      </c>
      <c r="T47" s="274">
        <v>0</v>
      </c>
      <c r="U47" s="274">
        <v>0</v>
      </c>
      <c r="V47" s="265">
        <f>ROUNDUP(V46/$S$42,2)*100</f>
        <v>0</v>
      </c>
    </row>
    <row r="48" spans="1:22" ht="22.5" customHeight="1" x14ac:dyDescent="0.15">
      <c r="A48" s="178"/>
      <c r="B48" s="878" t="s">
        <v>270</v>
      </c>
      <c r="C48" s="878"/>
      <c r="D48" s="878"/>
      <c r="E48" s="878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179"/>
      <c r="Q48" s="179"/>
      <c r="R48" s="179"/>
      <c r="S48" s="179"/>
      <c r="T48" s="179"/>
      <c r="U48" s="179"/>
      <c r="V48" s="179"/>
    </row>
    <row r="49" spans="1:23" ht="24.75" customHeight="1" x14ac:dyDescent="0.15">
      <c r="A49" s="178"/>
      <c r="B49" s="52" t="s">
        <v>271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118"/>
      <c r="P49" s="118"/>
      <c r="Q49" s="179"/>
      <c r="R49" s="179"/>
      <c r="S49" s="179"/>
      <c r="T49" s="179"/>
      <c r="U49" s="179"/>
      <c r="V49" s="179"/>
    </row>
    <row r="50" spans="1:23" ht="18.75" customHeight="1" x14ac:dyDescent="0.15">
      <c r="A50" s="178"/>
      <c r="B50" s="52" t="s">
        <v>198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179"/>
      <c r="V50" s="179"/>
    </row>
    <row r="51" spans="1:23" ht="19.5" customHeight="1" x14ac:dyDescent="0.15">
      <c r="A51" s="178"/>
      <c r="B51" s="38"/>
      <c r="C51" s="38"/>
      <c r="D51" s="118"/>
      <c r="E51" s="118"/>
      <c r="F51" s="118"/>
      <c r="G51" s="118"/>
      <c r="H51" s="118"/>
      <c r="I51" s="118"/>
      <c r="J51" s="118"/>
      <c r="K51" s="38"/>
      <c r="L51" s="118"/>
      <c r="M51" s="38"/>
      <c r="N51" s="118"/>
      <c r="O51" s="118"/>
      <c r="P51" s="118"/>
      <c r="Q51" s="118"/>
      <c r="R51" s="118" t="s">
        <v>195</v>
      </c>
      <c r="S51" s="118"/>
      <c r="T51" s="38"/>
      <c r="U51" s="179"/>
      <c r="V51" s="179"/>
    </row>
    <row r="52" spans="1:23" ht="35.25" customHeight="1" x14ac:dyDescent="0.15">
      <c r="A52" s="879" t="s">
        <v>272</v>
      </c>
      <c r="B52" s="879"/>
      <c r="C52" s="879"/>
      <c r="D52" s="879"/>
      <c r="E52" s="879"/>
      <c r="F52" s="879"/>
      <c r="G52" s="879"/>
      <c r="H52" s="879"/>
      <c r="I52" s="879"/>
      <c r="J52" s="879"/>
      <c r="K52" s="879"/>
      <c r="L52" s="879"/>
      <c r="M52" s="879"/>
      <c r="N52" s="879"/>
      <c r="O52" s="879"/>
      <c r="P52" s="879"/>
      <c r="Q52" s="879"/>
      <c r="R52" s="879"/>
      <c r="S52" s="879"/>
      <c r="T52" s="879"/>
      <c r="U52" s="112"/>
    </row>
    <row r="53" spans="1:23" ht="21" customHeight="1" x14ac:dyDescent="0.15">
      <c r="A53" s="326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880" t="s">
        <v>148</v>
      </c>
      <c r="U53" s="880"/>
    </row>
    <row r="54" spans="1:23" s="26" customFormat="1" ht="83.25" customHeight="1" x14ac:dyDescent="0.15">
      <c r="A54" s="877"/>
      <c r="B54" s="877"/>
      <c r="C54" s="820" t="s">
        <v>93</v>
      </c>
      <c r="D54" s="820" t="s">
        <v>93</v>
      </c>
      <c r="E54" s="725" t="s">
        <v>94</v>
      </c>
      <c r="F54" s="725" t="s">
        <v>325</v>
      </c>
      <c r="G54" s="725" t="s">
        <v>325</v>
      </c>
      <c r="H54" s="725" t="s">
        <v>325</v>
      </c>
      <c r="I54" s="725" t="s">
        <v>325</v>
      </c>
      <c r="J54" s="725" t="s">
        <v>325</v>
      </c>
      <c r="K54" s="725" t="s">
        <v>325</v>
      </c>
      <c r="L54" s="725" t="s">
        <v>96</v>
      </c>
      <c r="M54" s="725" t="s">
        <v>96</v>
      </c>
      <c r="N54" s="725" t="s">
        <v>328</v>
      </c>
      <c r="O54" s="725" t="s">
        <v>328</v>
      </c>
      <c r="P54" s="725" t="s">
        <v>328</v>
      </c>
      <c r="Q54" s="725" t="s">
        <v>328</v>
      </c>
      <c r="R54" s="725" t="s">
        <v>98</v>
      </c>
      <c r="S54" s="743" t="s">
        <v>16</v>
      </c>
      <c r="T54" s="744" t="s">
        <v>25</v>
      </c>
      <c r="U54" s="669"/>
    </row>
    <row r="55" spans="1:23" s="26" customFormat="1" ht="102.75" customHeight="1" x14ac:dyDescent="0.15">
      <c r="A55" s="877"/>
      <c r="B55" s="877"/>
      <c r="C55" s="313" t="s">
        <v>80</v>
      </c>
      <c r="D55" s="313" t="s">
        <v>8</v>
      </c>
      <c r="E55" s="669" t="s">
        <v>94</v>
      </c>
      <c r="F55" s="313" t="s">
        <v>137</v>
      </c>
      <c r="G55" s="313" t="s">
        <v>138</v>
      </c>
      <c r="H55" s="794" t="s">
        <v>139</v>
      </c>
      <c r="I55" s="794" t="s">
        <v>140</v>
      </c>
      <c r="J55" s="313" t="s">
        <v>141</v>
      </c>
      <c r="K55" s="313" t="s">
        <v>146</v>
      </c>
      <c r="L55" s="313" t="s">
        <v>147</v>
      </c>
      <c r="M55" s="313" t="s">
        <v>142</v>
      </c>
      <c r="N55" s="313" t="s">
        <v>143</v>
      </c>
      <c r="O55" s="313" t="s">
        <v>117</v>
      </c>
      <c r="P55" s="313" t="s">
        <v>118</v>
      </c>
      <c r="Q55" s="313" t="s">
        <v>144</v>
      </c>
      <c r="R55" s="725" t="s">
        <v>98</v>
      </c>
      <c r="S55" s="743" t="s">
        <v>16</v>
      </c>
      <c r="T55" s="329" t="s">
        <v>64</v>
      </c>
      <c r="U55" s="694" t="s">
        <v>37</v>
      </c>
      <c r="W55" s="105"/>
    </row>
    <row r="56" spans="1:23" ht="25.5" customHeight="1" x14ac:dyDescent="0.15">
      <c r="A56" s="114" t="s">
        <v>253</v>
      </c>
      <c r="B56" s="353" t="s">
        <v>42</v>
      </c>
      <c r="C56" s="332">
        <v>120</v>
      </c>
      <c r="D56" s="354">
        <v>31</v>
      </c>
      <c r="E56" s="337">
        <v>0</v>
      </c>
      <c r="F56" s="333">
        <v>2</v>
      </c>
      <c r="G56" s="333">
        <v>3</v>
      </c>
      <c r="H56" s="334">
        <v>23</v>
      </c>
      <c r="I56" s="334">
        <v>0</v>
      </c>
      <c r="J56" s="334">
        <v>291</v>
      </c>
      <c r="K56" s="354">
        <v>8</v>
      </c>
      <c r="L56" s="333">
        <v>11</v>
      </c>
      <c r="M56" s="354">
        <v>16</v>
      </c>
      <c r="N56" s="333">
        <v>94</v>
      </c>
      <c r="O56" s="334">
        <v>18</v>
      </c>
      <c r="P56" s="334">
        <v>113</v>
      </c>
      <c r="Q56" s="354">
        <v>3</v>
      </c>
      <c r="R56" s="355">
        <v>9</v>
      </c>
      <c r="S56" s="335">
        <v>742</v>
      </c>
      <c r="T56" s="356">
        <v>1</v>
      </c>
      <c r="U56" s="357">
        <v>0</v>
      </c>
    </row>
    <row r="57" spans="1:23" ht="27" customHeight="1" x14ac:dyDescent="0.15">
      <c r="A57" s="114" t="s">
        <v>253</v>
      </c>
      <c r="B57" s="358" t="s">
        <v>43</v>
      </c>
      <c r="C57" s="339">
        <v>16.172506738544474</v>
      </c>
      <c r="D57" s="340">
        <v>4.177897574123989</v>
      </c>
      <c r="E57" s="341">
        <v>0</v>
      </c>
      <c r="F57" s="339">
        <v>0.26954177897574128</v>
      </c>
      <c r="G57" s="342">
        <v>0.40431266846361186</v>
      </c>
      <c r="H57" s="342">
        <v>3.0997304582210243</v>
      </c>
      <c r="I57" s="342">
        <v>0</v>
      </c>
      <c r="J57" s="342">
        <v>39.218328840970351</v>
      </c>
      <c r="K57" s="343">
        <v>1.0781671159029651</v>
      </c>
      <c r="L57" s="339">
        <v>1.4824797843665769</v>
      </c>
      <c r="M57" s="343">
        <v>2.1563342318059302</v>
      </c>
      <c r="N57" s="339">
        <v>12.668463611859837</v>
      </c>
      <c r="O57" s="344">
        <v>2.4258760107816713</v>
      </c>
      <c r="P57" s="342">
        <v>15.229110512129379</v>
      </c>
      <c r="Q57" s="343">
        <v>0.40431266846361186</v>
      </c>
      <c r="R57" s="345">
        <v>1.2129380053908356</v>
      </c>
      <c r="S57" s="345">
        <v>100</v>
      </c>
      <c r="T57" s="346">
        <v>0.13477088948787064</v>
      </c>
      <c r="U57" s="346">
        <v>0</v>
      </c>
    </row>
    <row r="58" spans="1:23" s="26" customFormat="1" ht="35.1" customHeight="1" x14ac:dyDescent="0.15">
      <c r="A58" s="114" t="s">
        <v>254</v>
      </c>
      <c r="B58" s="353" t="s">
        <v>42</v>
      </c>
      <c r="C58" s="332">
        <v>186</v>
      </c>
      <c r="D58" s="354">
        <v>32</v>
      </c>
      <c r="E58" s="337"/>
      <c r="F58" s="356">
        <v>1</v>
      </c>
      <c r="G58" s="334"/>
      <c r="H58" s="334">
        <v>12</v>
      </c>
      <c r="I58" s="356">
        <v>2</v>
      </c>
      <c r="J58" s="334">
        <v>273</v>
      </c>
      <c r="K58" s="354">
        <v>8</v>
      </c>
      <c r="L58" s="333">
        <v>12</v>
      </c>
      <c r="M58" s="354">
        <v>23</v>
      </c>
      <c r="N58" s="333">
        <v>110</v>
      </c>
      <c r="O58" s="333">
        <v>10</v>
      </c>
      <c r="P58" s="333">
        <v>132</v>
      </c>
      <c r="Q58" s="354">
        <v>2</v>
      </c>
      <c r="R58" s="355">
        <v>12</v>
      </c>
      <c r="S58" s="335">
        <v>815</v>
      </c>
      <c r="T58" s="356"/>
      <c r="U58" s="357">
        <v>0</v>
      </c>
    </row>
    <row r="59" spans="1:23" s="26" customFormat="1" ht="31.5" customHeight="1" x14ac:dyDescent="0.15">
      <c r="A59" s="114" t="s">
        <v>254</v>
      </c>
      <c r="B59" s="358" t="s">
        <v>43</v>
      </c>
      <c r="C59" s="339">
        <v>22.822085889570552</v>
      </c>
      <c r="D59" s="340">
        <v>3.9263803680981599</v>
      </c>
      <c r="E59" s="341">
        <v>0</v>
      </c>
      <c r="F59" s="339">
        <v>0.1226993865030675</v>
      </c>
      <c r="G59" s="342">
        <v>0</v>
      </c>
      <c r="H59" s="342">
        <v>1.4723926380368098</v>
      </c>
      <c r="I59" s="342">
        <v>0.245398773006135</v>
      </c>
      <c r="J59" s="342">
        <v>33.496932515337427</v>
      </c>
      <c r="K59" s="343">
        <v>0.98159509202453998</v>
      </c>
      <c r="L59" s="339">
        <v>1.4723926380368098</v>
      </c>
      <c r="M59" s="343">
        <v>2.8220858895705523</v>
      </c>
      <c r="N59" s="339">
        <v>13.496932515337424</v>
      </c>
      <c r="O59" s="344">
        <v>1.2269938650306749</v>
      </c>
      <c r="P59" s="342">
        <v>16.19631901840491</v>
      </c>
      <c r="Q59" s="343">
        <v>0.245398773006135</v>
      </c>
      <c r="R59" s="345">
        <v>1.4723926380368098</v>
      </c>
      <c r="S59" s="345">
        <v>100</v>
      </c>
      <c r="T59" s="346">
        <v>0</v>
      </c>
      <c r="U59" s="346">
        <v>0</v>
      </c>
    </row>
    <row r="60" spans="1:23" ht="39" customHeight="1" x14ac:dyDescent="0.15">
      <c r="A60" s="114" t="s">
        <v>255</v>
      </c>
      <c r="B60" s="331" t="s">
        <v>42</v>
      </c>
      <c r="C60" s="332">
        <v>233</v>
      </c>
      <c r="D60" s="333">
        <v>31</v>
      </c>
      <c r="E60" s="332"/>
      <c r="F60" s="332">
        <v>2</v>
      </c>
      <c r="G60" s="334"/>
      <c r="H60" s="334">
        <v>0</v>
      </c>
      <c r="I60" s="334">
        <v>2</v>
      </c>
      <c r="J60" s="334">
        <v>248</v>
      </c>
      <c r="K60" s="333">
        <v>15</v>
      </c>
      <c r="L60" s="332">
        <v>12</v>
      </c>
      <c r="M60" s="333">
        <v>11</v>
      </c>
      <c r="N60" s="332">
        <v>125</v>
      </c>
      <c r="O60" s="334">
        <v>19</v>
      </c>
      <c r="P60" s="334">
        <v>84</v>
      </c>
      <c r="Q60" s="333">
        <v>5</v>
      </c>
      <c r="R60" s="332">
        <v>17</v>
      </c>
      <c r="S60" s="335">
        <v>804</v>
      </c>
      <c r="T60" s="336">
        <v>4</v>
      </c>
      <c r="U60" s="336">
        <v>0</v>
      </c>
    </row>
    <row r="61" spans="1:23" ht="39" customHeight="1" x14ac:dyDescent="0.15">
      <c r="A61" s="114" t="s">
        <v>255</v>
      </c>
      <c r="B61" s="358" t="s">
        <v>43</v>
      </c>
      <c r="C61" s="339">
        <v>28.980099502487562</v>
      </c>
      <c r="D61" s="340">
        <v>3.8557213930348255</v>
      </c>
      <c r="E61" s="341">
        <v>0</v>
      </c>
      <c r="F61" s="339">
        <v>0.24875621890547264</v>
      </c>
      <c r="G61" s="342">
        <v>0</v>
      </c>
      <c r="H61" s="342">
        <v>0</v>
      </c>
      <c r="I61" s="342">
        <v>0.24875621890547264</v>
      </c>
      <c r="J61" s="342">
        <v>30.845771144278604</v>
      </c>
      <c r="K61" s="343">
        <v>1.8656716417910446</v>
      </c>
      <c r="L61" s="339">
        <v>1.4925373134328357</v>
      </c>
      <c r="M61" s="343">
        <v>1.3681592039800996</v>
      </c>
      <c r="N61" s="339">
        <v>15.547263681592039</v>
      </c>
      <c r="O61" s="344">
        <v>2.3631840796019898</v>
      </c>
      <c r="P61" s="342">
        <v>10.44776119402985</v>
      </c>
      <c r="Q61" s="343">
        <v>0.62189054726368165</v>
      </c>
      <c r="R61" s="345">
        <v>2.1144278606965177</v>
      </c>
      <c r="S61" s="345">
        <v>100</v>
      </c>
      <c r="T61" s="346">
        <v>0.49751243781094528</v>
      </c>
      <c r="U61" s="346">
        <v>0</v>
      </c>
    </row>
    <row r="62" spans="1:23" ht="39" customHeight="1" x14ac:dyDescent="0.15">
      <c r="A62" s="114" t="s">
        <v>256</v>
      </c>
      <c r="B62" s="331" t="s">
        <v>222</v>
      </c>
      <c r="C62" s="332">
        <v>234</v>
      </c>
      <c r="D62" s="333">
        <v>33</v>
      </c>
      <c r="E62" s="332"/>
      <c r="F62" s="332">
        <v>2</v>
      </c>
      <c r="G62" s="334"/>
      <c r="H62" s="334">
        <v>1</v>
      </c>
      <c r="I62" s="334">
        <v>1</v>
      </c>
      <c r="J62" s="334">
        <v>256</v>
      </c>
      <c r="K62" s="333">
        <v>4</v>
      </c>
      <c r="L62" s="332">
        <v>24</v>
      </c>
      <c r="M62" s="333">
        <v>14</v>
      </c>
      <c r="N62" s="332">
        <v>106</v>
      </c>
      <c r="O62" s="334">
        <v>30</v>
      </c>
      <c r="P62" s="334">
        <v>102</v>
      </c>
      <c r="Q62" s="333">
        <v>1</v>
      </c>
      <c r="R62" s="332">
        <v>28</v>
      </c>
      <c r="S62" s="335">
        <v>836</v>
      </c>
      <c r="T62" s="336">
        <v>6</v>
      </c>
      <c r="U62" s="336">
        <v>2</v>
      </c>
    </row>
    <row r="63" spans="1:23" ht="39" customHeight="1" x14ac:dyDescent="0.15">
      <c r="A63" s="114" t="s">
        <v>256</v>
      </c>
      <c r="B63" s="347" t="s">
        <v>223</v>
      </c>
      <c r="C63" s="339">
        <v>27.990430622009573</v>
      </c>
      <c r="D63" s="340">
        <v>3.9473684210526314</v>
      </c>
      <c r="E63" s="341">
        <v>0</v>
      </c>
      <c r="F63" s="339">
        <v>0.23923444976076555</v>
      </c>
      <c r="G63" s="342">
        <v>0</v>
      </c>
      <c r="H63" s="342">
        <v>0.11961722488038277</v>
      </c>
      <c r="I63" s="342">
        <v>0.11961722488038277</v>
      </c>
      <c r="J63" s="342">
        <v>30.62200956937799</v>
      </c>
      <c r="K63" s="343">
        <v>0.4784688995215311</v>
      </c>
      <c r="L63" s="339">
        <v>2.8708133971291865</v>
      </c>
      <c r="M63" s="343">
        <v>1.6746411483253589</v>
      </c>
      <c r="N63" s="339">
        <v>12.679425837320574</v>
      </c>
      <c r="O63" s="344">
        <v>3.5885167464114831</v>
      </c>
      <c r="P63" s="342">
        <v>12.200956937799043</v>
      </c>
      <c r="Q63" s="343">
        <v>0.11961722488038277</v>
      </c>
      <c r="R63" s="345">
        <v>3.3492822966507179</v>
      </c>
      <c r="S63" s="345">
        <v>100</v>
      </c>
      <c r="T63" s="346">
        <v>0.71770334928229662</v>
      </c>
      <c r="U63" s="346">
        <v>0.23923444976076555</v>
      </c>
    </row>
    <row r="64" spans="1:23" ht="39" customHeight="1" x14ac:dyDescent="0.15">
      <c r="A64" s="114" t="s">
        <v>257</v>
      </c>
      <c r="B64" s="331" t="s">
        <v>222</v>
      </c>
      <c r="C64" s="332">
        <v>325</v>
      </c>
      <c r="D64" s="333">
        <v>40</v>
      </c>
      <c r="E64" s="332">
        <v>0</v>
      </c>
      <c r="F64" s="332">
        <v>0</v>
      </c>
      <c r="G64" s="334">
        <v>0</v>
      </c>
      <c r="H64" s="334">
        <v>2</v>
      </c>
      <c r="I64" s="334">
        <v>0</v>
      </c>
      <c r="J64" s="334">
        <v>248</v>
      </c>
      <c r="K64" s="333">
        <v>7</v>
      </c>
      <c r="L64" s="332">
        <v>22</v>
      </c>
      <c r="M64" s="333">
        <v>10</v>
      </c>
      <c r="N64" s="332">
        <v>112</v>
      </c>
      <c r="O64" s="334">
        <v>22</v>
      </c>
      <c r="P64" s="334">
        <v>165</v>
      </c>
      <c r="Q64" s="333">
        <v>2</v>
      </c>
      <c r="R64" s="332">
        <v>12</v>
      </c>
      <c r="S64" s="335">
        <v>967</v>
      </c>
      <c r="T64" s="336">
        <v>1</v>
      </c>
      <c r="U64" s="336"/>
    </row>
    <row r="65" spans="1:22" ht="39" customHeight="1" x14ac:dyDescent="0.15">
      <c r="A65" s="114" t="s">
        <v>257</v>
      </c>
      <c r="B65" s="347" t="s">
        <v>223</v>
      </c>
      <c r="C65" s="339">
        <v>33.609100310237849</v>
      </c>
      <c r="D65" s="340">
        <v>4.1365046535677354</v>
      </c>
      <c r="E65" s="341">
        <v>0</v>
      </c>
      <c r="F65" s="339">
        <v>0</v>
      </c>
      <c r="G65" s="342">
        <v>0</v>
      </c>
      <c r="H65" s="342">
        <v>0.20682523267838679</v>
      </c>
      <c r="I65" s="342">
        <v>0</v>
      </c>
      <c r="J65" s="342">
        <v>25.646328852119961</v>
      </c>
      <c r="K65" s="343">
        <v>0.72388831437435364</v>
      </c>
      <c r="L65" s="339">
        <v>2.2750775594622543</v>
      </c>
      <c r="M65" s="343">
        <v>1.0341261633919339</v>
      </c>
      <c r="N65" s="339">
        <v>11.582213029989658</v>
      </c>
      <c r="O65" s="344">
        <v>2.2750775594622543</v>
      </c>
      <c r="P65" s="342">
        <v>17.063081695966908</v>
      </c>
      <c r="Q65" s="343">
        <v>0.20682523267838679</v>
      </c>
      <c r="R65" s="345">
        <v>1.2409513960703205</v>
      </c>
      <c r="S65" s="345">
        <v>100</v>
      </c>
      <c r="T65" s="346">
        <v>0.10341261633919339</v>
      </c>
      <c r="U65" s="346">
        <v>0</v>
      </c>
    </row>
    <row r="66" spans="1:22" ht="39" customHeight="1" x14ac:dyDescent="0.15">
      <c r="A66" s="114" t="s">
        <v>258</v>
      </c>
      <c r="B66" s="331" t="s">
        <v>222</v>
      </c>
      <c r="C66" s="332">
        <v>321</v>
      </c>
      <c r="D66" s="333">
        <v>40</v>
      </c>
      <c r="E66" s="332">
        <v>0</v>
      </c>
      <c r="F66" s="332">
        <v>0</v>
      </c>
      <c r="G66" s="334">
        <v>0</v>
      </c>
      <c r="H66" s="334">
        <v>0</v>
      </c>
      <c r="I66" s="334">
        <v>2</v>
      </c>
      <c r="J66" s="334">
        <v>210</v>
      </c>
      <c r="K66" s="333">
        <v>1</v>
      </c>
      <c r="L66" s="332">
        <v>9</v>
      </c>
      <c r="M66" s="333">
        <v>8</v>
      </c>
      <c r="N66" s="332">
        <v>82</v>
      </c>
      <c r="O66" s="334">
        <v>13</v>
      </c>
      <c r="P66" s="334">
        <v>125</v>
      </c>
      <c r="Q66" s="333">
        <v>2</v>
      </c>
      <c r="R66" s="332">
        <v>20</v>
      </c>
      <c r="S66" s="335">
        <v>833</v>
      </c>
      <c r="T66" s="336">
        <v>1</v>
      </c>
      <c r="U66" s="336">
        <v>0</v>
      </c>
    </row>
    <row r="67" spans="1:22" ht="39" customHeight="1" x14ac:dyDescent="0.15">
      <c r="A67" s="114" t="s">
        <v>258</v>
      </c>
      <c r="B67" s="347" t="s">
        <v>223</v>
      </c>
      <c r="C67" s="339">
        <v>38.535414165666268</v>
      </c>
      <c r="D67" s="340">
        <v>4.8019207683073235</v>
      </c>
      <c r="E67" s="341">
        <v>0</v>
      </c>
      <c r="F67" s="339">
        <v>0</v>
      </c>
      <c r="G67" s="342">
        <v>0</v>
      </c>
      <c r="H67" s="342">
        <v>0</v>
      </c>
      <c r="I67" s="342">
        <v>0.24009603841536614</v>
      </c>
      <c r="J67" s="342">
        <v>25.210084033613445</v>
      </c>
      <c r="K67" s="343">
        <v>0.12004801920768307</v>
      </c>
      <c r="L67" s="339">
        <v>1.0804321728691477</v>
      </c>
      <c r="M67" s="343">
        <v>0.96038415366146457</v>
      </c>
      <c r="N67" s="339">
        <v>9.8439375750300115</v>
      </c>
      <c r="O67" s="344">
        <v>1.5606242496998799</v>
      </c>
      <c r="P67" s="342">
        <v>15.006002400960384</v>
      </c>
      <c r="Q67" s="343">
        <v>0.24009603841536614</v>
      </c>
      <c r="R67" s="345">
        <v>2.4009603841536618</v>
      </c>
      <c r="S67" s="345">
        <v>100</v>
      </c>
      <c r="T67" s="346">
        <v>0.12004801920768307</v>
      </c>
      <c r="U67" s="346">
        <v>0</v>
      </c>
    </row>
    <row r="68" spans="1:22" ht="39" customHeight="1" x14ac:dyDescent="0.15">
      <c r="A68" s="114" t="s">
        <v>260</v>
      </c>
      <c r="B68" s="331" t="s">
        <v>222</v>
      </c>
      <c r="C68" s="332">
        <v>332</v>
      </c>
      <c r="D68" s="333">
        <v>32</v>
      </c>
      <c r="E68" s="332">
        <v>0</v>
      </c>
      <c r="F68" s="332">
        <v>0</v>
      </c>
      <c r="G68" s="334">
        <v>0</v>
      </c>
      <c r="H68" s="334">
        <v>0</v>
      </c>
      <c r="I68" s="334">
        <v>0</v>
      </c>
      <c r="J68" s="334">
        <v>415</v>
      </c>
      <c r="K68" s="333">
        <v>3</v>
      </c>
      <c r="L68" s="332">
        <v>18</v>
      </c>
      <c r="M68" s="333">
        <v>13</v>
      </c>
      <c r="N68" s="332">
        <v>107</v>
      </c>
      <c r="O68" s="334">
        <v>13</v>
      </c>
      <c r="P68" s="334">
        <v>165</v>
      </c>
      <c r="Q68" s="333">
        <v>2</v>
      </c>
      <c r="R68" s="332">
        <v>15</v>
      </c>
      <c r="S68" s="335">
        <v>1115</v>
      </c>
      <c r="T68" s="336"/>
      <c r="U68" s="336">
        <v>0</v>
      </c>
    </row>
    <row r="69" spans="1:22" ht="39" customHeight="1" x14ac:dyDescent="0.15">
      <c r="A69" s="114" t="s">
        <v>260</v>
      </c>
      <c r="B69" s="347" t="s">
        <v>223</v>
      </c>
      <c r="C69" s="339">
        <v>29.775784753363226</v>
      </c>
      <c r="D69" s="340">
        <v>2.8699551569506725</v>
      </c>
      <c r="E69" s="341">
        <v>0</v>
      </c>
      <c r="F69" s="339">
        <v>0</v>
      </c>
      <c r="G69" s="342">
        <v>0</v>
      </c>
      <c r="H69" s="342">
        <v>0</v>
      </c>
      <c r="I69" s="342">
        <v>0</v>
      </c>
      <c r="J69" s="342">
        <v>37.219730941704036</v>
      </c>
      <c r="K69" s="343">
        <v>0.26905829596412556</v>
      </c>
      <c r="L69" s="339">
        <v>1.6143497757847534</v>
      </c>
      <c r="M69" s="343">
        <v>1.1659192825112108</v>
      </c>
      <c r="N69" s="339">
        <v>9.5964125560538118</v>
      </c>
      <c r="O69" s="344">
        <v>1.1659192825112108</v>
      </c>
      <c r="P69" s="342">
        <v>14.798206278026907</v>
      </c>
      <c r="Q69" s="343">
        <v>0.17937219730941703</v>
      </c>
      <c r="R69" s="345">
        <v>1.3452914798206279</v>
      </c>
      <c r="S69" s="345">
        <v>100</v>
      </c>
      <c r="T69" s="346">
        <v>0</v>
      </c>
      <c r="U69" s="346">
        <v>0</v>
      </c>
    </row>
    <row r="70" spans="1:22" ht="35.25" customHeight="1" x14ac:dyDescent="0.15">
      <c r="A70" s="114" t="s">
        <v>263</v>
      </c>
      <c r="B70" s="331" t="s">
        <v>222</v>
      </c>
      <c r="C70" s="332">
        <v>339</v>
      </c>
      <c r="D70" s="333">
        <v>30</v>
      </c>
      <c r="E70" s="332">
        <v>0</v>
      </c>
      <c r="F70" s="332">
        <v>0</v>
      </c>
      <c r="G70" s="334">
        <v>0</v>
      </c>
      <c r="H70" s="334">
        <v>2</v>
      </c>
      <c r="I70" s="334">
        <v>1</v>
      </c>
      <c r="J70" s="334">
        <v>217</v>
      </c>
      <c r="K70" s="333">
        <v>21</v>
      </c>
      <c r="L70" s="332">
        <v>14</v>
      </c>
      <c r="M70" s="333">
        <v>9</v>
      </c>
      <c r="N70" s="332">
        <v>54</v>
      </c>
      <c r="O70" s="334">
        <v>17</v>
      </c>
      <c r="P70" s="334">
        <v>176</v>
      </c>
      <c r="Q70" s="333">
        <v>4</v>
      </c>
      <c r="R70" s="332">
        <v>12</v>
      </c>
      <c r="S70" s="335">
        <v>896</v>
      </c>
      <c r="T70" s="336"/>
      <c r="U70" s="336">
        <v>0</v>
      </c>
      <c r="V70" s="38"/>
    </row>
    <row r="71" spans="1:22" ht="35.25" customHeight="1" x14ac:dyDescent="0.15">
      <c r="A71" s="114" t="s">
        <v>263</v>
      </c>
      <c r="B71" s="347" t="s">
        <v>223</v>
      </c>
      <c r="C71" s="339">
        <v>37.834821428571431</v>
      </c>
      <c r="D71" s="340">
        <v>3.3482142857142856</v>
      </c>
      <c r="E71" s="341">
        <v>0</v>
      </c>
      <c r="F71" s="339">
        <v>0</v>
      </c>
      <c r="G71" s="342">
        <v>0</v>
      </c>
      <c r="H71" s="342">
        <v>0.2232142857142857</v>
      </c>
      <c r="I71" s="342">
        <v>0.11160714285714285</v>
      </c>
      <c r="J71" s="342">
        <v>24.21875</v>
      </c>
      <c r="K71" s="343">
        <v>2.34375</v>
      </c>
      <c r="L71" s="339">
        <v>1.5625</v>
      </c>
      <c r="M71" s="343">
        <v>1.0044642857142858</v>
      </c>
      <c r="N71" s="339">
        <v>6.0267857142857144</v>
      </c>
      <c r="O71" s="344">
        <v>1.8973214285714284</v>
      </c>
      <c r="P71" s="342">
        <v>19.642857142857142</v>
      </c>
      <c r="Q71" s="343">
        <v>0.4464285714285714</v>
      </c>
      <c r="R71" s="345">
        <v>1.3392857142857142</v>
      </c>
      <c r="S71" s="345">
        <v>100</v>
      </c>
      <c r="T71" s="346">
        <v>0</v>
      </c>
      <c r="U71" s="346">
        <v>0</v>
      </c>
      <c r="V71" s="38"/>
    </row>
    <row r="72" spans="1:22" ht="19.5" customHeight="1" x14ac:dyDescent="0.15">
      <c r="A72" s="178"/>
      <c r="B72" s="878" t="s">
        <v>270</v>
      </c>
      <c r="C72" s="878"/>
      <c r="D72" s="878"/>
      <c r="E72" s="878"/>
      <c r="F72" s="878"/>
      <c r="G72" s="878"/>
      <c r="H72" s="878"/>
      <c r="I72" s="878"/>
      <c r="J72" s="878"/>
      <c r="K72" s="878"/>
      <c r="L72" s="878"/>
      <c r="M72" s="878"/>
      <c r="N72" s="878"/>
      <c r="O72" s="878"/>
      <c r="P72" s="179"/>
      <c r="Q72" s="179"/>
      <c r="R72" s="179"/>
      <c r="S72" s="179"/>
      <c r="T72" s="179"/>
      <c r="U72" s="179"/>
      <c r="V72" s="38"/>
    </row>
    <row r="73" spans="1:22" ht="22.5" customHeight="1" x14ac:dyDescent="0.15">
      <c r="A73" s="178"/>
      <c r="B73" s="52" t="s">
        <v>271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118"/>
      <c r="P73" s="118"/>
      <c r="Q73" s="179"/>
      <c r="R73" s="179"/>
      <c r="S73" s="179"/>
      <c r="T73" s="179"/>
      <c r="U73" s="179"/>
      <c r="V73" s="38"/>
    </row>
    <row r="74" spans="1:22" ht="15.75" customHeight="1" x14ac:dyDescent="0.15">
      <c r="A74" s="178"/>
      <c r="B74" s="52" t="s">
        <v>198</v>
      </c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179"/>
      <c r="V74" s="38"/>
    </row>
    <row r="75" spans="1:22" ht="27" customHeight="1" x14ac:dyDescent="0.15">
      <c r="B75" s="38"/>
      <c r="C75" s="38"/>
      <c r="D75" s="118"/>
      <c r="E75" s="118"/>
      <c r="F75" s="118"/>
      <c r="G75" s="118"/>
      <c r="H75" s="118"/>
      <c r="I75" s="118"/>
      <c r="J75" s="118"/>
      <c r="K75" s="38"/>
      <c r="L75" s="118"/>
      <c r="M75" s="38"/>
      <c r="N75" s="118"/>
      <c r="O75" s="118"/>
      <c r="P75" s="118"/>
      <c r="Q75" s="118"/>
      <c r="R75" s="118" t="s">
        <v>195</v>
      </c>
      <c r="S75" s="118"/>
      <c r="T75" s="38"/>
      <c r="V75" s="38"/>
    </row>
    <row r="76" spans="1:22" ht="35.25" customHeight="1" x14ac:dyDescent="0.15"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V76" s="38"/>
    </row>
    <row r="77" spans="1:22" ht="35.25" customHeight="1" x14ac:dyDescent="0.15">
      <c r="V77" s="38"/>
    </row>
    <row r="78" spans="1:22" ht="35.25" customHeight="1" x14ac:dyDescent="0.15">
      <c r="V78" s="38"/>
    </row>
    <row r="79" spans="1:22" ht="19.5" customHeight="1" x14ac:dyDescent="0.15"/>
    <row r="82" ht="91.5" customHeight="1" x14ac:dyDescent="0.15"/>
  </sheetData>
  <mergeCells count="12">
    <mergeCell ref="A2:U2"/>
    <mergeCell ref="T29:U29"/>
    <mergeCell ref="A5:B6"/>
    <mergeCell ref="A28:T28"/>
    <mergeCell ref="T4:U4"/>
    <mergeCell ref="B23:O23"/>
    <mergeCell ref="A30:B31"/>
    <mergeCell ref="B48:O48"/>
    <mergeCell ref="A52:T52"/>
    <mergeCell ref="T53:U53"/>
    <mergeCell ref="B72:O72"/>
    <mergeCell ref="A54:B55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84" firstPageNumber="17" orientation="portrait" useFirstPageNumber="1" r:id="rId1"/>
  <headerFooter differentOddEven="1" scaleWithDoc="0" alignWithMargins="0">
    <evenFooter>&amp;C-18-</evenFooter>
    <firstFooter>&amp;C-17-</firstFooter>
  </headerFooter>
  <rowBreaks count="2" manualBreakCount="2">
    <brk id="27" max="20" man="1"/>
    <brk id="5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8"/>
  <sheetViews>
    <sheetView showZeros="0" view="pageBreakPreview" zoomScale="70" zoomScaleNormal="100" zoomScaleSheetLayoutView="70" workbookViewId="0">
      <pane ySplit="4" topLeftCell="A5" activePane="bottomLeft" state="frozen"/>
      <selection activeCell="AG9" sqref="AG9"/>
      <selection pane="bottomLeft" activeCell="W15" sqref="W15"/>
    </sheetView>
  </sheetViews>
  <sheetFormatPr defaultColWidth="13.375" defaultRowHeight="12.75" x14ac:dyDescent="0.15"/>
  <cols>
    <col min="1" max="1" width="3.875" style="121" customWidth="1"/>
    <col min="2" max="2" width="10.5" style="121" customWidth="1"/>
    <col min="3" max="19" width="4.625" style="121" customWidth="1"/>
    <col min="20" max="16384" width="13.375" style="28"/>
  </cols>
  <sheetData>
    <row r="1" spans="1:19" ht="30" customHeight="1" x14ac:dyDescent="0.15">
      <c r="A1" s="423" t="s">
        <v>292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22.5" customHeight="1" x14ac:dyDescent="0.15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5" t="s">
        <v>145</v>
      </c>
    </row>
    <row r="3" spans="1:19" s="24" customFormat="1" ht="107.25" customHeight="1" x14ac:dyDescent="0.15">
      <c r="A3" s="885"/>
      <c r="B3" s="885"/>
      <c r="C3" s="733" t="s">
        <v>93</v>
      </c>
      <c r="D3" s="733" t="s">
        <v>93</v>
      </c>
      <c r="E3" s="725" t="s">
        <v>326</v>
      </c>
      <c r="F3" s="736" t="s">
        <v>325</v>
      </c>
      <c r="G3" s="736" t="s">
        <v>325</v>
      </c>
      <c r="H3" s="736" t="s">
        <v>325</v>
      </c>
      <c r="I3" s="736" t="s">
        <v>325</v>
      </c>
      <c r="J3" s="736" t="s">
        <v>325</v>
      </c>
      <c r="K3" s="736" t="s">
        <v>325</v>
      </c>
      <c r="L3" s="736" t="s">
        <v>96</v>
      </c>
      <c r="M3" s="736" t="s">
        <v>96</v>
      </c>
      <c r="N3" s="736" t="s">
        <v>325</v>
      </c>
      <c r="O3" s="736" t="s">
        <v>325</v>
      </c>
      <c r="P3" s="736" t="s">
        <v>325</v>
      </c>
      <c r="Q3" s="736" t="s">
        <v>325</v>
      </c>
      <c r="R3" s="745" t="s">
        <v>98</v>
      </c>
      <c r="S3" s="669" t="s">
        <v>327</v>
      </c>
    </row>
    <row r="4" spans="1:19" s="24" customFormat="1" ht="102.75" customHeight="1" x14ac:dyDescent="0.15">
      <c r="A4" s="885"/>
      <c r="B4" s="885"/>
      <c r="C4" s="426" t="s">
        <v>80</v>
      </c>
      <c r="D4" s="427" t="s">
        <v>8</v>
      </c>
      <c r="E4" s="723" t="s">
        <v>326</v>
      </c>
      <c r="F4" s="428" t="s">
        <v>137</v>
      </c>
      <c r="G4" s="429" t="s">
        <v>138</v>
      </c>
      <c r="H4" s="430" t="s">
        <v>139</v>
      </c>
      <c r="I4" s="430" t="s">
        <v>140</v>
      </c>
      <c r="J4" s="429" t="s">
        <v>141</v>
      </c>
      <c r="K4" s="431" t="s">
        <v>146</v>
      </c>
      <c r="L4" s="428" t="s">
        <v>147</v>
      </c>
      <c r="M4" s="431" t="s">
        <v>142</v>
      </c>
      <c r="N4" s="428" t="s">
        <v>143</v>
      </c>
      <c r="O4" s="429" t="s">
        <v>117</v>
      </c>
      <c r="P4" s="429" t="s">
        <v>118</v>
      </c>
      <c r="Q4" s="431" t="s">
        <v>144</v>
      </c>
      <c r="R4" s="724" t="s">
        <v>98</v>
      </c>
      <c r="S4" s="650"/>
    </row>
    <row r="5" spans="1:19" ht="30" customHeight="1" x14ac:dyDescent="0.15">
      <c r="A5" s="432" t="s">
        <v>354</v>
      </c>
      <c r="B5" s="433" t="s">
        <v>197</v>
      </c>
      <c r="C5" s="434"/>
      <c r="D5" s="435"/>
      <c r="E5" s="436"/>
      <c r="F5" s="437"/>
      <c r="G5" s="437"/>
      <c r="H5" s="437"/>
      <c r="I5" s="437"/>
      <c r="J5" s="438"/>
      <c r="K5" s="439"/>
      <c r="L5" s="440"/>
      <c r="M5" s="439"/>
      <c r="N5" s="440"/>
      <c r="O5" s="440"/>
      <c r="P5" s="440"/>
      <c r="Q5" s="439"/>
      <c r="R5" s="440"/>
      <c r="S5" s="441">
        <v>0</v>
      </c>
    </row>
    <row r="6" spans="1:19" ht="30" customHeight="1" x14ac:dyDescent="0.15">
      <c r="A6" s="432" t="s">
        <v>354</v>
      </c>
      <c r="B6" s="433" t="s">
        <v>125</v>
      </c>
      <c r="C6" s="434"/>
      <c r="D6" s="442"/>
      <c r="E6" s="441"/>
      <c r="F6" s="437"/>
      <c r="G6" s="437"/>
      <c r="H6" s="437"/>
      <c r="I6" s="437"/>
      <c r="J6" s="438"/>
      <c r="K6" s="443"/>
      <c r="L6" s="440"/>
      <c r="M6" s="443"/>
      <c r="N6" s="440"/>
      <c r="O6" s="440"/>
      <c r="P6" s="440"/>
      <c r="Q6" s="443"/>
      <c r="R6" s="440"/>
      <c r="S6" s="441">
        <v>0</v>
      </c>
    </row>
    <row r="7" spans="1:19" ht="30" customHeight="1" x14ac:dyDescent="0.15">
      <c r="A7" s="432" t="s">
        <v>354</v>
      </c>
      <c r="B7" s="444" t="s">
        <v>230</v>
      </c>
      <c r="C7" s="434"/>
      <c r="D7" s="442"/>
      <c r="E7" s="441"/>
      <c r="F7" s="437"/>
      <c r="G7" s="437"/>
      <c r="H7" s="437"/>
      <c r="I7" s="437"/>
      <c r="J7" s="438"/>
      <c r="K7" s="443"/>
      <c r="L7" s="440"/>
      <c r="M7" s="443"/>
      <c r="N7" s="440"/>
      <c r="O7" s="440"/>
      <c r="P7" s="440"/>
      <c r="Q7" s="443"/>
      <c r="R7" s="440"/>
      <c r="S7" s="441">
        <v>0</v>
      </c>
    </row>
    <row r="8" spans="1:19" ht="30" customHeight="1" x14ac:dyDescent="0.15">
      <c r="A8" s="432" t="s">
        <v>354</v>
      </c>
      <c r="B8" s="444" t="s">
        <v>106</v>
      </c>
      <c r="C8" s="434"/>
      <c r="D8" s="442"/>
      <c r="E8" s="441"/>
      <c r="F8" s="437"/>
      <c r="G8" s="437"/>
      <c r="H8" s="437"/>
      <c r="I8" s="437"/>
      <c r="J8" s="438"/>
      <c r="K8" s="443"/>
      <c r="L8" s="440"/>
      <c r="M8" s="443"/>
      <c r="N8" s="440"/>
      <c r="O8" s="440"/>
      <c r="P8" s="440"/>
      <c r="Q8" s="443"/>
      <c r="R8" s="440"/>
      <c r="S8" s="441">
        <v>0</v>
      </c>
    </row>
    <row r="9" spans="1:19" ht="30" customHeight="1" x14ac:dyDescent="0.15">
      <c r="A9" s="432" t="s">
        <v>354</v>
      </c>
      <c r="B9" s="444" t="s">
        <v>107</v>
      </c>
      <c r="C9" s="434"/>
      <c r="D9" s="442"/>
      <c r="E9" s="441"/>
      <c r="F9" s="437"/>
      <c r="G9" s="437"/>
      <c r="H9" s="437"/>
      <c r="I9" s="437"/>
      <c r="J9" s="438"/>
      <c r="K9" s="443"/>
      <c r="L9" s="440"/>
      <c r="M9" s="443"/>
      <c r="N9" s="440"/>
      <c r="O9" s="440"/>
      <c r="P9" s="440"/>
      <c r="Q9" s="443"/>
      <c r="R9" s="440"/>
      <c r="S9" s="441">
        <v>0</v>
      </c>
    </row>
    <row r="10" spans="1:19" ht="30" customHeight="1" x14ac:dyDescent="0.15">
      <c r="A10" s="432" t="s">
        <v>354</v>
      </c>
      <c r="B10" s="444" t="s">
        <v>108</v>
      </c>
      <c r="C10" s="434"/>
      <c r="D10" s="442"/>
      <c r="E10" s="441"/>
      <c r="F10" s="437"/>
      <c r="G10" s="437"/>
      <c r="H10" s="437"/>
      <c r="I10" s="437"/>
      <c r="J10" s="438"/>
      <c r="K10" s="443"/>
      <c r="L10" s="440"/>
      <c r="M10" s="443"/>
      <c r="N10" s="440"/>
      <c r="O10" s="440"/>
      <c r="P10" s="440"/>
      <c r="Q10" s="443"/>
      <c r="R10" s="440"/>
      <c r="S10" s="441">
        <v>0</v>
      </c>
    </row>
    <row r="11" spans="1:19" ht="30" customHeight="1" x14ac:dyDescent="0.15">
      <c r="A11" s="432" t="s">
        <v>354</v>
      </c>
      <c r="B11" s="433" t="s">
        <v>101</v>
      </c>
      <c r="C11" s="434"/>
      <c r="D11" s="442"/>
      <c r="E11" s="441"/>
      <c r="F11" s="437"/>
      <c r="G11" s="437"/>
      <c r="H11" s="437"/>
      <c r="I11" s="437"/>
      <c r="J11" s="438"/>
      <c r="K11" s="443"/>
      <c r="L11" s="440"/>
      <c r="M11" s="443"/>
      <c r="N11" s="440"/>
      <c r="O11" s="440"/>
      <c r="P11" s="440"/>
      <c r="Q11" s="443"/>
      <c r="R11" s="440"/>
      <c r="S11" s="441">
        <v>0</v>
      </c>
    </row>
    <row r="12" spans="1:19" ht="30" customHeight="1" x14ac:dyDescent="0.15">
      <c r="A12" s="432" t="s">
        <v>354</v>
      </c>
      <c r="B12" s="433" t="s">
        <v>102</v>
      </c>
      <c r="C12" s="434"/>
      <c r="D12" s="442"/>
      <c r="E12" s="441"/>
      <c r="F12" s="437"/>
      <c r="G12" s="437"/>
      <c r="H12" s="437"/>
      <c r="I12" s="437"/>
      <c r="J12" s="438">
        <v>0</v>
      </c>
      <c r="K12" s="443"/>
      <c r="L12" s="440"/>
      <c r="M12" s="443"/>
      <c r="N12" s="440">
        <v>0</v>
      </c>
      <c r="O12" s="440"/>
      <c r="P12" s="440">
        <v>0</v>
      </c>
      <c r="Q12" s="443"/>
      <c r="R12" s="440"/>
      <c r="S12" s="441">
        <v>0</v>
      </c>
    </row>
    <row r="13" spans="1:19" ht="30" customHeight="1" x14ac:dyDescent="0.15">
      <c r="A13" s="432" t="s">
        <v>354</v>
      </c>
      <c r="B13" s="445" t="s">
        <v>103</v>
      </c>
      <c r="C13" s="446">
        <v>1</v>
      </c>
      <c r="D13" s="447"/>
      <c r="E13" s="448"/>
      <c r="F13" s="449"/>
      <c r="G13" s="449"/>
      <c r="H13" s="449"/>
      <c r="I13" s="449"/>
      <c r="J13" s="450">
        <v>3</v>
      </c>
      <c r="K13" s="451"/>
      <c r="L13" s="452"/>
      <c r="M13" s="451"/>
      <c r="N13" s="452">
        <v>2</v>
      </c>
      <c r="O13" s="452"/>
      <c r="P13" s="452">
        <v>1</v>
      </c>
      <c r="Q13" s="451"/>
      <c r="R13" s="452"/>
      <c r="S13" s="453">
        <v>7</v>
      </c>
    </row>
    <row r="14" spans="1:19" ht="30" customHeight="1" x14ac:dyDescent="0.15">
      <c r="A14" s="432" t="s">
        <v>354</v>
      </c>
      <c r="B14" s="454" t="s">
        <v>8</v>
      </c>
      <c r="C14" s="455"/>
      <c r="D14" s="456"/>
      <c r="E14" s="457"/>
      <c r="F14" s="455"/>
      <c r="G14" s="455"/>
      <c r="H14" s="455"/>
      <c r="I14" s="455"/>
      <c r="J14" s="458"/>
      <c r="K14" s="459"/>
      <c r="L14" s="460"/>
      <c r="M14" s="459"/>
      <c r="N14" s="460"/>
      <c r="O14" s="460"/>
      <c r="P14" s="460"/>
      <c r="Q14" s="459"/>
      <c r="R14" s="460"/>
      <c r="S14" s="457">
        <v>0</v>
      </c>
    </row>
    <row r="15" spans="1:19" ht="30" customHeight="1" x14ac:dyDescent="0.15">
      <c r="A15" s="461"/>
      <c r="B15" s="462" t="s">
        <v>41</v>
      </c>
      <c r="C15" s="463">
        <v>1</v>
      </c>
      <c r="D15" s="464">
        <v>0</v>
      </c>
      <c r="E15" s="465">
        <v>0</v>
      </c>
      <c r="F15" s="463">
        <v>0</v>
      </c>
      <c r="G15" s="463">
        <v>0</v>
      </c>
      <c r="H15" s="463">
        <v>0</v>
      </c>
      <c r="I15" s="463">
        <v>0</v>
      </c>
      <c r="J15" s="463">
        <v>3</v>
      </c>
      <c r="K15" s="466">
        <v>0</v>
      </c>
      <c r="L15" s="467">
        <v>0</v>
      </c>
      <c r="M15" s="466">
        <v>0</v>
      </c>
      <c r="N15" s="467">
        <v>2</v>
      </c>
      <c r="O15" s="467">
        <v>0</v>
      </c>
      <c r="P15" s="467">
        <v>1</v>
      </c>
      <c r="Q15" s="466">
        <v>0</v>
      </c>
      <c r="R15" s="467">
        <v>0</v>
      </c>
      <c r="S15" s="465">
        <v>7</v>
      </c>
    </row>
    <row r="16" spans="1:19" ht="45" customHeight="1" x14ac:dyDescent="0.15">
      <c r="A16" s="120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3">
        <v>0</v>
      </c>
    </row>
    <row r="17" spans="1:19" ht="17.25" x14ac:dyDescent="0.15">
      <c r="A17" s="120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3">
        <f>SUM(C17:R17)</f>
        <v>0</v>
      </c>
    </row>
    <row r="18" spans="1:19" ht="17.25" x14ac:dyDescent="0.15">
      <c r="C18" s="83">
        <f t="shared" ref="C18:S18" si="0">SUM(C16:C17)</f>
        <v>0</v>
      </c>
      <c r="D18" s="83">
        <f t="shared" si="0"/>
        <v>0</v>
      </c>
      <c r="E18" s="83">
        <f t="shared" si="0"/>
        <v>0</v>
      </c>
      <c r="F18" s="83">
        <f t="shared" si="0"/>
        <v>0</v>
      </c>
      <c r="G18" s="83">
        <f t="shared" si="0"/>
        <v>0</v>
      </c>
      <c r="H18" s="83">
        <f t="shared" si="0"/>
        <v>0</v>
      </c>
      <c r="I18" s="83">
        <f t="shared" si="0"/>
        <v>0</v>
      </c>
      <c r="J18" s="83">
        <f t="shared" si="0"/>
        <v>0</v>
      </c>
      <c r="K18" s="83">
        <f t="shared" si="0"/>
        <v>0</v>
      </c>
      <c r="L18" s="83">
        <f t="shared" si="0"/>
        <v>0</v>
      </c>
      <c r="M18" s="83">
        <f t="shared" si="0"/>
        <v>0</v>
      </c>
      <c r="N18" s="83">
        <f t="shared" si="0"/>
        <v>0</v>
      </c>
      <c r="O18" s="83">
        <f t="shared" si="0"/>
        <v>0</v>
      </c>
      <c r="P18" s="83">
        <f t="shared" si="0"/>
        <v>0</v>
      </c>
      <c r="Q18" s="83">
        <f t="shared" si="0"/>
        <v>0</v>
      </c>
      <c r="R18" s="83">
        <f t="shared" si="0"/>
        <v>0</v>
      </c>
      <c r="S18" s="83">
        <f t="shared" si="0"/>
        <v>0</v>
      </c>
    </row>
  </sheetData>
  <mergeCells count="1">
    <mergeCell ref="A3:B4"/>
  </mergeCells>
  <phoneticPr fontId="2"/>
  <printOptions horizontalCentered="1"/>
  <pageMargins left="0.78740157480314965" right="0.78740157480314965" top="0.98425196850393704" bottom="0.98425196850393704" header="0.51181102362204722" footer="0.43307086614173229"/>
  <pageSetup paperSize="9" scale="92" orientation="portrait" r:id="rId1"/>
  <headerFooter scaleWithDoc="0" alignWithMargins="0">
    <oddFooter>&amp;C-20-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４グラフ（入力用）</vt:lpstr>
      <vt:lpstr>4(2)★グラフ</vt:lpstr>
      <vt:lpstr>4(3)★経路別</vt:lpstr>
      <vt:lpstr>4(4)★市郡別</vt:lpstr>
      <vt:lpstr>4(5)①★種別・年齢別受付　和歌山県全体</vt:lpstr>
      <vt:lpstr>4(5)②★種別・年齢別　中央 </vt:lpstr>
      <vt:lpstr>4(5)③★種別・年齢別　紀南</vt:lpstr>
      <vt:lpstr>4(6)①②③★種別・年齢別　和歌山県全体 紀南、中央</vt:lpstr>
      <vt:lpstr>4(7)★巡相</vt:lpstr>
      <vt:lpstr>5(1)★種別処理①　和歌山県全体 </vt:lpstr>
      <vt:lpstr>5(1)★種別処理②中央、③紀南</vt:lpstr>
      <vt:lpstr>5(2)★年度別処理　①和歌山県全体</vt:lpstr>
      <vt:lpstr>5(2)★年度別処理　②中央、③紀南</vt:lpstr>
      <vt:lpstr>5(3)★養護相談処理</vt:lpstr>
      <vt:lpstr>5(4)★虐待処理</vt:lpstr>
      <vt:lpstr>'4(2)★グラフ'!Print_Area</vt:lpstr>
      <vt:lpstr>'4(3)★経路別'!Print_Area</vt:lpstr>
      <vt:lpstr>'4(4)★市郡別'!Print_Area</vt:lpstr>
      <vt:lpstr>'4(5)①★種別・年齢別受付　和歌山県全体'!Print_Area</vt:lpstr>
      <vt:lpstr>'4(5)②★種別・年齢別　中央 '!Print_Area</vt:lpstr>
      <vt:lpstr>'4(5)③★種別・年齢別　紀南'!Print_Area</vt:lpstr>
      <vt:lpstr>'4(6)①②③★種別・年齢別　和歌山県全体 紀南、中央'!Print_Area</vt:lpstr>
      <vt:lpstr>'4(7)★巡相'!Print_Area</vt:lpstr>
      <vt:lpstr>'４グラフ（入力用）'!Print_Area</vt:lpstr>
      <vt:lpstr>'5(1)★種別処理①　和歌山県全体 '!Print_Area</vt:lpstr>
      <vt:lpstr>'5(1)★種別処理②中央、③紀南'!Print_Area</vt:lpstr>
      <vt:lpstr>'5(2)★年度別処理　①和歌山県全体'!Print_Area</vt:lpstr>
      <vt:lpstr>'5(2)★年度別処理　②中央、③紀南'!Print_Area</vt:lpstr>
      <vt:lpstr>'5(3)★養護相談処理'!Print_Area</vt:lpstr>
    </vt:vector>
  </TitlesOfParts>
  <Company>和歌山県庁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111864</cp:lastModifiedBy>
  <cp:lastPrinted>2023-11-14T01:15:33Z</cp:lastPrinted>
  <dcterms:created xsi:type="dcterms:W3CDTF">2005-05-10T06:54:34Z</dcterms:created>
  <dcterms:modified xsi:type="dcterms:W3CDTF">2023-11-14T01:16:54Z</dcterms:modified>
</cp:coreProperties>
</file>