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119.20\Share\振興企画班フォルダ\01-1_行政財産使用許可\01_普通財産貸付（元空港貸付）\◎貸付の流れ\"/>
    </mc:Choice>
  </mc:AlternateContent>
  <xr:revisionPtr revIDLastSave="0" documentId="8_{C30D2104-2725-41EC-B6D3-040546C0CEC8}" xr6:coauthVersionLast="47" xr6:coauthVersionMax="47" xr10:uidLastSave="{00000000-0000-0000-0000-000000000000}"/>
  <bookViews>
    <workbookView xWindow="-120" yWindow="-120" windowWidth="29040" windowHeight="15720" xr2:uid="{FCD2D472-895A-4B1D-A034-A144A7B5C505}"/>
  </bookViews>
  <sheets>
    <sheet name="様式" sheetId="78" r:id="rId1"/>
  </sheets>
  <definedNames>
    <definedName name="_xlnm.Print_Area" localSheetId="0">様式!$A$1:$Y$42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9" i="78" l="1"/>
  <c r="V41" i="78"/>
  <c r="W39" i="78"/>
  <c r="O34" i="78"/>
  <c r="O33" i="78"/>
  <c r="O39" i="78"/>
  <c r="O32" i="78"/>
</calcChain>
</file>

<file path=xl/sharedStrings.xml><?xml version="1.0" encoding="utf-8"?>
<sst xmlns="http://schemas.openxmlformats.org/spreadsheetml/2006/main" count="51" uniqueCount="39">
  <si>
    <t>その他</t>
    <rPh sb="2" eb="3">
      <t>タ</t>
    </rPh>
    <phoneticPr fontId="2"/>
  </si>
  <si>
    <t>使用面積</t>
    <rPh sb="0" eb="2">
      <t>シヨウ</t>
    </rPh>
    <rPh sb="2" eb="4">
      <t>メンセキ</t>
    </rPh>
    <phoneticPr fontId="2"/>
  </si>
  <si>
    <t>使用箇所</t>
    <rPh sb="0" eb="2">
      <t>シヨウ</t>
    </rPh>
    <rPh sb="2" eb="4">
      <t>カショ</t>
    </rPh>
    <phoneticPr fontId="2"/>
  </si>
  <si>
    <t>旧南紀白浜空港面積</t>
    <rPh sb="0" eb="1">
      <t>キュウ</t>
    </rPh>
    <rPh sb="1" eb="7">
      <t>Ｋ</t>
    </rPh>
    <rPh sb="7" eb="9">
      <t>メンセキ</t>
    </rPh>
    <phoneticPr fontId="2"/>
  </si>
  <si>
    <t>（単位：ｍ）</t>
    <rPh sb="1" eb="3">
      <t>タンイ</t>
    </rPh>
    <phoneticPr fontId="2"/>
  </si>
  <si>
    <t>約510</t>
    <rPh sb="0" eb="1">
      <t>ヤク</t>
    </rPh>
    <phoneticPr fontId="2"/>
  </si>
  <si>
    <t>約680</t>
    <rPh sb="0" eb="1">
      <t>ヤク</t>
    </rPh>
    <phoneticPr fontId="2"/>
  </si>
  <si>
    <t>滑走路上の二重線より右側は町有地</t>
    <rPh sb="0" eb="2">
      <t>カッソウ</t>
    </rPh>
    <rPh sb="2" eb="4">
      <t>ロジョウ</t>
    </rPh>
    <rPh sb="5" eb="7">
      <t>ニジュウ</t>
    </rPh>
    <rPh sb="7" eb="8">
      <t>セン</t>
    </rPh>
    <rPh sb="10" eb="12">
      <t>ミギガワ</t>
    </rPh>
    <rPh sb="13" eb="16">
      <t>チョウユウチ</t>
    </rPh>
    <phoneticPr fontId="2"/>
  </si>
  <si>
    <t>⑦</t>
    <phoneticPr fontId="2"/>
  </si>
  <si>
    <t>⑥</t>
    <phoneticPr fontId="2"/>
  </si>
  <si>
    <t>県有地</t>
    <rPh sb="0" eb="3">
      <t>ケンユウチ</t>
    </rPh>
    <phoneticPr fontId="2"/>
  </si>
  <si>
    <t>町有地</t>
    <rPh sb="0" eb="3">
      <t>チョウユウチ</t>
    </rPh>
    <phoneticPr fontId="2"/>
  </si>
  <si>
    <t>滑走路</t>
    <rPh sb="0" eb="3">
      <t>カッソウロ</t>
    </rPh>
    <phoneticPr fontId="2"/>
  </si>
  <si>
    <t>誘導路</t>
    <rPh sb="0" eb="3">
      <t>ユウドウロ</t>
    </rPh>
    <phoneticPr fontId="2"/>
  </si>
  <si>
    <t>駐車場</t>
    <rPh sb="0" eb="3">
      <t>チュウシャジョウ</t>
    </rPh>
    <phoneticPr fontId="2"/>
  </si>
  <si>
    <t>－</t>
    <phoneticPr fontId="2"/>
  </si>
  <si>
    <t>格納庫跡地</t>
    <rPh sb="0" eb="3">
      <t>カクノウコ</t>
    </rPh>
    <rPh sb="3" eb="5">
      <t>アトチ</t>
    </rPh>
    <phoneticPr fontId="2"/>
  </si>
  <si>
    <t>計</t>
    <rPh sb="0" eb="1">
      <t>ケイ</t>
    </rPh>
    <phoneticPr fontId="2"/>
  </si>
  <si>
    <t>②</t>
    <phoneticPr fontId="2"/>
  </si>
  <si>
    <t>①</t>
    <phoneticPr fontId="2"/>
  </si>
  <si>
    <t>③</t>
    <phoneticPr fontId="2"/>
  </si>
  <si>
    <t>④</t>
    <phoneticPr fontId="2"/>
  </si>
  <si>
    <t>⑤</t>
    <phoneticPr fontId="2"/>
  </si>
  <si>
    <t xml:space="preserve"> = 1,200×30</t>
    <phoneticPr fontId="2"/>
  </si>
  <si>
    <t>オーバーラン</t>
    <phoneticPr fontId="2"/>
  </si>
  <si>
    <t xml:space="preserve"> = 60×30×2</t>
    <phoneticPr fontId="2"/>
  </si>
  <si>
    <t>ターニングパッド</t>
    <phoneticPr fontId="2"/>
  </si>
  <si>
    <t xml:space="preserve"> = (40+60)×15/2×2</t>
    <phoneticPr fontId="2"/>
  </si>
  <si>
    <t xml:space="preserve"> = 18×100</t>
    <phoneticPr fontId="2"/>
  </si>
  <si>
    <t xml:space="preserve"> = ｛(25×25)-(25×25×3.14/4)｝×4</t>
    <phoneticPr fontId="2"/>
  </si>
  <si>
    <t>エプロン</t>
    <phoneticPr fontId="2"/>
  </si>
  <si>
    <t xml:space="preserve"> = 100×70</t>
    <phoneticPr fontId="2"/>
  </si>
  <si>
    <t xml:space="preserve"> = 200×70－109×70</t>
    <phoneticPr fontId="2"/>
  </si>
  <si>
    <t>Ａ（使用不可）</t>
    <phoneticPr fontId="8"/>
  </si>
  <si>
    <t>⑥</t>
    <phoneticPr fontId="8"/>
  </si>
  <si>
    <t>Ｂ（使用不可）</t>
    <phoneticPr fontId="8"/>
  </si>
  <si>
    <t>Ａ・Ｂは白浜警察敷地等として他に利用しているため使用不可</t>
    <rPh sb="4" eb="6">
      <t>シラハマ</t>
    </rPh>
    <rPh sb="6" eb="8">
      <t>ケイサツ</t>
    </rPh>
    <rPh sb="8" eb="10">
      <t>シキチ</t>
    </rPh>
    <rPh sb="10" eb="11">
      <t>トウ</t>
    </rPh>
    <rPh sb="14" eb="15">
      <t>ホカ</t>
    </rPh>
    <rPh sb="16" eb="18">
      <t>リヨウ</t>
    </rPh>
    <rPh sb="24" eb="26">
      <t>シヨウ</t>
    </rPh>
    <rPh sb="26" eb="28">
      <t>フカ</t>
    </rPh>
    <phoneticPr fontId="2"/>
  </si>
  <si>
    <t xml:space="preserve"> = 140,817-135×50</t>
    <phoneticPr fontId="2"/>
  </si>
  <si>
    <t>使用不可エリア</t>
    <rPh sb="0" eb="2">
      <t>シヨウ</t>
    </rPh>
    <rPh sb="2" eb="4">
      <t>フカ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</si>
</sst>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1"/>
      <color theme="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67">
    <border>
      <left/>
      <right/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ashDot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/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ashDotDot">
        <color indexed="64"/>
      </bottom>
      <diagonal/>
    </border>
    <border>
      <left/>
      <right/>
      <top/>
      <bottom style="dashDotDot">
        <color indexed="64"/>
      </bottom>
      <diagonal/>
    </border>
    <border>
      <left style="dashDotDot">
        <color indexed="64"/>
      </left>
      <right/>
      <top style="thin">
        <color indexed="64"/>
      </top>
      <bottom/>
      <diagonal/>
    </border>
    <border>
      <left style="dashDotDot">
        <color indexed="64"/>
      </left>
      <right/>
      <top/>
      <bottom/>
      <diagonal/>
    </border>
    <border>
      <left style="dashDotDot">
        <color indexed="64"/>
      </left>
      <right/>
      <top/>
      <bottom style="thin">
        <color indexed="64"/>
      </bottom>
      <diagonal/>
    </border>
    <border>
      <left/>
      <right style="dashDotDot">
        <color indexed="64"/>
      </right>
      <top style="thin">
        <color indexed="64"/>
      </top>
      <bottom/>
      <diagonal/>
    </border>
    <border>
      <left/>
      <right style="dashDotDot">
        <color indexed="64"/>
      </right>
      <top/>
      <bottom/>
      <diagonal/>
    </border>
    <border>
      <left/>
      <right style="dashDotDot">
        <color indexed="64"/>
      </right>
      <top/>
      <bottom style="thin">
        <color indexed="64"/>
      </bottom>
      <diagonal/>
    </border>
    <border>
      <left style="dashDotDot">
        <color indexed="64"/>
      </left>
      <right/>
      <top/>
      <bottom style="dashDotDot">
        <color indexed="64"/>
      </bottom>
      <diagonal/>
    </border>
    <border>
      <left/>
      <right style="thin">
        <color indexed="64"/>
      </right>
      <top/>
      <bottom style="dashDotDot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/>
      <top style="dashDotDot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 diagonalDown="1">
      <left/>
      <right/>
      <top style="thin">
        <color indexed="64"/>
      </top>
      <bottom/>
      <diagonal style="double">
        <color indexed="64"/>
      </diagonal>
    </border>
    <border diagonalDown="1">
      <left/>
      <right/>
      <top/>
      <bottom/>
      <diagonal style="double">
        <color indexed="64"/>
      </diagonal>
    </border>
    <border diagonalDown="1">
      <left/>
      <right/>
      <top/>
      <bottom style="thin">
        <color indexed="64"/>
      </bottom>
      <diagonal style="double">
        <color indexed="64"/>
      </diagonal>
    </border>
    <border>
      <left/>
      <right style="thin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8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8" fontId="5" fillId="0" borderId="0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21" xfId="0" applyFont="1" applyFill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3" xfId="0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38" fontId="5" fillId="0" borderId="0" xfId="1" applyFont="1" applyAlignment="1">
      <alignment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31" xfId="0" applyFont="1" applyBorder="1" applyAlignment="1">
      <alignment vertical="center"/>
    </xf>
    <xf numFmtId="0" fontId="5" fillId="0" borderId="32" xfId="0" applyFont="1" applyBorder="1" applyAlignment="1">
      <alignment vertical="center"/>
    </xf>
    <xf numFmtId="0" fontId="5" fillId="0" borderId="33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35" xfId="0" applyFont="1" applyFill="1" applyBorder="1" applyAlignment="1">
      <alignment vertical="center"/>
    </xf>
    <xf numFmtId="0" fontId="5" fillId="0" borderId="36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38" xfId="0" applyFont="1" applyFill="1" applyBorder="1" applyAlignment="1">
      <alignment vertical="center"/>
    </xf>
    <xf numFmtId="0" fontId="5" fillId="0" borderId="39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5" fillId="0" borderId="32" xfId="0" applyFont="1" applyFill="1" applyBorder="1" applyAlignment="1">
      <alignment vertical="center"/>
    </xf>
    <xf numFmtId="0" fontId="6" fillId="0" borderId="4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5" fillId="0" borderId="11" xfId="0" applyFont="1" applyBorder="1" applyAlignment="1">
      <alignment vertical="center" wrapText="1"/>
    </xf>
    <xf numFmtId="0" fontId="5" fillId="0" borderId="41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42" xfId="0" applyFont="1" applyFill="1" applyBorder="1" applyAlignment="1">
      <alignment vertical="center"/>
    </xf>
    <xf numFmtId="0" fontId="9" fillId="2" borderId="43" xfId="0" applyFont="1" applyFill="1" applyBorder="1" applyAlignment="1">
      <alignment vertical="center"/>
    </xf>
    <xf numFmtId="0" fontId="9" fillId="2" borderId="20" xfId="0" applyFont="1" applyFill="1" applyBorder="1" applyAlignment="1">
      <alignment vertical="center"/>
    </xf>
    <xf numFmtId="0" fontId="9" fillId="2" borderId="22" xfId="0" applyFont="1" applyFill="1" applyBorder="1" applyAlignment="1">
      <alignment vertical="center"/>
    </xf>
    <xf numFmtId="0" fontId="6" fillId="0" borderId="44" xfId="0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vertical="center"/>
    </xf>
    <xf numFmtId="0" fontId="3" fillId="0" borderId="45" xfId="0" applyFont="1" applyFill="1" applyBorder="1" applyAlignment="1">
      <alignment vertical="center"/>
    </xf>
    <xf numFmtId="3" fontId="5" fillId="0" borderId="41" xfId="0" applyNumberFormat="1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6" fillId="0" borderId="15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0" fontId="3" fillId="0" borderId="44" xfId="0" applyFont="1" applyFill="1" applyBorder="1" applyAlignment="1">
      <alignment vertical="center"/>
    </xf>
    <xf numFmtId="0" fontId="3" fillId="0" borderId="46" xfId="0" applyFont="1" applyFill="1" applyBorder="1" applyAlignment="1">
      <alignment vertical="center"/>
    </xf>
    <xf numFmtId="0" fontId="5" fillId="0" borderId="47" xfId="0" applyFont="1" applyBorder="1" applyAlignment="1">
      <alignment horizontal="center" vertical="center"/>
    </xf>
    <xf numFmtId="38" fontId="5" fillId="3" borderId="41" xfId="1" applyFont="1" applyFill="1" applyBorder="1" applyAlignment="1">
      <alignment vertical="center"/>
    </xf>
    <xf numFmtId="0" fontId="5" fillId="3" borderId="41" xfId="0" applyFont="1" applyFill="1" applyBorder="1" applyAlignment="1">
      <alignment vertical="center"/>
    </xf>
    <xf numFmtId="38" fontId="5" fillId="3" borderId="44" xfId="1" applyFont="1" applyFill="1" applyBorder="1" applyAlignment="1">
      <alignment vertical="center"/>
    </xf>
    <xf numFmtId="38" fontId="5" fillId="0" borderId="41" xfId="1" applyFont="1" applyFill="1" applyBorder="1" applyAlignment="1">
      <alignment vertical="center"/>
    </xf>
    <xf numFmtId="3" fontId="5" fillId="0" borderId="44" xfId="0" applyNumberFormat="1" applyFont="1" applyFill="1" applyBorder="1" applyAlignment="1">
      <alignment vertical="center"/>
    </xf>
    <xf numFmtId="3" fontId="5" fillId="0" borderId="41" xfId="0" applyNumberFormat="1" applyFont="1" applyFill="1" applyBorder="1" applyAlignment="1">
      <alignment horizontal="right" vertical="center"/>
    </xf>
    <xf numFmtId="0" fontId="7" fillId="0" borderId="46" xfId="0" applyNumberFormat="1" applyFont="1" applyFill="1" applyBorder="1" applyAlignment="1">
      <alignment horizontal="right" vertical="center"/>
    </xf>
    <xf numFmtId="3" fontId="5" fillId="4" borderId="41" xfId="0" applyNumberFormat="1" applyFont="1" applyFill="1" applyBorder="1" applyAlignment="1">
      <alignment vertical="center"/>
    </xf>
    <xf numFmtId="0" fontId="10" fillId="5" borderId="44" xfId="0" applyFont="1" applyFill="1" applyBorder="1" applyAlignment="1">
      <alignment horizontal="center" vertical="center"/>
    </xf>
    <xf numFmtId="0" fontId="10" fillId="5" borderId="41" xfId="0" applyFont="1" applyFill="1" applyBorder="1" applyAlignment="1">
      <alignment vertical="center"/>
    </xf>
    <xf numFmtId="0" fontId="11" fillId="5" borderId="0" xfId="0" applyFont="1" applyFill="1" applyAlignment="1">
      <alignment vertical="center"/>
    </xf>
    <xf numFmtId="3" fontId="9" fillId="5" borderId="41" xfId="0" applyNumberFormat="1" applyFont="1" applyFill="1" applyBorder="1" applyAlignment="1">
      <alignment vertical="center"/>
    </xf>
    <xf numFmtId="0" fontId="11" fillId="5" borderId="45" xfId="0" applyFont="1" applyFill="1" applyBorder="1" applyAlignment="1">
      <alignment vertical="center"/>
    </xf>
    <xf numFmtId="38" fontId="9" fillId="5" borderId="41" xfId="1" applyFont="1" applyFill="1" applyBorder="1" applyAlignment="1">
      <alignment vertical="center"/>
    </xf>
    <xf numFmtId="0" fontId="9" fillId="5" borderId="33" xfId="0" applyFont="1" applyFill="1" applyBorder="1" applyAlignment="1">
      <alignment vertical="center"/>
    </xf>
    <xf numFmtId="0" fontId="9" fillId="5" borderId="48" xfId="0" applyFont="1" applyFill="1" applyBorder="1" applyAlignment="1">
      <alignment vertical="center"/>
    </xf>
    <xf numFmtId="0" fontId="9" fillId="5" borderId="11" xfId="0" applyFont="1" applyFill="1" applyBorder="1" applyAlignment="1">
      <alignment vertical="center"/>
    </xf>
    <xf numFmtId="0" fontId="9" fillId="5" borderId="34" xfId="0" applyFont="1" applyFill="1" applyBorder="1" applyAlignment="1">
      <alignment vertical="center"/>
    </xf>
    <xf numFmtId="0" fontId="9" fillId="5" borderId="0" xfId="0" applyFont="1" applyFill="1" applyBorder="1" applyAlignment="1">
      <alignment vertical="center"/>
    </xf>
    <xf numFmtId="0" fontId="9" fillId="5" borderId="24" xfId="0" applyFont="1" applyFill="1" applyBorder="1" applyAlignment="1">
      <alignment vertical="center"/>
    </xf>
    <xf numFmtId="0" fontId="9" fillId="5" borderId="15" xfId="0" applyFont="1" applyFill="1" applyBorder="1" applyAlignment="1">
      <alignment vertical="center"/>
    </xf>
    <xf numFmtId="0" fontId="9" fillId="5" borderId="13" xfId="0" applyFont="1" applyFill="1" applyBorder="1" applyAlignment="1">
      <alignment vertical="center"/>
    </xf>
    <xf numFmtId="0" fontId="9" fillId="5" borderId="9" xfId="0" applyFont="1" applyFill="1" applyBorder="1" applyAlignment="1">
      <alignment vertical="center"/>
    </xf>
    <xf numFmtId="0" fontId="9" fillId="5" borderId="19" xfId="0" applyFont="1" applyFill="1" applyBorder="1" applyAlignment="1">
      <alignment vertical="center"/>
    </xf>
    <xf numFmtId="0" fontId="9" fillId="5" borderId="20" xfId="0" applyFont="1" applyFill="1" applyBorder="1" applyAlignment="1">
      <alignment vertical="center"/>
    </xf>
    <xf numFmtId="0" fontId="5" fillId="5" borderId="0" xfId="0" applyFont="1" applyFill="1" applyAlignment="1">
      <alignment vertical="center"/>
    </xf>
    <xf numFmtId="38" fontId="5" fillId="0" borderId="44" xfId="1" applyFont="1" applyFill="1" applyBorder="1" applyAlignment="1">
      <alignment vertical="center"/>
    </xf>
    <xf numFmtId="3" fontId="5" fillId="0" borderId="41" xfId="0" applyNumberFormat="1" applyFont="1" applyFill="1" applyBorder="1" applyAlignment="1">
      <alignment vertical="center"/>
    </xf>
    <xf numFmtId="0" fontId="7" fillId="0" borderId="46" xfId="0" applyFont="1" applyFill="1" applyBorder="1" applyAlignment="1">
      <alignment vertical="center"/>
    </xf>
    <xf numFmtId="0" fontId="6" fillId="0" borderId="41" xfId="0" applyFont="1" applyFill="1" applyBorder="1" applyAlignment="1">
      <alignment horizontal="center" vertical="center"/>
    </xf>
    <xf numFmtId="0" fontId="6" fillId="0" borderId="45" xfId="0" applyFont="1" applyFill="1" applyBorder="1" applyAlignment="1">
      <alignment horizontal="center" vertical="center"/>
    </xf>
    <xf numFmtId="0" fontId="6" fillId="0" borderId="46" xfId="0" applyFont="1" applyFill="1" applyBorder="1" applyAlignment="1">
      <alignment horizontal="center" vertical="center"/>
    </xf>
    <xf numFmtId="3" fontId="5" fillId="0" borderId="41" xfId="0" applyNumberFormat="1" applyFont="1" applyFill="1" applyBorder="1" applyAlignment="1">
      <alignment horizontal="right" vertical="center"/>
    </xf>
    <xf numFmtId="3" fontId="5" fillId="0" borderId="46" xfId="0" applyNumberFormat="1" applyFont="1" applyFill="1" applyBorder="1" applyAlignment="1">
      <alignment horizontal="right" vertical="center"/>
    </xf>
    <xf numFmtId="49" fontId="5" fillId="0" borderId="41" xfId="0" quotePrefix="1" applyNumberFormat="1" applyFont="1" applyFill="1" applyBorder="1" applyAlignment="1">
      <alignment horizontal="left" vertical="center"/>
    </xf>
    <xf numFmtId="49" fontId="5" fillId="0" borderId="45" xfId="0" quotePrefix="1" applyNumberFormat="1" applyFont="1" applyFill="1" applyBorder="1" applyAlignment="1">
      <alignment horizontal="left" vertical="center"/>
    </xf>
    <xf numFmtId="49" fontId="5" fillId="0" borderId="46" xfId="0" quotePrefix="1" applyNumberFormat="1" applyFont="1" applyFill="1" applyBorder="1" applyAlignment="1">
      <alignment horizontal="left" vertical="center"/>
    </xf>
    <xf numFmtId="38" fontId="5" fillId="0" borderId="41" xfId="1" applyFont="1" applyFill="1" applyBorder="1" applyAlignment="1">
      <alignment vertical="center"/>
    </xf>
    <xf numFmtId="38" fontId="5" fillId="0" borderId="45" xfId="1" applyFont="1" applyFill="1" applyBorder="1" applyAlignment="1">
      <alignment vertical="center"/>
    </xf>
    <xf numFmtId="38" fontId="9" fillId="5" borderId="44" xfId="1" applyFont="1" applyFill="1" applyBorder="1" applyAlignment="1">
      <alignment horizontal="right" vertical="center"/>
    </xf>
    <xf numFmtId="0" fontId="6" fillId="0" borderId="44" xfId="0" applyFont="1" applyFill="1" applyBorder="1" applyAlignment="1">
      <alignment horizontal="center" vertical="center"/>
    </xf>
    <xf numFmtId="0" fontId="5" fillId="0" borderId="46" xfId="0" applyFont="1" applyFill="1" applyBorder="1" applyAlignment="1">
      <alignment vertical="center"/>
    </xf>
    <xf numFmtId="0" fontId="5" fillId="0" borderId="41" xfId="0" applyFont="1" applyFill="1" applyBorder="1" applyAlignment="1">
      <alignment vertical="center"/>
    </xf>
    <xf numFmtId="0" fontId="5" fillId="0" borderId="45" xfId="0" applyFont="1" applyFill="1" applyBorder="1" applyAlignment="1">
      <alignment vertical="center"/>
    </xf>
    <xf numFmtId="38" fontId="9" fillId="5" borderId="41" xfId="1" applyFont="1" applyFill="1" applyBorder="1" applyAlignment="1">
      <alignment vertical="center"/>
    </xf>
    <xf numFmtId="0" fontId="12" fillId="5" borderId="46" xfId="0" applyFont="1" applyFill="1" applyBorder="1" applyAlignment="1">
      <alignment vertical="center"/>
    </xf>
    <xf numFmtId="0" fontId="9" fillId="5" borderId="41" xfId="0" quotePrefix="1" applyNumberFormat="1" applyFont="1" applyFill="1" applyBorder="1" applyAlignment="1">
      <alignment horizontal="left" vertical="center"/>
    </xf>
    <xf numFmtId="0" fontId="12" fillId="5" borderId="45" xfId="0" applyNumberFormat="1" applyFont="1" applyFill="1" applyBorder="1" applyAlignment="1">
      <alignment horizontal="left" vertical="center"/>
    </xf>
    <xf numFmtId="38" fontId="9" fillId="5" borderId="41" xfId="1" applyFont="1" applyFill="1" applyBorder="1" applyAlignment="1">
      <alignment horizontal="right" vertical="center"/>
    </xf>
    <xf numFmtId="0" fontId="12" fillId="5" borderId="46" xfId="0" applyFont="1" applyFill="1" applyBorder="1" applyAlignment="1">
      <alignment horizontal="right" vertical="center"/>
    </xf>
    <xf numFmtId="38" fontId="5" fillId="0" borderId="44" xfId="1" applyFont="1" applyFill="1" applyBorder="1" applyAlignment="1">
      <alignment horizontal="right" vertical="center"/>
    </xf>
    <xf numFmtId="0" fontId="5" fillId="0" borderId="44" xfId="0" applyFont="1" applyFill="1" applyBorder="1" applyAlignment="1">
      <alignment vertical="center"/>
    </xf>
    <xf numFmtId="0" fontId="5" fillId="0" borderId="41" xfId="0" quotePrefix="1" applyFont="1" applyFill="1" applyBorder="1" applyAlignment="1">
      <alignment vertical="center"/>
    </xf>
    <xf numFmtId="0" fontId="7" fillId="0" borderId="46" xfId="0" applyNumberFormat="1" applyFont="1" applyFill="1" applyBorder="1" applyAlignment="1">
      <alignment horizontal="right" vertical="center"/>
    </xf>
    <xf numFmtId="0" fontId="6" fillId="0" borderId="66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38" fontId="9" fillId="5" borderId="45" xfId="1" applyFont="1" applyFill="1" applyBorder="1" applyAlignment="1">
      <alignment vertical="center"/>
    </xf>
    <xf numFmtId="0" fontId="9" fillId="5" borderId="0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 shrinkToFit="1"/>
    </xf>
    <xf numFmtId="0" fontId="9" fillId="2" borderId="0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center" vertical="center" shrinkToFit="1"/>
    </xf>
    <xf numFmtId="0" fontId="6" fillId="0" borderId="44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7" xfId="0" applyFont="1" applyFill="1" applyBorder="1" applyAlignment="1">
      <alignment vertical="center"/>
    </xf>
    <xf numFmtId="0" fontId="5" fillId="0" borderId="16" xfId="0" applyFont="1" applyFill="1" applyBorder="1" applyAlignment="1">
      <alignment vertical="center"/>
    </xf>
    <xf numFmtId="0" fontId="5" fillId="0" borderId="5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9" fillId="2" borderId="63" xfId="0" applyFont="1" applyFill="1" applyBorder="1" applyAlignment="1">
      <alignment horizontal="center" vertical="center" textRotation="255"/>
    </xf>
    <xf numFmtId="0" fontId="9" fillId="2" borderId="64" xfId="0" applyFont="1" applyFill="1" applyBorder="1" applyAlignment="1">
      <alignment horizontal="center" vertical="center" textRotation="255"/>
    </xf>
    <xf numFmtId="0" fontId="9" fillId="2" borderId="65" xfId="0" applyFont="1" applyFill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51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54" xfId="0" applyFont="1" applyFill="1" applyBorder="1" applyAlignment="1">
      <alignment vertical="center"/>
    </xf>
    <xf numFmtId="0" fontId="5" fillId="0" borderId="55" xfId="0" applyFont="1" applyFill="1" applyBorder="1" applyAlignment="1">
      <alignment vertical="center"/>
    </xf>
    <xf numFmtId="0" fontId="5" fillId="0" borderId="56" xfId="0" applyFont="1" applyFill="1" applyBorder="1" applyAlignment="1">
      <alignment vertical="center"/>
    </xf>
    <xf numFmtId="0" fontId="5" fillId="0" borderId="24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8" fontId="5" fillId="0" borderId="28" xfId="1" applyFont="1" applyBorder="1" applyAlignment="1">
      <alignment horizontal="center" vertical="center"/>
    </xf>
    <xf numFmtId="38" fontId="5" fillId="0" borderId="0" xfId="1" applyFont="1" applyBorder="1" applyAlignment="1">
      <alignment horizontal="center" vertical="center"/>
    </xf>
    <xf numFmtId="38" fontId="5" fillId="0" borderId="49" xfId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419100</xdr:colOff>
      <xdr:row>20</xdr:row>
      <xdr:rowOff>57150</xdr:rowOff>
    </xdr:from>
    <xdr:to>
      <xdr:col>4</xdr:col>
      <xdr:colOff>581025</xdr:colOff>
      <xdr:row>22</xdr:row>
      <xdr:rowOff>133350</xdr:rowOff>
    </xdr:to>
    <xdr:sp macro="" textlink="">
      <xdr:nvSpPr>
        <xdr:cNvPr id="82012" name="Rectangle 1">
          <a:extLst>
            <a:ext uri="{FF2B5EF4-FFF2-40B4-BE49-F238E27FC236}">
              <a16:creationId xmlns:a16="http://schemas.microsoft.com/office/drawing/2014/main" id="{B96FAE6C-AD3D-816F-5E05-99456740A35B}"/>
            </a:ext>
          </a:extLst>
        </xdr:cNvPr>
        <xdr:cNvSpPr>
          <a:spLocks noChangeArrowheads="1"/>
        </xdr:cNvSpPr>
      </xdr:nvSpPr>
      <xdr:spPr bwMode="auto">
        <a:xfrm>
          <a:off x="1171575" y="3409950"/>
          <a:ext cx="590550" cy="266700"/>
        </a:xfrm>
        <a:prstGeom prst="rect">
          <a:avLst/>
        </a:prstGeom>
        <a:solidFill>
          <a:srgbClr val="FFFF00">
            <a:alpha val="39999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4</xdr:col>
      <xdr:colOff>47625</xdr:colOff>
      <xdr:row>5</xdr:row>
      <xdr:rowOff>28575</xdr:rowOff>
    </xdr:from>
    <xdr:to>
      <xdr:col>18</xdr:col>
      <xdr:colOff>38100</xdr:colOff>
      <xdr:row>15</xdr:row>
      <xdr:rowOff>152400</xdr:rowOff>
    </xdr:to>
    <xdr:pic>
      <xdr:nvPicPr>
        <xdr:cNvPr id="82013" name="図 4">
          <a:extLst>
            <a:ext uri="{FF2B5EF4-FFF2-40B4-BE49-F238E27FC236}">
              <a16:creationId xmlns:a16="http://schemas.microsoft.com/office/drawing/2014/main" id="{74C4DA7B-864B-066E-1BA9-1EA9EEF75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4603"/>
        <a:stretch>
          <a:fillRect/>
        </a:stretch>
      </xdr:blipFill>
      <xdr:spPr bwMode="auto">
        <a:xfrm>
          <a:off x="1228725" y="962025"/>
          <a:ext cx="5610225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238125</xdr:colOff>
      <xdr:row>8</xdr:row>
      <xdr:rowOff>76200</xdr:rowOff>
    </xdr:from>
    <xdr:ext cx="4941609" cy="68384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1FF7DE-122E-ADB2-0866-EA0BA3B4689E}"/>
            </a:ext>
          </a:extLst>
        </xdr:cNvPr>
        <xdr:cNvSpPr txBox="1"/>
      </xdr:nvSpPr>
      <xdr:spPr>
        <a:xfrm>
          <a:off x="2428875" y="1466850"/>
          <a:ext cx="4941609" cy="68384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 anchorCtr="0">
          <a:spAutoFit/>
        </a:bodyPr>
        <a:lstStyle/>
        <a:p>
          <a:pPr>
            <a:lnSpc>
              <a:spcPts val="4600"/>
            </a:lnSpc>
          </a:pPr>
          <a:r>
            <a:rPr kumimoji="1" lang="ja-JP" altLang="en-US" sz="4000">
              <a:solidFill>
                <a:srgbClr val="FF0000"/>
              </a:solidFill>
            </a:rPr>
            <a:t>編集してご利用下さい</a:t>
          </a:r>
        </a:p>
      </xdr:txBody>
    </xdr:sp>
    <xdr:clientData/>
  </xdr:oneCellAnchor>
  <xdr:twoCellAnchor>
    <xdr:from>
      <xdr:col>10</xdr:col>
      <xdr:colOff>276224</xdr:colOff>
      <xdr:row>33</xdr:row>
      <xdr:rowOff>28575</xdr:rowOff>
    </xdr:from>
    <xdr:to>
      <xdr:col>21</xdr:col>
      <xdr:colOff>619124</xdr:colOff>
      <xdr:row>34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84A9E0A-1C26-18B1-E7C6-2F243343ADC1}"/>
            </a:ext>
          </a:extLst>
        </xdr:cNvPr>
        <xdr:cNvSpPr txBox="1"/>
      </xdr:nvSpPr>
      <xdr:spPr>
        <a:xfrm>
          <a:off x="4410074" y="5419725"/>
          <a:ext cx="4981575" cy="285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使用不可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F5DC3-BBC2-44C4-91C6-2403160CAAC0}">
  <dimension ref="B1:AA44"/>
  <sheetViews>
    <sheetView tabSelected="1" view="pageBreakPreview" zoomScaleNormal="100" zoomScaleSheetLayoutView="100" workbookViewId="0">
      <selection activeCell="AI7" sqref="AI7"/>
    </sheetView>
  </sheetViews>
  <sheetFormatPr defaultRowHeight="13.5" x14ac:dyDescent="0.15"/>
  <cols>
    <col min="1" max="1" width="2.625" style="1" customWidth="1"/>
    <col min="2" max="3" width="3.625" style="1" customWidth="1"/>
    <col min="4" max="4" width="5.625" style="1" customWidth="1"/>
    <col min="5" max="5" width="8.625" style="1" customWidth="1"/>
    <col min="6" max="6" width="4.625" style="1" customWidth="1"/>
    <col min="7" max="7" width="10.625" style="1" customWidth="1"/>
    <col min="8" max="8" width="5.625" style="1" customWidth="1"/>
    <col min="9" max="9" width="3.625" style="1" customWidth="1"/>
    <col min="10" max="10" width="5.625" style="1" customWidth="1"/>
    <col min="11" max="11" width="3.625" style="1" customWidth="1"/>
    <col min="12" max="12" width="4.625" style="1" customWidth="1"/>
    <col min="13" max="13" width="5.625" style="1" customWidth="1"/>
    <col min="14" max="14" width="4.625" style="1" customWidth="1"/>
    <col min="15" max="15" width="3.625" style="1" customWidth="1"/>
    <col min="16" max="16" width="5.625" style="1" customWidth="1"/>
    <col min="17" max="18" width="3.625" style="1" customWidth="1"/>
    <col min="19" max="20" width="10.625" style="1" customWidth="1"/>
    <col min="21" max="21" width="4.625" style="1" customWidth="1"/>
    <col min="22" max="22" width="8.625" style="1" customWidth="1"/>
    <col min="23" max="23" width="5.625" style="1" customWidth="1"/>
    <col min="24" max="24" width="3.625" style="1" customWidth="1"/>
    <col min="25" max="25" width="2.625" style="1" customWidth="1"/>
    <col min="26" max="16384" width="9" style="1"/>
  </cols>
  <sheetData>
    <row r="1" spans="2:27" ht="20.100000000000001" customHeight="1" x14ac:dyDescent="0.15">
      <c r="B1" s="3"/>
      <c r="C1" s="3"/>
      <c r="E1" s="2" t="s">
        <v>3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 t="s">
        <v>4</v>
      </c>
      <c r="W1" s="3"/>
      <c r="X1" s="3"/>
      <c r="Y1" s="3"/>
      <c r="Z1" s="3"/>
      <c r="AA1" s="3"/>
    </row>
    <row r="2" spans="2:27" ht="14.1" customHeight="1" x14ac:dyDescent="0.15">
      <c r="B2" s="3"/>
      <c r="C2" s="3"/>
      <c r="D2" s="177">
        <v>1390</v>
      </c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9"/>
      <c r="X2" s="3"/>
      <c r="Y2" s="3"/>
      <c r="Z2" s="3"/>
      <c r="AA2" s="3"/>
    </row>
    <row r="3" spans="2:27" ht="14.1" customHeight="1" thickBot="1" x14ac:dyDescent="0.2">
      <c r="B3" s="3"/>
      <c r="C3" s="5"/>
      <c r="D3" s="172" t="s">
        <v>5</v>
      </c>
      <c r="E3" s="173"/>
      <c r="F3" s="173"/>
      <c r="G3" s="173"/>
      <c r="H3" s="173"/>
      <c r="I3" s="180"/>
      <c r="J3" s="6">
        <v>50</v>
      </c>
      <c r="K3" s="172">
        <v>100</v>
      </c>
      <c r="L3" s="173"/>
      <c r="M3" s="173"/>
      <c r="N3" s="173"/>
      <c r="O3" s="180"/>
      <c r="P3" s="7">
        <v>50</v>
      </c>
      <c r="Q3" s="172" t="s">
        <v>6</v>
      </c>
      <c r="R3" s="173"/>
      <c r="S3" s="173"/>
      <c r="T3" s="173"/>
      <c r="U3" s="173"/>
      <c r="V3" s="173"/>
      <c r="W3" s="180"/>
      <c r="X3" s="3"/>
      <c r="Y3" s="3"/>
      <c r="Z3" s="3"/>
      <c r="AA3" s="3"/>
    </row>
    <row r="4" spans="2:27" ht="14.1" customHeight="1" x14ac:dyDescent="0.15">
      <c r="B4" s="3"/>
      <c r="C4" s="147">
        <v>45</v>
      </c>
      <c r="D4" s="8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46"/>
      <c r="S4" s="9"/>
      <c r="T4" s="9">
        <v>590</v>
      </c>
      <c r="U4" s="9"/>
      <c r="V4" s="45"/>
      <c r="W4" s="10"/>
      <c r="X4" s="154">
        <v>120</v>
      </c>
      <c r="Y4" s="3"/>
      <c r="Z4" s="3"/>
      <c r="AA4" s="3"/>
    </row>
    <row r="5" spans="2:27" ht="14.1" customHeight="1" x14ac:dyDescent="0.15">
      <c r="B5" s="3"/>
      <c r="C5" s="148"/>
      <c r="D5" s="11">
        <v>35</v>
      </c>
      <c r="E5" s="12">
        <v>40</v>
      </c>
      <c r="F5" s="12">
        <v>20</v>
      </c>
      <c r="G5" s="28"/>
      <c r="H5" s="13"/>
      <c r="I5" s="13"/>
      <c r="J5" s="13"/>
      <c r="K5" s="13"/>
      <c r="L5" s="13"/>
      <c r="M5" s="4">
        <v>1200</v>
      </c>
      <c r="N5" s="13"/>
      <c r="O5" s="13"/>
      <c r="P5" s="13"/>
      <c r="Q5" s="41"/>
      <c r="R5" s="167">
        <v>530</v>
      </c>
      <c r="S5" s="168"/>
      <c r="T5" s="169"/>
      <c r="U5" s="12">
        <v>20</v>
      </c>
      <c r="V5" s="12">
        <v>40</v>
      </c>
      <c r="W5" s="14">
        <v>35</v>
      </c>
      <c r="X5" s="156"/>
      <c r="Y5" s="3"/>
      <c r="Z5" s="3"/>
      <c r="AA5" s="3"/>
    </row>
    <row r="6" spans="2:27" ht="12" customHeight="1" x14ac:dyDescent="0.15">
      <c r="B6" s="3"/>
      <c r="C6" s="158">
        <v>30</v>
      </c>
      <c r="D6" s="15"/>
      <c r="E6" s="16"/>
      <c r="F6" s="17"/>
      <c r="G6" s="50"/>
      <c r="H6" s="18"/>
      <c r="I6" s="18"/>
      <c r="J6" s="18"/>
      <c r="K6" s="18"/>
      <c r="L6" s="18"/>
      <c r="M6" s="18"/>
      <c r="N6" s="18"/>
      <c r="O6" s="18"/>
      <c r="P6" s="18"/>
      <c r="Q6" s="18"/>
      <c r="R6" s="159"/>
      <c r="S6" s="18"/>
      <c r="T6" s="53"/>
      <c r="U6" s="17"/>
      <c r="V6" s="19"/>
      <c r="W6" s="20"/>
      <c r="X6" s="156"/>
      <c r="Y6" s="3"/>
      <c r="Z6" s="3"/>
      <c r="AA6" s="3"/>
    </row>
    <row r="7" spans="2:27" ht="12" customHeight="1" x14ac:dyDescent="0.15">
      <c r="B7" s="3"/>
      <c r="C7" s="158"/>
      <c r="D7" s="15"/>
      <c r="E7" s="162" t="s">
        <v>18</v>
      </c>
      <c r="F7" s="163"/>
      <c r="G7" s="51"/>
      <c r="H7" s="21"/>
      <c r="I7" s="21"/>
      <c r="J7" s="21"/>
      <c r="K7" s="21"/>
      <c r="L7" s="21"/>
      <c r="M7" s="164" t="s">
        <v>19</v>
      </c>
      <c r="N7" s="21"/>
      <c r="O7" s="21"/>
      <c r="P7" s="21"/>
      <c r="Q7" s="21"/>
      <c r="R7" s="160"/>
      <c r="S7" s="21"/>
      <c r="T7" s="54"/>
      <c r="U7" s="165" t="s">
        <v>18</v>
      </c>
      <c r="V7" s="166"/>
      <c r="W7" s="20"/>
      <c r="X7" s="156"/>
      <c r="Y7" s="3"/>
      <c r="Z7" s="3"/>
      <c r="AA7" s="3"/>
    </row>
    <row r="8" spans="2:27" ht="12" customHeight="1" x14ac:dyDescent="0.15">
      <c r="B8" s="3"/>
      <c r="C8" s="158"/>
      <c r="D8" s="15"/>
      <c r="E8" s="162"/>
      <c r="F8" s="163"/>
      <c r="G8" s="51"/>
      <c r="H8" s="21"/>
      <c r="I8" s="21"/>
      <c r="J8" s="21"/>
      <c r="K8" s="21"/>
      <c r="L8" s="21"/>
      <c r="M8" s="164"/>
      <c r="N8" s="21"/>
      <c r="O8" s="21"/>
      <c r="P8" s="21"/>
      <c r="Q8" s="21"/>
      <c r="R8" s="160"/>
      <c r="S8" s="21"/>
      <c r="T8" s="54"/>
      <c r="U8" s="165"/>
      <c r="V8" s="166"/>
      <c r="W8" s="20"/>
      <c r="X8" s="156"/>
      <c r="Y8" s="3"/>
      <c r="Z8" s="3"/>
      <c r="AA8" s="3"/>
    </row>
    <row r="9" spans="2:27" ht="12" customHeight="1" x14ac:dyDescent="0.15">
      <c r="B9" s="3"/>
      <c r="C9" s="158"/>
      <c r="D9" s="15"/>
      <c r="E9" s="48"/>
      <c r="F9" s="49"/>
      <c r="G9" s="52"/>
      <c r="H9" s="22"/>
      <c r="I9" s="22"/>
      <c r="J9" s="22"/>
      <c r="K9" s="22"/>
      <c r="L9" s="58"/>
      <c r="M9" s="58"/>
      <c r="N9" s="58"/>
      <c r="O9" s="22"/>
      <c r="P9" s="22"/>
      <c r="Q9" s="22"/>
      <c r="R9" s="161"/>
      <c r="S9" s="22"/>
      <c r="T9" s="55"/>
      <c r="U9" s="56"/>
      <c r="V9" s="57"/>
      <c r="W9" s="20"/>
      <c r="X9" s="156"/>
      <c r="Y9" s="3"/>
      <c r="Z9" s="3"/>
      <c r="AA9" s="3"/>
    </row>
    <row r="10" spans="2:27" ht="14.1" customHeight="1" x14ac:dyDescent="0.15">
      <c r="B10" s="142">
        <v>100</v>
      </c>
      <c r="C10" s="23">
        <v>15</v>
      </c>
      <c r="D10" s="15"/>
      <c r="E10" s="24" t="s">
        <v>20</v>
      </c>
      <c r="F10" s="25"/>
      <c r="G10" s="13"/>
      <c r="H10" s="13"/>
      <c r="I10" s="13"/>
      <c r="J10" s="13"/>
      <c r="K10" s="13"/>
      <c r="L10" s="145"/>
      <c r="M10" s="13"/>
      <c r="N10" s="146"/>
      <c r="O10" s="13"/>
      <c r="P10" s="61"/>
      <c r="Q10" s="17"/>
      <c r="R10" s="13"/>
      <c r="S10" s="170">
        <v>524</v>
      </c>
      <c r="T10" s="171"/>
      <c r="U10" s="26"/>
      <c r="V10" s="27" t="s">
        <v>20</v>
      </c>
      <c r="W10" s="20"/>
      <c r="X10" s="156"/>
      <c r="Y10" s="3"/>
      <c r="Z10" s="3"/>
      <c r="AA10" s="3"/>
    </row>
    <row r="11" spans="2:27" ht="14.1" customHeight="1" x14ac:dyDescent="0.15">
      <c r="B11" s="143"/>
      <c r="C11" s="147">
        <v>30</v>
      </c>
      <c r="D11" s="15"/>
      <c r="E11" s="28"/>
      <c r="F11" s="13"/>
      <c r="G11" s="13"/>
      <c r="H11" s="13"/>
      <c r="I11" s="13"/>
      <c r="J11" s="13"/>
      <c r="K11" s="13"/>
      <c r="L11" s="145"/>
      <c r="M11" s="13"/>
      <c r="N11" s="146"/>
      <c r="O11" s="13"/>
      <c r="P11" s="13"/>
      <c r="Q11" s="13"/>
      <c r="R11" s="13"/>
      <c r="S11" s="44"/>
      <c r="T11" s="13"/>
      <c r="U11" s="13"/>
      <c r="V11" s="79"/>
      <c r="W11" s="20"/>
      <c r="X11" s="156"/>
      <c r="Y11" s="3"/>
      <c r="Z11" s="3"/>
      <c r="AA11" s="3"/>
    </row>
    <row r="12" spans="2:27" ht="14.1" customHeight="1" thickBot="1" x14ac:dyDescent="0.2">
      <c r="B12" s="143"/>
      <c r="C12" s="148"/>
      <c r="D12" s="29"/>
      <c r="E12" s="30"/>
      <c r="F12" s="30"/>
      <c r="G12" s="30"/>
      <c r="H12" s="30"/>
      <c r="I12" s="30"/>
      <c r="J12" s="13"/>
      <c r="K12" s="21"/>
      <c r="L12" s="21"/>
      <c r="M12" s="31"/>
      <c r="N12" s="21"/>
      <c r="O12" s="21"/>
      <c r="P12" s="13"/>
      <c r="Q12" s="13"/>
      <c r="R12" s="30"/>
      <c r="S12" s="172"/>
      <c r="T12" s="173"/>
      <c r="U12" s="173"/>
      <c r="V12" s="174"/>
      <c r="W12" s="32"/>
      <c r="X12" s="157"/>
      <c r="Y12" s="3"/>
      <c r="Z12" s="3"/>
      <c r="AA12" s="3"/>
    </row>
    <row r="13" spans="2:27" ht="12.95" customHeight="1" x14ac:dyDescent="0.15">
      <c r="B13" s="143"/>
      <c r="C13" s="28"/>
      <c r="D13" s="3"/>
      <c r="E13" s="3"/>
      <c r="F13" s="3"/>
      <c r="G13" s="3"/>
      <c r="H13" s="3"/>
      <c r="I13" s="33"/>
      <c r="J13" s="15"/>
      <c r="K13" s="21"/>
      <c r="L13" s="21"/>
      <c r="M13" s="34" t="s">
        <v>21</v>
      </c>
      <c r="N13" s="21"/>
      <c r="O13" s="21"/>
      <c r="P13" s="149" t="s">
        <v>33</v>
      </c>
      <c r="Q13" s="152">
        <v>30</v>
      </c>
      <c r="R13" s="13"/>
      <c r="S13" s="176">
        <v>584</v>
      </c>
      <c r="T13" s="176"/>
      <c r="U13" s="176"/>
      <c r="V13" s="176"/>
      <c r="W13" s="5">
        <v>35</v>
      </c>
      <c r="X13" s="13"/>
      <c r="Y13" s="3"/>
      <c r="Z13" s="3"/>
      <c r="AA13" s="3"/>
    </row>
    <row r="14" spans="2:27" ht="12.95" customHeight="1" x14ac:dyDescent="0.15">
      <c r="B14" s="143"/>
      <c r="C14" s="28"/>
      <c r="D14" s="3"/>
      <c r="E14" s="3"/>
      <c r="F14" s="3"/>
      <c r="G14" s="3"/>
      <c r="H14" s="3"/>
      <c r="I14" s="14"/>
      <c r="J14" s="15"/>
      <c r="K14" s="21"/>
      <c r="L14" s="21"/>
      <c r="M14" s="31"/>
      <c r="N14" s="21"/>
      <c r="O14" s="21"/>
      <c r="P14" s="150"/>
      <c r="Q14" s="153"/>
      <c r="R14" s="13"/>
    </row>
    <row r="15" spans="2:27" ht="12.95" customHeight="1" x14ac:dyDescent="0.15">
      <c r="B15" s="143"/>
      <c r="C15" s="13"/>
      <c r="D15" s="13"/>
      <c r="E15" s="13"/>
      <c r="F15" s="13"/>
      <c r="G15" s="13"/>
      <c r="H15" s="13"/>
      <c r="I15" s="14"/>
      <c r="J15" s="15"/>
      <c r="K15" s="21"/>
      <c r="L15" s="146"/>
      <c r="M15" s="13"/>
      <c r="N15" s="145"/>
      <c r="O15" s="21"/>
      <c r="P15" s="150"/>
      <c r="Q15" s="154">
        <v>25</v>
      </c>
      <c r="R15" s="13"/>
      <c r="S15" s="3" t="s">
        <v>7</v>
      </c>
    </row>
    <row r="16" spans="2:27" ht="12.95" customHeight="1" x14ac:dyDescent="0.15">
      <c r="B16" s="144"/>
      <c r="C16" s="35"/>
      <c r="D16" s="35"/>
      <c r="E16" s="35"/>
      <c r="F16" s="35"/>
      <c r="G16" s="35"/>
      <c r="H16" s="13"/>
      <c r="I16" s="14"/>
      <c r="J16" s="15"/>
      <c r="K16" s="21"/>
      <c r="L16" s="146"/>
      <c r="M16" s="21"/>
      <c r="N16" s="145"/>
      <c r="O16" s="21"/>
      <c r="P16" s="150"/>
      <c r="Q16" s="153"/>
      <c r="R16" s="13"/>
    </row>
    <row r="17" spans="2:27" ht="12.95" customHeight="1" x14ac:dyDescent="0.15">
      <c r="B17" s="3"/>
      <c r="C17" s="3"/>
      <c r="D17" s="3"/>
      <c r="E17" s="3"/>
      <c r="F17" s="3"/>
      <c r="G17" s="3"/>
      <c r="H17" s="16"/>
      <c r="I17" s="36"/>
      <c r="J17" s="17"/>
      <c r="K17" s="94"/>
      <c r="L17" s="95"/>
      <c r="M17" s="95"/>
      <c r="N17" s="95"/>
      <c r="O17" s="96"/>
      <c r="P17" s="150"/>
      <c r="Q17" s="154">
        <v>70</v>
      </c>
      <c r="R17" s="13"/>
      <c r="S17" s="181" t="s">
        <v>36</v>
      </c>
      <c r="T17" s="181"/>
      <c r="U17" s="181"/>
      <c r="V17" s="181"/>
      <c r="W17" s="181"/>
      <c r="X17" s="181"/>
      <c r="Y17" s="181"/>
    </row>
    <row r="18" spans="2:27" ht="12.95" customHeight="1" x14ac:dyDescent="0.15">
      <c r="B18" s="3"/>
      <c r="C18" s="3"/>
      <c r="D18" s="3"/>
      <c r="E18" s="3"/>
      <c r="F18" s="3"/>
      <c r="G18" s="3"/>
      <c r="H18" s="37" t="s">
        <v>8</v>
      </c>
      <c r="I18" s="38"/>
      <c r="J18" s="41"/>
      <c r="K18" s="97"/>
      <c r="L18" s="98"/>
      <c r="M18" s="137" t="s">
        <v>22</v>
      </c>
      <c r="N18" s="98"/>
      <c r="O18" s="98"/>
      <c r="P18" s="150"/>
      <c r="Q18" s="155"/>
      <c r="R18" s="13"/>
    </row>
    <row r="19" spans="2:27" ht="12.95" customHeight="1" x14ac:dyDescent="0.15">
      <c r="B19" s="3"/>
      <c r="C19" s="3"/>
      <c r="D19" s="3"/>
      <c r="E19" s="3"/>
      <c r="F19" s="3"/>
      <c r="G19" s="3"/>
      <c r="H19" s="39"/>
      <c r="I19" s="14"/>
      <c r="J19" s="15"/>
      <c r="K19" s="99"/>
      <c r="L19" s="98"/>
      <c r="M19" s="137"/>
      <c r="N19" s="98"/>
      <c r="O19" s="98"/>
      <c r="P19" s="150"/>
      <c r="Q19" s="155"/>
      <c r="R19" s="13"/>
    </row>
    <row r="20" spans="2:27" ht="12.95" customHeight="1" x14ac:dyDescent="0.15">
      <c r="B20" s="3"/>
      <c r="C20" s="3"/>
      <c r="D20" s="3"/>
      <c r="E20" s="3"/>
      <c r="F20" s="3"/>
      <c r="G20" s="3"/>
      <c r="H20" s="13"/>
      <c r="I20" s="14"/>
      <c r="J20" s="15"/>
      <c r="K20" s="100"/>
      <c r="L20" s="101"/>
      <c r="M20" s="101"/>
      <c r="N20" s="101"/>
      <c r="O20" s="101"/>
      <c r="P20" s="150"/>
      <c r="Q20" s="153"/>
      <c r="R20" s="13"/>
    </row>
    <row r="21" spans="2:27" ht="8.1" customHeight="1" x14ac:dyDescent="0.15">
      <c r="B21" s="3"/>
      <c r="C21" s="3"/>
      <c r="D21" s="3"/>
      <c r="E21" s="3"/>
      <c r="F21" s="3"/>
      <c r="G21" s="3"/>
      <c r="H21" s="3"/>
      <c r="I21" s="14"/>
      <c r="J21" s="15"/>
      <c r="K21" s="13"/>
      <c r="L21" s="13"/>
      <c r="M21" s="13"/>
      <c r="N21" s="13"/>
      <c r="O21" s="13"/>
      <c r="P21" s="150"/>
      <c r="Q21" s="154">
        <v>10</v>
      </c>
      <c r="R21" s="3"/>
    </row>
    <row r="22" spans="2:27" ht="8.1" customHeight="1" x14ac:dyDescent="0.15">
      <c r="B22" s="3"/>
      <c r="C22" s="3"/>
      <c r="D22" s="3"/>
      <c r="E22" s="3"/>
      <c r="F22" s="3"/>
      <c r="G22" s="3"/>
      <c r="H22" s="3"/>
      <c r="I22" s="14"/>
      <c r="J22" s="40"/>
      <c r="K22" s="41"/>
      <c r="L22" s="41"/>
      <c r="M22" s="41"/>
      <c r="N22" s="41"/>
      <c r="O22" s="41"/>
      <c r="P22" s="151"/>
      <c r="Q22" s="153"/>
      <c r="R22" s="3"/>
    </row>
    <row r="23" spans="2:27" ht="12.95" customHeight="1" x14ac:dyDescent="0.15">
      <c r="B23" s="3"/>
      <c r="C23" s="3"/>
      <c r="D23" s="3"/>
      <c r="E23" s="41"/>
      <c r="F23" s="41" t="s">
        <v>2</v>
      </c>
      <c r="G23" s="41"/>
      <c r="H23" s="3"/>
      <c r="I23" s="14"/>
      <c r="J23" s="102"/>
      <c r="K23" s="98"/>
      <c r="L23" s="98"/>
      <c r="M23" s="63"/>
      <c r="N23" s="64"/>
      <c r="O23" s="64"/>
      <c r="P23" s="65"/>
      <c r="Q23" s="154">
        <v>70</v>
      </c>
      <c r="R23" s="3"/>
    </row>
    <row r="24" spans="2:27" ht="12.95" customHeight="1" x14ac:dyDescent="0.15">
      <c r="B24" s="3"/>
      <c r="C24" s="3"/>
      <c r="D24" s="3"/>
      <c r="E24" s="3"/>
      <c r="F24" s="3"/>
      <c r="G24" s="3"/>
      <c r="H24" s="3"/>
      <c r="I24" s="14"/>
      <c r="J24" s="102"/>
      <c r="K24" s="137" t="s">
        <v>34</v>
      </c>
      <c r="L24" s="98"/>
      <c r="M24" s="138" t="s">
        <v>35</v>
      </c>
      <c r="N24" s="139"/>
      <c r="O24" s="139"/>
      <c r="P24" s="140"/>
      <c r="Q24" s="155"/>
      <c r="R24" s="3"/>
      <c r="Z24" s="3"/>
      <c r="AA24" s="3"/>
    </row>
    <row r="25" spans="2:27" ht="12.95" customHeight="1" x14ac:dyDescent="0.15">
      <c r="B25" s="3"/>
      <c r="C25" s="3"/>
      <c r="D25" s="3"/>
      <c r="E25" s="3"/>
      <c r="F25" s="3"/>
      <c r="G25" s="3"/>
      <c r="H25" s="3"/>
      <c r="I25" s="14"/>
      <c r="J25" s="102"/>
      <c r="K25" s="137"/>
      <c r="L25" s="98"/>
      <c r="M25" s="138"/>
      <c r="N25" s="139"/>
      <c r="O25" s="139"/>
      <c r="P25" s="140"/>
      <c r="Q25" s="155"/>
      <c r="R25" s="3"/>
      <c r="S25" s="3"/>
      <c r="T25" s="3"/>
      <c r="U25" s="3"/>
      <c r="Y25" s="3"/>
      <c r="Z25" s="3"/>
      <c r="AA25" s="3"/>
    </row>
    <row r="26" spans="2:27" ht="12.95" customHeight="1" thickBot="1" x14ac:dyDescent="0.2">
      <c r="B26" s="3"/>
      <c r="C26" s="3"/>
      <c r="D26" s="3"/>
      <c r="E26" s="105"/>
      <c r="F26" s="175" t="s">
        <v>38</v>
      </c>
      <c r="G26" s="175"/>
      <c r="H26" s="3"/>
      <c r="I26" s="14"/>
      <c r="J26" s="103"/>
      <c r="K26" s="104"/>
      <c r="L26" s="104"/>
      <c r="M26" s="66"/>
      <c r="N26" s="67"/>
      <c r="O26" s="67"/>
      <c r="P26" s="68"/>
      <c r="Q26" s="153"/>
      <c r="R26" s="3"/>
      <c r="S26" s="3"/>
      <c r="T26" s="3"/>
      <c r="U26" s="3"/>
      <c r="V26" s="42"/>
      <c r="W26" s="3"/>
      <c r="X26" s="3"/>
      <c r="Y26" s="3"/>
      <c r="Z26" s="3"/>
      <c r="AA26" s="3"/>
    </row>
    <row r="27" spans="2:27" ht="14.1" customHeight="1" x14ac:dyDescent="0.15">
      <c r="B27" s="3"/>
      <c r="C27" s="3"/>
      <c r="D27" s="3"/>
      <c r="E27" s="3"/>
      <c r="F27" s="3"/>
      <c r="G27" s="3"/>
      <c r="H27" s="3"/>
      <c r="I27" s="3"/>
      <c r="J27" s="43">
        <v>50</v>
      </c>
      <c r="K27" s="43">
        <v>16</v>
      </c>
      <c r="L27" s="43">
        <v>25</v>
      </c>
      <c r="M27" s="43">
        <v>18</v>
      </c>
      <c r="N27" s="43">
        <v>25</v>
      </c>
      <c r="O27" s="43">
        <v>16</v>
      </c>
      <c r="P27" s="43">
        <v>50</v>
      </c>
      <c r="Q27" s="3"/>
      <c r="R27" s="3"/>
      <c r="S27" s="3"/>
      <c r="T27" s="3"/>
      <c r="U27" s="3"/>
      <c r="V27" s="42"/>
      <c r="W27" s="3"/>
      <c r="X27" s="3"/>
      <c r="Y27" s="3"/>
      <c r="Z27" s="3"/>
      <c r="AA27" s="3"/>
    </row>
    <row r="28" spans="2:27" ht="14.1" customHeight="1" x14ac:dyDescent="0.15">
      <c r="B28" s="3"/>
      <c r="C28" s="3"/>
      <c r="D28" s="3"/>
      <c r="E28" s="3"/>
      <c r="F28" s="3"/>
      <c r="G28" s="3"/>
      <c r="H28" s="3"/>
      <c r="I28" s="3"/>
      <c r="J28" s="28"/>
      <c r="K28" s="28"/>
      <c r="L28" s="28"/>
      <c r="M28" s="28"/>
      <c r="N28" s="28"/>
      <c r="O28" s="28"/>
      <c r="P28" s="28"/>
      <c r="Q28" s="3"/>
      <c r="R28" s="3"/>
      <c r="S28" s="3"/>
      <c r="T28" s="3"/>
      <c r="U28" s="3"/>
      <c r="V28" s="59" t="s">
        <v>10</v>
      </c>
      <c r="W28" s="141" t="s">
        <v>11</v>
      </c>
      <c r="X28" s="141"/>
      <c r="Y28" s="3"/>
      <c r="Z28" s="3"/>
      <c r="AA28" s="3"/>
    </row>
    <row r="29" spans="2:27" ht="14.1" customHeight="1" x14ac:dyDescent="0.15">
      <c r="B29" s="3"/>
      <c r="C29" s="3"/>
      <c r="D29" s="3"/>
      <c r="E29" s="3"/>
      <c r="F29" s="3"/>
      <c r="G29" s="3"/>
      <c r="H29" s="3"/>
      <c r="I29" s="3"/>
      <c r="J29" s="3"/>
      <c r="K29" s="69" t="s">
        <v>19</v>
      </c>
      <c r="L29" s="70" t="s">
        <v>12</v>
      </c>
      <c r="M29" s="71"/>
      <c r="N29" s="71"/>
      <c r="O29" s="117">
        <v>36000</v>
      </c>
      <c r="P29" s="118"/>
      <c r="Q29" s="72" t="s">
        <v>23</v>
      </c>
      <c r="R29" s="71"/>
      <c r="S29" s="71"/>
      <c r="T29" s="71"/>
      <c r="U29" s="71"/>
      <c r="V29" s="80">
        <v>20190</v>
      </c>
      <c r="W29" s="106">
        <v>15810</v>
      </c>
      <c r="X29" s="106"/>
    </row>
    <row r="30" spans="2:27" ht="14.1" customHeight="1" x14ac:dyDescent="0.15">
      <c r="E30" s="3"/>
      <c r="F30" s="3"/>
      <c r="G30" s="3"/>
      <c r="H30" s="3"/>
      <c r="I30" s="3"/>
      <c r="J30" s="3"/>
      <c r="K30" s="69" t="s">
        <v>18</v>
      </c>
      <c r="L30" s="73" t="s">
        <v>24</v>
      </c>
      <c r="M30" s="71"/>
      <c r="N30" s="71"/>
      <c r="O30" s="117">
        <v>3600</v>
      </c>
      <c r="P30" s="118"/>
      <c r="Q30" s="62" t="s">
        <v>25</v>
      </c>
      <c r="R30" s="71"/>
      <c r="S30" s="71"/>
      <c r="T30" s="71"/>
      <c r="U30" s="71"/>
      <c r="V30" s="80">
        <v>1800</v>
      </c>
      <c r="W30" s="106">
        <v>1800</v>
      </c>
      <c r="X30" s="106"/>
    </row>
    <row r="31" spans="2:27" ht="14.1" customHeight="1" x14ac:dyDescent="0.15">
      <c r="E31" s="3"/>
      <c r="F31" s="3"/>
      <c r="G31" s="3"/>
      <c r="H31" s="3"/>
      <c r="I31" s="3"/>
      <c r="J31" s="3"/>
      <c r="K31" s="69" t="s">
        <v>20</v>
      </c>
      <c r="L31" s="70" t="s">
        <v>26</v>
      </c>
      <c r="M31" s="71"/>
      <c r="N31" s="71"/>
      <c r="O31" s="117">
        <v>1500</v>
      </c>
      <c r="P31" s="118"/>
      <c r="Q31" s="62" t="s">
        <v>27</v>
      </c>
      <c r="R31" s="71"/>
      <c r="S31" s="71"/>
      <c r="T31" s="71"/>
      <c r="U31" s="71"/>
      <c r="V31" s="81">
        <v>750</v>
      </c>
      <c r="W31" s="131">
        <v>750</v>
      </c>
      <c r="X31" s="131"/>
    </row>
    <row r="32" spans="2:27" ht="14.1" customHeight="1" x14ac:dyDescent="0.15">
      <c r="E32" s="3"/>
      <c r="F32" s="3"/>
      <c r="G32" s="3"/>
      <c r="H32" s="3"/>
      <c r="I32" s="3"/>
      <c r="J32" s="3"/>
      <c r="K32" s="134" t="s">
        <v>21</v>
      </c>
      <c r="L32" s="73" t="s">
        <v>13</v>
      </c>
      <c r="M32" s="74"/>
      <c r="N32" s="74"/>
      <c r="O32" s="117">
        <f>18*100</f>
        <v>1800</v>
      </c>
      <c r="P32" s="118"/>
      <c r="Q32" s="62" t="s">
        <v>28</v>
      </c>
      <c r="R32" s="71"/>
      <c r="S32" s="71"/>
      <c r="T32" s="71"/>
      <c r="U32" s="71"/>
      <c r="V32" s="80">
        <v>1800</v>
      </c>
      <c r="W32" s="130" t="s">
        <v>15</v>
      </c>
      <c r="X32" s="130"/>
    </row>
    <row r="33" spans="2:24" ht="14.1" customHeight="1" x14ac:dyDescent="0.15">
      <c r="B33" s="3"/>
      <c r="K33" s="135"/>
      <c r="L33" s="75"/>
      <c r="M33" s="76"/>
      <c r="N33" s="76"/>
      <c r="O33" s="117">
        <f>+((25*25)-INT(25*25*3.14/4))*4</f>
        <v>540</v>
      </c>
      <c r="P33" s="118"/>
      <c r="Q33" s="62" t="s">
        <v>29</v>
      </c>
      <c r="R33" s="71"/>
      <c r="S33" s="71"/>
      <c r="T33" s="71"/>
      <c r="U33" s="71"/>
      <c r="V33" s="80">
        <v>540</v>
      </c>
      <c r="W33" s="130" t="s">
        <v>15</v>
      </c>
      <c r="X33" s="130"/>
    </row>
    <row r="34" spans="2:24" ht="14.1" customHeight="1" x14ac:dyDescent="0.15">
      <c r="B34" s="3"/>
      <c r="K34" s="88" t="s">
        <v>22</v>
      </c>
      <c r="L34" s="89" t="s">
        <v>30</v>
      </c>
      <c r="M34" s="90"/>
      <c r="N34" s="90"/>
      <c r="O34" s="124">
        <f>100*70</f>
        <v>7000</v>
      </c>
      <c r="P34" s="136"/>
      <c r="Q34" s="91" t="s">
        <v>31</v>
      </c>
      <c r="R34" s="92"/>
      <c r="S34" s="92"/>
      <c r="T34" s="92"/>
      <c r="U34" s="92"/>
      <c r="V34" s="93">
        <v>7000</v>
      </c>
      <c r="W34" s="119" t="s">
        <v>15</v>
      </c>
      <c r="X34" s="119"/>
    </row>
    <row r="35" spans="2:24" ht="14.1" customHeight="1" x14ac:dyDescent="0.15">
      <c r="B35" s="3"/>
      <c r="K35" s="88" t="s">
        <v>9</v>
      </c>
      <c r="L35" s="89" t="s">
        <v>14</v>
      </c>
      <c r="M35" s="92"/>
      <c r="N35" s="92"/>
      <c r="O35" s="124">
        <v>6370</v>
      </c>
      <c r="P35" s="125"/>
      <c r="Q35" s="126" t="s">
        <v>32</v>
      </c>
      <c r="R35" s="127"/>
      <c r="S35" s="127"/>
      <c r="T35" s="92"/>
      <c r="U35" s="92"/>
      <c r="V35" s="93">
        <v>6370</v>
      </c>
      <c r="W35" s="128" t="s">
        <v>15</v>
      </c>
      <c r="X35" s="129"/>
    </row>
    <row r="36" spans="2:24" ht="14.1" customHeight="1" x14ac:dyDescent="0.15">
      <c r="B36" s="3"/>
      <c r="K36" s="69" t="s">
        <v>8</v>
      </c>
      <c r="L36" s="70" t="s">
        <v>16</v>
      </c>
      <c r="M36" s="71"/>
      <c r="N36" s="71"/>
      <c r="O36" s="117">
        <v>2543</v>
      </c>
      <c r="P36" s="118"/>
      <c r="Q36" s="72"/>
      <c r="R36" s="71"/>
      <c r="S36" s="71"/>
      <c r="T36" s="71"/>
      <c r="U36" s="71"/>
      <c r="V36" s="83"/>
      <c r="W36" s="130" t="s">
        <v>15</v>
      </c>
      <c r="X36" s="130"/>
    </row>
    <row r="37" spans="2:24" ht="14.1" customHeight="1" x14ac:dyDescent="0.15">
      <c r="K37" s="77"/>
      <c r="L37" s="70" t="s">
        <v>0</v>
      </c>
      <c r="M37" s="71"/>
      <c r="N37" s="78"/>
      <c r="O37" s="107">
        <v>134067</v>
      </c>
      <c r="P37" s="108"/>
      <c r="Q37" s="132" t="s">
        <v>37</v>
      </c>
      <c r="R37" s="123"/>
      <c r="S37" s="123"/>
      <c r="T37" s="123"/>
      <c r="U37" s="121"/>
      <c r="V37" s="84"/>
      <c r="W37" s="112">
        <v>59640</v>
      </c>
      <c r="X37" s="133"/>
    </row>
    <row r="38" spans="2:24" ht="14.1" customHeight="1" x14ac:dyDescent="0.15">
      <c r="K38" s="109"/>
      <c r="L38" s="110"/>
      <c r="M38" s="110"/>
      <c r="N38" s="111"/>
      <c r="O38" s="112"/>
      <c r="P38" s="113"/>
      <c r="Q38" s="114"/>
      <c r="R38" s="115"/>
      <c r="S38" s="115"/>
      <c r="T38" s="115"/>
      <c r="U38" s="116"/>
      <c r="V38" s="87"/>
      <c r="W38" s="85"/>
      <c r="X38" s="86"/>
    </row>
    <row r="39" spans="2:24" ht="14.1" customHeight="1" x14ac:dyDescent="0.15">
      <c r="K39" s="109" t="s">
        <v>17</v>
      </c>
      <c r="L39" s="110"/>
      <c r="M39" s="110"/>
      <c r="N39" s="111"/>
      <c r="O39" s="117">
        <f>SUM(O29:P38)</f>
        <v>193420</v>
      </c>
      <c r="P39" s="118"/>
      <c r="Q39" s="62"/>
      <c r="R39" s="71"/>
      <c r="S39" s="71"/>
      <c r="T39" s="71"/>
      <c r="U39" s="71"/>
      <c r="V39" s="80">
        <f>SUM(V29:V33)</f>
        <v>25080</v>
      </c>
      <c r="W39" s="106">
        <f>SUM(W29:X37)</f>
        <v>78000</v>
      </c>
      <c r="X39" s="106"/>
    </row>
    <row r="40" spans="2:24" ht="5.0999999999999996" customHeight="1" x14ac:dyDescent="0.15"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</row>
    <row r="41" spans="2:24" ht="14.1" customHeight="1" x14ac:dyDescent="0.15">
      <c r="C41" s="47"/>
      <c r="D41" s="47"/>
      <c r="E41" s="47"/>
      <c r="K41" s="120" t="s">
        <v>1</v>
      </c>
      <c r="L41" s="120"/>
      <c r="M41" s="120"/>
      <c r="N41" s="120"/>
      <c r="O41" s="106"/>
      <c r="P41" s="106"/>
      <c r="Q41" s="122"/>
      <c r="R41" s="123"/>
      <c r="S41" s="123"/>
      <c r="T41" s="123"/>
      <c r="U41" s="121"/>
      <c r="V41" s="82">
        <f>V39+V38</f>
        <v>25080</v>
      </c>
      <c r="W41" s="107">
        <v>0</v>
      </c>
      <c r="X41" s="121"/>
    </row>
    <row r="42" spans="2:24" ht="14.1" customHeight="1" x14ac:dyDescent="0.15">
      <c r="K42" s="3"/>
      <c r="L42" s="3"/>
    </row>
    <row r="43" spans="2:24" ht="14.1" customHeight="1" x14ac:dyDescent="0.15"/>
    <row r="44" spans="2:24" ht="14.1" customHeight="1" x14ac:dyDescent="0.15"/>
  </sheetData>
  <mergeCells count="64">
    <mergeCell ref="F26:G26"/>
    <mergeCell ref="S13:V13"/>
    <mergeCell ref="D2:W2"/>
    <mergeCell ref="D3:I3"/>
    <mergeCell ref="K3:O3"/>
    <mergeCell ref="Q3:W3"/>
    <mergeCell ref="S17:Y17"/>
    <mergeCell ref="M18:M19"/>
    <mergeCell ref="Q21:Q22"/>
    <mergeCell ref="Q23:Q26"/>
    <mergeCell ref="C4:C5"/>
    <mergeCell ref="X4:X12"/>
    <mergeCell ref="C6:C9"/>
    <mergeCell ref="R6:R9"/>
    <mergeCell ref="E7:F8"/>
    <mergeCell ref="M7:M8"/>
    <mergeCell ref="U7:V8"/>
    <mergeCell ref="R5:T5"/>
    <mergeCell ref="S10:T10"/>
    <mergeCell ref="S12:V12"/>
    <mergeCell ref="B10:B16"/>
    <mergeCell ref="L10:L11"/>
    <mergeCell ref="N10:N11"/>
    <mergeCell ref="C11:C12"/>
    <mergeCell ref="P13:P22"/>
    <mergeCell ref="Q13:Q14"/>
    <mergeCell ref="L15:L16"/>
    <mergeCell ref="N15:N16"/>
    <mergeCell ref="Q15:Q16"/>
    <mergeCell ref="Q17:Q20"/>
    <mergeCell ref="K24:K25"/>
    <mergeCell ref="M24:P25"/>
    <mergeCell ref="W28:X28"/>
    <mergeCell ref="O29:P29"/>
    <mergeCell ref="W29:X29"/>
    <mergeCell ref="O30:P30"/>
    <mergeCell ref="W30:X30"/>
    <mergeCell ref="O31:P31"/>
    <mergeCell ref="W31:X31"/>
    <mergeCell ref="Q37:U37"/>
    <mergeCell ref="W37:X37"/>
    <mergeCell ref="K32:K33"/>
    <mergeCell ref="O32:P32"/>
    <mergeCell ref="W32:X32"/>
    <mergeCell ref="O33:P33"/>
    <mergeCell ref="W33:X33"/>
    <mergeCell ref="O34:P34"/>
    <mergeCell ref="W34:X34"/>
    <mergeCell ref="K41:N41"/>
    <mergeCell ref="O41:P41"/>
    <mergeCell ref="W41:X41"/>
    <mergeCell ref="Q41:U41"/>
    <mergeCell ref="O35:P35"/>
    <mergeCell ref="Q35:S35"/>
    <mergeCell ref="W35:X35"/>
    <mergeCell ref="O36:P36"/>
    <mergeCell ref="W36:X36"/>
    <mergeCell ref="W39:X39"/>
    <mergeCell ref="O37:P37"/>
    <mergeCell ref="K38:N38"/>
    <mergeCell ref="O38:P38"/>
    <mergeCell ref="Q38:U38"/>
    <mergeCell ref="K39:N39"/>
    <mergeCell ref="O39:P39"/>
  </mergeCells>
  <phoneticPr fontId="8"/>
  <pageMargins left="0.59055118110236227" right="0.39370078740157483" top="0.59055118110236227" bottom="0.59055118110236227" header="0.51181102362204722" footer="0.51181102362204722"/>
  <pageSetup paperSize="9" scale="9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>和歌山県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和歌山県</dc:creator>
  <cp:lastModifiedBy>西川 ちひろ</cp:lastModifiedBy>
  <cp:lastPrinted>2022-04-05T11:28:33Z</cp:lastPrinted>
  <dcterms:created xsi:type="dcterms:W3CDTF">2000-12-27T04:37:30Z</dcterms:created>
  <dcterms:modified xsi:type="dcterms:W3CDTF">2026-06-30T11:03:51Z</dcterms:modified>
</cp:coreProperties>
</file>