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120.21\All-Free\Yドライブ\□技術基準班□\０００：その他一般\★スライド（毎議会件数調査）★\★2024年03月更新● 職員ポータル更新（拡張子の更新）\"/>
    </mc:Choice>
  </mc:AlternateContent>
  <bookViews>
    <workbookView xWindow="6210" yWindow="90" windowWidth="14940" windowHeight="8100" firstSheet="1" activeTab="1"/>
  </bookViews>
  <sheets>
    <sheet name="様式１－１　単品スライド額の判定【受注者記入用】" sheetId="11" r:id="rId1"/>
    <sheet name="様式１－２　価格変動後の単価算出表【受注者記入用】" sheetId="12" r:id="rId2"/>
    <sheet name="単品スライド額の判定【記入例】" sheetId="4" r:id="rId3"/>
    <sheet name="価格変動後の単価算出表【記入例】" sheetId="6" r:id="rId4"/>
  </sheets>
  <calcPr calcId="162913"/>
</workbook>
</file>

<file path=xl/calcChain.xml><?xml version="1.0" encoding="utf-8"?>
<calcChain xmlns="http://schemas.openxmlformats.org/spreadsheetml/2006/main">
  <c r="G48" i="4" l="1"/>
  <c r="G36" i="4"/>
  <c r="G48" i="11"/>
  <c r="G36" i="11"/>
  <c r="C8" i="12"/>
  <c r="C10" i="11"/>
  <c r="A14" i="11"/>
  <c r="B14" i="11"/>
  <c r="E14" i="11"/>
  <c r="A15" i="11"/>
  <c r="B15" i="11"/>
  <c r="D9" i="12"/>
  <c r="AB8" i="12"/>
  <c r="AC8" i="12"/>
  <c r="D15" i="11"/>
  <c r="F9" i="12"/>
  <c r="H9" i="12"/>
  <c r="J9" i="12"/>
  <c r="L9" i="12"/>
  <c r="N9" i="12"/>
  <c r="P9" i="12"/>
  <c r="R9" i="12"/>
  <c r="T9" i="12"/>
  <c r="V9" i="12"/>
  <c r="X9" i="12"/>
  <c r="Z9" i="12"/>
  <c r="E15" i="11"/>
  <c r="F15" i="11"/>
  <c r="G15" i="11"/>
  <c r="A16" i="11"/>
  <c r="B16" i="11"/>
  <c r="C10" i="12"/>
  <c r="F16" i="11"/>
  <c r="G16" i="11"/>
  <c r="D11" i="12"/>
  <c r="F11" i="12"/>
  <c r="H11" i="12"/>
  <c r="J11" i="12"/>
  <c r="L11" i="12"/>
  <c r="N11" i="12"/>
  <c r="P11" i="12"/>
  <c r="R11" i="12"/>
  <c r="T11" i="12"/>
  <c r="V11" i="12"/>
  <c r="AB10" i="12"/>
  <c r="AC10" i="12"/>
  <c r="D16" i="11"/>
  <c r="X11" i="12"/>
  <c r="Z11" i="12"/>
  <c r="AC11" i="12"/>
  <c r="E16" i="11"/>
  <c r="A17" i="11"/>
  <c r="B17" i="11"/>
  <c r="C12" i="12"/>
  <c r="F17" i="11"/>
  <c r="G17" i="11"/>
  <c r="D13" i="12"/>
  <c r="F13" i="12"/>
  <c r="H13" i="12"/>
  <c r="J13" i="12"/>
  <c r="L13" i="12"/>
  <c r="N13" i="12"/>
  <c r="P13" i="12"/>
  <c r="R13" i="12"/>
  <c r="T13" i="12"/>
  <c r="V13" i="12"/>
  <c r="X13" i="12"/>
  <c r="Z13" i="12"/>
  <c r="AC13" i="12"/>
  <c r="AB12" i="12"/>
  <c r="AC12" i="12"/>
  <c r="D17" i="11"/>
  <c r="E17" i="11"/>
  <c r="A18" i="11"/>
  <c r="B18" i="11"/>
  <c r="E18" i="11"/>
  <c r="F18" i="11"/>
  <c r="G18" i="11"/>
  <c r="A19" i="11"/>
  <c r="B19" i="11"/>
  <c r="E19" i="11"/>
  <c r="A20" i="11"/>
  <c r="B20" i="11"/>
  <c r="E20" i="11"/>
  <c r="F20" i="11"/>
  <c r="G20" i="11"/>
  <c r="A21" i="11"/>
  <c r="B21" i="11"/>
  <c r="E21" i="11"/>
  <c r="A22" i="11"/>
  <c r="B22" i="11"/>
  <c r="E22" i="11"/>
  <c r="F22" i="11"/>
  <c r="G22" i="11"/>
  <c r="A23" i="11"/>
  <c r="B23" i="11"/>
  <c r="E23" i="11"/>
  <c r="A24" i="11"/>
  <c r="B24" i="11"/>
  <c r="E24" i="11"/>
  <c r="A25" i="11"/>
  <c r="B25" i="11"/>
  <c r="E25" i="11"/>
  <c r="F25" i="11"/>
  <c r="G25" i="11"/>
  <c r="A26" i="11"/>
  <c r="B26" i="11"/>
  <c r="E26" i="11"/>
  <c r="A27" i="11"/>
  <c r="B27" i="11"/>
  <c r="E27" i="11"/>
  <c r="F27" i="11"/>
  <c r="G27" i="11"/>
  <c r="A28" i="11"/>
  <c r="B28" i="11"/>
  <c r="E28" i="11"/>
  <c r="A29" i="11"/>
  <c r="B29" i="11"/>
  <c r="E29" i="11"/>
  <c r="F29" i="11"/>
  <c r="G29" i="11"/>
  <c r="A30" i="11"/>
  <c r="B30" i="11"/>
  <c r="E30" i="11"/>
  <c r="A31" i="11"/>
  <c r="B31" i="11"/>
  <c r="E31" i="11"/>
  <c r="G31" i="11"/>
  <c r="A32" i="11"/>
  <c r="B32" i="11"/>
  <c r="E32" i="11"/>
  <c r="A33" i="11"/>
  <c r="B33" i="11"/>
  <c r="E33" i="11"/>
  <c r="A41" i="11"/>
  <c r="B41" i="11"/>
  <c r="C50" i="12"/>
  <c r="J51" i="12"/>
  <c r="F51" i="12"/>
  <c r="E41" i="11"/>
  <c r="A42" i="11"/>
  <c r="B42" i="11"/>
  <c r="C52" i="12"/>
  <c r="L53" i="12"/>
  <c r="D53" i="12"/>
  <c r="H53" i="12"/>
  <c r="J53" i="12"/>
  <c r="E42" i="11"/>
  <c r="A43" i="11"/>
  <c r="B43" i="11"/>
  <c r="C54" i="12"/>
  <c r="N55" i="12"/>
  <c r="D55" i="12"/>
  <c r="F55" i="12"/>
  <c r="H55" i="12"/>
  <c r="J55" i="12"/>
  <c r="L55" i="12"/>
  <c r="E43" i="11"/>
  <c r="A44" i="11"/>
  <c r="B44" i="11"/>
  <c r="E44" i="11"/>
  <c r="A45" i="11"/>
  <c r="B45" i="11"/>
  <c r="E45" i="11"/>
  <c r="C6" i="12"/>
  <c r="F14" i="11"/>
  <c r="G14" i="11"/>
  <c r="D7" i="12"/>
  <c r="AB6" i="12"/>
  <c r="AC6" i="12"/>
  <c r="D14" i="11"/>
  <c r="F7" i="12"/>
  <c r="H7" i="12"/>
  <c r="J7" i="12"/>
  <c r="L7" i="12"/>
  <c r="N7" i="12"/>
  <c r="P7" i="12"/>
  <c r="R7" i="12"/>
  <c r="T7" i="12"/>
  <c r="V7" i="12"/>
  <c r="X7" i="12"/>
  <c r="Z7" i="12"/>
  <c r="AC7" i="12"/>
  <c r="AC9" i="12"/>
  <c r="C14" i="12"/>
  <c r="D15" i="12"/>
  <c r="AB14" i="12"/>
  <c r="AC14" i="12"/>
  <c r="D18" i="11"/>
  <c r="F15" i="12"/>
  <c r="H15" i="12"/>
  <c r="J15" i="12"/>
  <c r="L15" i="12"/>
  <c r="N15" i="12"/>
  <c r="P15" i="12"/>
  <c r="R15" i="12"/>
  <c r="T15" i="12"/>
  <c r="V15" i="12"/>
  <c r="X15" i="12"/>
  <c r="Z15" i="12"/>
  <c r="AC15" i="12"/>
  <c r="C16" i="12"/>
  <c r="F17" i="12"/>
  <c r="C18" i="12"/>
  <c r="R19" i="12"/>
  <c r="F19" i="12"/>
  <c r="H19" i="12"/>
  <c r="J19" i="12"/>
  <c r="L19" i="12"/>
  <c r="N19" i="12"/>
  <c r="P19" i="12"/>
  <c r="C20" i="12"/>
  <c r="F21" i="11"/>
  <c r="G21" i="11"/>
  <c r="D21" i="12"/>
  <c r="AB20" i="12"/>
  <c r="AC20" i="12"/>
  <c r="D21" i="11"/>
  <c r="F21" i="12"/>
  <c r="H21" i="12"/>
  <c r="J21" i="12"/>
  <c r="L21" i="12"/>
  <c r="N21" i="12"/>
  <c r="P21" i="12"/>
  <c r="R21" i="12"/>
  <c r="T21" i="12"/>
  <c r="V21" i="12"/>
  <c r="X21" i="12"/>
  <c r="Z21" i="12"/>
  <c r="AC21" i="12"/>
  <c r="C22" i="12"/>
  <c r="D23" i="12"/>
  <c r="AB22" i="12"/>
  <c r="AC22" i="12"/>
  <c r="D22" i="11"/>
  <c r="F23" i="12"/>
  <c r="H23" i="12"/>
  <c r="J23" i="12"/>
  <c r="L23" i="12"/>
  <c r="N23" i="12"/>
  <c r="P23" i="12"/>
  <c r="R23" i="12"/>
  <c r="T23" i="12"/>
  <c r="V23" i="12"/>
  <c r="X23" i="12"/>
  <c r="Z23" i="12"/>
  <c r="AC23" i="12"/>
  <c r="C24" i="12"/>
  <c r="J25" i="12"/>
  <c r="D25" i="12"/>
  <c r="F25" i="12"/>
  <c r="H25" i="12"/>
  <c r="C26" i="12"/>
  <c r="Z27" i="12"/>
  <c r="AC27" i="12"/>
  <c r="F27" i="12"/>
  <c r="H27" i="12"/>
  <c r="J27" i="12"/>
  <c r="L27" i="12"/>
  <c r="N27" i="12"/>
  <c r="P27" i="12"/>
  <c r="R27" i="12"/>
  <c r="T27" i="12"/>
  <c r="V27" i="12"/>
  <c r="X27" i="12"/>
  <c r="C28" i="12"/>
  <c r="D29" i="12"/>
  <c r="AB28" i="12"/>
  <c r="AC28" i="12"/>
  <c r="D25" i="11"/>
  <c r="F29" i="12"/>
  <c r="H29" i="12"/>
  <c r="J29" i="12"/>
  <c r="L29" i="12"/>
  <c r="N29" i="12"/>
  <c r="P29" i="12"/>
  <c r="R29" i="12"/>
  <c r="T29" i="12"/>
  <c r="V29" i="12"/>
  <c r="X29" i="12"/>
  <c r="Z29" i="12"/>
  <c r="AC29" i="12"/>
  <c r="C30" i="12"/>
  <c r="F31" i="12"/>
  <c r="C32" i="12"/>
  <c r="R33" i="12"/>
  <c r="D33" i="12"/>
  <c r="F33" i="12"/>
  <c r="H33" i="12"/>
  <c r="J33" i="12"/>
  <c r="L33" i="12"/>
  <c r="N33" i="12"/>
  <c r="P33" i="12"/>
  <c r="C34" i="12"/>
  <c r="F28" i="11"/>
  <c r="G28" i="11"/>
  <c r="D35" i="12"/>
  <c r="AB34" i="12"/>
  <c r="AC34" i="12"/>
  <c r="D28" i="11"/>
  <c r="F35" i="12"/>
  <c r="H35" i="12"/>
  <c r="J35" i="12"/>
  <c r="L35" i="12"/>
  <c r="N35" i="12"/>
  <c r="P35" i="12"/>
  <c r="R35" i="12"/>
  <c r="T35" i="12"/>
  <c r="V35" i="12"/>
  <c r="X35" i="12"/>
  <c r="Z35" i="12"/>
  <c r="AC35" i="12"/>
  <c r="C36" i="12"/>
  <c r="D37" i="12"/>
  <c r="AB36" i="12"/>
  <c r="AC36" i="12"/>
  <c r="D29" i="11"/>
  <c r="F37" i="12"/>
  <c r="H37" i="12"/>
  <c r="J37" i="12"/>
  <c r="L37" i="12"/>
  <c r="N37" i="12"/>
  <c r="P37" i="12"/>
  <c r="R37" i="12"/>
  <c r="T37" i="12"/>
  <c r="V37" i="12"/>
  <c r="X37" i="12"/>
  <c r="Z37" i="12"/>
  <c r="AC37" i="12"/>
  <c r="C38" i="12"/>
  <c r="J39" i="12"/>
  <c r="D39" i="12"/>
  <c r="F39" i="12"/>
  <c r="H39" i="12"/>
  <c r="C40" i="12"/>
  <c r="F31" i="11"/>
  <c r="D41" i="12"/>
  <c r="F41" i="12"/>
  <c r="H41" i="12"/>
  <c r="J41" i="12"/>
  <c r="L41" i="12"/>
  <c r="N41" i="12"/>
  <c r="P41" i="12"/>
  <c r="R41" i="12"/>
  <c r="T41" i="12"/>
  <c r="C42" i="12"/>
  <c r="F32" i="11"/>
  <c r="G32" i="11"/>
  <c r="D43" i="12"/>
  <c r="AB42" i="12"/>
  <c r="AC42" i="12"/>
  <c r="D32" i="11"/>
  <c r="F43" i="12"/>
  <c r="H43" i="12"/>
  <c r="J43" i="12"/>
  <c r="L43" i="12"/>
  <c r="N43" i="12"/>
  <c r="P43" i="12"/>
  <c r="R43" i="12"/>
  <c r="T43" i="12"/>
  <c r="V43" i="12"/>
  <c r="X43" i="12"/>
  <c r="Z43" i="12"/>
  <c r="AC43" i="12"/>
  <c r="C44" i="12"/>
  <c r="D45" i="12"/>
  <c r="C56" i="12"/>
  <c r="H57" i="12"/>
  <c r="D57" i="12"/>
  <c r="F57" i="12"/>
  <c r="C58" i="12"/>
  <c r="T59" i="12"/>
  <c r="D59" i="12"/>
  <c r="F59" i="12"/>
  <c r="H59" i="12"/>
  <c r="J59" i="12"/>
  <c r="L59" i="12"/>
  <c r="N59" i="12"/>
  <c r="P59" i="12"/>
  <c r="R59" i="12"/>
  <c r="C44" i="6"/>
  <c r="X45" i="6"/>
  <c r="AB44" i="6"/>
  <c r="AC44" i="6"/>
  <c r="D33" i="4"/>
  <c r="Z45" i="6"/>
  <c r="C42" i="6"/>
  <c r="V43" i="6"/>
  <c r="Z43" i="6"/>
  <c r="C40" i="6"/>
  <c r="V41" i="6"/>
  <c r="Z41" i="6"/>
  <c r="AC41" i="6"/>
  <c r="C38" i="6"/>
  <c r="T39" i="6"/>
  <c r="Z39" i="6"/>
  <c r="AC39" i="6"/>
  <c r="C36" i="6"/>
  <c r="T37" i="6"/>
  <c r="C34" i="6"/>
  <c r="R35" i="6"/>
  <c r="Z35" i="6"/>
  <c r="AC35" i="6"/>
  <c r="C32" i="6"/>
  <c r="R33" i="6"/>
  <c r="Z33" i="6"/>
  <c r="AC33" i="6"/>
  <c r="C30" i="6"/>
  <c r="P31" i="6"/>
  <c r="Z31" i="6"/>
  <c r="AC31" i="6"/>
  <c r="C28" i="6"/>
  <c r="Z29" i="6"/>
  <c r="AC29" i="6"/>
  <c r="C26" i="6"/>
  <c r="Z27" i="6"/>
  <c r="AC27" i="6"/>
  <c r="C24" i="6"/>
  <c r="Z25" i="6"/>
  <c r="C22" i="6"/>
  <c r="L23" i="6"/>
  <c r="C20" i="6"/>
  <c r="L21" i="6"/>
  <c r="Z21" i="6"/>
  <c r="C18" i="6"/>
  <c r="J19" i="6"/>
  <c r="Z19" i="6"/>
  <c r="C16" i="6"/>
  <c r="J17" i="6"/>
  <c r="Z17" i="6"/>
  <c r="C14" i="6"/>
  <c r="H15" i="6"/>
  <c r="C12" i="6"/>
  <c r="P13" i="6"/>
  <c r="Z13" i="6"/>
  <c r="C10" i="6"/>
  <c r="F11" i="6"/>
  <c r="Z11" i="6"/>
  <c r="AC11" i="6"/>
  <c r="C8" i="6"/>
  <c r="F9" i="6"/>
  <c r="Z9" i="6"/>
  <c r="AC9" i="6"/>
  <c r="C6" i="6"/>
  <c r="Z7" i="6"/>
  <c r="AC7" i="6"/>
  <c r="X27" i="6"/>
  <c r="X25" i="6"/>
  <c r="X23" i="6"/>
  <c r="X21" i="6"/>
  <c r="X19" i="6"/>
  <c r="X17" i="6"/>
  <c r="X15" i="6"/>
  <c r="X13" i="6"/>
  <c r="X11" i="6"/>
  <c r="X9" i="6"/>
  <c r="X7" i="6"/>
  <c r="V45" i="6"/>
  <c r="V27" i="6"/>
  <c r="V25" i="6"/>
  <c r="V23" i="6"/>
  <c r="V21" i="6"/>
  <c r="V19" i="6"/>
  <c r="V17" i="6"/>
  <c r="V13" i="6"/>
  <c r="V9" i="6"/>
  <c r="V7" i="6"/>
  <c r="T45" i="6"/>
  <c r="T43" i="6"/>
  <c r="T41" i="6"/>
  <c r="T27" i="6"/>
  <c r="T25" i="6"/>
  <c r="T23" i="6"/>
  <c r="T21" i="6"/>
  <c r="T19" i="6"/>
  <c r="T17" i="6"/>
  <c r="T15" i="6"/>
  <c r="R45" i="6"/>
  <c r="R43" i="6"/>
  <c r="R41" i="6"/>
  <c r="R39" i="6"/>
  <c r="R37" i="6"/>
  <c r="R27" i="6"/>
  <c r="R25" i="6"/>
  <c r="R23" i="6"/>
  <c r="R21" i="6"/>
  <c r="R17" i="6"/>
  <c r="P45" i="6"/>
  <c r="P43" i="6"/>
  <c r="P41" i="6"/>
  <c r="P39" i="6"/>
  <c r="P37" i="6"/>
  <c r="P35" i="6"/>
  <c r="P33" i="6"/>
  <c r="P27" i="6"/>
  <c r="P25" i="6"/>
  <c r="P23" i="6"/>
  <c r="N45" i="6"/>
  <c r="N43" i="6"/>
  <c r="N41" i="6"/>
  <c r="N39" i="6"/>
  <c r="N37" i="6"/>
  <c r="N35" i="6"/>
  <c r="N33" i="6"/>
  <c r="N31" i="6"/>
  <c r="N29" i="6"/>
  <c r="N27" i="6"/>
  <c r="N25" i="6"/>
  <c r="L45" i="6"/>
  <c r="L43" i="6"/>
  <c r="L41" i="6"/>
  <c r="L39" i="6"/>
  <c r="L37" i="6"/>
  <c r="L35" i="6"/>
  <c r="L33" i="6"/>
  <c r="L31" i="6"/>
  <c r="L29" i="6"/>
  <c r="L27" i="6"/>
  <c r="L25" i="6"/>
  <c r="J45" i="6"/>
  <c r="J43" i="6"/>
  <c r="J41" i="6"/>
  <c r="J39" i="6"/>
  <c r="J37" i="6"/>
  <c r="J31" i="6"/>
  <c r="J29" i="6"/>
  <c r="J27" i="6"/>
  <c r="J25" i="6"/>
  <c r="J23" i="6"/>
  <c r="J21" i="6"/>
  <c r="H45" i="6"/>
  <c r="H43" i="6"/>
  <c r="H41" i="6"/>
  <c r="H39" i="6"/>
  <c r="H35" i="6"/>
  <c r="H27" i="6"/>
  <c r="H25" i="6"/>
  <c r="AB24" i="6"/>
  <c r="AC24" i="6"/>
  <c r="D23" i="4"/>
  <c r="H23" i="6"/>
  <c r="H21" i="6"/>
  <c r="H19" i="6"/>
  <c r="H17" i="6"/>
  <c r="F45" i="6"/>
  <c r="F31" i="6"/>
  <c r="F27" i="6"/>
  <c r="F25" i="6"/>
  <c r="F23" i="6"/>
  <c r="F21" i="6"/>
  <c r="F19" i="6"/>
  <c r="F17" i="6"/>
  <c r="F15" i="6"/>
  <c r="F13" i="6"/>
  <c r="C10" i="4"/>
  <c r="F18" i="4"/>
  <c r="D13" i="6"/>
  <c r="E19" i="4"/>
  <c r="G19" i="4"/>
  <c r="F19" i="4"/>
  <c r="E20" i="4"/>
  <c r="G20" i="4"/>
  <c r="F20" i="4"/>
  <c r="E21" i="4"/>
  <c r="E22" i="4"/>
  <c r="G22" i="4"/>
  <c r="F22" i="4"/>
  <c r="E23" i="4"/>
  <c r="F23" i="4"/>
  <c r="G23" i="4"/>
  <c r="E24" i="4"/>
  <c r="F24" i="4"/>
  <c r="G24" i="4"/>
  <c r="E25" i="4"/>
  <c r="E26" i="4"/>
  <c r="F26" i="4"/>
  <c r="G26" i="4"/>
  <c r="E27" i="4"/>
  <c r="F27" i="4"/>
  <c r="G27" i="4"/>
  <c r="E28" i="4"/>
  <c r="E29" i="4"/>
  <c r="E30" i="4"/>
  <c r="E31" i="4"/>
  <c r="F31" i="4"/>
  <c r="G31" i="4"/>
  <c r="E32" i="4"/>
  <c r="G32" i="4"/>
  <c r="F32" i="4"/>
  <c r="E33" i="4"/>
  <c r="F33" i="4"/>
  <c r="G33" i="4"/>
  <c r="C50" i="6"/>
  <c r="F51" i="6"/>
  <c r="C52" i="6"/>
  <c r="L53" i="6"/>
  <c r="D53" i="6"/>
  <c r="H53" i="6"/>
  <c r="C54" i="6"/>
  <c r="R55" i="6"/>
  <c r="D55" i="6"/>
  <c r="F55" i="6"/>
  <c r="H55" i="6"/>
  <c r="J55" i="6"/>
  <c r="L55" i="6"/>
  <c r="N55" i="6"/>
  <c r="P55" i="6"/>
  <c r="E44" i="4"/>
  <c r="C56" i="6"/>
  <c r="L57" i="6"/>
  <c r="F44" i="4"/>
  <c r="G44" i="4"/>
  <c r="E45" i="4"/>
  <c r="C58" i="6"/>
  <c r="J59" i="6"/>
  <c r="F45" i="4"/>
  <c r="G45" i="4"/>
  <c r="D45" i="6"/>
  <c r="D27" i="6"/>
  <c r="D25" i="6"/>
  <c r="D23" i="6"/>
  <c r="D21" i="6"/>
  <c r="D19" i="6"/>
  <c r="D17" i="6"/>
  <c r="T59" i="6"/>
  <c r="R59" i="6"/>
  <c r="P59" i="6"/>
  <c r="N59" i="6"/>
  <c r="L59" i="6"/>
  <c r="J57" i="6"/>
  <c r="H57" i="6"/>
  <c r="F57" i="6"/>
  <c r="D57" i="6"/>
  <c r="B45" i="4"/>
  <c r="B44" i="4"/>
  <c r="B43" i="4"/>
  <c r="B42" i="4"/>
  <c r="B41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A45" i="4"/>
  <c r="A44" i="4"/>
  <c r="A43" i="4"/>
  <c r="A42" i="4"/>
  <c r="A41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C13" i="6"/>
  <c r="AC17" i="6"/>
  <c r="AC19" i="6"/>
  <c r="AC21" i="6"/>
  <c r="AC25" i="6"/>
  <c r="AC43" i="6"/>
  <c r="AC45" i="6"/>
  <c r="AB26" i="6"/>
  <c r="AC26" i="6"/>
  <c r="D24" i="4"/>
  <c r="AB54" i="12"/>
  <c r="AC54" i="12"/>
  <c r="D43" i="11"/>
  <c r="G21" i="4"/>
  <c r="AB52" i="12"/>
  <c r="AC52" i="12"/>
  <c r="D42" i="11"/>
  <c r="G28" i="4"/>
  <c r="G45" i="11"/>
  <c r="J53" i="6"/>
  <c r="D51" i="6"/>
  <c r="D31" i="12"/>
  <c r="D17" i="12"/>
  <c r="H51" i="12"/>
  <c r="F53" i="6"/>
  <c r="F53" i="12"/>
  <c r="D51" i="12"/>
  <c r="F44" i="11"/>
  <c r="G44" i="11"/>
  <c r="T7" i="6"/>
  <c r="V11" i="6"/>
  <c r="F30" i="11"/>
  <c r="G30" i="11"/>
  <c r="F23" i="11"/>
  <c r="G23" i="11"/>
  <c r="F14" i="4"/>
  <c r="H29" i="6"/>
  <c r="J33" i="6"/>
  <c r="T9" i="6"/>
  <c r="D19" i="12"/>
  <c r="AB18" i="12"/>
  <c r="AC18" i="12"/>
  <c r="D20" i="11"/>
  <c r="Z59" i="6"/>
  <c r="AC59" i="6"/>
  <c r="F25" i="4"/>
  <c r="G25" i="4"/>
  <c r="H31" i="6"/>
  <c r="J35" i="6"/>
  <c r="R7" i="6"/>
  <c r="T11" i="6"/>
  <c r="V15" i="6"/>
  <c r="Z15" i="6"/>
  <c r="AC15" i="6"/>
  <c r="Z37" i="6"/>
  <c r="AC37" i="6"/>
  <c r="F26" i="11"/>
  <c r="G26" i="11"/>
  <c r="F19" i="11"/>
  <c r="G19" i="11"/>
  <c r="F29" i="6"/>
  <c r="H33" i="6"/>
  <c r="R9" i="6"/>
  <c r="T13" i="6"/>
  <c r="F41" i="11"/>
  <c r="G41" i="11"/>
  <c r="F42" i="4"/>
  <c r="P7" i="6"/>
  <c r="Z45" i="12"/>
  <c r="AC45" i="12"/>
  <c r="F42" i="11"/>
  <c r="G42" i="11"/>
  <c r="F33" i="11"/>
  <c r="G33" i="11"/>
  <c r="G34" i="11"/>
  <c r="D15" i="6"/>
  <c r="AB14" i="6"/>
  <c r="AC14" i="6"/>
  <c r="D18" i="4"/>
  <c r="E18" i="4"/>
  <c r="G18" i="4"/>
  <c r="F33" i="6"/>
  <c r="H37" i="6"/>
  <c r="P9" i="6"/>
  <c r="R13" i="6"/>
  <c r="X45" i="12"/>
  <c r="D27" i="12"/>
  <c r="AB26" i="12"/>
  <c r="AC26" i="12"/>
  <c r="D24" i="11"/>
  <c r="F43" i="11"/>
  <c r="G43" i="11"/>
  <c r="R11" i="6"/>
  <c r="N57" i="6"/>
  <c r="AB56" i="6"/>
  <c r="AC56" i="6"/>
  <c r="D44" i="4"/>
  <c r="D7" i="6"/>
  <c r="F35" i="6"/>
  <c r="N7" i="6"/>
  <c r="P11" i="6"/>
  <c r="R15" i="6"/>
  <c r="V45" i="12"/>
  <c r="Z31" i="12"/>
  <c r="AC31" i="12"/>
  <c r="Z17" i="12"/>
  <c r="AC17" i="12"/>
  <c r="X29" i="6"/>
  <c r="Z57" i="12"/>
  <c r="AC57" i="12"/>
  <c r="T45" i="12"/>
  <c r="X31" i="12"/>
  <c r="X17" i="12"/>
  <c r="X59" i="6"/>
  <c r="R57" i="6"/>
  <c r="F15" i="4"/>
  <c r="F39" i="6"/>
  <c r="L7" i="6"/>
  <c r="N11" i="6"/>
  <c r="P15" i="6"/>
  <c r="R19" i="6"/>
  <c r="X31" i="6"/>
  <c r="X57" i="12"/>
  <c r="R45" i="12"/>
  <c r="Z39" i="12"/>
  <c r="AC39" i="12"/>
  <c r="V31" i="12"/>
  <c r="Z25" i="12"/>
  <c r="AC25" i="12"/>
  <c r="V17" i="12"/>
  <c r="Z51" i="12"/>
  <c r="AC51" i="12"/>
  <c r="F41" i="4"/>
  <c r="T57" i="6"/>
  <c r="T51" i="6"/>
  <c r="F41" i="6"/>
  <c r="L9" i="6"/>
  <c r="N13" i="6"/>
  <c r="P17" i="6"/>
  <c r="V29" i="6"/>
  <c r="X33" i="6"/>
  <c r="V57" i="12"/>
  <c r="P45" i="12"/>
  <c r="X39" i="12"/>
  <c r="T31" i="12"/>
  <c r="X25" i="12"/>
  <c r="T17" i="12"/>
  <c r="Z53" i="12"/>
  <c r="AC53" i="12"/>
  <c r="X51" i="12"/>
  <c r="P57" i="6"/>
  <c r="V57" i="6"/>
  <c r="D31" i="6"/>
  <c r="X53" i="6"/>
  <c r="R51" i="6"/>
  <c r="F43" i="6"/>
  <c r="J7" i="6"/>
  <c r="L11" i="6"/>
  <c r="N15" i="6"/>
  <c r="P19" i="6"/>
  <c r="V31" i="6"/>
  <c r="X35" i="6"/>
  <c r="Z23" i="6"/>
  <c r="AC23" i="6"/>
  <c r="T57" i="12"/>
  <c r="N45" i="12"/>
  <c r="AB44" i="12"/>
  <c r="AC44" i="12"/>
  <c r="D33" i="11"/>
  <c r="V39" i="12"/>
  <c r="R31" i="12"/>
  <c r="V25" i="12"/>
  <c r="R17" i="12"/>
  <c r="Z55" i="12"/>
  <c r="AC55" i="12"/>
  <c r="X53" i="12"/>
  <c r="V51" i="12"/>
  <c r="F37" i="6"/>
  <c r="V51" i="6"/>
  <c r="X57" i="6"/>
  <c r="D33" i="6"/>
  <c r="V53" i="6"/>
  <c r="P51" i="6"/>
  <c r="D11" i="6"/>
  <c r="J9" i="6"/>
  <c r="L13" i="6"/>
  <c r="N17" i="6"/>
  <c r="P21" i="6"/>
  <c r="AB20" i="6"/>
  <c r="AC20" i="6"/>
  <c r="D21" i="4"/>
  <c r="T29" i="6"/>
  <c r="V33" i="6"/>
  <c r="X37" i="6"/>
  <c r="R57" i="12"/>
  <c r="L45" i="12"/>
  <c r="T39" i="12"/>
  <c r="P31" i="12"/>
  <c r="T25" i="12"/>
  <c r="P17" i="12"/>
  <c r="X55" i="12"/>
  <c r="V53" i="12"/>
  <c r="T51" i="12"/>
  <c r="Z57" i="6"/>
  <c r="AC57" i="6"/>
  <c r="D35" i="6"/>
  <c r="Z55" i="6"/>
  <c r="AC55" i="6"/>
  <c r="T53" i="6"/>
  <c r="N51" i="6"/>
  <c r="F29" i="4"/>
  <c r="G29" i="4"/>
  <c r="H7" i="6"/>
  <c r="J11" i="6"/>
  <c r="L15" i="6"/>
  <c r="N19" i="6"/>
  <c r="T31" i="6"/>
  <c r="V35" i="6"/>
  <c r="X39" i="6"/>
  <c r="P57" i="12"/>
  <c r="J45" i="12"/>
  <c r="R39" i="12"/>
  <c r="Z33" i="12"/>
  <c r="AC33" i="12"/>
  <c r="N31" i="12"/>
  <c r="R25" i="12"/>
  <c r="Z19" i="12"/>
  <c r="AC19" i="12"/>
  <c r="N17" i="12"/>
  <c r="V55" i="12"/>
  <c r="T53" i="12"/>
  <c r="R51" i="12"/>
  <c r="F43" i="4"/>
  <c r="D29" i="6"/>
  <c r="D59" i="6"/>
  <c r="D37" i="6"/>
  <c r="X55" i="6"/>
  <c r="R53" i="6"/>
  <c r="L51" i="6"/>
  <c r="D9" i="6"/>
  <c r="F16" i="4"/>
  <c r="H9" i="6"/>
  <c r="J13" i="6"/>
  <c r="AB12" i="6"/>
  <c r="AC12" i="6"/>
  <c r="D17" i="4"/>
  <c r="E17" i="4"/>
  <c r="G17" i="4"/>
  <c r="L17" i="6"/>
  <c r="AB16" i="6"/>
  <c r="AC16" i="6"/>
  <c r="D19" i="4"/>
  <c r="N21" i="6"/>
  <c r="R29" i="6"/>
  <c r="T33" i="6"/>
  <c r="V37" i="6"/>
  <c r="X41" i="6"/>
  <c r="Z59" i="12"/>
  <c r="AC59" i="12"/>
  <c r="N57" i="12"/>
  <c r="H45" i="12"/>
  <c r="P39" i="12"/>
  <c r="X33" i="12"/>
  <c r="L31" i="12"/>
  <c r="P25" i="12"/>
  <c r="X19" i="12"/>
  <c r="L17" i="12"/>
  <c r="T55" i="12"/>
  <c r="R53" i="12"/>
  <c r="P51" i="12"/>
  <c r="V59" i="6"/>
  <c r="X51" i="6"/>
  <c r="N9" i="6"/>
  <c r="F30" i="4"/>
  <c r="G30" i="4"/>
  <c r="F59" i="6"/>
  <c r="D39" i="6"/>
  <c r="V55" i="6"/>
  <c r="P53" i="6"/>
  <c r="J51" i="6"/>
  <c r="F21" i="4"/>
  <c r="F7" i="6"/>
  <c r="H11" i="6"/>
  <c r="J15" i="6"/>
  <c r="L19" i="6"/>
  <c r="AB18" i="6"/>
  <c r="AC18" i="6"/>
  <c r="D20" i="4"/>
  <c r="N23" i="6"/>
  <c r="AB22" i="6"/>
  <c r="AC22" i="6"/>
  <c r="D22" i="4"/>
  <c r="R31" i="6"/>
  <c r="T35" i="6"/>
  <c r="V39" i="6"/>
  <c r="X43" i="6"/>
  <c r="X59" i="12"/>
  <c r="L57" i="12"/>
  <c r="F45" i="12"/>
  <c r="Z41" i="12"/>
  <c r="AC41" i="12"/>
  <c r="N39" i="12"/>
  <c r="V33" i="12"/>
  <c r="J31" i="12"/>
  <c r="N25" i="12"/>
  <c r="V19" i="12"/>
  <c r="J17" i="12"/>
  <c r="R55" i="12"/>
  <c r="P53" i="12"/>
  <c r="N51" i="12"/>
  <c r="F24" i="11"/>
  <c r="G24" i="11"/>
  <c r="H59" i="6"/>
  <c r="D41" i="6"/>
  <c r="T55" i="6"/>
  <c r="AB54" i="6"/>
  <c r="AC54" i="6"/>
  <c r="D43" i="4"/>
  <c r="E43" i="4"/>
  <c r="G43" i="4"/>
  <c r="N53" i="6"/>
  <c r="AB52" i="6"/>
  <c r="AC52" i="6"/>
  <c r="D42" i="4"/>
  <c r="E42" i="4"/>
  <c r="G42" i="4"/>
  <c r="H51" i="6"/>
  <c r="F28" i="4"/>
  <c r="F17" i="4"/>
  <c r="H13" i="6"/>
  <c r="P29" i="6"/>
  <c r="V59" i="12"/>
  <c r="AB58" i="12"/>
  <c r="AC58" i="12"/>
  <c r="D45" i="11"/>
  <c r="J57" i="12"/>
  <c r="AB56" i="12"/>
  <c r="AC56" i="12"/>
  <c r="D44" i="11"/>
  <c r="X41" i="12"/>
  <c r="L39" i="12"/>
  <c r="AB38" i="12"/>
  <c r="AC38" i="12"/>
  <c r="D30" i="11"/>
  <c r="T33" i="12"/>
  <c r="AB32" i="12"/>
  <c r="AC32" i="12"/>
  <c r="D27" i="11"/>
  <c r="H31" i="12"/>
  <c r="L25" i="12"/>
  <c r="AB24" i="12"/>
  <c r="AC24" i="12"/>
  <c r="D23" i="11"/>
  <c r="T19" i="12"/>
  <c r="H17" i="12"/>
  <c r="F45" i="11"/>
  <c r="P55" i="12"/>
  <c r="N53" i="12"/>
  <c r="L51" i="12"/>
  <c r="Z51" i="6"/>
  <c r="AC51" i="6"/>
  <c r="Z53" i="6"/>
  <c r="AC53" i="6"/>
  <c r="D43" i="6"/>
  <c r="V41" i="12"/>
  <c r="AB40" i="12"/>
  <c r="AC40" i="12"/>
  <c r="D31" i="11"/>
  <c r="AB58" i="6"/>
  <c r="AC58" i="6"/>
  <c r="D45" i="4"/>
  <c r="AB36" i="6"/>
  <c r="AC36" i="6"/>
  <c r="D29" i="4"/>
  <c r="G46" i="11"/>
  <c r="AB30" i="6"/>
  <c r="AC30" i="6"/>
  <c r="D26" i="4"/>
  <c r="AB50" i="12"/>
  <c r="AC50" i="12"/>
  <c r="D41" i="11"/>
  <c r="AB28" i="6"/>
  <c r="AC28" i="6"/>
  <c r="D25" i="4"/>
  <c r="AB32" i="6"/>
  <c r="AC32" i="6"/>
  <c r="D27" i="4"/>
  <c r="AB6" i="6"/>
  <c r="AC6" i="6"/>
  <c r="D14" i="4"/>
  <c r="E14" i="4"/>
  <c r="G14" i="4"/>
  <c r="AB10" i="6"/>
  <c r="AC10" i="6"/>
  <c r="D16" i="4"/>
  <c r="E16" i="4"/>
  <c r="G16" i="4"/>
  <c r="AB16" i="12"/>
  <c r="AC16" i="12"/>
  <c r="D19" i="11"/>
  <c r="AB40" i="6"/>
  <c r="AC40" i="6"/>
  <c r="D31" i="4"/>
  <c r="AB30" i="12"/>
  <c r="AC30" i="12"/>
  <c r="D26" i="11"/>
  <c r="AB8" i="6"/>
  <c r="AC8" i="6"/>
  <c r="D15" i="4"/>
  <c r="E15" i="4"/>
  <c r="G15" i="4"/>
  <c r="AB34" i="6"/>
  <c r="AC34" i="6"/>
  <c r="D28" i="4"/>
  <c r="AB50" i="6"/>
  <c r="AC50" i="6"/>
  <c r="D41" i="4"/>
  <c r="E41" i="4"/>
  <c r="G41" i="4"/>
  <c r="G46" i="4"/>
  <c r="AB42" i="6"/>
  <c r="AC42" i="6"/>
  <c r="D32" i="4"/>
  <c r="AB38" i="6"/>
  <c r="AC38" i="6"/>
  <c r="D30" i="4"/>
  <c r="G34" i="4"/>
</calcChain>
</file>

<file path=xl/comments1.xml><?xml version="1.0" encoding="utf-8"?>
<comments xmlns="http://schemas.openxmlformats.org/spreadsheetml/2006/main">
  <authors>
    <author>106160</author>
    <author>佐賀県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前払いは除く。また、出来高払い、部分払いは支払い過ぎを防ぐため、１０％減しているので減じる前の出来高金額を記入すること。
</t>
        </r>
      </text>
    </comment>
    <comment ref="B13" authorId="0" shapeId="0">
      <text>
        <r>
          <rPr>
            <sz val="9"/>
            <color indexed="81"/>
            <rFont val="ＭＳ Ｐゴシック"/>
            <family val="3"/>
            <charset val="128"/>
          </rPr>
          <t>出来るだけ詳細に記入すること。例えば、鉄筋等は径ごとに分別すること。</t>
        </r>
      </text>
    </comment>
    <comment ref="C13" authorId="0" shapeId="0">
      <text>
        <r>
          <rPr>
            <sz val="9"/>
            <color indexed="81"/>
            <rFont val="ＭＳ Ｐゴシック"/>
            <family val="3"/>
            <charset val="128"/>
          </rPr>
          <t>入札時点での請負者算定単価</t>
        </r>
      </text>
    </comment>
    <comment ref="D13" authorId="0" shapeId="0">
      <text>
        <r>
          <rPr>
            <sz val="9"/>
            <color indexed="81"/>
            <rFont val="ＭＳ Ｐゴシック"/>
            <family val="3"/>
            <charset val="128"/>
          </rPr>
          <t>納品書、請求書、領収書、銀行振込記録等で証明できる実際の購入単価。証明資料がない場合はその資材は対象としない。</t>
        </r>
      </text>
    </comment>
    <comment ref="E13" authorId="0" shapeId="0">
      <text>
        <r>
          <rPr>
            <sz val="9"/>
            <color indexed="81"/>
            <rFont val="ＭＳ Ｐゴシック"/>
            <family val="3"/>
            <charset val="128"/>
          </rPr>
          <t>当初と変動後の単価差</t>
        </r>
      </text>
    </comment>
    <comment ref="F13" authorId="0" shapeId="0">
      <text>
        <r>
          <rPr>
            <sz val="9"/>
            <color indexed="81"/>
            <rFont val="ＭＳ Ｐゴシック"/>
            <family val="3"/>
            <charset val="128"/>
          </rPr>
          <t>納品書、請求書、領収書等で証明できる購入数量を記入。</t>
        </r>
      </text>
    </comment>
    <comment ref="G13" authorId="0" shapeId="0">
      <text>
        <r>
          <rPr>
            <sz val="9"/>
            <color indexed="81"/>
            <rFont val="ＭＳ Ｐゴシック"/>
            <family val="3"/>
            <charset val="128"/>
          </rPr>
          <t>入札時に請負者が想定した金額と比べ、価格変動している金額。</t>
        </r>
      </text>
    </comment>
    <comment ref="G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請負者算定鋼材類増加額。</t>
        </r>
      </text>
    </comment>
    <comment ref="G36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※単品スライドに
　該当する場合は数値表示
　該当しない場合は「なし」表示
※この金額が採用されるわけではありません。発注者が算定する金額と比較することになります。
</t>
        </r>
      </text>
    </comment>
    <comment ref="G46" authorId="0" shapeId="0">
      <text>
        <r>
          <rPr>
            <sz val="9"/>
            <color indexed="81"/>
            <rFont val="ＭＳ Ｐゴシック"/>
            <family val="3"/>
            <charset val="128"/>
          </rPr>
          <t>請負者算定燃料油増加額</t>
        </r>
      </text>
    </comment>
    <comment ref="G48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※単品スライドに
　該当する場合は数値表示
　該当しない場合は「なし」表示
</t>
        </r>
      </text>
    </comment>
  </commentList>
</comments>
</file>

<file path=xl/comments2.xml><?xml version="1.0" encoding="utf-8"?>
<comments xmlns="http://schemas.openxmlformats.org/spreadsheetml/2006/main">
  <authors>
    <author>106160</author>
    <author>佐賀県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前払いは除く。また、出来高払い、部分払いは支払い過ぎを防ぐため、１０％減しているので減じる前の出来高金額を記入すること。
</t>
        </r>
      </text>
    </comment>
    <comment ref="B13" authorId="0" shapeId="0">
      <text>
        <r>
          <rPr>
            <sz val="9"/>
            <color indexed="81"/>
            <rFont val="ＭＳ Ｐゴシック"/>
            <family val="3"/>
            <charset val="128"/>
          </rPr>
          <t>出来るだけ詳細に記入すること。例えば、鉄筋等は径ごとに分別すること。</t>
        </r>
      </text>
    </comment>
    <comment ref="C13" authorId="0" shapeId="0">
      <text>
        <r>
          <rPr>
            <sz val="9"/>
            <color indexed="81"/>
            <rFont val="ＭＳ Ｐゴシック"/>
            <family val="3"/>
            <charset val="128"/>
          </rPr>
          <t>入札時点での請負者算定単価</t>
        </r>
      </text>
    </comment>
    <comment ref="D13" authorId="0" shapeId="0">
      <text>
        <r>
          <rPr>
            <sz val="9"/>
            <color indexed="81"/>
            <rFont val="ＭＳ Ｐゴシック"/>
            <family val="3"/>
            <charset val="128"/>
          </rPr>
          <t>納品書、請求書、領収書、銀行振込記録等で証明できる実際の購入単価。証明資料がない場合はその資材は対象としない。</t>
        </r>
      </text>
    </comment>
    <comment ref="E13" authorId="0" shapeId="0">
      <text>
        <r>
          <rPr>
            <sz val="9"/>
            <color indexed="81"/>
            <rFont val="ＭＳ Ｐゴシック"/>
            <family val="3"/>
            <charset val="128"/>
          </rPr>
          <t>当初と変動後の単価差</t>
        </r>
      </text>
    </comment>
    <comment ref="F13" authorId="0" shapeId="0">
      <text>
        <r>
          <rPr>
            <sz val="9"/>
            <color indexed="81"/>
            <rFont val="ＭＳ Ｐゴシック"/>
            <family val="3"/>
            <charset val="128"/>
          </rPr>
          <t>納品書、請求書、領収書等で証明できる購入数量を記入。</t>
        </r>
      </text>
    </comment>
    <comment ref="G13" authorId="0" shapeId="0">
      <text>
        <r>
          <rPr>
            <sz val="9"/>
            <color indexed="81"/>
            <rFont val="ＭＳ Ｐゴシック"/>
            <family val="3"/>
            <charset val="128"/>
          </rPr>
          <t>入札時に請負者が想定した金額と比べ、価格変動している金額。</t>
        </r>
      </text>
    </comment>
    <comment ref="G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請負者算定鋼材類増加額。</t>
        </r>
      </text>
    </comment>
    <comment ref="G36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※単品スライドに
　該当する場合は数値表示
　該当しない場合は「なし」表示
※この金額が採用されるわけではありません。発注者が算定する金額と比較することになります。
</t>
        </r>
      </text>
    </comment>
    <comment ref="G46" authorId="0" shapeId="0">
      <text>
        <r>
          <rPr>
            <sz val="9"/>
            <color indexed="81"/>
            <rFont val="ＭＳ Ｐゴシック"/>
            <family val="3"/>
            <charset val="128"/>
          </rPr>
          <t>請負者算定燃料油増加額</t>
        </r>
      </text>
    </comment>
    <comment ref="G48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※単品スライドに
　該当する場合は数値表示
　該当しない場合は「なし」表示
</t>
        </r>
      </text>
    </comment>
  </commentList>
</comments>
</file>

<file path=xl/sharedStrings.xml><?xml version="1.0" encoding="utf-8"?>
<sst xmlns="http://schemas.openxmlformats.org/spreadsheetml/2006/main" count="283" uniqueCount="83">
  <si>
    <t>資材名</t>
    <rPh sb="0" eb="2">
      <t>シザイ</t>
    </rPh>
    <rPh sb="2" eb="3">
      <t>メイ</t>
    </rPh>
    <phoneticPr fontId="2"/>
  </si>
  <si>
    <t>種類</t>
    <rPh sb="0" eb="2">
      <t>シュルイ</t>
    </rPh>
    <phoneticPr fontId="2"/>
  </si>
  <si>
    <t>価格変動後の単価（P'）算出表</t>
    <rPh sb="0" eb="2">
      <t>カカク</t>
    </rPh>
    <rPh sb="2" eb="4">
      <t>ヘンドウ</t>
    </rPh>
    <rPh sb="4" eb="5">
      <t>ゴ</t>
    </rPh>
    <rPh sb="6" eb="8">
      <t>タンカ</t>
    </rPh>
    <rPh sb="12" eb="14">
      <t>サンシュツ</t>
    </rPh>
    <rPh sb="14" eb="15">
      <t>ヒョウ</t>
    </rPh>
    <phoneticPr fontId="2"/>
  </si>
  <si>
    <t>【工事概要】</t>
    <rPh sb="1" eb="3">
      <t>コウジ</t>
    </rPh>
    <rPh sb="3" eb="5">
      <t>ガイヨウ</t>
    </rPh>
    <phoneticPr fontId="3"/>
  </si>
  <si>
    <t>工事番号、工事名</t>
    <rPh sb="0" eb="2">
      <t>コウジ</t>
    </rPh>
    <rPh sb="2" eb="4">
      <t>バンゴウ</t>
    </rPh>
    <rPh sb="5" eb="7">
      <t>コウジ</t>
    </rPh>
    <rPh sb="7" eb="8">
      <t>メイ</t>
    </rPh>
    <phoneticPr fontId="3"/>
  </si>
  <si>
    <t>工事内容</t>
    <rPh sb="0" eb="2">
      <t>コウジ</t>
    </rPh>
    <rPh sb="2" eb="4">
      <t>ナイヨウ</t>
    </rPh>
    <phoneticPr fontId="3"/>
  </si>
  <si>
    <t>工期</t>
    <rPh sb="0" eb="2">
      <t>コウキ</t>
    </rPh>
    <phoneticPr fontId="3"/>
  </si>
  <si>
    <t>　始期：</t>
    <rPh sb="1" eb="3">
      <t>シキ</t>
    </rPh>
    <phoneticPr fontId="3"/>
  </si>
  <si>
    <t>　終期：</t>
    <rPh sb="1" eb="3">
      <t>シュウキ</t>
    </rPh>
    <phoneticPr fontId="3"/>
  </si>
  <si>
    <t>①－②</t>
    <phoneticPr fontId="3"/>
  </si>
  <si>
    <t>【鋼材類】</t>
    <phoneticPr fontId="3"/>
  </si>
  <si>
    <t>資材名</t>
    <rPh sb="0" eb="2">
      <t>シザイ</t>
    </rPh>
    <rPh sb="2" eb="3">
      <t>メイ</t>
    </rPh>
    <phoneticPr fontId="3"/>
  </si>
  <si>
    <t>種類</t>
    <rPh sb="0" eb="2">
      <t>シュルイ</t>
    </rPh>
    <phoneticPr fontId="3"/>
  </si>
  <si>
    <t>計</t>
    <rPh sb="0" eb="1">
      <t>ケイ</t>
    </rPh>
    <phoneticPr fontId="3"/>
  </si>
  <si>
    <t>【燃料油】</t>
    <rPh sb="1" eb="3">
      <t>ネンリョウ</t>
    </rPh>
    <rPh sb="3" eb="4">
      <t>ユ</t>
    </rPh>
    <phoneticPr fontId="3"/>
  </si>
  <si>
    <t>変動後の単価</t>
    <rPh sb="0" eb="2">
      <t>ヘンドウ</t>
    </rPh>
    <rPh sb="2" eb="3">
      <t>ゴ</t>
    </rPh>
    <rPh sb="4" eb="6">
      <t>タンカ</t>
    </rPh>
    <phoneticPr fontId="2"/>
  </si>
  <si>
    <t>変動前の単価
p</t>
    <rPh sb="0" eb="2">
      <t>ヘンドウ</t>
    </rPh>
    <rPh sb="2" eb="3">
      <t>マエ</t>
    </rPh>
    <rPh sb="4" eb="6">
      <t>タンカ</t>
    </rPh>
    <phoneticPr fontId="3"/>
  </si>
  <si>
    <t>変動後の単価
p'</t>
    <rPh sb="0" eb="2">
      <t>ヘンドウ</t>
    </rPh>
    <rPh sb="2" eb="3">
      <t>ゴ</t>
    </rPh>
    <rPh sb="4" eb="6">
      <t>タンカ</t>
    </rPh>
    <phoneticPr fontId="3"/>
  </si>
  <si>
    <t>単価変動額
p'-p</t>
    <rPh sb="0" eb="2">
      <t>タンカ</t>
    </rPh>
    <rPh sb="4" eb="5">
      <t>ガク</t>
    </rPh>
    <phoneticPr fontId="3"/>
  </si>
  <si>
    <t>対象数量
D</t>
    <rPh sb="0" eb="2">
      <t>タイショウ</t>
    </rPh>
    <rPh sb="2" eb="4">
      <t>スウリョウ</t>
    </rPh>
    <phoneticPr fontId="3"/>
  </si>
  <si>
    <t>変動額
A=(p'-p)×D</t>
    <rPh sb="0" eb="2">
      <t>ヘンドウ</t>
    </rPh>
    <rPh sb="2" eb="3">
      <t>ガク</t>
    </rPh>
    <phoneticPr fontId="3"/>
  </si>
  <si>
    <t>対象数量</t>
    <rPh sb="0" eb="2">
      <t>タイショウ</t>
    </rPh>
    <rPh sb="2" eb="4">
      <t>スウリョウ</t>
    </rPh>
    <phoneticPr fontId="2"/>
  </si>
  <si>
    <t>上段：数量
下段：比率</t>
    <rPh sb="0" eb="2">
      <t>ジョウダン</t>
    </rPh>
    <rPh sb="3" eb="5">
      <t>スウリョウ</t>
    </rPh>
    <rPh sb="6" eb="8">
      <t>ゲダン</t>
    </rPh>
    <rPh sb="9" eb="11">
      <t>ヒリツ</t>
    </rPh>
    <phoneticPr fontId="2"/>
  </si>
  <si>
    <t>P'</t>
    <phoneticPr fontId="2"/>
  </si>
  <si>
    <t>(端数処理前)</t>
    <rPh sb="1" eb="3">
      <t>ハスウ</t>
    </rPh>
    <rPh sb="3" eb="5">
      <t>ショリ</t>
    </rPh>
    <rPh sb="5" eb="6">
      <t>マエ</t>
    </rPh>
    <phoneticPr fontId="2"/>
  </si>
  <si>
    <t>道路改良L=○○ｍ</t>
    <rPh sb="0" eb="2">
      <t>ドウロ</t>
    </rPh>
    <rPh sb="2" eb="4">
      <t>カイリョウ</t>
    </rPh>
    <phoneticPr fontId="3"/>
  </si>
  <si>
    <t>１月</t>
    <rPh sb="1" eb="2">
      <t>ガツ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</si>
  <si>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</si>
  <si>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</si>
  <si>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</si>
  <si>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</si>
  <si>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</si>
  <si>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</si>
  <si>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</si>
  <si>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</si>
  <si>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</si>
  <si>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</si>
  <si>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</si>
  <si>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ﾚｷﾞｭﾗｰｶﾞｿﾘﾝ</t>
    <phoneticPr fontId="2"/>
  </si>
  <si>
    <t>ｽﾀﾝﾄﾞ</t>
    <phoneticPr fontId="2"/>
  </si>
  <si>
    <t>重油Ａ</t>
    <rPh sb="0" eb="2">
      <t>ジュウユ</t>
    </rPh>
    <phoneticPr fontId="2"/>
  </si>
  <si>
    <t>軽油（一般）</t>
    <rPh sb="0" eb="2">
      <t>ケイユ</t>
    </rPh>
    <rPh sb="3" eb="5">
      <t>イッパン</t>
    </rPh>
    <phoneticPr fontId="2"/>
  </si>
  <si>
    <t>ﾄﾞﾗﾑ</t>
    <phoneticPr fontId="2"/>
  </si>
  <si>
    <t>入力箇所</t>
    <rPh sb="0" eb="2">
      <t>ニュウリョク</t>
    </rPh>
    <rPh sb="2" eb="4">
      <t>カショ</t>
    </rPh>
    <phoneticPr fontId="2"/>
  </si>
  <si>
    <t>記入例の単価は、実際の単価ではありません</t>
    <rPh sb="0" eb="2">
      <t>キニュウ</t>
    </rPh>
    <rPh sb="2" eb="3">
      <t>レイ</t>
    </rPh>
    <rPh sb="4" eb="6">
      <t>タンカ</t>
    </rPh>
    <rPh sb="8" eb="10">
      <t>ジッサイ</t>
    </rPh>
    <rPh sb="11" eb="13">
      <t>タンカ</t>
    </rPh>
    <phoneticPr fontId="2"/>
  </si>
  <si>
    <t>※１</t>
    <phoneticPr fontId="2"/>
  </si>
  <si>
    <t>※２</t>
    <phoneticPr fontId="2"/>
  </si>
  <si>
    <t>鋼矢板</t>
    <rPh sb="0" eb="1">
      <t>コウ</t>
    </rPh>
    <rPh sb="1" eb="3">
      <t>ヤイタ</t>
    </rPh>
    <phoneticPr fontId="2"/>
  </si>
  <si>
    <t>SY295</t>
    <phoneticPr fontId="2"/>
  </si>
  <si>
    <t>鋼管杭</t>
    <rPh sb="0" eb="2">
      <t>コウカン</t>
    </rPh>
    <rPh sb="2" eb="3">
      <t>クイ</t>
    </rPh>
    <phoneticPr fontId="2"/>
  </si>
  <si>
    <t>SKK400</t>
    <phoneticPr fontId="2"/>
  </si>
  <si>
    <t>※１</t>
    <phoneticPr fontId="2"/>
  </si>
  <si>
    <t>P'</t>
    <phoneticPr fontId="2"/>
  </si>
  <si>
    <t>現場代理人</t>
    <rPh sb="0" eb="2">
      <t>ゲンバ</t>
    </rPh>
    <rPh sb="2" eb="5">
      <t>ダイリニン</t>
    </rPh>
    <phoneticPr fontId="3"/>
  </si>
  <si>
    <t>○○建設株式会社</t>
    <rPh sb="2" eb="4">
      <t>ケンセツ</t>
    </rPh>
    <rPh sb="4" eb="8">
      <t>カブシキガイシャ</t>
    </rPh>
    <phoneticPr fontId="3"/>
  </si>
  <si>
    <t>和歌山　太郎</t>
    <rPh sb="0" eb="3">
      <t>ワカヤマ</t>
    </rPh>
    <rPh sb="4" eb="6">
      <t>タロウ</t>
    </rPh>
    <phoneticPr fontId="3"/>
  </si>
  <si>
    <t>入札時単価
p</t>
    <rPh sb="0" eb="2">
      <t>ニュウサツ</t>
    </rPh>
    <rPh sb="2" eb="3">
      <t>ジ</t>
    </rPh>
    <rPh sb="3" eb="5">
      <t>タンカ</t>
    </rPh>
    <phoneticPr fontId="3"/>
  </si>
  <si>
    <t>購入単価
p'</t>
    <rPh sb="0" eb="2">
      <t>コウニュウ</t>
    </rPh>
    <rPh sb="2" eb="4">
      <t>タンカ</t>
    </rPh>
    <phoneticPr fontId="3"/>
  </si>
  <si>
    <t>円　②　※出来高払い又は部分払いで支払額がある場合は記入</t>
    <rPh sb="0" eb="1">
      <t>エン</t>
    </rPh>
    <rPh sb="5" eb="8">
      <t>デキダカ</t>
    </rPh>
    <rPh sb="8" eb="9">
      <t>ハラ</t>
    </rPh>
    <rPh sb="10" eb="11">
      <t>マタ</t>
    </rPh>
    <rPh sb="12" eb="14">
      <t>ブブン</t>
    </rPh>
    <rPh sb="14" eb="15">
      <t>ハラ</t>
    </rPh>
    <rPh sb="23" eb="25">
      <t>バアイ</t>
    </rPh>
    <rPh sb="26" eb="28">
      <t>キニュウ</t>
    </rPh>
    <phoneticPr fontId="3"/>
  </si>
  <si>
    <t>○○年度　第○○号－○○　○○○○○○工事</t>
    <rPh sb="2" eb="4">
      <t>ネンド</t>
    </rPh>
    <rPh sb="5" eb="6">
      <t>ダイ</t>
    </rPh>
    <rPh sb="8" eb="9">
      <t>ゴウ</t>
    </rPh>
    <rPh sb="19" eb="21">
      <t>コウジ</t>
    </rPh>
    <phoneticPr fontId="3"/>
  </si>
  <si>
    <t>円　③　※スライド対象請負額</t>
    <rPh sb="0" eb="1">
      <t>エン</t>
    </rPh>
    <rPh sb="9" eb="11">
      <t>タイショウ</t>
    </rPh>
    <rPh sb="11" eb="13">
      <t>ウケオイ</t>
    </rPh>
    <rPh sb="13" eb="14">
      <t>ガク</t>
    </rPh>
    <phoneticPr fontId="3"/>
  </si>
  <si>
    <t>鋼板</t>
    <rPh sb="0" eb="2">
      <t>コウバン</t>
    </rPh>
    <phoneticPr fontId="2"/>
  </si>
  <si>
    <t>異形鉄筋</t>
    <rPh sb="0" eb="2">
      <t>イケイ</t>
    </rPh>
    <rPh sb="2" eb="4">
      <t>テッキン</t>
    </rPh>
    <phoneticPr fontId="2"/>
  </si>
  <si>
    <t>SMA400</t>
    <phoneticPr fontId="2"/>
  </si>
  <si>
    <t>ＳＤ３４５Ｄ１６</t>
    <phoneticPr fontId="2"/>
  </si>
  <si>
    <t>Ｈ形鋼</t>
    <rPh sb="1" eb="2">
      <t>カタチ</t>
    </rPh>
    <rPh sb="2" eb="3">
      <t>ハガネ</t>
    </rPh>
    <phoneticPr fontId="2"/>
  </si>
  <si>
    <t>単品スライド額計算書</t>
    <rPh sb="0" eb="2">
      <t>タンピン</t>
    </rPh>
    <rPh sb="6" eb="7">
      <t>ガク</t>
    </rPh>
    <rPh sb="7" eb="9">
      <t>ケイサン</t>
    </rPh>
    <rPh sb="9" eb="10">
      <t>ショ</t>
    </rPh>
    <phoneticPr fontId="3"/>
  </si>
  <si>
    <t>①－②</t>
    <phoneticPr fontId="3"/>
  </si>
  <si>
    <t>【鋼材類】</t>
    <phoneticPr fontId="3"/>
  </si>
  <si>
    <t>※１</t>
    <phoneticPr fontId="2"/>
  </si>
  <si>
    <t>※１</t>
    <phoneticPr fontId="2"/>
  </si>
  <si>
    <t>Ｈ－３５０</t>
    <phoneticPr fontId="2"/>
  </si>
  <si>
    <t>種類・規格</t>
    <rPh sb="0" eb="2">
      <t>シュルイ</t>
    </rPh>
    <rPh sb="3" eb="5">
      <t>キカク</t>
    </rPh>
    <phoneticPr fontId="3"/>
  </si>
  <si>
    <t>【燃料油】：別添資料参照｛購入数量、購入価格、購入先、使用重機、使用工種（目的）、搬入時期を示した集計表及び搬入時期を証明する工程表｝</t>
    <rPh sb="1" eb="4">
      <t>ネンリョウアブラ</t>
    </rPh>
    <rPh sb="6" eb="8">
      <t>ベッテン</t>
    </rPh>
    <rPh sb="8" eb="10">
      <t>シリョウ</t>
    </rPh>
    <rPh sb="10" eb="12">
      <t>サンショウ</t>
    </rPh>
    <rPh sb="13" eb="15">
      <t>コウニュウ</t>
    </rPh>
    <rPh sb="15" eb="17">
      <t>スウリョウ</t>
    </rPh>
    <rPh sb="18" eb="20">
      <t>コウニュウ</t>
    </rPh>
    <rPh sb="20" eb="22">
      <t>カカク</t>
    </rPh>
    <rPh sb="23" eb="25">
      <t>コウニュウ</t>
    </rPh>
    <rPh sb="25" eb="26">
      <t>サキ</t>
    </rPh>
    <rPh sb="27" eb="29">
      <t>シヨウ</t>
    </rPh>
    <rPh sb="29" eb="31">
      <t>ジュウキ</t>
    </rPh>
    <rPh sb="32" eb="34">
      <t>シヨウ</t>
    </rPh>
    <rPh sb="34" eb="36">
      <t>コウシュ</t>
    </rPh>
    <rPh sb="37" eb="39">
      <t>モクテキ</t>
    </rPh>
    <rPh sb="41" eb="43">
      <t>ハンニュウ</t>
    </rPh>
    <rPh sb="43" eb="45">
      <t>ジキ</t>
    </rPh>
    <rPh sb="46" eb="47">
      <t>シメ</t>
    </rPh>
    <rPh sb="49" eb="51">
      <t>シュウケイ</t>
    </rPh>
    <rPh sb="51" eb="52">
      <t>ヒョウ</t>
    </rPh>
    <rPh sb="52" eb="53">
      <t>オヨ</t>
    </rPh>
    <rPh sb="54" eb="56">
      <t>ハンニュウ</t>
    </rPh>
    <rPh sb="56" eb="58">
      <t>ジキ</t>
    </rPh>
    <rPh sb="59" eb="61">
      <t>ショウメイ</t>
    </rPh>
    <rPh sb="63" eb="65">
      <t>コウテイ</t>
    </rPh>
    <rPh sb="65" eb="66">
      <t>ヒョウ</t>
    </rPh>
    <phoneticPr fontId="2"/>
  </si>
  <si>
    <t>【鋼材類】：別添資料参照｛納品書、請求書、領収書、銀行振込記録等の購入数量・価格の証明資料と搬入時期及び搬入時期を証明する工程表｝</t>
    <rPh sb="1" eb="3">
      <t>コウザイ</t>
    </rPh>
    <rPh sb="3" eb="4">
      <t>ルイ</t>
    </rPh>
    <rPh sb="6" eb="8">
      <t>ベッテン</t>
    </rPh>
    <rPh sb="8" eb="10">
      <t>シリョウ</t>
    </rPh>
    <rPh sb="10" eb="12">
      <t>サンショウ</t>
    </rPh>
    <rPh sb="13" eb="16">
      <t>ノウヒンショ</t>
    </rPh>
    <rPh sb="17" eb="20">
      <t>セイキュウショ</t>
    </rPh>
    <rPh sb="21" eb="24">
      <t>リョウシュウショ</t>
    </rPh>
    <rPh sb="25" eb="27">
      <t>ギンコウ</t>
    </rPh>
    <rPh sb="27" eb="28">
      <t>フ</t>
    </rPh>
    <rPh sb="28" eb="29">
      <t>コ</t>
    </rPh>
    <rPh sb="29" eb="31">
      <t>キロク</t>
    </rPh>
    <rPh sb="31" eb="32">
      <t>トウ</t>
    </rPh>
    <rPh sb="33" eb="35">
      <t>コウニュウ</t>
    </rPh>
    <rPh sb="35" eb="37">
      <t>スウリョウ</t>
    </rPh>
    <rPh sb="38" eb="40">
      <t>カカク</t>
    </rPh>
    <rPh sb="41" eb="43">
      <t>ショウメイ</t>
    </rPh>
    <rPh sb="43" eb="45">
      <t>シリョウ</t>
    </rPh>
    <rPh sb="46" eb="48">
      <t>ハンニュウ</t>
    </rPh>
    <rPh sb="48" eb="50">
      <t>ジキ</t>
    </rPh>
    <rPh sb="50" eb="51">
      <t>オヨ</t>
    </rPh>
    <rPh sb="52" eb="54">
      <t>ハンニュウ</t>
    </rPh>
    <rPh sb="54" eb="56">
      <t>ジキ</t>
    </rPh>
    <rPh sb="57" eb="59">
      <t>ショウメイ</t>
    </rPh>
    <rPh sb="61" eb="64">
      <t>コウテイヒョウ</t>
    </rPh>
    <phoneticPr fontId="2"/>
  </si>
  <si>
    <t>購入単価
（税抜）</t>
    <rPh sb="0" eb="2">
      <t>コウニュウ</t>
    </rPh>
    <rPh sb="2" eb="4">
      <t>タンカ</t>
    </rPh>
    <rPh sb="6" eb="7">
      <t>ゼイ</t>
    </rPh>
    <rPh sb="7" eb="8">
      <t>ヌ</t>
    </rPh>
    <phoneticPr fontId="2"/>
  </si>
  <si>
    <t>受注者名</t>
    <rPh sb="0" eb="3">
      <t>ジュチュウシャ</t>
    </rPh>
    <rPh sb="3" eb="4">
      <t>メイ</t>
    </rPh>
    <phoneticPr fontId="3"/>
  </si>
  <si>
    <t>請負代金額（税込み）</t>
    <rPh sb="0" eb="2">
      <t>ウケオイ</t>
    </rPh>
    <rPh sb="2" eb="4">
      <t>ダイキン</t>
    </rPh>
    <rPh sb="4" eb="5">
      <t>ガク</t>
    </rPh>
    <rPh sb="6" eb="8">
      <t>ゼイコ</t>
    </rPh>
    <phoneticPr fontId="3"/>
  </si>
  <si>
    <t>円　①　※変更設計済みの場合は変更後請負代金額</t>
    <rPh sb="0" eb="1">
      <t>エン</t>
    </rPh>
    <rPh sb="5" eb="7">
      <t>ヘンコウ</t>
    </rPh>
    <rPh sb="7" eb="9">
      <t>セッケイ</t>
    </rPh>
    <rPh sb="9" eb="10">
      <t>ズ</t>
    </rPh>
    <rPh sb="12" eb="14">
      <t>バアイ</t>
    </rPh>
    <rPh sb="15" eb="17">
      <t>ヘンコウ</t>
    </rPh>
    <rPh sb="17" eb="18">
      <t>ゴ</t>
    </rPh>
    <rPh sb="18" eb="20">
      <t>ウケオイ</t>
    </rPh>
    <rPh sb="20" eb="22">
      <t>ダイキン</t>
    </rPh>
    <rPh sb="22" eb="23">
      <t>ガク</t>
    </rPh>
    <phoneticPr fontId="3"/>
  </si>
  <si>
    <t>既済部分出来高金額（税込み）</t>
    <rPh sb="0" eb="1">
      <t>スデ</t>
    </rPh>
    <rPh sb="1" eb="2">
      <t>ス</t>
    </rPh>
    <rPh sb="2" eb="4">
      <t>ブブン</t>
    </rPh>
    <rPh sb="4" eb="6">
      <t>デキ</t>
    </rPh>
    <rPh sb="6" eb="7">
      <t>タカ</t>
    </rPh>
    <rPh sb="7" eb="9">
      <t>キンガク</t>
    </rPh>
    <rPh sb="10" eb="12">
      <t>ゼイコ</t>
    </rPh>
    <phoneticPr fontId="3"/>
  </si>
  <si>
    <r>
      <t>S=Aの計×1.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-③×1％=</t>
    </r>
    <rPh sb="4" eb="5">
      <t>ケイ</t>
    </rPh>
    <phoneticPr fontId="3"/>
  </si>
  <si>
    <t>○受注者算定スライド額</t>
    <rPh sb="4" eb="6">
      <t>サンテイ</t>
    </rPh>
    <rPh sb="10" eb="11">
      <t>ガク</t>
    </rPh>
    <phoneticPr fontId="3"/>
  </si>
  <si>
    <t>○受注者算定スライド額</t>
    <rPh sb="1" eb="4">
      <t>ジュチュウシャ</t>
    </rPh>
    <rPh sb="4" eb="6">
      <t>サンテイ</t>
    </rPh>
    <rPh sb="10" eb="11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</si>
</sst>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7" formatCode="#,##0.000;[Red]\-#,##0.000"/>
    <numFmt numFmtId="180" formatCode="[$-411]ggge&quot;年&quot;m&quot;月&quot;d&quot;日&quot;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4" fillId="0" borderId="0" xfId="1" applyFont="1" applyFill="1">
      <alignment vertical="center"/>
    </xf>
    <xf numFmtId="38" fontId="1" fillId="0" borderId="0" xfId="1" applyFont="1" applyFill="1">
      <alignment vertical="center"/>
    </xf>
    <xf numFmtId="38" fontId="5" fillId="0" borderId="0" xfId="1" applyFont="1" applyFill="1">
      <alignment vertical="center"/>
    </xf>
    <xf numFmtId="38" fontId="5" fillId="0" borderId="0" xfId="1" applyFont="1" applyFill="1" applyAlignment="1">
      <alignment horizontal="center" vertical="center"/>
    </xf>
    <xf numFmtId="38" fontId="6" fillId="0" borderId="3" xfId="1" applyFont="1" applyFill="1" applyBorder="1" applyAlignment="1">
      <alignment horizontal="right" vertical="center"/>
    </xf>
    <xf numFmtId="38" fontId="5" fillId="0" borderId="4" xfId="1" applyFont="1" applyFill="1" applyBorder="1" applyAlignment="1">
      <alignment horizontal="left" vertical="center"/>
    </xf>
    <xf numFmtId="38" fontId="5" fillId="0" borderId="5" xfId="1" applyFont="1" applyFill="1" applyBorder="1" applyAlignment="1">
      <alignment horizontal="left" vertical="center"/>
    </xf>
    <xf numFmtId="38" fontId="5" fillId="0" borderId="6" xfId="1" applyFont="1" applyFill="1" applyBorder="1" applyAlignment="1">
      <alignment horizontal="left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 wrapText="1"/>
    </xf>
    <xf numFmtId="38" fontId="6" fillId="0" borderId="7" xfId="1" applyFont="1" applyFill="1" applyBorder="1">
      <alignment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Border="1">
      <alignment vertical="center"/>
    </xf>
    <xf numFmtId="177" fontId="5" fillId="0" borderId="0" xfId="1" applyNumberFormat="1" applyFont="1" applyFill="1" applyBorder="1">
      <alignment vertical="center"/>
    </xf>
    <xf numFmtId="38" fontId="6" fillId="0" borderId="0" xfId="1" applyFont="1" applyFill="1" applyBorder="1">
      <alignment vertical="center"/>
    </xf>
    <xf numFmtId="38" fontId="5" fillId="0" borderId="8" xfId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177" fontId="8" fillId="0" borderId="7" xfId="1" applyNumberFormat="1" applyFont="1" applyBorder="1" applyAlignment="1">
      <alignment vertical="center" shrinkToFit="1"/>
    </xf>
    <xf numFmtId="38" fontId="5" fillId="0" borderId="9" xfId="1" applyFont="1" applyFill="1" applyBorder="1" applyAlignment="1">
      <alignment horizontal="left" vertical="center"/>
    </xf>
    <xf numFmtId="38" fontId="5" fillId="0" borderId="10" xfId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38" fontId="5" fillId="0" borderId="7" xfId="1" applyFont="1" applyFill="1" applyBorder="1">
      <alignment vertical="center"/>
    </xf>
    <xf numFmtId="177" fontId="6" fillId="0" borderId="7" xfId="1" applyNumberFormat="1" applyFont="1" applyFill="1" applyBorder="1" applyAlignment="1">
      <alignment vertical="center" shrinkToFit="1"/>
    </xf>
    <xf numFmtId="38" fontId="5" fillId="0" borderId="3" xfId="1" applyFont="1" applyFill="1" applyBorder="1" applyAlignment="1">
      <alignment horizontal="right" vertical="center"/>
    </xf>
    <xf numFmtId="177" fontId="8" fillId="0" borderId="7" xfId="1" applyNumberFormat="1" applyFont="1" applyFill="1" applyBorder="1" applyAlignment="1">
      <alignment vertical="center" shrinkToFit="1"/>
    </xf>
    <xf numFmtId="38" fontId="6" fillId="0" borderId="0" xfId="2" applyNumberFormat="1" applyFont="1" applyFill="1" applyBorder="1" applyAlignment="1">
      <alignment horizontal="center" vertical="center"/>
    </xf>
    <xf numFmtId="38" fontId="5" fillId="0" borderId="5" xfId="1" applyFont="1" applyFill="1" applyBorder="1">
      <alignment vertical="center"/>
    </xf>
    <xf numFmtId="38" fontId="8" fillId="0" borderId="5" xfId="2" applyNumberFormat="1" applyFont="1" applyFill="1" applyBorder="1" applyAlignment="1">
      <alignment vertical="center"/>
    </xf>
    <xf numFmtId="38" fontId="6" fillId="0" borderId="7" xfId="1" applyNumberFormat="1" applyFont="1" applyFill="1" applyBorder="1">
      <alignment vertical="center"/>
    </xf>
    <xf numFmtId="38" fontId="7" fillId="0" borderId="7" xfId="1" applyFont="1" applyFill="1" applyBorder="1">
      <alignment vertical="center"/>
    </xf>
    <xf numFmtId="177" fontId="7" fillId="0" borderId="7" xfId="1" applyNumberFormat="1" applyFont="1" applyFill="1" applyBorder="1">
      <alignment vertical="center"/>
    </xf>
    <xf numFmtId="38" fontId="5" fillId="2" borderId="7" xfId="1" applyFont="1" applyFill="1" applyBorder="1">
      <alignment vertical="center"/>
    </xf>
    <xf numFmtId="0" fontId="1" fillId="2" borderId="7" xfId="0" applyFont="1" applyFill="1" applyBorder="1">
      <alignment vertical="center"/>
    </xf>
    <xf numFmtId="38" fontId="5" fillId="2" borderId="8" xfId="1" applyFont="1" applyFill="1" applyBorder="1" applyAlignment="1">
      <alignment horizontal="center" vertical="center"/>
    </xf>
    <xf numFmtId="180" fontId="5" fillId="2" borderId="11" xfId="1" applyNumberFormat="1" applyFont="1" applyFill="1" applyBorder="1" applyAlignment="1">
      <alignment horizontal="left" vertical="center" shrinkToFit="1"/>
    </xf>
    <xf numFmtId="180" fontId="5" fillId="2" borderId="6" xfId="1" applyNumberFormat="1" applyFont="1" applyFill="1" applyBorder="1" applyAlignment="1">
      <alignment horizontal="left" vertical="center" shrinkToFit="1"/>
    </xf>
    <xf numFmtId="38" fontId="5" fillId="2" borderId="3" xfId="1" applyFont="1" applyFill="1" applyBorder="1" applyAlignment="1">
      <alignment horizontal="right" vertical="center"/>
    </xf>
    <xf numFmtId="0" fontId="9" fillId="2" borderId="7" xfId="0" applyFont="1" applyFill="1" applyBorder="1">
      <alignment vertical="center"/>
    </xf>
    <xf numFmtId="177" fontId="0" fillId="2" borderId="7" xfId="1" applyNumberFormat="1" applyFont="1" applyFill="1" applyBorder="1" applyAlignment="1">
      <alignment vertical="center" shrinkToFit="1"/>
    </xf>
    <xf numFmtId="177" fontId="1" fillId="2" borderId="7" xfId="1" applyNumberFormat="1" applyFill="1" applyBorder="1" applyAlignment="1">
      <alignment vertical="center" shrinkToFit="1"/>
    </xf>
    <xf numFmtId="38" fontId="0" fillId="0" borderId="5" xfId="1" applyFont="1" applyFill="1" applyBorder="1">
      <alignment vertical="center"/>
    </xf>
    <xf numFmtId="38" fontId="0" fillId="0" borderId="5" xfId="2" applyNumberFormat="1" applyFont="1" applyFill="1" applyBorder="1" applyAlignment="1">
      <alignment vertical="center"/>
    </xf>
    <xf numFmtId="38" fontId="1" fillId="0" borderId="5" xfId="2" applyNumberFormat="1" applyFont="1" applyFill="1" applyBorder="1" applyAlignment="1">
      <alignment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 shrinkToFit="1"/>
    </xf>
    <xf numFmtId="38" fontId="5" fillId="0" borderId="8" xfId="1" applyFont="1" applyFill="1" applyBorder="1" applyAlignment="1">
      <alignment horizontal="center" vertical="center" shrinkToFit="1"/>
    </xf>
    <xf numFmtId="38" fontId="4" fillId="0" borderId="0" xfId="1" applyFont="1" applyFill="1" applyAlignment="1">
      <alignment horizontal="center" vertical="center" justifyLastLine="1"/>
    </xf>
    <xf numFmtId="38" fontId="5" fillId="0" borderId="1" xfId="1" applyFont="1" applyFill="1" applyBorder="1" applyAlignment="1">
      <alignment horizontal="distributed" vertical="center" justifyLastLine="1"/>
    </xf>
    <xf numFmtId="38" fontId="5" fillId="0" borderId="2" xfId="1" applyFont="1" applyFill="1" applyBorder="1" applyAlignment="1">
      <alignment horizontal="distributed" vertical="center" justifyLastLine="1"/>
    </xf>
    <xf numFmtId="38" fontId="5" fillId="2" borderId="3" xfId="1" applyFont="1" applyFill="1" applyBorder="1" applyAlignment="1">
      <alignment horizontal="left" vertical="center"/>
    </xf>
    <xf numFmtId="38" fontId="5" fillId="2" borderId="4" xfId="1" applyFont="1" applyFill="1" applyBorder="1" applyAlignment="1">
      <alignment horizontal="left" vertical="center"/>
    </xf>
    <xf numFmtId="38" fontId="5" fillId="2" borderId="8" xfId="1" applyFont="1" applyFill="1" applyBorder="1" applyAlignment="1">
      <alignment horizontal="left" vertical="center"/>
    </xf>
    <xf numFmtId="38" fontId="5" fillId="2" borderId="3" xfId="1" applyFont="1" applyFill="1" applyBorder="1" applyAlignment="1">
      <alignment vertical="center"/>
    </xf>
    <xf numFmtId="38" fontId="5" fillId="2" borderId="4" xfId="1" applyFont="1" applyFill="1" applyBorder="1" applyAlignment="1">
      <alignment vertical="center"/>
    </xf>
    <xf numFmtId="38" fontId="5" fillId="2" borderId="5" xfId="1" applyFont="1" applyFill="1" applyBorder="1" applyAlignment="1">
      <alignment vertical="center"/>
    </xf>
    <xf numFmtId="38" fontId="5" fillId="2" borderId="6" xfId="1" applyFont="1" applyFill="1" applyBorder="1" applyAlignment="1">
      <alignment vertical="center"/>
    </xf>
    <xf numFmtId="38" fontId="5" fillId="2" borderId="12" xfId="1" applyFont="1" applyFill="1" applyBorder="1" applyAlignment="1">
      <alignment horizontal="left" vertical="center"/>
    </xf>
    <xf numFmtId="38" fontId="5" fillId="2" borderId="11" xfId="1" applyFont="1" applyFill="1" applyBorder="1" applyAlignment="1">
      <alignment horizontal="left" vertical="center"/>
    </xf>
    <xf numFmtId="38" fontId="8" fillId="0" borderId="1" xfId="1" applyFont="1" applyBorder="1" applyAlignment="1">
      <alignment vertical="center" shrinkToFit="1"/>
    </xf>
    <xf numFmtId="38" fontId="8" fillId="0" borderId="2" xfId="1" applyFont="1" applyBorder="1" applyAlignment="1">
      <alignment vertical="center" shrinkToFit="1"/>
    </xf>
    <xf numFmtId="38" fontId="1" fillId="2" borderId="1" xfId="1" applyFill="1" applyBorder="1" applyAlignment="1">
      <alignment vertical="center" shrinkToFit="1"/>
    </xf>
    <xf numFmtId="38" fontId="1" fillId="2" borderId="2" xfId="1" applyFill="1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8" fillId="0" borderId="1" xfId="1" applyNumberFormat="1" applyFont="1" applyBorder="1" applyAlignment="1">
      <alignment vertical="center" shrinkToFit="1"/>
    </xf>
    <xf numFmtId="177" fontId="8" fillId="0" borderId="2" xfId="1" applyNumberFormat="1" applyFont="1" applyBorder="1" applyAlignment="1">
      <alignment vertical="center" shrinkToFit="1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2" borderId="1" xfId="1" applyFont="1" applyFill="1" applyBorder="1" applyAlignment="1">
      <alignment vertical="center" shrinkToFit="1"/>
    </xf>
    <xf numFmtId="38" fontId="0" fillId="2" borderId="2" xfId="1" applyFont="1" applyFill="1" applyBorder="1" applyAlignment="1">
      <alignment vertical="center" shrinkToFi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G52"/>
  <sheetViews>
    <sheetView showGridLines="0" showZeros="0" view="pageBreakPreview" zoomScaleNormal="100" zoomScaleSheetLayoutView="100" workbookViewId="0">
      <selection activeCell="B41" sqref="B41"/>
    </sheetView>
  </sheetViews>
  <sheetFormatPr defaultColWidth="8" defaultRowHeight="15" customHeight="1" x14ac:dyDescent="0.15"/>
  <cols>
    <col min="1" max="2" width="10.875" style="5" customWidth="1"/>
    <col min="3" max="3" width="12.5" style="6" customWidth="1"/>
    <col min="4" max="7" width="12.875" style="5" customWidth="1"/>
    <col min="8" max="11" width="9" style="5" customWidth="1"/>
    <col min="12" max="12" width="12.625" style="5" customWidth="1"/>
    <col min="13" max="16384" width="8" style="5"/>
  </cols>
  <sheetData>
    <row r="1" spans="1:7" s="3" customFormat="1" ht="18" customHeight="1" x14ac:dyDescent="0.15">
      <c r="A1" s="58" t="s">
        <v>66</v>
      </c>
      <c r="B1" s="58"/>
      <c r="C1" s="58"/>
      <c r="D1" s="58"/>
      <c r="E1" s="58"/>
      <c r="F1" s="58"/>
      <c r="G1" s="58"/>
    </row>
    <row r="2" spans="1:7" ht="15" customHeight="1" x14ac:dyDescent="0.15">
      <c r="A2" s="4" t="s">
        <v>3</v>
      </c>
      <c r="C2" s="5"/>
      <c r="E2" s="6"/>
    </row>
    <row r="3" spans="1:7" ht="15" customHeight="1" x14ac:dyDescent="0.15">
      <c r="A3" s="54" t="s">
        <v>76</v>
      </c>
      <c r="B3" s="55"/>
      <c r="C3" s="61"/>
      <c r="D3" s="62"/>
      <c r="E3" s="63"/>
      <c r="F3" s="11" t="s">
        <v>53</v>
      </c>
      <c r="G3" s="44"/>
    </row>
    <row r="4" spans="1:7" ht="15" customHeight="1" x14ac:dyDescent="0.15">
      <c r="A4" s="54" t="s">
        <v>4</v>
      </c>
      <c r="B4" s="55"/>
      <c r="C4" s="64"/>
      <c r="D4" s="65"/>
      <c r="E4" s="65"/>
      <c r="F4" s="66"/>
      <c r="G4" s="67"/>
    </row>
    <row r="5" spans="1:7" ht="15" customHeight="1" x14ac:dyDescent="0.15">
      <c r="A5" s="54" t="s">
        <v>5</v>
      </c>
      <c r="B5" s="55"/>
      <c r="C5" s="61"/>
      <c r="D5" s="62"/>
      <c r="E5" s="68"/>
      <c r="F5" s="68"/>
      <c r="G5" s="69"/>
    </row>
    <row r="6" spans="1:7" ht="15" customHeight="1" x14ac:dyDescent="0.15">
      <c r="A6" s="54"/>
      <c r="B6" s="55"/>
      <c r="C6" s="34"/>
      <c r="D6" s="8"/>
      <c r="E6" s="59" t="s">
        <v>6</v>
      </c>
      <c r="F6" s="24" t="s">
        <v>7</v>
      </c>
      <c r="G6" s="45"/>
    </row>
    <row r="7" spans="1:7" ht="15" customHeight="1" x14ac:dyDescent="0.15">
      <c r="A7" s="54"/>
      <c r="B7" s="55"/>
      <c r="C7" s="34"/>
      <c r="D7" s="8"/>
      <c r="E7" s="60"/>
      <c r="F7" s="25" t="s">
        <v>8</v>
      </c>
      <c r="G7" s="46"/>
    </row>
    <row r="8" spans="1:7" ht="15" customHeight="1" x14ac:dyDescent="0.15">
      <c r="A8" s="54" t="s">
        <v>77</v>
      </c>
      <c r="B8" s="55"/>
      <c r="C8" s="47"/>
      <c r="D8" s="8" t="s">
        <v>78</v>
      </c>
      <c r="E8" s="9"/>
      <c r="F8" s="9"/>
      <c r="G8" s="10"/>
    </row>
    <row r="9" spans="1:7" ht="15" customHeight="1" x14ac:dyDescent="0.15">
      <c r="A9" s="56" t="s">
        <v>79</v>
      </c>
      <c r="B9" s="57"/>
      <c r="C9" s="47"/>
      <c r="D9" s="8" t="s">
        <v>58</v>
      </c>
      <c r="E9" s="8"/>
      <c r="F9" s="8"/>
      <c r="G9" s="18"/>
    </row>
    <row r="10" spans="1:7" ht="15" customHeight="1" x14ac:dyDescent="0.15">
      <c r="A10" s="54" t="s">
        <v>67</v>
      </c>
      <c r="B10" s="55"/>
      <c r="C10" s="7">
        <f>C8-C9</f>
        <v>0</v>
      </c>
      <c r="D10" s="8" t="s">
        <v>60</v>
      </c>
      <c r="E10" s="9"/>
      <c r="F10" s="9"/>
      <c r="G10" s="10"/>
    </row>
    <row r="12" spans="1:7" ht="15" customHeight="1" x14ac:dyDescent="0.15">
      <c r="A12" s="4" t="s">
        <v>68</v>
      </c>
      <c r="B12" s="6"/>
      <c r="C12" s="5"/>
    </row>
    <row r="13" spans="1:7" ht="30" customHeight="1" x14ac:dyDescent="0.15">
      <c r="A13" s="11" t="s">
        <v>11</v>
      </c>
      <c r="B13" s="11" t="s">
        <v>72</v>
      </c>
      <c r="C13" s="12" t="s">
        <v>56</v>
      </c>
      <c r="D13" s="12" t="s">
        <v>57</v>
      </c>
      <c r="E13" s="12" t="s">
        <v>18</v>
      </c>
      <c r="F13" s="12" t="s">
        <v>19</v>
      </c>
      <c r="G13" s="12" t="s">
        <v>20</v>
      </c>
    </row>
    <row r="14" spans="1:7" ht="16.5" customHeight="1" x14ac:dyDescent="0.15">
      <c r="A14" s="28">
        <f>'様式１－２　価格変動後の単価算出表【受注者記入用】'!A6</f>
        <v>0</v>
      </c>
      <c r="B14" s="28">
        <f>'様式１－２　価格変動後の単価算出表【受注者記入用】'!B6</f>
        <v>0</v>
      </c>
      <c r="C14" s="42"/>
      <c r="D14" s="13" t="e">
        <f>'様式１－２　価格変動後の単価算出表【受注者記入用】'!AC6</f>
        <v>#DIV/0!</v>
      </c>
      <c r="E14" s="13">
        <f t="shared" ref="E14:E33" si="0">IF(C14&gt;0,D14-C14,0)</f>
        <v>0</v>
      </c>
      <c r="F14" s="33">
        <f>'様式１－２　価格変動後の単価算出表【受注者記入用】'!C6</f>
        <v>0</v>
      </c>
      <c r="G14" s="13">
        <f t="shared" ref="G14:G33" si="1">E14*F14</f>
        <v>0</v>
      </c>
    </row>
    <row r="15" spans="1:7" ht="16.5" customHeight="1" x14ac:dyDescent="0.15">
      <c r="A15" s="28">
        <f>'様式１－２　価格変動後の単価算出表【受注者記入用】'!A8</f>
        <v>0</v>
      </c>
      <c r="B15" s="28">
        <f>'様式１－２　価格変動後の単価算出表【受注者記入用】'!B8</f>
        <v>0</v>
      </c>
      <c r="C15" s="42"/>
      <c r="D15" s="13" t="e">
        <f>'様式１－２　価格変動後の単価算出表【受注者記入用】'!AC8</f>
        <v>#DIV/0!</v>
      </c>
      <c r="E15" s="13">
        <f t="shared" si="0"/>
        <v>0</v>
      </c>
      <c r="F15" s="33">
        <f>'様式１－２　価格変動後の単価算出表【受注者記入用】'!C8</f>
        <v>0</v>
      </c>
      <c r="G15" s="13">
        <f t="shared" si="1"/>
        <v>0</v>
      </c>
    </row>
    <row r="16" spans="1:7" ht="16.5" customHeight="1" x14ac:dyDescent="0.15">
      <c r="A16" s="28">
        <f>'様式１－２　価格変動後の単価算出表【受注者記入用】'!A10</f>
        <v>0</v>
      </c>
      <c r="B16" s="28">
        <f>'様式１－２　価格変動後の単価算出表【受注者記入用】'!B10</f>
        <v>0</v>
      </c>
      <c r="C16" s="42"/>
      <c r="D16" s="13" t="e">
        <f>'様式１－２　価格変動後の単価算出表【受注者記入用】'!AC10</f>
        <v>#DIV/0!</v>
      </c>
      <c r="E16" s="13">
        <f t="shared" si="0"/>
        <v>0</v>
      </c>
      <c r="F16" s="33">
        <f>'様式１－２　価格変動後の単価算出表【受注者記入用】'!C10</f>
        <v>0</v>
      </c>
      <c r="G16" s="13">
        <f t="shared" si="1"/>
        <v>0</v>
      </c>
    </row>
    <row r="17" spans="1:7" ht="16.5" customHeight="1" x14ac:dyDescent="0.15">
      <c r="A17" s="28">
        <f>'様式１－２　価格変動後の単価算出表【受注者記入用】'!A12</f>
        <v>0</v>
      </c>
      <c r="B17" s="28">
        <f>'様式１－２　価格変動後の単価算出表【受注者記入用】'!B12</f>
        <v>0</v>
      </c>
      <c r="C17" s="42"/>
      <c r="D17" s="13" t="e">
        <f>'様式１－２　価格変動後の単価算出表【受注者記入用】'!AC12</f>
        <v>#DIV/0!</v>
      </c>
      <c r="E17" s="13">
        <f t="shared" si="0"/>
        <v>0</v>
      </c>
      <c r="F17" s="33">
        <f>'様式１－２　価格変動後の単価算出表【受注者記入用】'!C12</f>
        <v>0</v>
      </c>
      <c r="G17" s="13">
        <f t="shared" si="1"/>
        <v>0</v>
      </c>
    </row>
    <row r="18" spans="1:7" ht="16.5" customHeight="1" x14ac:dyDescent="0.15">
      <c r="A18" s="28">
        <f>'様式１－２　価格変動後の単価算出表【受注者記入用】'!A14</f>
        <v>0</v>
      </c>
      <c r="B18" s="28">
        <f>'様式１－２　価格変動後の単価算出表【受注者記入用】'!B14</f>
        <v>0</v>
      </c>
      <c r="C18" s="42"/>
      <c r="D18" s="13" t="e">
        <f>'様式１－２　価格変動後の単価算出表【受注者記入用】'!AC14</f>
        <v>#DIV/0!</v>
      </c>
      <c r="E18" s="13">
        <f t="shared" si="0"/>
        <v>0</v>
      </c>
      <c r="F18" s="33">
        <f>'様式１－２　価格変動後の単価算出表【受注者記入用】'!C14</f>
        <v>0</v>
      </c>
      <c r="G18" s="13">
        <f t="shared" si="1"/>
        <v>0</v>
      </c>
    </row>
    <row r="19" spans="1:7" ht="16.5" customHeight="1" x14ac:dyDescent="0.15">
      <c r="A19" s="28">
        <f>'様式１－２　価格変動後の単価算出表【受注者記入用】'!A16</f>
        <v>0</v>
      </c>
      <c r="B19" s="28">
        <f>'様式１－２　価格変動後の単価算出表【受注者記入用】'!B16</f>
        <v>0</v>
      </c>
      <c r="C19" s="42"/>
      <c r="D19" s="13" t="e">
        <f>'様式１－２　価格変動後の単価算出表【受注者記入用】'!AC16</f>
        <v>#DIV/0!</v>
      </c>
      <c r="E19" s="13">
        <f t="shared" si="0"/>
        <v>0</v>
      </c>
      <c r="F19" s="33">
        <f>'様式１－２　価格変動後の単価算出表【受注者記入用】'!C16</f>
        <v>0</v>
      </c>
      <c r="G19" s="13">
        <f t="shared" si="1"/>
        <v>0</v>
      </c>
    </row>
    <row r="20" spans="1:7" ht="16.5" customHeight="1" x14ac:dyDescent="0.15">
      <c r="A20" s="28">
        <f>'様式１－２　価格変動後の単価算出表【受注者記入用】'!A18</f>
        <v>0</v>
      </c>
      <c r="B20" s="28">
        <f>'様式１－２　価格変動後の単価算出表【受注者記入用】'!B18</f>
        <v>0</v>
      </c>
      <c r="C20" s="42"/>
      <c r="D20" s="13" t="e">
        <f>'様式１－２　価格変動後の単価算出表【受注者記入用】'!AC18</f>
        <v>#DIV/0!</v>
      </c>
      <c r="E20" s="13">
        <f t="shared" si="0"/>
        <v>0</v>
      </c>
      <c r="F20" s="33">
        <f>'様式１－２　価格変動後の単価算出表【受注者記入用】'!C18</f>
        <v>0</v>
      </c>
      <c r="G20" s="13">
        <f t="shared" si="1"/>
        <v>0</v>
      </c>
    </row>
    <row r="21" spans="1:7" ht="16.5" customHeight="1" x14ac:dyDescent="0.15">
      <c r="A21" s="28">
        <f>'様式１－２　価格変動後の単価算出表【受注者記入用】'!A20</f>
        <v>0</v>
      </c>
      <c r="B21" s="28">
        <f>'様式１－２　価格変動後の単価算出表【受注者記入用】'!B20</f>
        <v>0</v>
      </c>
      <c r="C21" s="42"/>
      <c r="D21" s="13" t="e">
        <f>'様式１－２　価格変動後の単価算出表【受注者記入用】'!AC20</f>
        <v>#DIV/0!</v>
      </c>
      <c r="E21" s="13">
        <f t="shared" si="0"/>
        <v>0</v>
      </c>
      <c r="F21" s="33">
        <f>'様式１－２　価格変動後の単価算出表【受注者記入用】'!C20</f>
        <v>0</v>
      </c>
      <c r="G21" s="13">
        <f t="shared" si="1"/>
        <v>0</v>
      </c>
    </row>
    <row r="22" spans="1:7" ht="16.5" customHeight="1" x14ac:dyDescent="0.15">
      <c r="A22" s="28">
        <f>'様式１－２　価格変動後の単価算出表【受注者記入用】'!A22</f>
        <v>0</v>
      </c>
      <c r="B22" s="28">
        <f>'様式１－２　価格変動後の単価算出表【受注者記入用】'!B22</f>
        <v>0</v>
      </c>
      <c r="C22" s="42"/>
      <c r="D22" s="13" t="e">
        <f>'様式１－２　価格変動後の単価算出表【受注者記入用】'!AC22</f>
        <v>#DIV/0!</v>
      </c>
      <c r="E22" s="13">
        <f t="shared" si="0"/>
        <v>0</v>
      </c>
      <c r="F22" s="33">
        <f>'様式１－２　価格変動後の単価算出表【受注者記入用】'!C22</f>
        <v>0</v>
      </c>
      <c r="G22" s="13">
        <f t="shared" si="1"/>
        <v>0</v>
      </c>
    </row>
    <row r="23" spans="1:7" ht="16.5" customHeight="1" x14ac:dyDescent="0.15">
      <c r="A23" s="28">
        <f>'様式１－２　価格変動後の単価算出表【受注者記入用】'!A24</f>
        <v>0</v>
      </c>
      <c r="B23" s="28">
        <f>'様式１－２　価格変動後の単価算出表【受注者記入用】'!B24</f>
        <v>0</v>
      </c>
      <c r="C23" s="42"/>
      <c r="D23" s="13" t="e">
        <f>'様式１－２　価格変動後の単価算出表【受注者記入用】'!AC24</f>
        <v>#DIV/0!</v>
      </c>
      <c r="E23" s="13">
        <f t="shared" si="0"/>
        <v>0</v>
      </c>
      <c r="F23" s="33">
        <f>'様式１－２　価格変動後の単価算出表【受注者記入用】'!C24</f>
        <v>0</v>
      </c>
      <c r="G23" s="13">
        <f t="shared" si="1"/>
        <v>0</v>
      </c>
    </row>
    <row r="24" spans="1:7" ht="16.5" customHeight="1" x14ac:dyDescent="0.15">
      <c r="A24" s="28">
        <f>'様式１－２　価格変動後の単価算出表【受注者記入用】'!A26</f>
        <v>0</v>
      </c>
      <c r="B24" s="28">
        <f>'様式１－２　価格変動後の単価算出表【受注者記入用】'!B26</f>
        <v>0</v>
      </c>
      <c r="C24" s="42"/>
      <c r="D24" s="13" t="e">
        <f>'様式１－２　価格変動後の単価算出表【受注者記入用】'!AC26</f>
        <v>#DIV/0!</v>
      </c>
      <c r="E24" s="13">
        <f t="shared" si="0"/>
        <v>0</v>
      </c>
      <c r="F24" s="33">
        <f>'様式１－２　価格変動後の単価算出表【受注者記入用】'!C26</f>
        <v>0</v>
      </c>
      <c r="G24" s="13">
        <f t="shared" si="1"/>
        <v>0</v>
      </c>
    </row>
    <row r="25" spans="1:7" ht="16.5" customHeight="1" x14ac:dyDescent="0.15">
      <c r="A25" s="28">
        <f>'様式１－２　価格変動後の単価算出表【受注者記入用】'!A28</f>
        <v>0</v>
      </c>
      <c r="B25" s="28">
        <f>'様式１－２　価格変動後の単価算出表【受注者記入用】'!B28</f>
        <v>0</v>
      </c>
      <c r="C25" s="42"/>
      <c r="D25" s="13" t="e">
        <f>'様式１－２　価格変動後の単価算出表【受注者記入用】'!AC28</f>
        <v>#DIV/0!</v>
      </c>
      <c r="E25" s="13">
        <f t="shared" si="0"/>
        <v>0</v>
      </c>
      <c r="F25" s="33">
        <f>'様式１－２　価格変動後の単価算出表【受注者記入用】'!C28</f>
        <v>0</v>
      </c>
      <c r="G25" s="13">
        <f t="shared" si="1"/>
        <v>0</v>
      </c>
    </row>
    <row r="26" spans="1:7" ht="16.5" customHeight="1" x14ac:dyDescent="0.15">
      <c r="A26" s="28">
        <f>'様式１－２　価格変動後の単価算出表【受注者記入用】'!A30</f>
        <v>0</v>
      </c>
      <c r="B26" s="28">
        <f>'様式１－２　価格変動後の単価算出表【受注者記入用】'!B30</f>
        <v>0</v>
      </c>
      <c r="C26" s="42"/>
      <c r="D26" s="13" t="e">
        <f>'様式１－２　価格変動後の単価算出表【受注者記入用】'!AC30</f>
        <v>#DIV/0!</v>
      </c>
      <c r="E26" s="13">
        <f t="shared" si="0"/>
        <v>0</v>
      </c>
      <c r="F26" s="33">
        <f>'様式１－２　価格変動後の単価算出表【受注者記入用】'!C30</f>
        <v>0</v>
      </c>
      <c r="G26" s="13">
        <f t="shared" si="1"/>
        <v>0</v>
      </c>
    </row>
    <row r="27" spans="1:7" ht="16.5" customHeight="1" x14ac:dyDescent="0.15">
      <c r="A27" s="28">
        <f>'様式１－２　価格変動後の単価算出表【受注者記入用】'!A32</f>
        <v>0</v>
      </c>
      <c r="B27" s="28">
        <f>'様式１－２　価格変動後の単価算出表【受注者記入用】'!B32</f>
        <v>0</v>
      </c>
      <c r="C27" s="42"/>
      <c r="D27" s="13" t="e">
        <f>'様式１－２　価格変動後の単価算出表【受注者記入用】'!AC32</f>
        <v>#DIV/0!</v>
      </c>
      <c r="E27" s="13">
        <f t="shared" si="0"/>
        <v>0</v>
      </c>
      <c r="F27" s="33">
        <f>'様式１－２　価格変動後の単価算出表【受注者記入用】'!C32</f>
        <v>0</v>
      </c>
      <c r="G27" s="13">
        <f t="shared" si="1"/>
        <v>0</v>
      </c>
    </row>
    <row r="28" spans="1:7" ht="16.5" customHeight="1" x14ac:dyDescent="0.15">
      <c r="A28" s="28">
        <f>'様式１－２　価格変動後の単価算出表【受注者記入用】'!A34</f>
        <v>0</v>
      </c>
      <c r="B28" s="28">
        <f>'様式１－２　価格変動後の単価算出表【受注者記入用】'!B34</f>
        <v>0</v>
      </c>
      <c r="C28" s="42"/>
      <c r="D28" s="13" t="e">
        <f>'様式１－２　価格変動後の単価算出表【受注者記入用】'!AC34</f>
        <v>#DIV/0!</v>
      </c>
      <c r="E28" s="13">
        <f t="shared" si="0"/>
        <v>0</v>
      </c>
      <c r="F28" s="33">
        <f>'様式１－２　価格変動後の単価算出表【受注者記入用】'!C34</f>
        <v>0</v>
      </c>
      <c r="G28" s="13">
        <f t="shared" si="1"/>
        <v>0</v>
      </c>
    </row>
    <row r="29" spans="1:7" ht="16.5" customHeight="1" x14ac:dyDescent="0.15">
      <c r="A29" s="28">
        <f>'様式１－２　価格変動後の単価算出表【受注者記入用】'!A36</f>
        <v>0</v>
      </c>
      <c r="B29" s="28">
        <f>'様式１－２　価格変動後の単価算出表【受注者記入用】'!B36</f>
        <v>0</v>
      </c>
      <c r="C29" s="42"/>
      <c r="D29" s="13" t="e">
        <f>'様式１－２　価格変動後の単価算出表【受注者記入用】'!AC36</f>
        <v>#DIV/0!</v>
      </c>
      <c r="E29" s="13">
        <f t="shared" si="0"/>
        <v>0</v>
      </c>
      <c r="F29" s="33">
        <f>'様式１－２　価格変動後の単価算出表【受注者記入用】'!C36</f>
        <v>0</v>
      </c>
      <c r="G29" s="13">
        <f t="shared" si="1"/>
        <v>0</v>
      </c>
    </row>
    <row r="30" spans="1:7" ht="16.5" customHeight="1" x14ac:dyDescent="0.15">
      <c r="A30" s="28">
        <f>'様式１－２　価格変動後の単価算出表【受注者記入用】'!A38</f>
        <v>0</v>
      </c>
      <c r="B30" s="28">
        <f>'様式１－２　価格変動後の単価算出表【受注者記入用】'!B38</f>
        <v>0</v>
      </c>
      <c r="C30" s="42"/>
      <c r="D30" s="13" t="e">
        <f>'様式１－２　価格変動後の単価算出表【受注者記入用】'!AC38</f>
        <v>#DIV/0!</v>
      </c>
      <c r="E30" s="13">
        <f t="shared" si="0"/>
        <v>0</v>
      </c>
      <c r="F30" s="33">
        <f>'様式１－２　価格変動後の単価算出表【受注者記入用】'!C38</f>
        <v>0</v>
      </c>
      <c r="G30" s="13">
        <f t="shared" si="1"/>
        <v>0</v>
      </c>
    </row>
    <row r="31" spans="1:7" ht="16.5" customHeight="1" x14ac:dyDescent="0.15">
      <c r="A31" s="28">
        <f>'様式１－２　価格変動後の単価算出表【受注者記入用】'!A40</f>
        <v>0</v>
      </c>
      <c r="B31" s="28">
        <f>'様式１－２　価格変動後の単価算出表【受注者記入用】'!B40</f>
        <v>0</v>
      </c>
      <c r="C31" s="42"/>
      <c r="D31" s="13" t="e">
        <f>'様式１－２　価格変動後の単価算出表【受注者記入用】'!AC40</f>
        <v>#DIV/0!</v>
      </c>
      <c r="E31" s="13">
        <f t="shared" si="0"/>
        <v>0</v>
      </c>
      <c r="F31" s="33">
        <f>'様式１－２　価格変動後の単価算出表【受注者記入用】'!C40</f>
        <v>0</v>
      </c>
      <c r="G31" s="13">
        <f t="shared" si="1"/>
        <v>0</v>
      </c>
    </row>
    <row r="32" spans="1:7" ht="16.5" customHeight="1" x14ac:dyDescent="0.15">
      <c r="A32" s="28">
        <f>'様式１－２　価格変動後の単価算出表【受注者記入用】'!A42</f>
        <v>0</v>
      </c>
      <c r="B32" s="28">
        <f>'様式１－２　価格変動後の単価算出表【受注者記入用】'!B42</f>
        <v>0</v>
      </c>
      <c r="C32" s="42"/>
      <c r="D32" s="13" t="e">
        <f>'様式１－２　価格変動後の単価算出表【受注者記入用】'!AC42</f>
        <v>#DIV/0!</v>
      </c>
      <c r="E32" s="13">
        <f t="shared" si="0"/>
        <v>0</v>
      </c>
      <c r="F32" s="33">
        <f>'様式１－２　価格変動後の単価算出表【受注者記入用】'!C42</f>
        <v>0</v>
      </c>
      <c r="G32" s="13">
        <f t="shared" si="1"/>
        <v>0</v>
      </c>
    </row>
    <row r="33" spans="1:7" ht="16.5" customHeight="1" x14ac:dyDescent="0.15">
      <c r="A33" s="28">
        <f>'様式１－２　価格変動後の単価算出表【受注者記入用】'!A44</f>
        <v>0</v>
      </c>
      <c r="B33" s="28">
        <f>'様式１－２　価格変動後の単価算出表【受注者記入用】'!B44</f>
        <v>0</v>
      </c>
      <c r="C33" s="42"/>
      <c r="D33" s="13" t="e">
        <f>'様式１－２　価格変動後の単価算出表【受注者記入用】'!AC44</f>
        <v>#DIV/0!</v>
      </c>
      <c r="E33" s="13">
        <f t="shared" si="0"/>
        <v>0</v>
      </c>
      <c r="F33" s="33">
        <f>'様式１－２　価格変動後の単価算出表【受注者記入用】'!C44</f>
        <v>0</v>
      </c>
      <c r="G33" s="13">
        <f t="shared" si="1"/>
        <v>0</v>
      </c>
    </row>
    <row r="34" spans="1:7" ht="15" customHeight="1" x14ac:dyDescent="0.15">
      <c r="A34" s="11" t="s">
        <v>13</v>
      </c>
      <c r="B34" s="11"/>
      <c r="C34" s="40"/>
      <c r="D34" s="40"/>
      <c r="E34" s="40"/>
      <c r="F34" s="41"/>
      <c r="G34" s="13">
        <f>SUM(G14:G33)</f>
        <v>0</v>
      </c>
    </row>
    <row r="35" spans="1:7" ht="15" customHeight="1" x14ac:dyDescent="0.15">
      <c r="A35" s="14"/>
      <c r="B35" s="14"/>
      <c r="C35" s="15"/>
      <c r="D35" s="15"/>
      <c r="E35" s="15"/>
      <c r="F35" s="16"/>
      <c r="G35" s="17"/>
    </row>
    <row r="36" spans="1:7" ht="15" customHeight="1" x14ac:dyDescent="0.15">
      <c r="B36" s="51" t="s">
        <v>81</v>
      </c>
      <c r="C36" s="37"/>
      <c r="D36" s="52" t="s">
        <v>80</v>
      </c>
      <c r="E36" s="53"/>
      <c r="F36" s="53"/>
      <c r="G36" s="38" t="str">
        <f>IF(ROUNDDOWN(G34*1.1-C$10*0.01,0)&lt;=0,"なし",ROUNDDOWN(G34*1.1-C$10*0.01,0))</f>
        <v>なし</v>
      </c>
    </row>
    <row r="37" spans="1:7" ht="15" customHeight="1" x14ac:dyDescent="0.15">
      <c r="A37" s="15"/>
      <c r="B37" s="15"/>
      <c r="C37" s="36"/>
      <c r="D37" s="36"/>
      <c r="E37" s="36"/>
      <c r="F37" s="36"/>
      <c r="G37" s="36"/>
    </row>
    <row r="39" spans="1:7" ht="15" customHeight="1" x14ac:dyDescent="0.15">
      <c r="A39" s="4" t="s">
        <v>14</v>
      </c>
      <c r="B39" s="6"/>
      <c r="C39" s="5"/>
    </row>
    <row r="40" spans="1:7" ht="29.25" customHeight="1" x14ac:dyDescent="0.15">
      <c r="A40" s="11" t="s">
        <v>11</v>
      </c>
      <c r="B40" s="11" t="s">
        <v>12</v>
      </c>
      <c r="C40" s="12" t="s">
        <v>16</v>
      </c>
      <c r="D40" s="12" t="s">
        <v>17</v>
      </c>
      <c r="E40" s="12" t="s">
        <v>18</v>
      </c>
      <c r="F40" s="12" t="s">
        <v>19</v>
      </c>
      <c r="G40" s="12" t="s">
        <v>20</v>
      </c>
    </row>
    <row r="41" spans="1:7" ht="16.5" customHeight="1" x14ac:dyDescent="0.15">
      <c r="A41" s="11">
        <f>'様式１－２　価格変動後の単価算出表【受注者記入用】'!A50</f>
        <v>0</v>
      </c>
      <c r="B41" s="11">
        <f>'様式１－２　価格変動後の単価算出表【受注者記入用】'!B50</f>
        <v>0</v>
      </c>
      <c r="C41" s="42"/>
      <c r="D41" s="13" t="e">
        <f>'様式１－２　価格変動後の単価算出表【受注者記入用】'!AC50</f>
        <v>#DIV/0!</v>
      </c>
      <c r="E41" s="13">
        <f>IF(C41&gt;0,D41-C41,0)</f>
        <v>0</v>
      </c>
      <c r="F41" s="33">
        <f>'様式１－２　価格変動後の単価算出表【受注者記入用】'!C50</f>
        <v>0</v>
      </c>
      <c r="G41" s="39">
        <f>E41*F41</f>
        <v>0</v>
      </c>
    </row>
    <row r="42" spans="1:7" ht="16.5" customHeight="1" x14ac:dyDescent="0.15">
      <c r="A42" s="11">
        <f>'様式１－２　価格変動後の単価算出表【受注者記入用】'!A52</f>
        <v>0</v>
      </c>
      <c r="B42" s="11">
        <f>'様式１－２　価格変動後の単価算出表【受注者記入用】'!B52</f>
        <v>0</v>
      </c>
      <c r="C42" s="42"/>
      <c r="D42" s="13" t="e">
        <f>'様式１－２　価格変動後の単価算出表【受注者記入用】'!AC52</f>
        <v>#DIV/0!</v>
      </c>
      <c r="E42" s="13">
        <f>IF(C42&gt;0,D42-C42,0)</f>
        <v>0</v>
      </c>
      <c r="F42" s="33">
        <f>'様式１－２　価格変動後の単価算出表【受注者記入用】'!C52</f>
        <v>0</v>
      </c>
      <c r="G42" s="13">
        <f>E42*F42</f>
        <v>0</v>
      </c>
    </row>
    <row r="43" spans="1:7" ht="16.5" customHeight="1" x14ac:dyDescent="0.15">
      <c r="A43" s="11">
        <f>'様式１－２　価格変動後の単価算出表【受注者記入用】'!A54</f>
        <v>0</v>
      </c>
      <c r="B43" s="11">
        <f>'様式１－２　価格変動後の単価算出表【受注者記入用】'!B54</f>
        <v>0</v>
      </c>
      <c r="C43" s="42"/>
      <c r="D43" s="13" t="e">
        <f>'様式１－２　価格変動後の単価算出表【受注者記入用】'!AC54</f>
        <v>#DIV/0!</v>
      </c>
      <c r="E43" s="13">
        <f>IF(C43&gt;0,D43-C43,0)</f>
        <v>0</v>
      </c>
      <c r="F43" s="33">
        <f>'様式１－２　価格変動後の単価算出表【受注者記入用】'!C54</f>
        <v>0</v>
      </c>
      <c r="G43" s="13">
        <f>E43*F43</f>
        <v>0</v>
      </c>
    </row>
    <row r="44" spans="1:7" ht="16.5" customHeight="1" x14ac:dyDescent="0.15">
      <c r="A44" s="11">
        <f>'様式１－２　価格変動後の単価算出表【受注者記入用】'!A56</f>
        <v>0</v>
      </c>
      <c r="B44" s="11">
        <f>'様式１－２　価格変動後の単価算出表【受注者記入用】'!B56</f>
        <v>0</v>
      </c>
      <c r="C44" s="42"/>
      <c r="D44" s="13" t="e">
        <f>'様式１－２　価格変動後の単価算出表【受注者記入用】'!AC56</f>
        <v>#DIV/0!</v>
      </c>
      <c r="E44" s="13">
        <f>IF(C44&gt;0,D44-C44,0)</f>
        <v>0</v>
      </c>
      <c r="F44" s="33">
        <f>'様式１－２　価格変動後の単価算出表【受注者記入用】'!C56</f>
        <v>0</v>
      </c>
      <c r="G44" s="13">
        <f>E44*F44</f>
        <v>0</v>
      </c>
    </row>
    <row r="45" spans="1:7" ht="16.5" customHeight="1" x14ac:dyDescent="0.15">
      <c r="A45" s="11">
        <f>'様式１－２　価格変動後の単価算出表【受注者記入用】'!A58</f>
        <v>0</v>
      </c>
      <c r="B45" s="11">
        <f>'様式１－２　価格変動後の単価算出表【受注者記入用】'!B58</f>
        <v>0</v>
      </c>
      <c r="C45" s="42"/>
      <c r="D45" s="13" t="e">
        <f>'様式１－２　価格変動後の単価算出表【受注者記入用】'!AC58</f>
        <v>#DIV/0!</v>
      </c>
      <c r="E45" s="13">
        <f>IF(C45&gt;0,D45-C45,0)</f>
        <v>0</v>
      </c>
      <c r="F45" s="33">
        <f>'様式１－２　価格変動後の単価算出表【受注者記入用】'!C58</f>
        <v>0</v>
      </c>
      <c r="G45" s="13">
        <f>E45*F45</f>
        <v>0</v>
      </c>
    </row>
    <row r="46" spans="1:7" ht="15" customHeight="1" x14ac:dyDescent="0.15">
      <c r="A46" s="11" t="s">
        <v>13</v>
      </c>
      <c r="B46" s="11"/>
      <c r="C46" s="32"/>
      <c r="D46" s="32"/>
      <c r="E46" s="32"/>
      <c r="F46" s="32"/>
      <c r="G46" s="13">
        <f>SUM(G41:G45)</f>
        <v>0</v>
      </c>
    </row>
    <row r="48" spans="1:7" ht="15" customHeight="1" x14ac:dyDescent="0.15">
      <c r="B48" s="51" t="s">
        <v>82</v>
      </c>
      <c r="C48" s="37"/>
      <c r="D48" s="52" t="s">
        <v>80</v>
      </c>
      <c r="E48" s="53"/>
      <c r="F48" s="53"/>
      <c r="G48" s="38" t="str">
        <f>IF(ROUNDDOWN(G46*1.1-C$10*0.01,0)&lt;=0,"なし",ROUNDDOWN(G46*1.1-C$10*0.01,0))</f>
        <v>なし</v>
      </c>
    </row>
    <row r="49" spans="1:7" ht="15" customHeight="1" x14ac:dyDescent="0.15">
      <c r="A49" s="15"/>
      <c r="B49" s="15"/>
      <c r="C49" s="36"/>
      <c r="D49" s="36"/>
      <c r="E49" s="36"/>
      <c r="F49" s="36"/>
      <c r="G49" s="36"/>
    </row>
    <row r="51" spans="1:7" ht="15" customHeight="1" x14ac:dyDescent="0.15">
      <c r="A51" s="29" t="s">
        <v>70</v>
      </c>
      <c r="B51" s="43"/>
      <c r="C51" s="30" t="s">
        <v>43</v>
      </c>
    </row>
    <row r="52" spans="1:7" ht="15" customHeight="1" x14ac:dyDescent="0.15">
      <c r="A52" s="31"/>
      <c r="B52" s="30"/>
      <c r="C52" s="30"/>
    </row>
  </sheetData>
  <mergeCells count="15">
    <mergeCell ref="A1:G1"/>
    <mergeCell ref="E6:E7"/>
    <mergeCell ref="C3:E3"/>
    <mergeCell ref="C4:G4"/>
    <mergeCell ref="C5:G5"/>
    <mergeCell ref="D48:F48"/>
    <mergeCell ref="A3:B3"/>
    <mergeCell ref="A6:B6"/>
    <mergeCell ref="A7:B7"/>
    <mergeCell ref="A8:B8"/>
    <mergeCell ref="A4:B4"/>
    <mergeCell ref="A5:B5"/>
    <mergeCell ref="D36:F36"/>
    <mergeCell ref="A10:B10"/>
    <mergeCell ref="A9:B9"/>
  </mergeCells>
  <phoneticPr fontId="3"/>
  <printOptions horizontalCentered="1" verticalCentered="1"/>
  <pageMargins left="0.78740157480314965" right="0.78740157480314965" top="0.74803149606299213" bottom="0.62992125984251968" header="0.51181102362204722" footer="0.51181102362204722"/>
  <pageSetup paperSize="9" scale="96" orientation="portrait" r:id="rId1"/>
  <headerFooter alignWithMargins="0">
    <oddHeader>&amp;L　　様式１－１&amp;R&amp;16【受注者用】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C62"/>
  <sheetViews>
    <sheetView showGridLines="0" showZeros="0" tabSelected="1" view="pageLayout" topLeftCell="T1" zoomScaleNormal="75" zoomScaleSheetLayoutView="75" workbookViewId="0">
      <selection activeCell="AC1" sqref="AC1"/>
    </sheetView>
  </sheetViews>
  <sheetFormatPr defaultRowHeight="13.5" x14ac:dyDescent="0.15"/>
  <cols>
    <col min="1" max="2" width="13.125" customWidth="1"/>
    <col min="3" max="4" width="10.625" customWidth="1"/>
    <col min="5" max="5" width="9.125" bestFit="1" customWidth="1"/>
    <col min="6" max="6" width="10.625" customWidth="1"/>
    <col min="7" max="7" width="9.125" bestFit="1" customWidth="1"/>
    <col min="8" max="8" width="10.625" customWidth="1"/>
    <col min="9" max="9" width="9.125" customWidth="1"/>
    <col min="10" max="10" width="10.625" customWidth="1"/>
    <col min="11" max="11" width="9.125" customWidth="1"/>
    <col min="12" max="12" width="10.625" customWidth="1"/>
    <col min="13" max="13" width="9.125" customWidth="1"/>
    <col min="14" max="14" width="10.625" customWidth="1"/>
    <col min="15" max="15" width="9.125" customWidth="1"/>
    <col min="16" max="16" width="10.625" customWidth="1"/>
    <col min="17" max="17" width="9.125" customWidth="1"/>
    <col min="18" max="18" width="10.625" customWidth="1"/>
    <col min="19" max="19" width="9.125" customWidth="1"/>
    <col min="20" max="20" width="10.625" customWidth="1"/>
    <col min="21" max="21" width="9.125" customWidth="1"/>
    <col min="22" max="22" width="10.625" customWidth="1"/>
    <col min="23" max="23" width="9.125" customWidth="1"/>
    <col min="24" max="24" width="10.625" customWidth="1"/>
    <col min="25" max="25" width="9.125" customWidth="1"/>
    <col min="26" max="26" width="10.625" customWidth="1"/>
    <col min="27" max="27" width="9.125" customWidth="1"/>
    <col min="28" max="28" width="13" customWidth="1"/>
    <col min="29" max="29" width="12.875" customWidth="1"/>
  </cols>
  <sheetData>
    <row r="1" spans="1:29" ht="24" x14ac:dyDescent="0.15">
      <c r="A1" s="21" t="s">
        <v>2</v>
      </c>
    </row>
    <row r="2" spans="1:29" ht="18" customHeight="1" x14ac:dyDescent="0.15"/>
    <row r="3" spans="1:29" ht="18" customHeight="1" x14ac:dyDescent="0.15">
      <c r="A3" s="20" t="s">
        <v>74</v>
      </c>
    </row>
    <row r="4" spans="1:29" ht="27.75" customHeight="1" x14ac:dyDescent="0.15">
      <c r="A4" s="80" t="s">
        <v>0</v>
      </c>
      <c r="B4" s="80" t="s">
        <v>1</v>
      </c>
      <c r="C4" s="80" t="s">
        <v>21</v>
      </c>
      <c r="D4" s="74" t="s">
        <v>26</v>
      </c>
      <c r="E4" s="75"/>
      <c r="F4" s="74" t="s">
        <v>27</v>
      </c>
      <c r="G4" s="75"/>
      <c r="H4" s="74" t="s">
        <v>28</v>
      </c>
      <c r="I4" s="75"/>
      <c r="J4" s="74" t="s">
        <v>29</v>
      </c>
      <c r="K4" s="75"/>
      <c r="L4" s="74" t="s">
        <v>30</v>
      </c>
      <c r="M4" s="75"/>
      <c r="N4" s="74" t="s">
        <v>31</v>
      </c>
      <c r="O4" s="75"/>
      <c r="P4" s="74" t="s">
        <v>32</v>
      </c>
      <c r="Q4" s="75"/>
      <c r="R4" s="74" t="s">
        <v>33</v>
      </c>
      <c r="S4" s="75"/>
      <c r="T4" s="74" t="s">
        <v>34</v>
      </c>
      <c r="U4" s="75"/>
      <c r="V4" s="74" t="s">
        <v>35</v>
      </c>
      <c r="W4" s="75"/>
      <c r="X4" s="74" t="s">
        <v>36</v>
      </c>
      <c r="Y4" s="75"/>
      <c r="Z4" s="74" t="s">
        <v>37</v>
      </c>
      <c r="AA4" s="75"/>
      <c r="AB4" s="1" t="s">
        <v>15</v>
      </c>
      <c r="AC4" s="1" t="s">
        <v>15</v>
      </c>
    </row>
    <row r="5" spans="1:29" ht="30" customHeight="1" x14ac:dyDescent="0.15">
      <c r="A5" s="81"/>
      <c r="B5" s="81"/>
      <c r="C5" s="81"/>
      <c r="D5" s="19" t="s">
        <v>22</v>
      </c>
      <c r="E5" s="19" t="s">
        <v>75</v>
      </c>
      <c r="F5" s="19" t="s">
        <v>22</v>
      </c>
      <c r="G5" s="19" t="s">
        <v>75</v>
      </c>
      <c r="H5" s="19" t="s">
        <v>22</v>
      </c>
      <c r="I5" s="19" t="s">
        <v>75</v>
      </c>
      <c r="J5" s="19" t="s">
        <v>22</v>
      </c>
      <c r="K5" s="19" t="s">
        <v>75</v>
      </c>
      <c r="L5" s="19" t="s">
        <v>22</v>
      </c>
      <c r="M5" s="19" t="s">
        <v>75</v>
      </c>
      <c r="N5" s="19" t="s">
        <v>22</v>
      </c>
      <c r="O5" s="19" t="s">
        <v>75</v>
      </c>
      <c r="P5" s="19" t="s">
        <v>22</v>
      </c>
      <c r="Q5" s="19" t="s">
        <v>75</v>
      </c>
      <c r="R5" s="19" t="s">
        <v>22</v>
      </c>
      <c r="S5" s="19" t="s">
        <v>75</v>
      </c>
      <c r="T5" s="19" t="s">
        <v>22</v>
      </c>
      <c r="U5" s="19" t="s">
        <v>75</v>
      </c>
      <c r="V5" s="19" t="s">
        <v>22</v>
      </c>
      <c r="W5" s="19" t="s">
        <v>75</v>
      </c>
      <c r="X5" s="19" t="s">
        <v>22</v>
      </c>
      <c r="Y5" s="19" t="s">
        <v>75</v>
      </c>
      <c r="Z5" s="19" t="s">
        <v>22</v>
      </c>
      <c r="AA5" s="19" t="s">
        <v>75</v>
      </c>
      <c r="AB5" s="22" t="s">
        <v>24</v>
      </c>
      <c r="AC5" s="2" t="s">
        <v>52</v>
      </c>
    </row>
    <row r="6" spans="1:29" ht="18" customHeight="1" x14ac:dyDescent="0.15">
      <c r="A6" s="78"/>
      <c r="B6" s="78"/>
      <c r="C6" s="76">
        <f>D6+F6+H6+J6+L6+N6+P6+R6+T6+V6+X6+Z6</f>
        <v>0</v>
      </c>
      <c r="D6" s="50"/>
      <c r="E6" s="72"/>
      <c r="F6" s="50"/>
      <c r="G6" s="72"/>
      <c r="H6" s="50"/>
      <c r="I6" s="72"/>
      <c r="J6" s="50"/>
      <c r="K6" s="72"/>
      <c r="L6" s="50"/>
      <c r="M6" s="72"/>
      <c r="N6" s="50"/>
      <c r="O6" s="72"/>
      <c r="P6" s="50"/>
      <c r="Q6" s="72"/>
      <c r="R6" s="50"/>
      <c r="S6" s="72"/>
      <c r="T6" s="50"/>
      <c r="U6" s="72"/>
      <c r="V6" s="50"/>
      <c r="W6" s="72"/>
      <c r="X6" s="50"/>
      <c r="Y6" s="72"/>
      <c r="Z6" s="50"/>
      <c r="AA6" s="72"/>
      <c r="AB6" s="70" t="e">
        <f>ROUNDDOWN(D7*E6+F7*G6+H7*I6+J7*K6+L7*M6+N7*O6+P7*Q6+R7*S6+T7*U6+V7*W6+X7*Y6+Z7*AA6,0)</f>
        <v>#DIV/0!</v>
      </c>
      <c r="AC6" s="70" t="e">
        <f>IF(LEN(ROUNDDOWN(AB6,0))&lt;4,ROUNDDOWN(AB6,0),LEFT(ROUNDDOWN(AB6,0),3)*10^(LEN(ROUNDDOWN(AB6,0))-3))</f>
        <v>#DIV/0!</v>
      </c>
    </row>
    <row r="7" spans="1:29" ht="18" customHeight="1" x14ac:dyDescent="0.15">
      <c r="A7" s="79"/>
      <c r="B7" s="79"/>
      <c r="C7" s="77"/>
      <c r="D7" s="23" t="e">
        <f>ROUND(D6/$C6,3)</f>
        <v>#DIV/0!</v>
      </c>
      <c r="E7" s="73"/>
      <c r="F7" s="23" t="e">
        <f>ROUND(F6/$C6,3)</f>
        <v>#DIV/0!</v>
      </c>
      <c r="G7" s="73"/>
      <c r="H7" s="23" t="e">
        <f>ROUND(H6/$C6,3)</f>
        <v>#DIV/0!</v>
      </c>
      <c r="I7" s="73"/>
      <c r="J7" s="23" t="e">
        <f>ROUND(J6/$C6,3)</f>
        <v>#DIV/0!</v>
      </c>
      <c r="K7" s="73"/>
      <c r="L7" s="23" t="e">
        <f>ROUND(L6/$C6,3)</f>
        <v>#DIV/0!</v>
      </c>
      <c r="M7" s="73"/>
      <c r="N7" s="23" t="e">
        <f>ROUND(N6/$C6,3)</f>
        <v>#DIV/0!</v>
      </c>
      <c r="O7" s="73"/>
      <c r="P7" s="23" t="e">
        <f>ROUND(P6/$C6,3)</f>
        <v>#DIV/0!</v>
      </c>
      <c r="Q7" s="73"/>
      <c r="R7" s="23" t="e">
        <f>ROUND(R6/$C6,3)</f>
        <v>#DIV/0!</v>
      </c>
      <c r="S7" s="73"/>
      <c r="T7" s="23" t="e">
        <f>ROUND(T6/$C6,3)</f>
        <v>#DIV/0!</v>
      </c>
      <c r="U7" s="73"/>
      <c r="V7" s="23" t="e">
        <f>ROUND(V6/$C6,3)</f>
        <v>#DIV/0!</v>
      </c>
      <c r="W7" s="73"/>
      <c r="X7" s="23" t="e">
        <f>ROUND(X6/$C6,3)</f>
        <v>#DIV/0!</v>
      </c>
      <c r="Y7" s="73"/>
      <c r="Z7" s="23" t="e">
        <f>ROUND(Z6/$C6,3)</f>
        <v>#DIV/0!</v>
      </c>
      <c r="AA7" s="73"/>
      <c r="AB7" s="71"/>
      <c r="AC7" s="71" t="e">
        <f>IF(LEN(ROUNDDOWN(AVERAGE(Y7:AA7),0))&lt;4,ROUNDDOWN(AVERAGE(Y7:AA7),0),LEFT(ROUNDDOWN(AVERAGE(Y7:AA7),0),3)*10^(LEN(ROUNDDOWN(AVERAGE(Y7:AA7),0))-3))</f>
        <v>#DIV/0!</v>
      </c>
    </row>
    <row r="8" spans="1:29" ht="18" customHeight="1" x14ac:dyDescent="0.15">
      <c r="A8" s="78"/>
      <c r="B8" s="78"/>
      <c r="C8" s="76">
        <f>D8+F8+H8+J8+L8+N8+P8+R8+T8+V8+X8+Z8</f>
        <v>0</v>
      </c>
      <c r="D8" s="50"/>
      <c r="E8" s="72"/>
      <c r="F8" s="50"/>
      <c r="G8" s="72"/>
      <c r="H8" s="50"/>
      <c r="I8" s="72"/>
      <c r="J8" s="50"/>
      <c r="K8" s="72"/>
      <c r="L8" s="50"/>
      <c r="M8" s="72"/>
      <c r="N8" s="50"/>
      <c r="O8" s="72"/>
      <c r="P8" s="50"/>
      <c r="Q8" s="72"/>
      <c r="R8" s="50"/>
      <c r="S8" s="72"/>
      <c r="T8" s="50"/>
      <c r="U8" s="72"/>
      <c r="V8" s="50"/>
      <c r="W8" s="72"/>
      <c r="X8" s="50"/>
      <c r="Y8" s="72"/>
      <c r="Z8" s="50"/>
      <c r="AA8" s="72"/>
      <c r="AB8" s="70" t="e">
        <f>ROUNDDOWN(D9*E8+F9*G8+H9*I8+J9*K8+L9*M8+N9*O8+P9*Q8+R9*S8+T9*U8+V9*W8+X9*Y8+Z9*AA8,0)</f>
        <v>#DIV/0!</v>
      </c>
      <c r="AC8" s="70" t="e">
        <f>IF(LEN(ROUNDDOWN(AB8,0))&lt;4,ROUNDDOWN(AB8,0),LEFT(ROUNDDOWN(AB8,0),3)*10^(LEN(ROUNDDOWN(AB8,0))-3))</f>
        <v>#DIV/0!</v>
      </c>
    </row>
    <row r="9" spans="1:29" ht="18" customHeight="1" x14ac:dyDescent="0.15">
      <c r="A9" s="79"/>
      <c r="B9" s="79"/>
      <c r="C9" s="77"/>
      <c r="D9" s="23" t="e">
        <f>ROUND(D8/$C8,3)</f>
        <v>#DIV/0!</v>
      </c>
      <c r="E9" s="73"/>
      <c r="F9" s="23" t="e">
        <f>ROUND(F8/$C8,3)</f>
        <v>#DIV/0!</v>
      </c>
      <c r="G9" s="73"/>
      <c r="H9" s="23" t="e">
        <f>ROUND(H8/$C8,3)</f>
        <v>#DIV/0!</v>
      </c>
      <c r="I9" s="73"/>
      <c r="J9" s="23" t="e">
        <f>ROUND(J8/$C8,3)</f>
        <v>#DIV/0!</v>
      </c>
      <c r="K9" s="73"/>
      <c r="L9" s="23" t="e">
        <f>ROUND(L8/$C8,3)</f>
        <v>#DIV/0!</v>
      </c>
      <c r="M9" s="73"/>
      <c r="N9" s="23" t="e">
        <f>ROUND(N8/$C8,3)</f>
        <v>#DIV/0!</v>
      </c>
      <c r="O9" s="73"/>
      <c r="P9" s="23" t="e">
        <f>ROUND(P8/$C8,3)</f>
        <v>#DIV/0!</v>
      </c>
      <c r="Q9" s="73"/>
      <c r="R9" s="23" t="e">
        <f>ROUND(R8/$C8,3)</f>
        <v>#DIV/0!</v>
      </c>
      <c r="S9" s="73"/>
      <c r="T9" s="23" t="e">
        <f>ROUND(T8/$C8,3)</f>
        <v>#DIV/0!</v>
      </c>
      <c r="U9" s="73"/>
      <c r="V9" s="23" t="e">
        <f>ROUND(V8/$C8,3)</f>
        <v>#DIV/0!</v>
      </c>
      <c r="W9" s="73"/>
      <c r="X9" s="23" t="e">
        <f>ROUND(X8/$C8,3)</f>
        <v>#DIV/0!</v>
      </c>
      <c r="Y9" s="73"/>
      <c r="Z9" s="23" t="e">
        <f>ROUND(Z8/$C8,3)</f>
        <v>#DIV/0!</v>
      </c>
      <c r="AA9" s="73"/>
      <c r="AB9" s="71"/>
      <c r="AC9" s="71" t="e">
        <f>IF(LEN(ROUNDDOWN(AVERAGE(Y9:AA9),0))&lt;4,ROUNDDOWN(AVERAGE(Y9:AA9),0),LEFT(ROUNDDOWN(AVERAGE(Y9:AA9),0),3)*10^(LEN(ROUNDDOWN(AVERAGE(Y9:AA9),0))-3))</f>
        <v>#DIV/0!</v>
      </c>
    </row>
    <row r="10" spans="1:29" ht="18" customHeight="1" x14ac:dyDescent="0.15">
      <c r="A10" s="78"/>
      <c r="B10" s="78"/>
      <c r="C10" s="76">
        <f>D10+F10+H10+J10+L10+N10+P10+R10+T10+V10+X10+Z10</f>
        <v>0</v>
      </c>
      <c r="D10" s="50"/>
      <c r="E10" s="72"/>
      <c r="F10" s="50"/>
      <c r="G10" s="72"/>
      <c r="H10" s="50"/>
      <c r="I10" s="72"/>
      <c r="J10" s="50"/>
      <c r="K10" s="72"/>
      <c r="L10" s="50"/>
      <c r="M10" s="72"/>
      <c r="N10" s="50"/>
      <c r="O10" s="72"/>
      <c r="P10" s="50"/>
      <c r="Q10" s="72"/>
      <c r="R10" s="50"/>
      <c r="S10" s="72"/>
      <c r="T10" s="50"/>
      <c r="U10" s="72"/>
      <c r="V10" s="50"/>
      <c r="W10" s="72"/>
      <c r="X10" s="50"/>
      <c r="Y10" s="72"/>
      <c r="Z10" s="50"/>
      <c r="AA10" s="72"/>
      <c r="AB10" s="70" t="e">
        <f>ROUNDDOWN(D11*E10+F11*G10+H11*I10+J11*K10+L11*M10+N11*O10+P11*Q10+R11*S10+T11*U10+V11*W10+X11*Y10+Z11*AA10,0)</f>
        <v>#DIV/0!</v>
      </c>
      <c r="AC10" s="70" t="e">
        <f>IF(LEN(ROUNDDOWN(AB10,0))&lt;4,ROUNDDOWN(AB10,0),LEFT(ROUNDDOWN(AB10,0),3)*10^(LEN(ROUNDDOWN(AB10,0))-3))</f>
        <v>#DIV/0!</v>
      </c>
    </row>
    <row r="11" spans="1:29" ht="18" customHeight="1" x14ac:dyDescent="0.15">
      <c r="A11" s="79"/>
      <c r="B11" s="79"/>
      <c r="C11" s="77"/>
      <c r="D11" s="23" t="e">
        <f>ROUND(D10/$C10,3)</f>
        <v>#DIV/0!</v>
      </c>
      <c r="E11" s="73"/>
      <c r="F11" s="23" t="e">
        <f>ROUND(F10/$C10,3)</f>
        <v>#DIV/0!</v>
      </c>
      <c r="G11" s="73"/>
      <c r="H11" s="23" t="e">
        <f>ROUND(H10/$C10,3)</f>
        <v>#DIV/0!</v>
      </c>
      <c r="I11" s="73"/>
      <c r="J11" s="23" t="e">
        <f>ROUND(J10/$C10,3)</f>
        <v>#DIV/0!</v>
      </c>
      <c r="K11" s="73"/>
      <c r="L11" s="23" t="e">
        <f>ROUND(L10/$C10,3)</f>
        <v>#DIV/0!</v>
      </c>
      <c r="M11" s="73"/>
      <c r="N11" s="23" t="e">
        <f>ROUND(N10/$C10,3)</f>
        <v>#DIV/0!</v>
      </c>
      <c r="O11" s="73"/>
      <c r="P11" s="23" t="e">
        <f>ROUND(P10/$C10,3)</f>
        <v>#DIV/0!</v>
      </c>
      <c r="Q11" s="73"/>
      <c r="R11" s="23" t="e">
        <f>ROUND(R10/$C10,3)</f>
        <v>#DIV/0!</v>
      </c>
      <c r="S11" s="73"/>
      <c r="T11" s="23" t="e">
        <f>ROUND(T10/$C10,3)</f>
        <v>#DIV/0!</v>
      </c>
      <c r="U11" s="73"/>
      <c r="V11" s="23" t="e">
        <f>ROUND(V10/$C10,3)</f>
        <v>#DIV/0!</v>
      </c>
      <c r="W11" s="73"/>
      <c r="X11" s="23" t="e">
        <f>ROUND(X10/$C10,3)</f>
        <v>#DIV/0!</v>
      </c>
      <c r="Y11" s="73"/>
      <c r="Z11" s="23" t="e">
        <f>ROUND(Z10/$C10,3)</f>
        <v>#DIV/0!</v>
      </c>
      <c r="AA11" s="73"/>
      <c r="AB11" s="71"/>
      <c r="AC11" s="71" t="e">
        <f>IF(LEN(ROUNDDOWN(AVERAGE(Y11:AA11),0))&lt;4,ROUNDDOWN(AVERAGE(Y11:AA11),0),LEFT(ROUNDDOWN(AVERAGE(Y11:AA11),0),3)*10^(LEN(ROUNDDOWN(AVERAGE(Y11:AA11),0))-3))</f>
        <v>#DIV/0!</v>
      </c>
    </row>
    <row r="12" spans="1:29" ht="18" customHeight="1" x14ac:dyDescent="0.15">
      <c r="A12" s="78"/>
      <c r="B12" s="78"/>
      <c r="C12" s="76">
        <f>D12+F12+H12+J12+L12+N12+P12+R12+T12+V12+X12+Z12</f>
        <v>0</v>
      </c>
      <c r="D12" s="50"/>
      <c r="E12" s="72"/>
      <c r="F12" s="50"/>
      <c r="G12" s="72"/>
      <c r="H12" s="50"/>
      <c r="I12" s="72"/>
      <c r="J12" s="50"/>
      <c r="K12" s="72"/>
      <c r="L12" s="50"/>
      <c r="M12" s="72"/>
      <c r="N12" s="50"/>
      <c r="O12" s="72"/>
      <c r="P12" s="50"/>
      <c r="Q12" s="72"/>
      <c r="R12" s="50"/>
      <c r="S12" s="72"/>
      <c r="T12" s="50"/>
      <c r="U12" s="72"/>
      <c r="V12" s="50"/>
      <c r="W12" s="72"/>
      <c r="X12" s="50"/>
      <c r="Y12" s="72"/>
      <c r="Z12" s="50"/>
      <c r="AA12" s="72"/>
      <c r="AB12" s="70" t="e">
        <f>ROUNDDOWN(D13*E12+F13*G12+H13*I12+J13*K12+L13*M12+N13*O12+P13*Q12+R13*S12+T13*U12+V13*W12+X13*Y12+Z13*AA12,0)</f>
        <v>#DIV/0!</v>
      </c>
      <c r="AC12" s="70" t="e">
        <f>IF(LEN(ROUNDDOWN(AB12,0))&lt;4,ROUNDDOWN(AB12,0),LEFT(ROUNDDOWN(AB12,0),3)*10^(LEN(ROUNDDOWN(AB12,0))-3))</f>
        <v>#DIV/0!</v>
      </c>
    </row>
    <row r="13" spans="1:29" ht="18" customHeight="1" x14ac:dyDescent="0.15">
      <c r="A13" s="79"/>
      <c r="B13" s="79"/>
      <c r="C13" s="77"/>
      <c r="D13" s="23" t="e">
        <f>ROUND(D12/$C12,3)</f>
        <v>#DIV/0!</v>
      </c>
      <c r="E13" s="73"/>
      <c r="F13" s="23" t="e">
        <f>ROUND(F12/$C12,3)</f>
        <v>#DIV/0!</v>
      </c>
      <c r="G13" s="73"/>
      <c r="H13" s="23" t="e">
        <f>ROUND(H12/$C12,3)</f>
        <v>#DIV/0!</v>
      </c>
      <c r="I13" s="73"/>
      <c r="J13" s="23" t="e">
        <f>ROUND(J12/$C12,3)</f>
        <v>#DIV/0!</v>
      </c>
      <c r="K13" s="73"/>
      <c r="L13" s="23" t="e">
        <f>ROUND(L12/$C12,3)</f>
        <v>#DIV/0!</v>
      </c>
      <c r="M13" s="73"/>
      <c r="N13" s="23" t="e">
        <f>ROUND(N12/$C12,3)</f>
        <v>#DIV/0!</v>
      </c>
      <c r="O13" s="73"/>
      <c r="P13" s="23" t="e">
        <f>ROUND(P12/$C12,3)</f>
        <v>#DIV/0!</v>
      </c>
      <c r="Q13" s="73"/>
      <c r="R13" s="23" t="e">
        <f>ROUND(R12/$C12,3)</f>
        <v>#DIV/0!</v>
      </c>
      <c r="S13" s="73"/>
      <c r="T13" s="23" t="e">
        <f>ROUND(T12/$C12,3)</f>
        <v>#DIV/0!</v>
      </c>
      <c r="U13" s="73"/>
      <c r="V13" s="23" t="e">
        <f>ROUND(V12/$C12,3)</f>
        <v>#DIV/0!</v>
      </c>
      <c r="W13" s="73"/>
      <c r="X13" s="23" t="e">
        <f>ROUND(X12/$C12,3)</f>
        <v>#DIV/0!</v>
      </c>
      <c r="Y13" s="73"/>
      <c r="Z13" s="23" t="e">
        <f>ROUND(Z12/$C12,3)</f>
        <v>#DIV/0!</v>
      </c>
      <c r="AA13" s="73"/>
      <c r="AB13" s="71"/>
      <c r="AC13" s="71" t="e">
        <f>IF(LEN(ROUNDDOWN(AVERAGE(Y13:AA13),0))&lt;4,ROUNDDOWN(AVERAGE(Y13:AA13),0),LEFT(ROUNDDOWN(AVERAGE(Y13:AA13),0),3)*10^(LEN(ROUNDDOWN(AVERAGE(Y13:AA13),0))-3))</f>
        <v>#DIV/0!</v>
      </c>
    </row>
    <row r="14" spans="1:29" ht="18" customHeight="1" x14ac:dyDescent="0.15">
      <c r="A14" s="78"/>
      <c r="B14" s="78"/>
      <c r="C14" s="76">
        <f>D14+F14+H14+J14+L14+N14+P14+R14+T14+V14+X14+Z14</f>
        <v>0</v>
      </c>
      <c r="D14" s="50"/>
      <c r="E14" s="72"/>
      <c r="F14" s="50"/>
      <c r="G14" s="72"/>
      <c r="H14" s="50"/>
      <c r="I14" s="72"/>
      <c r="J14" s="50"/>
      <c r="K14" s="72"/>
      <c r="L14" s="50"/>
      <c r="M14" s="72"/>
      <c r="N14" s="50"/>
      <c r="O14" s="72"/>
      <c r="P14" s="50"/>
      <c r="Q14" s="72"/>
      <c r="R14" s="50"/>
      <c r="S14" s="72"/>
      <c r="T14" s="50"/>
      <c r="U14" s="72"/>
      <c r="V14" s="50"/>
      <c r="W14" s="72"/>
      <c r="X14" s="50"/>
      <c r="Y14" s="72"/>
      <c r="Z14" s="50"/>
      <c r="AA14" s="72"/>
      <c r="AB14" s="70" t="e">
        <f>ROUNDDOWN(D15*E14+F15*G14+H15*I14+J15*K14+L15*M14+N15*O14+P15*Q14+R15*S14+T15*U14+V15*W14+X15*Y14+Z15*AA14,0)</f>
        <v>#DIV/0!</v>
      </c>
      <c r="AC14" s="70" t="e">
        <f>IF(LEN(ROUNDDOWN(AB14,0))&lt;4,ROUNDDOWN(AB14,0),LEFT(ROUNDDOWN(AB14,0),3)*10^(LEN(ROUNDDOWN(AB14,0))-3))</f>
        <v>#DIV/0!</v>
      </c>
    </row>
    <row r="15" spans="1:29" ht="18" customHeight="1" x14ac:dyDescent="0.15">
      <c r="A15" s="79"/>
      <c r="B15" s="79"/>
      <c r="C15" s="77"/>
      <c r="D15" s="23" t="e">
        <f>ROUND(D14/$C14,3)</f>
        <v>#DIV/0!</v>
      </c>
      <c r="E15" s="73"/>
      <c r="F15" s="23" t="e">
        <f>ROUND(F14/$C14,3)</f>
        <v>#DIV/0!</v>
      </c>
      <c r="G15" s="73"/>
      <c r="H15" s="23" t="e">
        <f>ROUND(H14/$C14,3)</f>
        <v>#DIV/0!</v>
      </c>
      <c r="I15" s="73"/>
      <c r="J15" s="23" t="e">
        <f>ROUND(J14/$C14,3)</f>
        <v>#DIV/0!</v>
      </c>
      <c r="K15" s="73"/>
      <c r="L15" s="23" t="e">
        <f>ROUND(L14/$C14,3)</f>
        <v>#DIV/0!</v>
      </c>
      <c r="M15" s="73"/>
      <c r="N15" s="23" t="e">
        <f>ROUND(N14/$C14,3)</f>
        <v>#DIV/0!</v>
      </c>
      <c r="O15" s="73"/>
      <c r="P15" s="23" t="e">
        <f>ROUND(P14/$C14,3)</f>
        <v>#DIV/0!</v>
      </c>
      <c r="Q15" s="73"/>
      <c r="R15" s="23" t="e">
        <f>ROUND(R14/$C14,3)</f>
        <v>#DIV/0!</v>
      </c>
      <c r="S15" s="73"/>
      <c r="T15" s="23" t="e">
        <f>ROUND(T14/$C14,3)</f>
        <v>#DIV/0!</v>
      </c>
      <c r="U15" s="73"/>
      <c r="V15" s="23" t="e">
        <f>ROUND(V14/$C14,3)</f>
        <v>#DIV/0!</v>
      </c>
      <c r="W15" s="73"/>
      <c r="X15" s="23" t="e">
        <f>ROUND(X14/$C14,3)</f>
        <v>#DIV/0!</v>
      </c>
      <c r="Y15" s="73"/>
      <c r="Z15" s="23" t="e">
        <f>ROUND(Z14/$C14,3)</f>
        <v>#DIV/0!</v>
      </c>
      <c r="AA15" s="73"/>
      <c r="AB15" s="71"/>
      <c r="AC15" s="71" t="e">
        <f>IF(LEN(ROUNDDOWN(AVERAGE(Y15:AA15),0))&lt;4,ROUNDDOWN(AVERAGE(Y15:AA15),0),LEFT(ROUNDDOWN(AVERAGE(Y15:AA15),0),3)*10^(LEN(ROUNDDOWN(AVERAGE(Y15:AA15),0))-3))</f>
        <v>#DIV/0!</v>
      </c>
    </row>
    <row r="16" spans="1:29" ht="18" customHeight="1" x14ac:dyDescent="0.15">
      <c r="A16" s="78"/>
      <c r="B16" s="78"/>
      <c r="C16" s="76">
        <f>D16+F16+H16+J16+L16+N16+P16+R16+T16+V16+X16+Z16</f>
        <v>0</v>
      </c>
      <c r="D16" s="50"/>
      <c r="E16" s="72"/>
      <c r="F16" s="50"/>
      <c r="G16" s="72"/>
      <c r="H16" s="50"/>
      <c r="I16" s="72"/>
      <c r="J16" s="50"/>
      <c r="K16" s="72"/>
      <c r="L16" s="50"/>
      <c r="M16" s="72"/>
      <c r="N16" s="50"/>
      <c r="O16" s="72"/>
      <c r="P16" s="50"/>
      <c r="Q16" s="72"/>
      <c r="R16" s="50"/>
      <c r="S16" s="72"/>
      <c r="T16" s="50"/>
      <c r="U16" s="72"/>
      <c r="V16" s="50"/>
      <c r="W16" s="72"/>
      <c r="X16" s="50"/>
      <c r="Y16" s="72"/>
      <c r="Z16" s="50"/>
      <c r="AA16" s="72"/>
      <c r="AB16" s="70" t="e">
        <f>ROUNDDOWN(D17*E16+F17*G16+H17*I16+J17*K16+L17*M16+N17*O16+P17*Q16+R17*S16+T17*U16+V17*W16+X17*Y16+Z17*AA16,0)</f>
        <v>#DIV/0!</v>
      </c>
      <c r="AC16" s="70" t="e">
        <f>IF(LEN(ROUNDDOWN(AB16,0))&lt;4,ROUNDDOWN(AB16,0),LEFT(ROUNDDOWN(AB16,0),3)*10^(LEN(ROUNDDOWN(AB16,0))-3))</f>
        <v>#DIV/0!</v>
      </c>
    </row>
    <row r="17" spans="1:29" ht="18" customHeight="1" x14ac:dyDescent="0.15">
      <c r="A17" s="79"/>
      <c r="B17" s="79"/>
      <c r="C17" s="77"/>
      <c r="D17" s="23" t="e">
        <f>ROUND(D16/$C16,3)</f>
        <v>#DIV/0!</v>
      </c>
      <c r="E17" s="73"/>
      <c r="F17" s="23" t="e">
        <f>ROUND(F16/$C16,3)</f>
        <v>#DIV/0!</v>
      </c>
      <c r="G17" s="73"/>
      <c r="H17" s="23" t="e">
        <f>ROUND(H16/$C16,3)</f>
        <v>#DIV/0!</v>
      </c>
      <c r="I17" s="73"/>
      <c r="J17" s="23" t="e">
        <f>ROUND(J16/$C16,3)</f>
        <v>#DIV/0!</v>
      </c>
      <c r="K17" s="73"/>
      <c r="L17" s="23" t="e">
        <f>ROUND(L16/$C16,3)</f>
        <v>#DIV/0!</v>
      </c>
      <c r="M17" s="73"/>
      <c r="N17" s="23" t="e">
        <f>ROUND(N16/$C16,3)</f>
        <v>#DIV/0!</v>
      </c>
      <c r="O17" s="73"/>
      <c r="P17" s="23" t="e">
        <f>ROUND(P16/$C16,3)</f>
        <v>#DIV/0!</v>
      </c>
      <c r="Q17" s="73"/>
      <c r="R17" s="23" t="e">
        <f>ROUND(R16/$C16,3)</f>
        <v>#DIV/0!</v>
      </c>
      <c r="S17" s="73"/>
      <c r="T17" s="23" t="e">
        <f>ROUND(T16/$C16,3)</f>
        <v>#DIV/0!</v>
      </c>
      <c r="U17" s="73"/>
      <c r="V17" s="23" t="e">
        <f>ROUND(V16/$C16,3)</f>
        <v>#DIV/0!</v>
      </c>
      <c r="W17" s="73"/>
      <c r="X17" s="23" t="e">
        <f>ROUND(X16/$C16,3)</f>
        <v>#DIV/0!</v>
      </c>
      <c r="Y17" s="73"/>
      <c r="Z17" s="23" t="e">
        <f>ROUND(Z16/$C16,3)</f>
        <v>#DIV/0!</v>
      </c>
      <c r="AA17" s="73"/>
      <c r="AB17" s="71"/>
      <c r="AC17" s="71" t="e">
        <f>IF(LEN(ROUNDDOWN(AVERAGE(Y17:AA17),0))&lt;4,ROUNDDOWN(AVERAGE(Y17:AA17),0),LEFT(ROUNDDOWN(AVERAGE(Y17:AA17),0),3)*10^(LEN(ROUNDDOWN(AVERAGE(Y17:AA17),0))-3))</f>
        <v>#DIV/0!</v>
      </c>
    </row>
    <row r="18" spans="1:29" ht="18" customHeight="1" x14ac:dyDescent="0.15">
      <c r="A18" s="78"/>
      <c r="B18" s="78"/>
      <c r="C18" s="76">
        <f>D18+F18+H18+J18+L18+N18+P18+R18+T18+V18+X18+Z18</f>
        <v>0</v>
      </c>
      <c r="D18" s="50"/>
      <c r="E18" s="72"/>
      <c r="F18" s="50"/>
      <c r="G18" s="72"/>
      <c r="H18" s="50"/>
      <c r="I18" s="72"/>
      <c r="J18" s="50"/>
      <c r="K18" s="72"/>
      <c r="L18" s="50"/>
      <c r="M18" s="72"/>
      <c r="N18" s="50"/>
      <c r="O18" s="72"/>
      <c r="P18" s="50"/>
      <c r="Q18" s="72"/>
      <c r="R18" s="50"/>
      <c r="S18" s="72"/>
      <c r="T18" s="50"/>
      <c r="U18" s="72"/>
      <c r="V18" s="50"/>
      <c r="W18" s="72"/>
      <c r="X18" s="50"/>
      <c r="Y18" s="72"/>
      <c r="Z18" s="50"/>
      <c r="AA18" s="72"/>
      <c r="AB18" s="70" t="e">
        <f>ROUNDDOWN(D19*E18+F19*G18+H19*I18+J19*K18+L19*M18+N19*O18+P19*Q18+R19*S18+T19*U18+V19*W18+X19*Y18+Z19*AA18,0)</f>
        <v>#DIV/0!</v>
      </c>
      <c r="AC18" s="70" t="e">
        <f>IF(LEN(ROUNDDOWN(AB18,0))&lt;4,ROUNDDOWN(AB18,0),LEFT(ROUNDDOWN(AB18,0),3)*10^(LEN(ROUNDDOWN(AB18,0))-3))</f>
        <v>#DIV/0!</v>
      </c>
    </row>
    <row r="19" spans="1:29" ht="18" customHeight="1" x14ac:dyDescent="0.15">
      <c r="A19" s="79"/>
      <c r="B19" s="79"/>
      <c r="C19" s="77"/>
      <c r="D19" s="23" t="e">
        <f>ROUND(D18/$C18,3)</f>
        <v>#DIV/0!</v>
      </c>
      <c r="E19" s="73"/>
      <c r="F19" s="23" t="e">
        <f>ROUND(F18/$C18,3)</f>
        <v>#DIV/0!</v>
      </c>
      <c r="G19" s="73"/>
      <c r="H19" s="23" t="e">
        <f>ROUND(H18/$C18,3)</f>
        <v>#DIV/0!</v>
      </c>
      <c r="I19" s="73"/>
      <c r="J19" s="23" t="e">
        <f>ROUND(J18/$C18,3)</f>
        <v>#DIV/0!</v>
      </c>
      <c r="K19" s="73"/>
      <c r="L19" s="23" t="e">
        <f>ROUND(L18/$C18,3)</f>
        <v>#DIV/0!</v>
      </c>
      <c r="M19" s="73"/>
      <c r="N19" s="23" t="e">
        <f>ROUND(N18/$C18,3)</f>
        <v>#DIV/0!</v>
      </c>
      <c r="O19" s="73"/>
      <c r="P19" s="23" t="e">
        <f>ROUND(P18/$C18,3)</f>
        <v>#DIV/0!</v>
      </c>
      <c r="Q19" s="73"/>
      <c r="R19" s="23" t="e">
        <f>ROUND(R18/$C18,3)</f>
        <v>#DIV/0!</v>
      </c>
      <c r="S19" s="73"/>
      <c r="T19" s="23" t="e">
        <f>ROUND(T18/$C18,3)</f>
        <v>#DIV/0!</v>
      </c>
      <c r="U19" s="73"/>
      <c r="V19" s="23" t="e">
        <f>ROUND(V18/$C18,3)</f>
        <v>#DIV/0!</v>
      </c>
      <c r="W19" s="73"/>
      <c r="X19" s="23" t="e">
        <f>ROUND(X18/$C18,3)</f>
        <v>#DIV/0!</v>
      </c>
      <c r="Y19" s="73"/>
      <c r="Z19" s="23" t="e">
        <f>ROUND(Z18/$C18,3)</f>
        <v>#DIV/0!</v>
      </c>
      <c r="AA19" s="73"/>
      <c r="AB19" s="71"/>
      <c r="AC19" s="71" t="e">
        <f>IF(LEN(ROUNDDOWN(AVERAGE(Y19:AA19),0))&lt;4,ROUNDDOWN(AVERAGE(Y19:AA19),0),LEFT(ROUNDDOWN(AVERAGE(Y19:AA19),0),3)*10^(LEN(ROUNDDOWN(AVERAGE(Y19:AA19),0))-3))</f>
        <v>#DIV/0!</v>
      </c>
    </row>
    <row r="20" spans="1:29" ht="18" customHeight="1" x14ac:dyDescent="0.15">
      <c r="A20" s="78"/>
      <c r="B20" s="78"/>
      <c r="C20" s="76">
        <f>D20+F20+H20+J20+L20+N20+P20+R20+T20+V20+X20+Z20</f>
        <v>0</v>
      </c>
      <c r="D20" s="50"/>
      <c r="E20" s="72"/>
      <c r="F20" s="50"/>
      <c r="G20" s="72"/>
      <c r="H20" s="50"/>
      <c r="I20" s="72"/>
      <c r="J20" s="50"/>
      <c r="K20" s="72"/>
      <c r="L20" s="50"/>
      <c r="M20" s="72"/>
      <c r="N20" s="50"/>
      <c r="O20" s="72"/>
      <c r="P20" s="50"/>
      <c r="Q20" s="72"/>
      <c r="R20" s="50"/>
      <c r="S20" s="72"/>
      <c r="T20" s="50"/>
      <c r="U20" s="72"/>
      <c r="V20" s="50"/>
      <c r="W20" s="72"/>
      <c r="X20" s="50"/>
      <c r="Y20" s="72"/>
      <c r="Z20" s="50"/>
      <c r="AA20" s="72"/>
      <c r="AB20" s="70" t="e">
        <f>ROUNDDOWN(D21*E20+F21*G20+H21*I20+J21*K20+L21*M20+N21*O20+P21*Q20+R21*S20+T21*U20+V21*W20+X21*Y20+Z21*AA20,0)</f>
        <v>#DIV/0!</v>
      </c>
      <c r="AC20" s="70" t="e">
        <f>IF(LEN(ROUNDDOWN(AB20,0))&lt;4,ROUNDDOWN(AB20,0),LEFT(ROUNDDOWN(AB20,0),3)*10^(LEN(ROUNDDOWN(AB20,0))-3))</f>
        <v>#DIV/0!</v>
      </c>
    </row>
    <row r="21" spans="1:29" ht="18" customHeight="1" x14ac:dyDescent="0.15">
      <c r="A21" s="79"/>
      <c r="B21" s="79"/>
      <c r="C21" s="77"/>
      <c r="D21" s="23" t="e">
        <f>ROUND(D20/$C20,3)</f>
        <v>#DIV/0!</v>
      </c>
      <c r="E21" s="73"/>
      <c r="F21" s="23" t="e">
        <f>ROUND(F20/$C20,3)</f>
        <v>#DIV/0!</v>
      </c>
      <c r="G21" s="73"/>
      <c r="H21" s="23" t="e">
        <f>ROUND(H20/$C20,3)</f>
        <v>#DIV/0!</v>
      </c>
      <c r="I21" s="73"/>
      <c r="J21" s="23" t="e">
        <f>ROUND(J20/$C20,3)</f>
        <v>#DIV/0!</v>
      </c>
      <c r="K21" s="73"/>
      <c r="L21" s="23" t="e">
        <f>ROUND(L20/$C20,3)</f>
        <v>#DIV/0!</v>
      </c>
      <c r="M21" s="73"/>
      <c r="N21" s="23" t="e">
        <f>ROUND(N20/$C20,3)</f>
        <v>#DIV/0!</v>
      </c>
      <c r="O21" s="73"/>
      <c r="P21" s="23" t="e">
        <f>ROUND(P20/$C20,3)</f>
        <v>#DIV/0!</v>
      </c>
      <c r="Q21" s="73"/>
      <c r="R21" s="23" t="e">
        <f>ROUND(R20/$C20,3)</f>
        <v>#DIV/0!</v>
      </c>
      <c r="S21" s="73"/>
      <c r="T21" s="23" t="e">
        <f>ROUND(T20/$C20,3)</f>
        <v>#DIV/0!</v>
      </c>
      <c r="U21" s="73"/>
      <c r="V21" s="23" t="e">
        <f>ROUND(V20/$C20,3)</f>
        <v>#DIV/0!</v>
      </c>
      <c r="W21" s="73"/>
      <c r="X21" s="23" t="e">
        <f>ROUND(X20/$C20,3)</f>
        <v>#DIV/0!</v>
      </c>
      <c r="Y21" s="73"/>
      <c r="Z21" s="23" t="e">
        <f>ROUND(Z20/$C20,3)</f>
        <v>#DIV/0!</v>
      </c>
      <c r="AA21" s="73"/>
      <c r="AB21" s="71"/>
      <c r="AC21" s="71" t="e">
        <f>IF(LEN(ROUNDDOWN(AVERAGE(Y21:AA21),0))&lt;4,ROUNDDOWN(AVERAGE(Y21:AA21),0),LEFT(ROUNDDOWN(AVERAGE(Y21:AA21),0),3)*10^(LEN(ROUNDDOWN(AVERAGE(Y21:AA21),0))-3))</f>
        <v>#DIV/0!</v>
      </c>
    </row>
    <row r="22" spans="1:29" ht="18" customHeight="1" x14ac:dyDescent="0.15">
      <c r="A22" s="78"/>
      <c r="B22" s="78"/>
      <c r="C22" s="76">
        <f>D22+F22+H22+J22+L22+N22+P22+R22+T22+V22+X22+Z22</f>
        <v>0</v>
      </c>
      <c r="D22" s="50"/>
      <c r="E22" s="72"/>
      <c r="F22" s="50"/>
      <c r="G22" s="72"/>
      <c r="H22" s="50"/>
      <c r="I22" s="72"/>
      <c r="J22" s="50"/>
      <c r="K22" s="72"/>
      <c r="L22" s="50"/>
      <c r="M22" s="72"/>
      <c r="N22" s="50"/>
      <c r="O22" s="72"/>
      <c r="P22" s="50"/>
      <c r="Q22" s="72"/>
      <c r="R22" s="50"/>
      <c r="S22" s="72"/>
      <c r="T22" s="50"/>
      <c r="U22" s="72"/>
      <c r="V22" s="50"/>
      <c r="W22" s="72"/>
      <c r="X22" s="50"/>
      <c r="Y22" s="72"/>
      <c r="Z22" s="50"/>
      <c r="AA22" s="72"/>
      <c r="AB22" s="70" t="e">
        <f>ROUNDDOWN(D23*E22+F23*G22+H23*I22+J23*K22+L23*M22+N23*O22+P23*Q22+R23*S22+T23*U22+V23*W22+X23*Y22+Z23*AA22,0)</f>
        <v>#DIV/0!</v>
      </c>
      <c r="AC22" s="70" t="e">
        <f>IF(LEN(ROUNDDOWN(AB22,0))&lt;4,ROUNDDOWN(AB22,0),LEFT(ROUNDDOWN(AB22,0),3)*10^(LEN(ROUNDDOWN(AB22,0))-3))</f>
        <v>#DIV/0!</v>
      </c>
    </row>
    <row r="23" spans="1:29" ht="18" customHeight="1" x14ac:dyDescent="0.15">
      <c r="A23" s="79"/>
      <c r="B23" s="79"/>
      <c r="C23" s="77"/>
      <c r="D23" s="23" t="e">
        <f>ROUND(D22/$C22,3)</f>
        <v>#DIV/0!</v>
      </c>
      <c r="E23" s="73"/>
      <c r="F23" s="23" t="e">
        <f>ROUND(F22/$C22,3)</f>
        <v>#DIV/0!</v>
      </c>
      <c r="G23" s="73"/>
      <c r="H23" s="23" t="e">
        <f>ROUND(H22/$C22,3)</f>
        <v>#DIV/0!</v>
      </c>
      <c r="I23" s="73"/>
      <c r="J23" s="23" t="e">
        <f>ROUND(J22/$C22,3)</f>
        <v>#DIV/0!</v>
      </c>
      <c r="K23" s="73"/>
      <c r="L23" s="23" t="e">
        <f>ROUND(L22/$C22,3)</f>
        <v>#DIV/0!</v>
      </c>
      <c r="M23" s="73"/>
      <c r="N23" s="23" t="e">
        <f>ROUND(N22/$C22,3)</f>
        <v>#DIV/0!</v>
      </c>
      <c r="O23" s="73"/>
      <c r="P23" s="23" t="e">
        <f>ROUND(P22/$C22,3)</f>
        <v>#DIV/0!</v>
      </c>
      <c r="Q23" s="73"/>
      <c r="R23" s="23" t="e">
        <f>ROUND(R22/$C22,3)</f>
        <v>#DIV/0!</v>
      </c>
      <c r="S23" s="73"/>
      <c r="T23" s="23" t="e">
        <f>ROUND(T22/$C22,3)</f>
        <v>#DIV/0!</v>
      </c>
      <c r="U23" s="73"/>
      <c r="V23" s="23" t="e">
        <f>ROUND(V22/$C22,3)</f>
        <v>#DIV/0!</v>
      </c>
      <c r="W23" s="73"/>
      <c r="X23" s="23" t="e">
        <f>ROUND(X22/$C22,3)</f>
        <v>#DIV/0!</v>
      </c>
      <c r="Y23" s="73"/>
      <c r="Z23" s="23" t="e">
        <f>ROUND(Z22/$C22,3)</f>
        <v>#DIV/0!</v>
      </c>
      <c r="AA23" s="73"/>
      <c r="AB23" s="71"/>
      <c r="AC23" s="71" t="e">
        <f>IF(LEN(ROUNDDOWN(AVERAGE(Y23:AA23),0))&lt;4,ROUNDDOWN(AVERAGE(Y23:AA23),0),LEFT(ROUNDDOWN(AVERAGE(Y23:AA23),0),3)*10^(LEN(ROUNDDOWN(AVERAGE(Y23:AA23),0))-3))</f>
        <v>#DIV/0!</v>
      </c>
    </row>
    <row r="24" spans="1:29" ht="18" customHeight="1" x14ac:dyDescent="0.15">
      <c r="A24" s="78"/>
      <c r="B24" s="78"/>
      <c r="C24" s="76">
        <f>D24+F24+H24+J24+L24+N24+P24+R24+T24+V24+X24+Z24</f>
        <v>0</v>
      </c>
      <c r="D24" s="50"/>
      <c r="E24" s="72"/>
      <c r="F24" s="50"/>
      <c r="G24" s="72"/>
      <c r="H24" s="50"/>
      <c r="I24" s="72"/>
      <c r="J24" s="50"/>
      <c r="K24" s="72"/>
      <c r="L24" s="50"/>
      <c r="M24" s="72"/>
      <c r="N24" s="50"/>
      <c r="O24" s="72"/>
      <c r="P24" s="50"/>
      <c r="Q24" s="72"/>
      <c r="R24" s="50"/>
      <c r="S24" s="72"/>
      <c r="T24" s="50"/>
      <c r="U24" s="72"/>
      <c r="V24" s="50"/>
      <c r="W24" s="72"/>
      <c r="X24" s="50"/>
      <c r="Y24" s="72"/>
      <c r="Z24" s="50"/>
      <c r="AA24" s="72"/>
      <c r="AB24" s="70" t="e">
        <f>ROUNDDOWN(D25*E24+F25*G24+H25*I24+J25*K24+L25*M24+N25*O24+P25*Q24+R25*S24+T25*U24+V25*W24+X25*Y24+Z25*AA24,0)</f>
        <v>#DIV/0!</v>
      </c>
      <c r="AC24" s="70" t="e">
        <f>IF(LEN(ROUNDDOWN(AB24,0))&lt;4,ROUNDDOWN(AB24,0),LEFT(ROUNDDOWN(AB24,0),3)*10^(LEN(ROUNDDOWN(AB24,0))-3))</f>
        <v>#DIV/0!</v>
      </c>
    </row>
    <row r="25" spans="1:29" ht="18" customHeight="1" x14ac:dyDescent="0.15">
      <c r="A25" s="79"/>
      <c r="B25" s="79"/>
      <c r="C25" s="77"/>
      <c r="D25" s="23" t="e">
        <f>ROUND(D24/$C24,3)</f>
        <v>#DIV/0!</v>
      </c>
      <c r="E25" s="73"/>
      <c r="F25" s="23" t="e">
        <f>ROUND(F24/$C24,3)</f>
        <v>#DIV/0!</v>
      </c>
      <c r="G25" s="73"/>
      <c r="H25" s="23" t="e">
        <f>ROUND(H24/$C24,3)</f>
        <v>#DIV/0!</v>
      </c>
      <c r="I25" s="73"/>
      <c r="J25" s="23" t="e">
        <f>ROUND(J24/$C24,3)</f>
        <v>#DIV/0!</v>
      </c>
      <c r="K25" s="73"/>
      <c r="L25" s="23" t="e">
        <f>ROUND(L24/$C24,3)</f>
        <v>#DIV/0!</v>
      </c>
      <c r="M25" s="73"/>
      <c r="N25" s="23" t="e">
        <f>ROUND(N24/$C24,3)</f>
        <v>#DIV/0!</v>
      </c>
      <c r="O25" s="73"/>
      <c r="P25" s="23" t="e">
        <f>ROUND(P24/$C24,3)</f>
        <v>#DIV/0!</v>
      </c>
      <c r="Q25" s="73"/>
      <c r="R25" s="23" t="e">
        <f>ROUND(R24/$C24,3)</f>
        <v>#DIV/0!</v>
      </c>
      <c r="S25" s="73"/>
      <c r="T25" s="23" t="e">
        <f>ROUND(T24/$C24,3)</f>
        <v>#DIV/0!</v>
      </c>
      <c r="U25" s="73"/>
      <c r="V25" s="23" t="e">
        <f>ROUND(V24/$C24,3)</f>
        <v>#DIV/0!</v>
      </c>
      <c r="W25" s="73"/>
      <c r="X25" s="23" t="e">
        <f>ROUND(X24/$C24,3)</f>
        <v>#DIV/0!</v>
      </c>
      <c r="Y25" s="73"/>
      <c r="Z25" s="23" t="e">
        <f>ROUND(Z24/$C24,3)</f>
        <v>#DIV/0!</v>
      </c>
      <c r="AA25" s="73"/>
      <c r="AB25" s="71"/>
      <c r="AC25" s="71" t="e">
        <f>IF(LEN(ROUNDDOWN(AVERAGE(Y25:AA25),0))&lt;4,ROUNDDOWN(AVERAGE(Y25:AA25),0),LEFT(ROUNDDOWN(AVERAGE(Y25:AA25),0),3)*10^(LEN(ROUNDDOWN(AVERAGE(Y25:AA25),0))-3))</f>
        <v>#DIV/0!</v>
      </c>
    </row>
    <row r="26" spans="1:29" ht="18" customHeight="1" x14ac:dyDescent="0.15">
      <c r="A26" s="78"/>
      <c r="B26" s="78"/>
      <c r="C26" s="76">
        <f>D26+F26+H26+J26+L26+N26+P26+R26+T26+V26+X26+Z26</f>
        <v>0</v>
      </c>
      <c r="D26" s="50"/>
      <c r="E26" s="72"/>
      <c r="F26" s="50"/>
      <c r="G26" s="72"/>
      <c r="H26" s="50"/>
      <c r="I26" s="72"/>
      <c r="J26" s="50"/>
      <c r="K26" s="72"/>
      <c r="L26" s="50"/>
      <c r="M26" s="72"/>
      <c r="N26" s="50"/>
      <c r="O26" s="72"/>
      <c r="P26" s="50"/>
      <c r="Q26" s="72"/>
      <c r="R26" s="50"/>
      <c r="S26" s="72"/>
      <c r="T26" s="50"/>
      <c r="U26" s="72"/>
      <c r="V26" s="50"/>
      <c r="W26" s="72"/>
      <c r="X26" s="50"/>
      <c r="Y26" s="72"/>
      <c r="Z26" s="50"/>
      <c r="AA26" s="72"/>
      <c r="AB26" s="70" t="e">
        <f>ROUNDDOWN(D27*E26+F27*G26+H27*I26+J27*K26+L27*M26+N27*O26+P27*Q26+R27*S26+T27*U26+V27*W26+X27*Y26+Z27*AA26,0)</f>
        <v>#DIV/0!</v>
      </c>
      <c r="AC26" s="70" t="e">
        <f>IF(LEN(ROUNDDOWN(AB26,0))&lt;4,ROUNDDOWN(AB26,0),LEFT(ROUNDDOWN(AB26,0),3)*10^(LEN(ROUNDDOWN(AB26,0))-3))</f>
        <v>#DIV/0!</v>
      </c>
    </row>
    <row r="27" spans="1:29" ht="18" customHeight="1" x14ac:dyDescent="0.15">
      <c r="A27" s="79"/>
      <c r="B27" s="79"/>
      <c r="C27" s="77"/>
      <c r="D27" s="23" t="e">
        <f>ROUND(D26/$C26,3)</f>
        <v>#DIV/0!</v>
      </c>
      <c r="E27" s="73"/>
      <c r="F27" s="23" t="e">
        <f>ROUND(F26/$C26,3)</f>
        <v>#DIV/0!</v>
      </c>
      <c r="G27" s="73"/>
      <c r="H27" s="23" t="e">
        <f>ROUND(H26/$C26,3)</f>
        <v>#DIV/0!</v>
      </c>
      <c r="I27" s="73"/>
      <c r="J27" s="23" t="e">
        <f>ROUND(J26/$C26,3)</f>
        <v>#DIV/0!</v>
      </c>
      <c r="K27" s="73"/>
      <c r="L27" s="23" t="e">
        <f>ROUND(L26/$C26,3)</f>
        <v>#DIV/0!</v>
      </c>
      <c r="M27" s="73"/>
      <c r="N27" s="23" t="e">
        <f>ROUND(N26/$C26,3)</f>
        <v>#DIV/0!</v>
      </c>
      <c r="O27" s="73"/>
      <c r="P27" s="23" t="e">
        <f>ROUND(P26/$C26,3)</f>
        <v>#DIV/0!</v>
      </c>
      <c r="Q27" s="73"/>
      <c r="R27" s="23" t="e">
        <f>ROUND(R26/$C26,3)</f>
        <v>#DIV/0!</v>
      </c>
      <c r="S27" s="73"/>
      <c r="T27" s="23" t="e">
        <f>ROUND(T26/$C26,3)</f>
        <v>#DIV/0!</v>
      </c>
      <c r="U27" s="73"/>
      <c r="V27" s="23" t="e">
        <f>ROUND(V26/$C26,3)</f>
        <v>#DIV/0!</v>
      </c>
      <c r="W27" s="73"/>
      <c r="X27" s="23" t="e">
        <f>ROUND(X26/$C26,3)</f>
        <v>#DIV/0!</v>
      </c>
      <c r="Y27" s="73"/>
      <c r="Z27" s="23" t="e">
        <f>ROUND(Z26/$C26,3)</f>
        <v>#DIV/0!</v>
      </c>
      <c r="AA27" s="73"/>
      <c r="AB27" s="71"/>
      <c r="AC27" s="71" t="e">
        <f>IF(LEN(ROUNDDOWN(AVERAGE(Y27:AA27),0))&lt;4,ROUNDDOWN(AVERAGE(Y27:AA27),0),LEFT(ROUNDDOWN(AVERAGE(Y27:AA27),0),3)*10^(LEN(ROUNDDOWN(AVERAGE(Y27:AA27),0))-3))</f>
        <v>#DIV/0!</v>
      </c>
    </row>
    <row r="28" spans="1:29" ht="18" customHeight="1" x14ac:dyDescent="0.15">
      <c r="A28" s="78"/>
      <c r="B28" s="78"/>
      <c r="C28" s="76">
        <f>D28+F28+H28+J28+L28+N28+P28+R28+T28+V28+X28+Z28</f>
        <v>0</v>
      </c>
      <c r="D28" s="50"/>
      <c r="E28" s="72"/>
      <c r="F28" s="50"/>
      <c r="G28" s="72"/>
      <c r="H28" s="50"/>
      <c r="I28" s="72"/>
      <c r="J28" s="50"/>
      <c r="K28" s="72"/>
      <c r="L28" s="50"/>
      <c r="M28" s="72"/>
      <c r="N28" s="50"/>
      <c r="O28" s="72"/>
      <c r="P28" s="50"/>
      <c r="Q28" s="72"/>
      <c r="R28" s="50"/>
      <c r="S28" s="72"/>
      <c r="T28" s="50"/>
      <c r="U28" s="72"/>
      <c r="V28" s="50"/>
      <c r="W28" s="72"/>
      <c r="X28" s="50"/>
      <c r="Y28" s="72"/>
      <c r="Z28" s="50"/>
      <c r="AA28" s="72"/>
      <c r="AB28" s="70" t="e">
        <f>ROUNDDOWN(D29*E28+F29*G28+H29*I28+J29*K28+L29*M28+N29*O28+P29*Q28+R29*S28+T29*U28+V29*W28+X29*Y28+Z29*AA28,0)</f>
        <v>#DIV/0!</v>
      </c>
      <c r="AC28" s="70" t="e">
        <f>IF(LEN(ROUNDDOWN(AB28,0))&lt;4,ROUNDDOWN(AB28,0),LEFT(ROUNDDOWN(AB28,0),3)*10^(LEN(ROUNDDOWN(AB28,0))-3))</f>
        <v>#DIV/0!</v>
      </c>
    </row>
    <row r="29" spans="1:29" ht="18" customHeight="1" x14ac:dyDescent="0.15">
      <c r="A29" s="79"/>
      <c r="B29" s="79"/>
      <c r="C29" s="77"/>
      <c r="D29" s="23" t="e">
        <f>ROUND(D28/$C28,3)</f>
        <v>#DIV/0!</v>
      </c>
      <c r="E29" s="73"/>
      <c r="F29" s="23" t="e">
        <f>ROUND(F28/$C28,3)</f>
        <v>#DIV/0!</v>
      </c>
      <c r="G29" s="73"/>
      <c r="H29" s="23" t="e">
        <f>ROUND(H28/$C28,3)</f>
        <v>#DIV/0!</v>
      </c>
      <c r="I29" s="73"/>
      <c r="J29" s="23" t="e">
        <f>ROUND(J28/$C28,3)</f>
        <v>#DIV/0!</v>
      </c>
      <c r="K29" s="73"/>
      <c r="L29" s="23" t="e">
        <f>ROUND(L28/$C28,3)</f>
        <v>#DIV/0!</v>
      </c>
      <c r="M29" s="73"/>
      <c r="N29" s="23" t="e">
        <f>ROUND(N28/$C28,3)</f>
        <v>#DIV/0!</v>
      </c>
      <c r="O29" s="73"/>
      <c r="P29" s="23" t="e">
        <f>ROUND(P28/$C28,3)</f>
        <v>#DIV/0!</v>
      </c>
      <c r="Q29" s="73"/>
      <c r="R29" s="23" t="e">
        <f>ROUND(R28/$C28,3)</f>
        <v>#DIV/0!</v>
      </c>
      <c r="S29" s="73"/>
      <c r="T29" s="23" t="e">
        <f>ROUND(T28/$C28,3)</f>
        <v>#DIV/0!</v>
      </c>
      <c r="U29" s="73"/>
      <c r="V29" s="23" t="e">
        <f>ROUND(V28/$C28,3)</f>
        <v>#DIV/0!</v>
      </c>
      <c r="W29" s="73"/>
      <c r="X29" s="23" t="e">
        <f>ROUND(X28/$C28,3)</f>
        <v>#DIV/0!</v>
      </c>
      <c r="Y29" s="73"/>
      <c r="Z29" s="23" t="e">
        <f>ROUND(Z28/$C28,3)</f>
        <v>#DIV/0!</v>
      </c>
      <c r="AA29" s="73"/>
      <c r="AB29" s="71"/>
      <c r="AC29" s="71" t="e">
        <f>IF(LEN(ROUNDDOWN(AVERAGE(Y29:AA29),0))&lt;4,ROUNDDOWN(AVERAGE(Y29:AA29),0),LEFT(ROUNDDOWN(AVERAGE(Y29:AA29),0),3)*10^(LEN(ROUNDDOWN(AVERAGE(Y29:AA29),0))-3))</f>
        <v>#DIV/0!</v>
      </c>
    </row>
    <row r="30" spans="1:29" ht="18" customHeight="1" x14ac:dyDescent="0.15">
      <c r="A30" s="78"/>
      <c r="B30" s="78"/>
      <c r="C30" s="76">
        <f>D30+F30+H30+J30+L30+N30+P30+R30+T30+V30+X30+Z30</f>
        <v>0</v>
      </c>
      <c r="D30" s="50"/>
      <c r="E30" s="72"/>
      <c r="F30" s="50"/>
      <c r="G30" s="72"/>
      <c r="H30" s="50"/>
      <c r="I30" s="72"/>
      <c r="J30" s="50"/>
      <c r="K30" s="72"/>
      <c r="L30" s="50"/>
      <c r="M30" s="72"/>
      <c r="N30" s="50"/>
      <c r="O30" s="72"/>
      <c r="P30" s="50"/>
      <c r="Q30" s="72"/>
      <c r="R30" s="50"/>
      <c r="S30" s="72"/>
      <c r="T30" s="50"/>
      <c r="U30" s="72"/>
      <c r="V30" s="50"/>
      <c r="W30" s="72"/>
      <c r="X30" s="50"/>
      <c r="Y30" s="72"/>
      <c r="Z30" s="50"/>
      <c r="AA30" s="72"/>
      <c r="AB30" s="70" t="e">
        <f>ROUNDDOWN(D31*E30+F31*G30+H31*I30+J31*K30+L31*M30+N31*O30+P31*Q30+R31*S30+T31*U30+V31*W30+X31*Y30+Z31*AA30,0)</f>
        <v>#DIV/0!</v>
      </c>
      <c r="AC30" s="70" t="e">
        <f>IF(LEN(ROUNDDOWN(AB30,0))&lt;4,ROUNDDOWN(AB30,0),LEFT(ROUNDDOWN(AB30,0),3)*10^(LEN(ROUNDDOWN(AB30,0))-3))</f>
        <v>#DIV/0!</v>
      </c>
    </row>
    <row r="31" spans="1:29" ht="18" customHeight="1" x14ac:dyDescent="0.15">
      <c r="A31" s="79"/>
      <c r="B31" s="79"/>
      <c r="C31" s="77"/>
      <c r="D31" s="23" t="e">
        <f>ROUND(D30/$C30,3)</f>
        <v>#DIV/0!</v>
      </c>
      <c r="E31" s="73"/>
      <c r="F31" s="23" t="e">
        <f>ROUND(F30/$C30,3)</f>
        <v>#DIV/0!</v>
      </c>
      <c r="G31" s="73"/>
      <c r="H31" s="23" t="e">
        <f>ROUND(H30/$C30,3)</f>
        <v>#DIV/0!</v>
      </c>
      <c r="I31" s="73"/>
      <c r="J31" s="23" t="e">
        <f>ROUND(J30/$C30,3)</f>
        <v>#DIV/0!</v>
      </c>
      <c r="K31" s="73"/>
      <c r="L31" s="23" t="e">
        <f>ROUND(L30/$C30,3)</f>
        <v>#DIV/0!</v>
      </c>
      <c r="M31" s="73"/>
      <c r="N31" s="23" t="e">
        <f>ROUND(N30/$C30,3)</f>
        <v>#DIV/0!</v>
      </c>
      <c r="O31" s="73"/>
      <c r="P31" s="23" t="e">
        <f>ROUND(P30/$C30,3)</f>
        <v>#DIV/0!</v>
      </c>
      <c r="Q31" s="73"/>
      <c r="R31" s="23" t="e">
        <f>ROUND(R30/$C30,3)</f>
        <v>#DIV/0!</v>
      </c>
      <c r="S31" s="73"/>
      <c r="T31" s="23" t="e">
        <f>ROUND(T30/$C30,3)</f>
        <v>#DIV/0!</v>
      </c>
      <c r="U31" s="73"/>
      <c r="V31" s="23" t="e">
        <f>ROUND(V30/$C30,3)</f>
        <v>#DIV/0!</v>
      </c>
      <c r="W31" s="73"/>
      <c r="X31" s="23" t="e">
        <f>ROUND(X30/$C30,3)</f>
        <v>#DIV/0!</v>
      </c>
      <c r="Y31" s="73"/>
      <c r="Z31" s="23" t="e">
        <f>ROUND(Z30/$C30,3)</f>
        <v>#DIV/0!</v>
      </c>
      <c r="AA31" s="73"/>
      <c r="AB31" s="71"/>
      <c r="AC31" s="71" t="e">
        <f>IF(LEN(ROUNDDOWN(AVERAGE(Y31:AA31),0))&lt;4,ROUNDDOWN(AVERAGE(Y31:AA31),0),LEFT(ROUNDDOWN(AVERAGE(Y31:AA31),0),3)*10^(LEN(ROUNDDOWN(AVERAGE(Y31:AA31),0))-3))</f>
        <v>#DIV/0!</v>
      </c>
    </row>
    <row r="32" spans="1:29" ht="18" customHeight="1" x14ac:dyDescent="0.15">
      <c r="A32" s="78"/>
      <c r="B32" s="78"/>
      <c r="C32" s="76">
        <f>D32+F32+H32+J32+L32+N32+P32+R32+T32+V32+X32+Z32</f>
        <v>0</v>
      </c>
      <c r="D32" s="50"/>
      <c r="E32" s="72"/>
      <c r="F32" s="50"/>
      <c r="G32" s="72"/>
      <c r="H32" s="50"/>
      <c r="I32" s="72"/>
      <c r="J32" s="50"/>
      <c r="K32" s="72"/>
      <c r="L32" s="50"/>
      <c r="M32" s="72"/>
      <c r="N32" s="50"/>
      <c r="O32" s="72"/>
      <c r="P32" s="50"/>
      <c r="Q32" s="72"/>
      <c r="R32" s="50"/>
      <c r="S32" s="72"/>
      <c r="T32" s="50"/>
      <c r="U32" s="72"/>
      <c r="V32" s="50"/>
      <c r="W32" s="72"/>
      <c r="X32" s="50"/>
      <c r="Y32" s="72"/>
      <c r="Z32" s="50"/>
      <c r="AA32" s="72"/>
      <c r="AB32" s="70" t="e">
        <f>ROUNDDOWN(D33*E32+F33*G32+H33*I32+J33*K32+L33*M32+N33*O32+P33*Q32+R33*S32+T33*U32+V33*W32+X33*Y32+Z33*AA32,0)</f>
        <v>#DIV/0!</v>
      </c>
      <c r="AC32" s="70" t="e">
        <f>IF(LEN(ROUNDDOWN(AB32,0))&lt;4,ROUNDDOWN(AB32,0),LEFT(ROUNDDOWN(AB32,0),3)*10^(LEN(ROUNDDOWN(AB32,0))-3))</f>
        <v>#DIV/0!</v>
      </c>
    </row>
    <row r="33" spans="1:29" ht="18" customHeight="1" x14ac:dyDescent="0.15">
      <c r="A33" s="79"/>
      <c r="B33" s="79"/>
      <c r="C33" s="77"/>
      <c r="D33" s="23" t="e">
        <f>ROUND(D32/$C32,3)</f>
        <v>#DIV/0!</v>
      </c>
      <c r="E33" s="73"/>
      <c r="F33" s="23" t="e">
        <f>ROUND(F32/$C32,3)</f>
        <v>#DIV/0!</v>
      </c>
      <c r="G33" s="73"/>
      <c r="H33" s="23" t="e">
        <f>ROUND(H32/$C32,3)</f>
        <v>#DIV/0!</v>
      </c>
      <c r="I33" s="73"/>
      <c r="J33" s="23" t="e">
        <f>ROUND(J32/$C32,3)</f>
        <v>#DIV/0!</v>
      </c>
      <c r="K33" s="73"/>
      <c r="L33" s="23" t="e">
        <f>ROUND(L32/$C32,3)</f>
        <v>#DIV/0!</v>
      </c>
      <c r="M33" s="73"/>
      <c r="N33" s="23" t="e">
        <f>ROUND(N32/$C32,3)</f>
        <v>#DIV/0!</v>
      </c>
      <c r="O33" s="73"/>
      <c r="P33" s="23" t="e">
        <f>ROUND(P32/$C32,3)</f>
        <v>#DIV/0!</v>
      </c>
      <c r="Q33" s="73"/>
      <c r="R33" s="23" t="e">
        <f>ROUND(R32/$C32,3)</f>
        <v>#DIV/0!</v>
      </c>
      <c r="S33" s="73"/>
      <c r="T33" s="23" t="e">
        <f>ROUND(T32/$C32,3)</f>
        <v>#DIV/0!</v>
      </c>
      <c r="U33" s="73"/>
      <c r="V33" s="23" t="e">
        <f>ROUND(V32/$C32,3)</f>
        <v>#DIV/0!</v>
      </c>
      <c r="W33" s="73"/>
      <c r="X33" s="23" t="e">
        <f>ROUND(X32/$C32,3)</f>
        <v>#DIV/0!</v>
      </c>
      <c r="Y33" s="73"/>
      <c r="Z33" s="23" t="e">
        <f>ROUND(Z32/$C32,3)</f>
        <v>#DIV/0!</v>
      </c>
      <c r="AA33" s="73"/>
      <c r="AB33" s="71"/>
      <c r="AC33" s="71" t="e">
        <f>IF(LEN(ROUNDDOWN(AVERAGE(Y33:AA33),0))&lt;4,ROUNDDOWN(AVERAGE(Y33:AA33),0),LEFT(ROUNDDOWN(AVERAGE(Y33:AA33),0),3)*10^(LEN(ROUNDDOWN(AVERAGE(Y33:AA33),0))-3))</f>
        <v>#DIV/0!</v>
      </c>
    </row>
    <row r="34" spans="1:29" ht="18" customHeight="1" x14ac:dyDescent="0.15">
      <c r="A34" s="78"/>
      <c r="B34" s="78"/>
      <c r="C34" s="76">
        <f>D34+F34+H34+J34+L34+N34+P34+R34+T34+V34+X34+Z34</f>
        <v>0</v>
      </c>
      <c r="D34" s="50"/>
      <c r="E34" s="72"/>
      <c r="F34" s="50"/>
      <c r="G34" s="72"/>
      <c r="H34" s="50"/>
      <c r="I34" s="72"/>
      <c r="J34" s="50"/>
      <c r="K34" s="72"/>
      <c r="L34" s="50"/>
      <c r="M34" s="72"/>
      <c r="N34" s="50"/>
      <c r="O34" s="72"/>
      <c r="P34" s="50"/>
      <c r="Q34" s="72"/>
      <c r="R34" s="50"/>
      <c r="S34" s="72"/>
      <c r="T34" s="50"/>
      <c r="U34" s="72"/>
      <c r="V34" s="50"/>
      <c r="W34" s="72"/>
      <c r="X34" s="50"/>
      <c r="Y34" s="72"/>
      <c r="Z34" s="50"/>
      <c r="AA34" s="72"/>
      <c r="AB34" s="70" t="e">
        <f>ROUNDDOWN(D35*E34+F35*G34+H35*I34+J35*K34+L35*M34+N35*O34+P35*Q34+R35*S34+T35*U34+V35*W34+X35*Y34+Z35*AA34,0)</f>
        <v>#DIV/0!</v>
      </c>
      <c r="AC34" s="70" t="e">
        <f>IF(LEN(ROUNDDOWN(AB34,0))&lt;4,ROUNDDOWN(AB34,0),LEFT(ROUNDDOWN(AB34,0),3)*10^(LEN(ROUNDDOWN(AB34,0))-3))</f>
        <v>#DIV/0!</v>
      </c>
    </row>
    <row r="35" spans="1:29" ht="18" customHeight="1" x14ac:dyDescent="0.15">
      <c r="A35" s="79"/>
      <c r="B35" s="79"/>
      <c r="C35" s="77"/>
      <c r="D35" s="23" t="e">
        <f>ROUND(D34/$C34,3)</f>
        <v>#DIV/0!</v>
      </c>
      <c r="E35" s="73"/>
      <c r="F35" s="23" t="e">
        <f>ROUND(F34/$C34,3)</f>
        <v>#DIV/0!</v>
      </c>
      <c r="G35" s="73"/>
      <c r="H35" s="23" t="e">
        <f>ROUND(H34/$C34,3)</f>
        <v>#DIV/0!</v>
      </c>
      <c r="I35" s="73"/>
      <c r="J35" s="23" t="e">
        <f>ROUND(J34/$C34,3)</f>
        <v>#DIV/0!</v>
      </c>
      <c r="K35" s="73"/>
      <c r="L35" s="23" t="e">
        <f>ROUND(L34/$C34,3)</f>
        <v>#DIV/0!</v>
      </c>
      <c r="M35" s="73"/>
      <c r="N35" s="23" t="e">
        <f>ROUND(N34/$C34,3)</f>
        <v>#DIV/0!</v>
      </c>
      <c r="O35" s="73"/>
      <c r="P35" s="23" t="e">
        <f>ROUND(P34/$C34,3)</f>
        <v>#DIV/0!</v>
      </c>
      <c r="Q35" s="73"/>
      <c r="R35" s="23" t="e">
        <f>ROUND(R34/$C34,3)</f>
        <v>#DIV/0!</v>
      </c>
      <c r="S35" s="73"/>
      <c r="T35" s="23" t="e">
        <f>ROUND(T34/$C34,3)</f>
        <v>#DIV/0!</v>
      </c>
      <c r="U35" s="73"/>
      <c r="V35" s="23" t="e">
        <f>ROUND(V34/$C34,3)</f>
        <v>#DIV/0!</v>
      </c>
      <c r="W35" s="73"/>
      <c r="X35" s="23" t="e">
        <f>ROUND(X34/$C34,3)</f>
        <v>#DIV/0!</v>
      </c>
      <c r="Y35" s="73"/>
      <c r="Z35" s="23" t="e">
        <f>ROUND(Z34/$C34,3)</f>
        <v>#DIV/0!</v>
      </c>
      <c r="AA35" s="73"/>
      <c r="AB35" s="71"/>
      <c r="AC35" s="71" t="e">
        <f>IF(LEN(ROUNDDOWN(AVERAGE(Y35:AA35),0))&lt;4,ROUNDDOWN(AVERAGE(Y35:AA35),0),LEFT(ROUNDDOWN(AVERAGE(Y35:AA35),0),3)*10^(LEN(ROUNDDOWN(AVERAGE(Y35:AA35),0))-3))</f>
        <v>#DIV/0!</v>
      </c>
    </row>
    <row r="36" spans="1:29" ht="18" customHeight="1" x14ac:dyDescent="0.15">
      <c r="A36" s="78"/>
      <c r="B36" s="78"/>
      <c r="C36" s="76">
        <f>D36+F36+H36+J36+L36+N36+P36+R36+T36+V36+X36+Z36</f>
        <v>0</v>
      </c>
      <c r="D36" s="50"/>
      <c r="E36" s="72"/>
      <c r="F36" s="50"/>
      <c r="G36" s="72"/>
      <c r="H36" s="50"/>
      <c r="I36" s="72"/>
      <c r="J36" s="50"/>
      <c r="K36" s="72"/>
      <c r="L36" s="50"/>
      <c r="M36" s="72"/>
      <c r="N36" s="50"/>
      <c r="O36" s="72"/>
      <c r="P36" s="50"/>
      <c r="Q36" s="72"/>
      <c r="R36" s="50"/>
      <c r="S36" s="72"/>
      <c r="T36" s="50"/>
      <c r="U36" s="72"/>
      <c r="V36" s="50"/>
      <c r="W36" s="72"/>
      <c r="X36" s="50"/>
      <c r="Y36" s="72"/>
      <c r="Z36" s="50"/>
      <c r="AA36" s="72"/>
      <c r="AB36" s="70" t="e">
        <f>ROUNDDOWN(D37*E36+F37*G36+H37*I36+J37*K36+L37*M36+N37*O36+P37*Q36+R37*S36+T37*U36+V37*W36+X37*Y36+Z37*AA36,0)</f>
        <v>#DIV/0!</v>
      </c>
      <c r="AC36" s="70" t="e">
        <f>IF(LEN(ROUNDDOWN(AB36,0))&lt;4,ROUNDDOWN(AB36,0),LEFT(ROUNDDOWN(AB36,0),3)*10^(LEN(ROUNDDOWN(AB36,0))-3))</f>
        <v>#DIV/0!</v>
      </c>
    </row>
    <row r="37" spans="1:29" ht="18" customHeight="1" x14ac:dyDescent="0.15">
      <c r="A37" s="79"/>
      <c r="B37" s="79"/>
      <c r="C37" s="77"/>
      <c r="D37" s="23" t="e">
        <f>ROUND(D36/$C36,3)</f>
        <v>#DIV/0!</v>
      </c>
      <c r="E37" s="73"/>
      <c r="F37" s="23" t="e">
        <f>ROUND(F36/$C36,3)</f>
        <v>#DIV/0!</v>
      </c>
      <c r="G37" s="73"/>
      <c r="H37" s="23" t="e">
        <f>ROUND(H36/$C36,3)</f>
        <v>#DIV/0!</v>
      </c>
      <c r="I37" s="73"/>
      <c r="J37" s="23" t="e">
        <f>ROUND(J36/$C36,3)</f>
        <v>#DIV/0!</v>
      </c>
      <c r="K37" s="73"/>
      <c r="L37" s="23" t="e">
        <f>ROUND(L36/$C36,3)</f>
        <v>#DIV/0!</v>
      </c>
      <c r="M37" s="73"/>
      <c r="N37" s="23" t="e">
        <f>ROUND(N36/$C36,3)</f>
        <v>#DIV/0!</v>
      </c>
      <c r="O37" s="73"/>
      <c r="P37" s="23" t="e">
        <f>ROUND(P36/$C36,3)</f>
        <v>#DIV/0!</v>
      </c>
      <c r="Q37" s="73"/>
      <c r="R37" s="23" t="e">
        <f>ROUND(R36/$C36,3)</f>
        <v>#DIV/0!</v>
      </c>
      <c r="S37" s="73"/>
      <c r="T37" s="23" t="e">
        <f>ROUND(T36/$C36,3)</f>
        <v>#DIV/0!</v>
      </c>
      <c r="U37" s="73"/>
      <c r="V37" s="23" t="e">
        <f>ROUND(V36/$C36,3)</f>
        <v>#DIV/0!</v>
      </c>
      <c r="W37" s="73"/>
      <c r="X37" s="23" t="e">
        <f>ROUND(X36/$C36,3)</f>
        <v>#DIV/0!</v>
      </c>
      <c r="Y37" s="73"/>
      <c r="Z37" s="23" t="e">
        <f>ROUND(Z36/$C36,3)</f>
        <v>#DIV/0!</v>
      </c>
      <c r="AA37" s="73"/>
      <c r="AB37" s="71"/>
      <c r="AC37" s="71" t="e">
        <f>IF(LEN(ROUNDDOWN(AVERAGE(Y37:AA37),0))&lt;4,ROUNDDOWN(AVERAGE(Y37:AA37),0),LEFT(ROUNDDOWN(AVERAGE(Y37:AA37),0),3)*10^(LEN(ROUNDDOWN(AVERAGE(Y37:AA37),0))-3))</f>
        <v>#DIV/0!</v>
      </c>
    </row>
    <row r="38" spans="1:29" ht="18" customHeight="1" x14ac:dyDescent="0.15">
      <c r="A38" s="78"/>
      <c r="B38" s="78"/>
      <c r="C38" s="76">
        <f>D38+F38+H38+J38+L38+N38+P38+R38+T38+V38+X38+Z38</f>
        <v>0</v>
      </c>
      <c r="D38" s="50"/>
      <c r="E38" s="72"/>
      <c r="F38" s="50"/>
      <c r="G38" s="72"/>
      <c r="H38" s="50"/>
      <c r="I38" s="72"/>
      <c r="J38" s="50"/>
      <c r="K38" s="72"/>
      <c r="L38" s="50"/>
      <c r="M38" s="72"/>
      <c r="N38" s="50"/>
      <c r="O38" s="72"/>
      <c r="P38" s="50"/>
      <c r="Q38" s="72"/>
      <c r="R38" s="50"/>
      <c r="S38" s="72"/>
      <c r="T38" s="50"/>
      <c r="U38" s="72"/>
      <c r="V38" s="50"/>
      <c r="W38" s="72"/>
      <c r="X38" s="50"/>
      <c r="Y38" s="72"/>
      <c r="Z38" s="50"/>
      <c r="AA38" s="72"/>
      <c r="AB38" s="70" t="e">
        <f>ROUNDDOWN(D39*E38+F39*G38+H39*I38+J39*K38+L39*M38+N39*O38+P39*Q38+R39*S38+T39*U38+V39*W38+X39*Y38+Z39*AA38,0)</f>
        <v>#DIV/0!</v>
      </c>
      <c r="AC38" s="70" t="e">
        <f>IF(LEN(ROUNDDOWN(AB38,0))&lt;4,ROUNDDOWN(AB38,0),LEFT(ROUNDDOWN(AB38,0),3)*10^(LEN(ROUNDDOWN(AB38,0))-3))</f>
        <v>#DIV/0!</v>
      </c>
    </row>
    <row r="39" spans="1:29" ht="18" customHeight="1" x14ac:dyDescent="0.15">
      <c r="A39" s="79"/>
      <c r="B39" s="79"/>
      <c r="C39" s="77"/>
      <c r="D39" s="23" t="e">
        <f>ROUND(D38/$C38,3)</f>
        <v>#DIV/0!</v>
      </c>
      <c r="E39" s="73"/>
      <c r="F39" s="23" t="e">
        <f>ROUND(F38/$C38,3)</f>
        <v>#DIV/0!</v>
      </c>
      <c r="G39" s="73"/>
      <c r="H39" s="23" t="e">
        <f>ROUND(H38/$C38,3)</f>
        <v>#DIV/0!</v>
      </c>
      <c r="I39" s="73"/>
      <c r="J39" s="23" t="e">
        <f>ROUND(J38/$C38,3)</f>
        <v>#DIV/0!</v>
      </c>
      <c r="K39" s="73"/>
      <c r="L39" s="23" t="e">
        <f>ROUND(L38/$C38,3)</f>
        <v>#DIV/0!</v>
      </c>
      <c r="M39" s="73"/>
      <c r="N39" s="23" t="e">
        <f>ROUND(N38/$C38,3)</f>
        <v>#DIV/0!</v>
      </c>
      <c r="O39" s="73"/>
      <c r="P39" s="23" t="e">
        <f>ROUND(P38/$C38,3)</f>
        <v>#DIV/0!</v>
      </c>
      <c r="Q39" s="73"/>
      <c r="R39" s="23" t="e">
        <f>ROUND(R38/$C38,3)</f>
        <v>#DIV/0!</v>
      </c>
      <c r="S39" s="73"/>
      <c r="T39" s="23" t="e">
        <f>ROUND(T38/$C38,3)</f>
        <v>#DIV/0!</v>
      </c>
      <c r="U39" s="73"/>
      <c r="V39" s="23" t="e">
        <f>ROUND(V38/$C38,3)</f>
        <v>#DIV/0!</v>
      </c>
      <c r="W39" s="73"/>
      <c r="X39" s="23" t="e">
        <f>ROUND(X38/$C38,3)</f>
        <v>#DIV/0!</v>
      </c>
      <c r="Y39" s="73"/>
      <c r="Z39" s="23" t="e">
        <f>ROUND(Z38/$C38,3)</f>
        <v>#DIV/0!</v>
      </c>
      <c r="AA39" s="73"/>
      <c r="AB39" s="71"/>
      <c r="AC39" s="71" t="e">
        <f>IF(LEN(ROUNDDOWN(AVERAGE(Y39:AA39),0))&lt;4,ROUNDDOWN(AVERAGE(Y39:AA39),0),LEFT(ROUNDDOWN(AVERAGE(Y39:AA39),0),3)*10^(LEN(ROUNDDOWN(AVERAGE(Y39:AA39),0))-3))</f>
        <v>#DIV/0!</v>
      </c>
    </row>
    <row r="40" spans="1:29" ht="18" customHeight="1" x14ac:dyDescent="0.15">
      <c r="A40" s="78"/>
      <c r="B40" s="78"/>
      <c r="C40" s="76">
        <f>D40+F40+H40+J40+L40+N40+P40+R40+T40+V40+X40+Z40</f>
        <v>0</v>
      </c>
      <c r="D40" s="50"/>
      <c r="E40" s="72"/>
      <c r="F40" s="50"/>
      <c r="G40" s="72"/>
      <c r="H40" s="50"/>
      <c r="I40" s="72"/>
      <c r="J40" s="50"/>
      <c r="K40" s="72"/>
      <c r="L40" s="50"/>
      <c r="M40" s="72"/>
      <c r="N40" s="50"/>
      <c r="O40" s="72"/>
      <c r="P40" s="50"/>
      <c r="Q40" s="72"/>
      <c r="R40" s="50"/>
      <c r="S40" s="72"/>
      <c r="T40" s="50"/>
      <c r="U40" s="72"/>
      <c r="V40" s="50"/>
      <c r="W40" s="72"/>
      <c r="X40" s="50"/>
      <c r="Y40" s="72"/>
      <c r="Z40" s="50"/>
      <c r="AA40" s="72"/>
      <c r="AB40" s="70" t="e">
        <f>ROUNDDOWN(D41*E40+F41*G40+H41*I40+J41*K40+L41*M40+N41*O40+P41*Q40+R41*S40+T41*U40+V41*W40+X41*Y40+Z41*AA40,0)</f>
        <v>#DIV/0!</v>
      </c>
      <c r="AC40" s="70" t="e">
        <f>IF(LEN(ROUNDDOWN(AB40,0))&lt;4,ROUNDDOWN(AB40,0),LEFT(ROUNDDOWN(AB40,0),3)*10^(LEN(ROUNDDOWN(AB40,0))-3))</f>
        <v>#DIV/0!</v>
      </c>
    </row>
    <row r="41" spans="1:29" ht="18" customHeight="1" x14ac:dyDescent="0.15">
      <c r="A41" s="79"/>
      <c r="B41" s="79"/>
      <c r="C41" s="77"/>
      <c r="D41" s="23" t="e">
        <f>ROUND(D40/$C40,3)</f>
        <v>#DIV/0!</v>
      </c>
      <c r="E41" s="73"/>
      <c r="F41" s="23" t="e">
        <f>ROUND(F40/$C40,3)</f>
        <v>#DIV/0!</v>
      </c>
      <c r="G41" s="73"/>
      <c r="H41" s="23" t="e">
        <f>ROUND(H40/$C40,3)</f>
        <v>#DIV/0!</v>
      </c>
      <c r="I41" s="73"/>
      <c r="J41" s="23" t="e">
        <f>ROUND(J40/$C40,3)</f>
        <v>#DIV/0!</v>
      </c>
      <c r="K41" s="73"/>
      <c r="L41" s="23" t="e">
        <f>ROUND(L40/$C40,3)</f>
        <v>#DIV/0!</v>
      </c>
      <c r="M41" s="73"/>
      <c r="N41" s="23" t="e">
        <f>ROUND(N40/$C40,3)</f>
        <v>#DIV/0!</v>
      </c>
      <c r="O41" s="73"/>
      <c r="P41" s="23" t="e">
        <f>ROUND(P40/$C40,3)</f>
        <v>#DIV/0!</v>
      </c>
      <c r="Q41" s="73"/>
      <c r="R41" s="23" t="e">
        <f>ROUND(R40/$C40,3)</f>
        <v>#DIV/0!</v>
      </c>
      <c r="S41" s="73"/>
      <c r="T41" s="23" t="e">
        <f>ROUND(T40/$C40,3)</f>
        <v>#DIV/0!</v>
      </c>
      <c r="U41" s="73"/>
      <c r="V41" s="23" t="e">
        <f>ROUND(V40/$C40,3)</f>
        <v>#DIV/0!</v>
      </c>
      <c r="W41" s="73"/>
      <c r="X41" s="23" t="e">
        <f>ROUND(X40/$C40,3)</f>
        <v>#DIV/0!</v>
      </c>
      <c r="Y41" s="73"/>
      <c r="Z41" s="23" t="e">
        <f>ROUND(Z40/$C40,3)</f>
        <v>#DIV/0!</v>
      </c>
      <c r="AA41" s="73"/>
      <c r="AB41" s="71"/>
      <c r="AC41" s="71" t="e">
        <f>IF(LEN(ROUNDDOWN(AVERAGE(Y41:AA41),0))&lt;4,ROUNDDOWN(AVERAGE(Y41:AA41),0),LEFT(ROUNDDOWN(AVERAGE(Y41:AA41),0),3)*10^(LEN(ROUNDDOWN(AVERAGE(Y41:AA41),0))-3))</f>
        <v>#DIV/0!</v>
      </c>
    </row>
    <row r="42" spans="1:29" ht="18" customHeight="1" x14ac:dyDescent="0.15">
      <c r="A42" s="78"/>
      <c r="B42" s="78"/>
      <c r="C42" s="76">
        <f>D42+F42+H42+J42+L42+N42+P42+R42+T42+V42+X42+Z42</f>
        <v>0</v>
      </c>
      <c r="D42" s="50"/>
      <c r="E42" s="72"/>
      <c r="F42" s="50"/>
      <c r="G42" s="72"/>
      <c r="H42" s="50"/>
      <c r="I42" s="72"/>
      <c r="J42" s="50"/>
      <c r="K42" s="72"/>
      <c r="L42" s="50"/>
      <c r="M42" s="72"/>
      <c r="N42" s="50"/>
      <c r="O42" s="72"/>
      <c r="P42" s="50"/>
      <c r="Q42" s="72"/>
      <c r="R42" s="50"/>
      <c r="S42" s="72"/>
      <c r="T42" s="50"/>
      <c r="U42" s="72"/>
      <c r="V42" s="50"/>
      <c r="W42" s="72"/>
      <c r="X42" s="50"/>
      <c r="Y42" s="72"/>
      <c r="Z42" s="50"/>
      <c r="AA42" s="72"/>
      <c r="AB42" s="70" t="e">
        <f>ROUNDDOWN(D43*E42+F43*G42+H43*I42+J43*K42+L43*M42+N43*O42+P43*Q42+R43*S42+T43*U42+V43*W42+X43*Y42+Z43*AA42,0)</f>
        <v>#DIV/0!</v>
      </c>
      <c r="AC42" s="70" t="e">
        <f>IF(LEN(ROUNDDOWN(AB42,0))&lt;4,ROUNDDOWN(AB42,0),LEFT(ROUNDDOWN(AB42,0),3)*10^(LEN(ROUNDDOWN(AB42,0))-3))</f>
        <v>#DIV/0!</v>
      </c>
    </row>
    <row r="43" spans="1:29" ht="18" customHeight="1" x14ac:dyDescent="0.15">
      <c r="A43" s="79"/>
      <c r="B43" s="79"/>
      <c r="C43" s="77"/>
      <c r="D43" s="23" t="e">
        <f>ROUND(D42/$C42,3)</f>
        <v>#DIV/0!</v>
      </c>
      <c r="E43" s="73"/>
      <c r="F43" s="23" t="e">
        <f>ROUND(F42/$C42,3)</f>
        <v>#DIV/0!</v>
      </c>
      <c r="G43" s="73"/>
      <c r="H43" s="23" t="e">
        <f>ROUND(H42/$C42,3)</f>
        <v>#DIV/0!</v>
      </c>
      <c r="I43" s="73"/>
      <c r="J43" s="23" t="e">
        <f>ROUND(J42/$C42,3)</f>
        <v>#DIV/0!</v>
      </c>
      <c r="K43" s="73"/>
      <c r="L43" s="23" t="e">
        <f>ROUND(L42/$C42,3)</f>
        <v>#DIV/0!</v>
      </c>
      <c r="M43" s="73"/>
      <c r="N43" s="23" t="e">
        <f>ROUND(N42/$C42,3)</f>
        <v>#DIV/0!</v>
      </c>
      <c r="O43" s="73"/>
      <c r="P43" s="23" t="e">
        <f>ROUND(P42/$C42,3)</f>
        <v>#DIV/0!</v>
      </c>
      <c r="Q43" s="73"/>
      <c r="R43" s="23" t="e">
        <f>ROUND(R42/$C42,3)</f>
        <v>#DIV/0!</v>
      </c>
      <c r="S43" s="73"/>
      <c r="T43" s="23" t="e">
        <f>ROUND(T42/$C42,3)</f>
        <v>#DIV/0!</v>
      </c>
      <c r="U43" s="73"/>
      <c r="V43" s="23" t="e">
        <f>ROUND(V42/$C42,3)</f>
        <v>#DIV/0!</v>
      </c>
      <c r="W43" s="73"/>
      <c r="X43" s="23" t="e">
        <f>ROUND(X42/$C42,3)</f>
        <v>#DIV/0!</v>
      </c>
      <c r="Y43" s="73"/>
      <c r="Z43" s="23" t="e">
        <f>ROUND(Z42/$C42,3)</f>
        <v>#DIV/0!</v>
      </c>
      <c r="AA43" s="73"/>
      <c r="AB43" s="71"/>
      <c r="AC43" s="71" t="e">
        <f>IF(LEN(ROUNDDOWN(AVERAGE(Y43:AA43),0))&lt;4,ROUNDDOWN(AVERAGE(Y43:AA43),0),LEFT(ROUNDDOWN(AVERAGE(Y43:AA43),0),3)*10^(LEN(ROUNDDOWN(AVERAGE(Y43:AA43),0))-3))</f>
        <v>#DIV/0!</v>
      </c>
    </row>
    <row r="44" spans="1:29" ht="18" customHeight="1" x14ac:dyDescent="0.15">
      <c r="A44" s="78"/>
      <c r="B44" s="78"/>
      <c r="C44" s="76">
        <f>D44+F44+H44+J44+L44+N44+P44+R44+T44+V44+X44+Z44</f>
        <v>0</v>
      </c>
      <c r="D44" s="50"/>
      <c r="E44" s="72"/>
      <c r="F44" s="50"/>
      <c r="G44" s="72"/>
      <c r="H44" s="50"/>
      <c r="I44" s="72"/>
      <c r="J44" s="50"/>
      <c r="K44" s="72"/>
      <c r="L44" s="50"/>
      <c r="M44" s="72"/>
      <c r="N44" s="50"/>
      <c r="O44" s="72"/>
      <c r="P44" s="50"/>
      <c r="Q44" s="72"/>
      <c r="R44" s="50"/>
      <c r="S44" s="72"/>
      <c r="T44" s="50"/>
      <c r="U44" s="72"/>
      <c r="V44" s="50"/>
      <c r="W44" s="72"/>
      <c r="X44" s="50"/>
      <c r="Y44" s="72"/>
      <c r="Z44" s="50"/>
      <c r="AA44" s="72"/>
      <c r="AB44" s="70" t="e">
        <f>ROUNDDOWN(D45*E44+F45*G44+H45*I44+J45*K44+L45*M44+N45*O44+P45*Q44+R45*S44+T45*U44+V45*W44+X45*Y44+Z45*AA44,0)</f>
        <v>#DIV/0!</v>
      </c>
      <c r="AC44" s="70" t="e">
        <f>IF(LEN(ROUNDDOWN(AB44,0))&lt;4,ROUNDDOWN(AB44,0),LEFT(ROUNDDOWN(AB44,0),3)*10^(LEN(ROUNDDOWN(AB44,0))-3))</f>
        <v>#DIV/0!</v>
      </c>
    </row>
    <row r="45" spans="1:29" ht="18" customHeight="1" x14ac:dyDescent="0.15">
      <c r="A45" s="79"/>
      <c r="B45" s="79"/>
      <c r="C45" s="77"/>
      <c r="D45" s="23" t="e">
        <f>ROUND(D44/$C44,3)</f>
        <v>#DIV/0!</v>
      </c>
      <c r="E45" s="73"/>
      <c r="F45" s="23" t="e">
        <f>ROUND(F44/$C44,3)</f>
        <v>#DIV/0!</v>
      </c>
      <c r="G45" s="73"/>
      <c r="H45" s="23" t="e">
        <f>ROUND(H44/$C44,3)</f>
        <v>#DIV/0!</v>
      </c>
      <c r="I45" s="73"/>
      <c r="J45" s="23" t="e">
        <f>ROUND(J44/$C44,3)</f>
        <v>#DIV/0!</v>
      </c>
      <c r="K45" s="73"/>
      <c r="L45" s="23" t="e">
        <f>ROUND(L44/$C44,3)</f>
        <v>#DIV/0!</v>
      </c>
      <c r="M45" s="73"/>
      <c r="N45" s="23" t="e">
        <f>ROUND(N44/$C44,3)</f>
        <v>#DIV/0!</v>
      </c>
      <c r="O45" s="73"/>
      <c r="P45" s="23" t="e">
        <f>ROUND(P44/$C44,3)</f>
        <v>#DIV/0!</v>
      </c>
      <c r="Q45" s="73"/>
      <c r="R45" s="23" t="e">
        <f>ROUND(R44/$C44,3)</f>
        <v>#DIV/0!</v>
      </c>
      <c r="S45" s="73"/>
      <c r="T45" s="23" t="e">
        <f>ROUND(T44/$C44,3)</f>
        <v>#DIV/0!</v>
      </c>
      <c r="U45" s="73"/>
      <c r="V45" s="23" t="e">
        <f>ROUND(V44/$C44,3)</f>
        <v>#DIV/0!</v>
      </c>
      <c r="W45" s="73"/>
      <c r="X45" s="23" t="e">
        <f>ROUND(X44/$C44,3)</f>
        <v>#DIV/0!</v>
      </c>
      <c r="Y45" s="73"/>
      <c r="Z45" s="23" t="e">
        <f>ROUND(Z44/$C44,3)</f>
        <v>#DIV/0!</v>
      </c>
      <c r="AA45" s="73"/>
      <c r="AB45" s="71"/>
      <c r="AC45" s="71" t="e">
        <f>IF(LEN(ROUNDDOWN(AVERAGE(Y45:AA45),0))&lt;4,ROUNDDOWN(AVERAGE(Y45:AA45),0),LEFT(ROUNDDOWN(AVERAGE(Y45:AA45),0),3)*10^(LEN(ROUNDDOWN(AVERAGE(Y45:AA45),0))-3))</f>
        <v>#DIV/0!</v>
      </c>
    </row>
    <row r="46" spans="1:29" ht="18" customHeight="1" x14ac:dyDescent="0.15"/>
    <row r="47" spans="1:29" ht="18" customHeight="1" x14ac:dyDescent="0.15">
      <c r="A47" s="20" t="s">
        <v>73</v>
      </c>
    </row>
    <row r="48" spans="1:29" ht="27.75" customHeight="1" x14ac:dyDescent="0.15">
      <c r="A48" s="80" t="s">
        <v>0</v>
      </c>
      <c r="B48" s="80" t="s">
        <v>1</v>
      </c>
      <c r="C48" s="80" t="s">
        <v>21</v>
      </c>
      <c r="D48" s="74" t="s">
        <v>26</v>
      </c>
      <c r="E48" s="75"/>
      <c r="F48" s="74" t="s">
        <v>27</v>
      </c>
      <c r="G48" s="75"/>
      <c r="H48" s="74" t="s">
        <v>28</v>
      </c>
      <c r="I48" s="75"/>
      <c r="J48" s="74" t="s">
        <v>29</v>
      </c>
      <c r="K48" s="75"/>
      <c r="L48" s="74" t="s">
        <v>30</v>
      </c>
      <c r="M48" s="75"/>
      <c r="N48" s="74" t="s">
        <v>31</v>
      </c>
      <c r="O48" s="75"/>
      <c r="P48" s="74" t="s">
        <v>32</v>
      </c>
      <c r="Q48" s="75"/>
      <c r="R48" s="74" t="s">
        <v>33</v>
      </c>
      <c r="S48" s="75"/>
      <c r="T48" s="74" t="s">
        <v>34</v>
      </c>
      <c r="U48" s="75"/>
      <c r="V48" s="74" t="s">
        <v>35</v>
      </c>
      <c r="W48" s="75"/>
      <c r="X48" s="74" t="s">
        <v>36</v>
      </c>
      <c r="Y48" s="75"/>
      <c r="Z48" s="74" t="s">
        <v>37</v>
      </c>
      <c r="AA48" s="75"/>
      <c r="AB48" s="1" t="s">
        <v>15</v>
      </c>
      <c r="AC48" s="1" t="s">
        <v>15</v>
      </c>
    </row>
    <row r="49" spans="1:29" ht="30" customHeight="1" x14ac:dyDescent="0.15">
      <c r="A49" s="81"/>
      <c r="B49" s="81"/>
      <c r="C49" s="81"/>
      <c r="D49" s="19" t="s">
        <v>22</v>
      </c>
      <c r="E49" s="19" t="s">
        <v>75</v>
      </c>
      <c r="F49" s="19" t="s">
        <v>22</v>
      </c>
      <c r="G49" s="19" t="s">
        <v>75</v>
      </c>
      <c r="H49" s="19" t="s">
        <v>22</v>
      </c>
      <c r="I49" s="19" t="s">
        <v>75</v>
      </c>
      <c r="J49" s="19" t="s">
        <v>22</v>
      </c>
      <c r="K49" s="19" t="s">
        <v>75</v>
      </c>
      <c r="L49" s="19" t="s">
        <v>22</v>
      </c>
      <c r="M49" s="19" t="s">
        <v>75</v>
      </c>
      <c r="N49" s="19" t="s">
        <v>22</v>
      </c>
      <c r="O49" s="19" t="s">
        <v>75</v>
      </c>
      <c r="P49" s="19" t="s">
        <v>22</v>
      </c>
      <c r="Q49" s="19" t="s">
        <v>75</v>
      </c>
      <c r="R49" s="19" t="s">
        <v>22</v>
      </c>
      <c r="S49" s="19" t="s">
        <v>75</v>
      </c>
      <c r="T49" s="19" t="s">
        <v>22</v>
      </c>
      <c r="U49" s="19" t="s">
        <v>75</v>
      </c>
      <c r="V49" s="19" t="s">
        <v>22</v>
      </c>
      <c r="W49" s="19" t="s">
        <v>75</v>
      </c>
      <c r="X49" s="19" t="s">
        <v>22</v>
      </c>
      <c r="Y49" s="19" t="s">
        <v>75</v>
      </c>
      <c r="Z49" s="19" t="s">
        <v>22</v>
      </c>
      <c r="AA49" s="19" t="s">
        <v>75</v>
      </c>
      <c r="AB49" s="22" t="s">
        <v>24</v>
      </c>
      <c r="AC49" s="2" t="s">
        <v>52</v>
      </c>
    </row>
    <row r="50" spans="1:29" ht="18" customHeight="1" x14ac:dyDescent="0.15">
      <c r="A50" s="78"/>
      <c r="B50" s="78"/>
      <c r="C50" s="76">
        <f>D50+F50+H50+J50+L50+N50+P50+R50+T50+V50+X50+Z50</f>
        <v>0</v>
      </c>
      <c r="D50" s="50"/>
      <c r="E50" s="72"/>
      <c r="F50" s="50"/>
      <c r="G50" s="72"/>
      <c r="H50" s="50"/>
      <c r="I50" s="72"/>
      <c r="J50" s="50"/>
      <c r="K50" s="72"/>
      <c r="L50" s="50"/>
      <c r="M50" s="72"/>
      <c r="N50" s="50"/>
      <c r="O50" s="72"/>
      <c r="P50" s="50"/>
      <c r="Q50" s="72"/>
      <c r="R50" s="50"/>
      <c r="S50" s="72"/>
      <c r="T50" s="50"/>
      <c r="U50" s="72"/>
      <c r="V50" s="50"/>
      <c r="W50" s="72"/>
      <c r="X50" s="50"/>
      <c r="Y50" s="72"/>
      <c r="Z50" s="50"/>
      <c r="AA50" s="72"/>
      <c r="AB50" s="70" t="e">
        <f>ROUNDDOWN(D51*E50+F51*G50+H51*I50+J51*K50+L51*M50+N51*O50+P51*Q50+R51*S50+T51*U50+V51*W50+X51*Y50+Z51*AA50,0)</f>
        <v>#DIV/0!</v>
      </c>
      <c r="AC50" s="70" t="e">
        <f>IF(LEN(ROUNDDOWN(AB50,0))&lt;4,ROUNDDOWN(AB50,0),LEFT(ROUNDDOWN(AB50,0),3)*10^(LEN(ROUNDDOWN(AB50,0))-3))</f>
        <v>#DIV/0!</v>
      </c>
    </row>
    <row r="51" spans="1:29" ht="18" customHeight="1" x14ac:dyDescent="0.15">
      <c r="A51" s="79"/>
      <c r="B51" s="79"/>
      <c r="C51" s="77"/>
      <c r="D51" s="23" t="e">
        <f>ROUND(D50/$C50,3)</f>
        <v>#DIV/0!</v>
      </c>
      <c r="E51" s="73"/>
      <c r="F51" s="23" t="e">
        <f>ROUND(F50/$C50,3)</f>
        <v>#DIV/0!</v>
      </c>
      <c r="G51" s="73"/>
      <c r="H51" s="23" t="e">
        <f>ROUND(H50/$C50,3)</f>
        <v>#DIV/0!</v>
      </c>
      <c r="I51" s="73"/>
      <c r="J51" s="23" t="e">
        <f>ROUND(J50/$C50,3)</f>
        <v>#DIV/0!</v>
      </c>
      <c r="K51" s="73"/>
      <c r="L51" s="23" t="e">
        <f>ROUND(L50/$C50,3)</f>
        <v>#DIV/0!</v>
      </c>
      <c r="M51" s="73"/>
      <c r="N51" s="23" t="e">
        <f>ROUND(N50/$C50,3)</f>
        <v>#DIV/0!</v>
      </c>
      <c r="O51" s="73"/>
      <c r="P51" s="23" t="e">
        <f>ROUND(P50/$C50,3)</f>
        <v>#DIV/0!</v>
      </c>
      <c r="Q51" s="73"/>
      <c r="R51" s="23" t="e">
        <f>ROUND(R50/$C50,3)</f>
        <v>#DIV/0!</v>
      </c>
      <c r="S51" s="73"/>
      <c r="T51" s="23" t="e">
        <f>ROUND(T50/$C50,3)</f>
        <v>#DIV/0!</v>
      </c>
      <c r="U51" s="73"/>
      <c r="V51" s="23" t="e">
        <f>ROUND(V50/$C50,3)</f>
        <v>#DIV/0!</v>
      </c>
      <c r="W51" s="73"/>
      <c r="X51" s="23" t="e">
        <f>ROUND(X50/$C50,3)</f>
        <v>#DIV/0!</v>
      </c>
      <c r="Y51" s="73"/>
      <c r="Z51" s="23" t="e">
        <f>ROUND(Z50/$C50,3)</f>
        <v>#DIV/0!</v>
      </c>
      <c r="AA51" s="73"/>
      <c r="AB51" s="71"/>
      <c r="AC51" s="71" t="e">
        <f>IF(LEN(ROUNDDOWN(AVERAGE(Y51:AA51),0))&lt;4,ROUNDDOWN(AVERAGE(Y51:AA51),0),LEFT(ROUNDDOWN(AVERAGE(Y51:AA51),0),3)*10^(LEN(ROUNDDOWN(AVERAGE(Y51:AA51),0))-3))</f>
        <v>#DIV/0!</v>
      </c>
    </row>
    <row r="52" spans="1:29" ht="18" customHeight="1" x14ac:dyDescent="0.15">
      <c r="A52" s="78"/>
      <c r="B52" s="78"/>
      <c r="C52" s="76">
        <f>D52+F52+H52+J52+L52+N52+P52+R52+T52+V52+X52+Z52</f>
        <v>0</v>
      </c>
      <c r="D52" s="50"/>
      <c r="E52" s="72"/>
      <c r="F52" s="50"/>
      <c r="G52" s="72"/>
      <c r="H52" s="50"/>
      <c r="I52" s="72"/>
      <c r="J52" s="50"/>
      <c r="K52" s="72"/>
      <c r="L52" s="50"/>
      <c r="M52" s="72"/>
      <c r="N52" s="50"/>
      <c r="O52" s="72"/>
      <c r="P52" s="50"/>
      <c r="Q52" s="72"/>
      <c r="R52" s="50"/>
      <c r="S52" s="72"/>
      <c r="T52" s="50"/>
      <c r="U52" s="72"/>
      <c r="V52" s="50"/>
      <c r="W52" s="72"/>
      <c r="X52" s="50"/>
      <c r="Y52" s="72"/>
      <c r="Z52" s="50"/>
      <c r="AA52" s="72"/>
      <c r="AB52" s="70" t="e">
        <f>ROUNDDOWN(D53*E52+F53*G52+H53*I52+J53*K52+L53*M52+N53*O52+P53*Q52+R53*S52+T53*U52+V53*W52+X53*Y52+Z53*AA52,0)</f>
        <v>#DIV/0!</v>
      </c>
      <c r="AC52" s="70" t="e">
        <f>IF(LEN(ROUNDDOWN(AB52,0))&lt;4,ROUNDDOWN(AB52,0),LEFT(ROUNDDOWN(AB52,0),3)*10^(LEN(ROUNDDOWN(AB52,0))-3))</f>
        <v>#DIV/0!</v>
      </c>
    </row>
    <row r="53" spans="1:29" ht="18" customHeight="1" x14ac:dyDescent="0.15">
      <c r="A53" s="79"/>
      <c r="B53" s="79"/>
      <c r="C53" s="77"/>
      <c r="D53" s="23" t="e">
        <f>ROUND(D52/$C52,3)</f>
        <v>#DIV/0!</v>
      </c>
      <c r="E53" s="73"/>
      <c r="F53" s="23" t="e">
        <f>ROUND(F52/$C52,3)</f>
        <v>#DIV/0!</v>
      </c>
      <c r="G53" s="73"/>
      <c r="H53" s="23" t="e">
        <f>ROUND(H52/$C52,3)</f>
        <v>#DIV/0!</v>
      </c>
      <c r="I53" s="73"/>
      <c r="J53" s="23" t="e">
        <f>ROUND(J52/$C52,3)</f>
        <v>#DIV/0!</v>
      </c>
      <c r="K53" s="73"/>
      <c r="L53" s="23" t="e">
        <f>ROUND(L52/$C52,3)</f>
        <v>#DIV/0!</v>
      </c>
      <c r="M53" s="73"/>
      <c r="N53" s="23" t="e">
        <f>ROUND(N52/$C52,3)</f>
        <v>#DIV/0!</v>
      </c>
      <c r="O53" s="73"/>
      <c r="P53" s="23" t="e">
        <f>ROUND(P52/$C52,3)</f>
        <v>#DIV/0!</v>
      </c>
      <c r="Q53" s="73"/>
      <c r="R53" s="23" t="e">
        <f>ROUND(R52/$C52,3)</f>
        <v>#DIV/0!</v>
      </c>
      <c r="S53" s="73"/>
      <c r="T53" s="23" t="e">
        <f>ROUND(T52/$C52,3)</f>
        <v>#DIV/0!</v>
      </c>
      <c r="U53" s="73"/>
      <c r="V53" s="23" t="e">
        <f>ROUND(V52/$C52,3)</f>
        <v>#DIV/0!</v>
      </c>
      <c r="W53" s="73"/>
      <c r="X53" s="23" t="e">
        <f>ROUND(X52/$C52,3)</f>
        <v>#DIV/0!</v>
      </c>
      <c r="Y53" s="73"/>
      <c r="Z53" s="23" t="e">
        <f>ROUND(Z52/$C52,3)</f>
        <v>#DIV/0!</v>
      </c>
      <c r="AA53" s="73"/>
      <c r="AB53" s="71"/>
      <c r="AC53" s="71" t="e">
        <f>IF(LEN(ROUNDDOWN(AVERAGE(Y53:AA53),0))&lt;4,ROUNDDOWN(AVERAGE(Y53:AA53),0),LEFT(ROUNDDOWN(AVERAGE(Y53:AA53),0),3)*10^(LEN(ROUNDDOWN(AVERAGE(Y53:AA53),0))-3))</f>
        <v>#DIV/0!</v>
      </c>
    </row>
    <row r="54" spans="1:29" ht="18" customHeight="1" x14ac:dyDescent="0.15">
      <c r="A54" s="78"/>
      <c r="B54" s="78"/>
      <c r="C54" s="76">
        <f>D54+F54+H54+J54+L54+N54+P54+R54+T54+V54+X54+Z54</f>
        <v>0</v>
      </c>
      <c r="D54" s="50"/>
      <c r="E54" s="72"/>
      <c r="F54" s="50"/>
      <c r="G54" s="72"/>
      <c r="H54" s="50"/>
      <c r="I54" s="72"/>
      <c r="J54" s="50"/>
      <c r="K54" s="72"/>
      <c r="L54" s="50"/>
      <c r="M54" s="72"/>
      <c r="N54" s="50"/>
      <c r="O54" s="72"/>
      <c r="P54" s="50"/>
      <c r="Q54" s="72"/>
      <c r="R54" s="50"/>
      <c r="S54" s="72"/>
      <c r="T54" s="50"/>
      <c r="U54" s="72"/>
      <c r="V54" s="50"/>
      <c r="W54" s="72"/>
      <c r="X54" s="50"/>
      <c r="Y54" s="72"/>
      <c r="Z54" s="50"/>
      <c r="AA54" s="72"/>
      <c r="AB54" s="70" t="e">
        <f>ROUNDDOWN(D55*E54+F55*G54+H55*I54+J55*K54+L55*M54+N55*O54+P55*Q54+R55*S54+T55*U54+V55*W54+X55*Y54+Z55*AA54,0)</f>
        <v>#DIV/0!</v>
      </c>
      <c r="AC54" s="70" t="e">
        <f>IF(LEN(ROUNDDOWN(AB54,0))&lt;4,ROUNDDOWN(AB54,0),LEFT(ROUNDDOWN(AB54,0),3)*10^(LEN(ROUNDDOWN(AB54,0))-3))</f>
        <v>#DIV/0!</v>
      </c>
    </row>
    <row r="55" spans="1:29" ht="18" customHeight="1" x14ac:dyDescent="0.15">
      <c r="A55" s="79"/>
      <c r="B55" s="79"/>
      <c r="C55" s="77"/>
      <c r="D55" s="23" t="e">
        <f>ROUND(D54/$C54,3)</f>
        <v>#DIV/0!</v>
      </c>
      <c r="E55" s="73"/>
      <c r="F55" s="23" t="e">
        <f>ROUND(F54/$C54,3)</f>
        <v>#DIV/0!</v>
      </c>
      <c r="G55" s="73"/>
      <c r="H55" s="23" t="e">
        <f>ROUND(H54/$C54,3)</f>
        <v>#DIV/0!</v>
      </c>
      <c r="I55" s="73"/>
      <c r="J55" s="23" t="e">
        <f>ROUND(J54/$C54,3)</f>
        <v>#DIV/0!</v>
      </c>
      <c r="K55" s="73"/>
      <c r="L55" s="23" t="e">
        <f>ROUND(L54/$C54,3)</f>
        <v>#DIV/0!</v>
      </c>
      <c r="M55" s="73"/>
      <c r="N55" s="23" t="e">
        <f>ROUND(N54/$C54,3)</f>
        <v>#DIV/0!</v>
      </c>
      <c r="O55" s="73"/>
      <c r="P55" s="23" t="e">
        <f>ROUND(P54/$C54,3)</f>
        <v>#DIV/0!</v>
      </c>
      <c r="Q55" s="73"/>
      <c r="R55" s="23" t="e">
        <f>ROUND(R54/$C54,3)</f>
        <v>#DIV/0!</v>
      </c>
      <c r="S55" s="73"/>
      <c r="T55" s="23" t="e">
        <f>ROUND(T54/$C54,3)</f>
        <v>#DIV/0!</v>
      </c>
      <c r="U55" s="73"/>
      <c r="V55" s="35" t="e">
        <f>ROUND(V54/$C54,3)</f>
        <v>#DIV/0!</v>
      </c>
      <c r="W55" s="73"/>
      <c r="X55" s="23" t="e">
        <f>ROUND(X54/$C54,3)</f>
        <v>#DIV/0!</v>
      </c>
      <c r="Y55" s="73"/>
      <c r="Z55" s="23" t="e">
        <f>ROUND(Z54/$C54,3)</f>
        <v>#DIV/0!</v>
      </c>
      <c r="AA55" s="73"/>
      <c r="AB55" s="71"/>
      <c r="AC55" s="71" t="e">
        <f>IF(LEN(ROUNDDOWN(AVERAGE(Y55:AA55),0))&lt;4,ROUNDDOWN(AVERAGE(Y55:AA55),0),LEFT(ROUNDDOWN(AVERAGE(Y55:AA55),0),3)*10^(LEN(ROUNDDOWN(AVERAGE(Y55:AA55),0))-3))</f>
        <v>#DIV/0!</v>
      </c>
    </row>
    <row r="56" spans="1:29" ht="18" customHeight="1" x14ac:dyDescent="0.15">
      <c r="A56" s="78"/>
      <c r="B56" s="78"/>
      <c r="C56" s="76">
        <f>D56+F56+H56+J56+L56+N56+P56+R56+T56+V56+X56+Z56</f>
        <v>0</v>
      </c>
      <c r="D56" s="50"/>
      <c r="E56" s="72"/>
      <c r="F56" s="50"/>
      <c r="G56" s="72"/>
      <c r="H56" s="50"/>
      <c r="I56" s="72"/>
      <c r="J56" s="50"/>
      <c r="K56" s="72"/>
      <c r="L56" s="50"/>
      <c r="M56" s="72"/>
      <c r="N56" s="50"/>
      <c r="O56" s="72"/>
      <c r="P56" s="50"/>
      <c r="Q56" s="72"/>
      <c r="R56" s="50"/>
      <c r="S56" s="72"/>
      <c r="T56" s="50"/>
      <c r="U56" s="72"/>
      <c r="V56" s="50"/>
      <c r="W56" s="72"/>
      <c r="X56" s="50"/>
      <c r="Y56" s="72"/>
      <c r="Z56" s="50"/>
      <c r="AA56" s="72"/>
      <c r="AB56" s="70" t="e">
        <f>ROUNDDOWN(D57*E56+F57*G56+H57*I56+J57*K56+L57*M56+N57*O56+P57*Q56+R57*S56+T57*U56+V57*W56+X57*Y56+Z57*AA56,0)</f>
        <v>#DIV/0!</v>
      </c>
      <c r="AC56" s="70" t="e">
        <f>IF(LEN(ROUNDDOWN(AB56,0))&lt;4,ROUNDDOWN(AB56,0),LEFT(ROUNDDOWN(AB56,0),3)*10^(LEN(ROUNDDOWN(AB56,0))-3))</f>
        <v>#DIV/0!</v>
      </c>
    </row>
    <row r="57" spans="1:29" ht="18" customHeight="1" x14ac:dyDescent="0.15">
      <c r="A57" s="79"/>
      <c r="B57" s="79"/>
      <c r="C57" s="77"/>
      <c r="D57" s="23" t="e">
        <f>ROUND(D56/$C56,3)</f>
        <v>#DIV/0!</v>
      </c>
      <c r="E57" s="73"/>
      <c r="F57" s="23" t="e">
        <f>ROUND(F56/$C56,3)</f>
        <v>#DIV/0!</v>
      </c>
      <c r="G57" s="73"/>
      <c r="H57" s="23" t="e">
        <f>ROUND(H56/$C56,3)</f>
        <v>#DIV/0!</v>
      </c>
      <c r="I57" s="73"/>
      <c r="J57" s="23" t="e">
        <f>ROUND(J56/$C56,3)</f>
        <v>#DIV/0!</v>
      </c>
      <c r="K57" s="73"/>
      <c r="L57" s="23" t="e">
        <f>ROUND(L56/$C56,3)</f>
        <v>#DIV/0!</v>
      </c>
      <c r="M57" s="73"/>
      <c r="N57" s="23" t="e">
        <f>ROUND(N56/$C56,3)</f>
        <v>#DIV/0!</v>
      </c>
      <c r="O57" s="73"/>
      <c r="P57" s="23" t="e">
        <f>ROUND(P56/$C56,3)</f>
        <v>#DIV/0!</v>
      </c>
      <c r="Q57" s="73"/>
      <c r="R57" s="23" t="e">
        <f>ROUND(R56/$C56,3)</f>
        <v>#DIV/0!</v>
      </c>
      <c r="S57" s="73"/>
      <c r="T57" s="23" t="e">
        <f>ROUND(T56/$C56,3)</f>
        <v>#DIV/0!</v>
      </c>
      <c r="U57" s="73"/>
      <c r="V57" s="23" t="e">
        <f>ROUND(V56/$C56,3)</f>
        <v>#DIV/0!</v>
      </c>
      <c r="W57" s="73"/>
      <c r="X57" s="23" t="e">
        <f>ROUND(X56/$C56,3)</f>
        <v>#DIV/0!</v>
      </c>
      <c r="Y57" s="73"/>
      <c r="Z57" s="23" t="e">
        <f>ROUND(Z56/$C56,3)</f>
        <v>#DIV/0!</v>
      </c>
      <c r="AA57" s="73"/>
      <c r="AB57" s="71"/>
      <c r="AC57" s="71" t="e">
        <f>IF(LEN(ROUNDDOWN(AVERAGE(Y57:AA57),0))&lt;4,ROUNDDOWN(AVERAGE(Y57:AA57),0),LEFT(ROUNDDOWN(AVERAGE(Y57:AA57),0),3)*10^(LEN(ROUNDDOWN(AVERAGE(Y57:AA57),0))-3))</f>
        <v>#DIV/0!</v>
      </c>
    </row>
    <row r="58" spans="1:29" ht="18" customHeight="1" x14ac:dyDescent="0.15">
      <c r="A58" s="78"/>
      <c r="B58" s="78"/>
      <c r="C58" s="76">
        <f>D58+F58+H58+J58+L58+N58+P58+R58+T58+V58+X58+Z58</f>
        <v>0</v>
      </c>
      <c r="D58" s="50"/>
      <c r="E58" s="72"/>
      <c r="F58" s="50"/>
      <c r="G58" s="72"/>
      <c r="H58" s="50"/>
      <c r="I58" s="72"/>
      <c r="J58" s="50"/>
      <c r="K58" s="72"/>
      <c r="L58" s="50"/>
      <c r="M58" s="72"/>
      <c r="N58" s="50"/>
      <c r="O58" s="72"/>
      <c r="P58" s="50"/>
      <c r="Q58" s="72"/>
      <c r="R58" s="50"/>
      <c r="S58" s="72"/>
      <c r="T58" s="50"/>
      <c r="U58" s="72"/>
      <c r="V58" s="50"/>
      <c r="W58" s="72"/>
      <c r="X58" s="50"/>
      <c r="Y58" s="72"/>
      <c r="Z58" s="50"/>
      <c r="AA58" s="72"/>
      <c r="AB58" s="70" t="e">
        <f>ROUNDDOWN(D59*E58+F59*G58+H59*I58+J59*K58+L59*M58+N59*O58+P59*Q58+R59*S58+T59*U58+V59*W58+X59*Y58+Z59*AA58,0)</f>
        <v>#DIV/0!</v>
      </c>
      <c r="AC58" s="70" t="e">
        <f>IF(LEN(ROUNDDOWN(AB58,0))&lt;4,ROUNDDOWN(AB58,0),LEFT(ROUNDDOWN(AB58,0),3)*10^(LEN(ROUNDDOWN(AB58,0))-3))</f>
        <v>#DIV/0!</v>
      </c>
    </row>
    <row r="59" spans="1:29" ht="18" customHeight="1" x14ac:dyDescent="0.15">
      <c r="A59" s="79"/>
      <c r="B59" s="79"/>
      <c r="C59" s="77"/>
      <c r="D59" s="23" t="e">
        <f>ROUND(D58/$C58,3)</f>
        <v>#DIV/0!</v>
      </c>
      <c r="E59" s="73"/>
      <c r="F59" s="23" t="e">
        <f>ROUND(F58/$C58,3)</f>
        <v>#DIV/0!</v>
      </c>
      <c r="G59" s="73"/>
      <c r="H59" s="23" t="e">
        <f>ROUND(H58/$C58,3)</f>
        <v>#DIV/0!</v>
      </c>
      <c r="I59" s="73"/>
      <c r="J59" s="23" t="e">
        <f>ROUND(J58/$C58,3)</f>
        <v>#DIV/0!</v>
      </c>
      <c r="K59" s="73"/>
      <c r="L59" s="23" t="e">
        <f>ROUND(L58/$C58,3)</f>
        <v>#DIV/0!</v>
      </c>
      <c r="M59" s="73"/>
      <c r="N59" s="23" t="e">
        <f>ROUND(N58/$C58,3)</f>
        <v>#DIV/0!</v>
      </c>
      <c r="O59" s="73"/>
      <c r="P59" s="23" t="e">
        <f>ROUND(P58/$C58,3)</f>
        <v>#DIV/0!</v>
      </c>
      <c r="Q59" s="73"/>
      <c r="R59" s="23" t="e">
        <f>ROUND(R58/$C58,3)</f>
        <v>#DIV/0!</v>
      </c>
      <c r="S59" s="73"/>
      <c r="T59" s="23" t="e">
        <f>ROUND(T58/$C58,3)</f>
        <v>#DIV/0!</v>
      </c>
      <c r="U59" s="73"/>
      <c r="V59" s="23" t="e">
        <f>ROUND(V58/$C58,3)</f>
        <v>#DIV/0!</v>
      </c>
      <c r="W59" s="73"/>
      <c r="X59" s="23" t="e">
        <f>ROUND(X58/$C58,3)</f>
        <v>#DIV/0!</v>
      </c>
      <c r="Y59" s="73"/>
      <c r="Z59" s="23" t="e">
        <f>ROUND(Z58/$C58,3)</f>
        <v>#DIV/0!</v>
      </c>
      <c r="AA59" s="73"/>
      <c r="AB59" s="71"/>
      <c r="AC59" s="71" t="e">
        <f>IF(LEN(ROUNDDOWN(AVERAGE(Y59:AA59),0))&lt;4,ROUNDDOWN(AVERAGE(Y59:AA59),0),LEFT(ROUNDDOWN(AVERAGE(Y59:AA59),0),3)*10^(LEN(ROUNDDOWN(AVERAGE(Y59:AA59),0))-3))</f>
        <v>#DIV/0!</v>
      </c>
    </row>
    <row r="61" spans="1:29" ht="18.75" x14ac:dyDescent="0.15">
      <c r="A61" s="26" t="s">
        <v>69</v>
      </c>
      <c r="B61" s="48"/>
      <c r="C61" s="20" t="s">
        <v>43</v>
      </c>
    </row>
    <row r="62" spans="1:29" ht="18.75" x14ac:dyDescent="0.15">
      <c r="A62" s="27"/>
      <c r="B62" s="20"/>
      <c r="C62" s="20"/>
    </row>
  </sheetData>
  <mergeCells count="455">
    <mergeCell ref="AC58:AC59"/>
    <mergeCell ref="AC56:AC57"/>
    <mergeCell ref="AC54:AC55"/>
    <mergeCell ref="AC52:AC53"/>
    <mergeCell ref="AC50:AC51"/>
    <mergeCell ref="AC38:AC39"/>
    <mergeCell ref="AC40:AC41"/>
    <mergeCell ref="AC42:AC43"/>
    <mergeCell ref="AC44:AC45"/>
    <mergeCell ref="AC30:AC31"/>
    <mergeCell ref="AC32:AC33"/>
    <mergeCell ref="AC34:AC35"/>
    <mergeCell ref="AC36:AC37"/>
    <mergeCell ref="AC22:AC23"/>
    <mergeCell ref="AC24:AC25"/>
    <mergeCell ref="AC26:AC27"/>
    <mergeCell ref="AC28:AC29"/>
    <mergeCell ref="AC14:AC15"/>
    <mergeCell ref="AC16:AC17"/>
    <mergeCell ref="AC18:AC19"/>
    <mergeCell ref="AC20:AC21"/>
    <mergeCell ref="AC6:AC7"/>
    <mergeCell ref="AC8:AC9"/>
    <mergeCell ref="AC10:AC11"/>
    <mergeCell ref="AC12:AC13"/>
    <mergeCell ref="C48:C49"/>
    <mergeCell ref="P4:Q4"/>
    <mergeCell ref="R4:S4"/>
    <mergeCell ref="V4:W4"/>
    <mergeCell ref="C6:C7"/>
    <mergeCell ref="C8:C9"/>
    <mergeCell ref="C10:C11"/>
    <mergeCell ref="C12:C13"/>
    <mergeCell ref="C14:C15"/>
    <mergeCell ref="C16:C17"/>
    <mergeCell ref="X4:Y4"/>
    <mergeCell ref="A4:A5"/>
    <mergeCell ref="B4:B5"/>
    <mergeCell ref="D4:E4"/>
    <mergeCell ref="T4:U4"/>
    <mergeCell ref="C4:C5"/>
    <mergeCell ref="F4:G4"/>
    <mergeCell ref="H4:I4"/>
    <mergeCell ref="J4:K4"/>
    <mergeCell ref="L4:M4"/>
    <mergeCell ref="Z4:AA4"/>
    <mergeCell ref="A48:A49"/>
    <mergeCell ref="B48:B49"/>
    <mergeCell ref="D48:E48"/>
    <mergeCell ref="T48:U48"/>
    <mergeCell ref="V48:W48"/>
    <mergeCell ref="X48:Y48"/>
    <mergeCell ref="Z48:AA48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C44:C4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E34:E35"/>
    <mergeCell ref="E36:E37"/>
    <mergeCell ref="E38:E39"/>
    <mergeCell ref="E40:E41"/>
    <mergeCell ref="E42:E43"/>
    <mergeCell ref="E44:E45"/>
    <mergeCell ref="Q6:Q7"/>
    <mergeCell ref="Q8:Q9"/>
    <mergeCell ref="Q10:Q11"/>
    <mergeCell ref="Q12:Q13"/>
    <mergeCell ref="Q14:Q15"/>
    <mergeCell ref="Q16:Q17"/>
    <mergeCell ref="Q18:Q19"/>
    <mergeCell ref="Q20:Q21"/>
    <mergeCell ref="Q22:Q23"/>
    <mergeCell ref="Q24:Q25"/>
    <mergeCell ref="Q26:Q27"/>
    <mergeCell ref="Q28:Q29"/>
    <mergeCell ref="Q30:Q31"/>
    <mergeCell ref="Q32:Q33"/>
    <mergeCell ref="Q34:Q35"/>
    <mergeCell ref="Q36:Q37"/>
    <mergeCell ref="Q38:Q39"/>
    <mergeCell ref="Q40:Q41"/>
    <mergeCell ref="Q42:Q43"/>
    <mergeCell ref="Q44:Q45"/>
    <mergeCell ref="S6:S7"/>
    <mergeCell ref="S8:S9"/>
    <mergeCell ref="S10:S11"/>
    <mergeCell ref="S12:S13"/>
    <mergeCell ref="S14:S15"/>
    <mergeCell ref="S16:S17"/>
    <mergeCell ref="S18:S19"/>
    <mergeCell ref="S20:S21"/>
    <mergeCell ref="S22:S23"/>
    <mergeCell ref="S24:S25"/>
    <mergeCell ref="S26:S27"/>
    <mergeCell ref="S28:S29"/>
    <mergeCell ref="S30:S31"/>
    <mergeCell ref="S32:S33"/>
    <mergeCell ref="S34:S35"/>
    <mergeCell ref="S36:S37"/>
    <mergeCell ref="S38:S39"/>
    <mergeCell ref="S40:S41"/>
    <mergeCell ref="S42:S43"/>
    <mergeCell ref="S44:S45"/>
    <mergeCell ref="U6:U7"/>
    <mergeCell ref="U8:U9"/>
    <mergeCell ref="U10:U11"/>
    <mergeCell ref="U12:U13"/>
    <mergeCell ref="U14:U15"/>
    <mergeCell ref="U16:U17"/>
    <mergeCell ref="U18:U19"/>
    <mergeCell ref="U20:U21"/>
    <mergeCell ref="U22:U23"/>
    <mergeCell ref="U24:U25"/>
    <mergeCell ref="U26:U27"/>
    <mergeCell ref="U28:U29"/>
    <mergeCell ref="U30:U31"/>
    <mergeCell ref="U32:U33"/>
    <mergeCell ref="U34:U35"/>
    <mergeCell ref="U36:U37"/>
    <mergeCell ref="U38:U39"/>
    <mergeCell ref="U40:U41"/>
    <mergeCell ref="U42:U43"/>
    <mergeCell ref="U44:U45"/>
    <mergeCell ref="W6:W7"/>
    <mergeCell ref="W8:W9"/>
    <mergeCell ref="W10:W11"/>
    <mergeCell ref="W12:W13"/>
    <mergeCell ref="W14:W15"/>
    <mergeCell ref="W16:W17"/>
    <mergeCell ref="W18:W19"/>
    <mergeCell ref="W20:W21"/>
    <mergeCell ref="W22:W23"/>
    <mergeCell ref="W24:W25"/>
    <mergeCell ref="W26:W27"/>
    <mergeCell ref="W28:W29"/>
    <mergeCell ref="W30:W31"/>
    <mergeCell ref="W32:W33"/>
    <mergeCell ref="W34:W35"/>
    <mergeCell ref="W36:W37"/>
    <mergeCell ref="W38:W39"/>
    <mergeCell ref="W40:W41"/>
    <mergeCell ref="W42:W43"/>
    <mergeCell ref="W44:W45"/>
    <mergeCell ref="Y6:Y7"/>
    <mergeCell ref="Y8:Y9"/>
    <mergeCell ref="Y10:Y11"/>
    <mergeCell ref="Y12:Y13"/>
    <mergeCell ref="Y14:Y15"/>
    <mergeCell ref="Y16:Y17"/>
    <mergeCell ref="Y18:Y19"/>
    <mergeCell ref="Y20:Y21"/>
    <mergeCell ref="Y22:Y23"/>
    <mergeCell ref="Y24:Y25"/>
    <mergeCell ref="Y26:Y27"/>
    <mergeCell ref="Y28:Y29"/>
    <mergeCell ref="Y30:Y31"/>
    <mergeCell ref="Y32:Y33"/>
    <mergeCell ref="Y34:Y35"/>
    <mergeCell ref="Y36:Y37"/>
    <mergeCell ref="AA6:AA7"/>
    <mergeCell ref="AA8:AA9"/>
    <mergeCell ref="AA10:AA11"/>
    <mergeCell ref="AA12:AA13"/>
    <mergeCell ref="AA14:AA15"/>
    <mergeCell ref="AA16:AA17"/>
    <mergeCell ref="AA18:AA19"/>
    <mergeCell ref="AA20:AA21"/>
    <mergeCell ref="AA22:AA23"/>
    <mergeCell ref="AA24:AA25"/>
    <mergeCell ref="AA26:AA27"/>
    <mergeCell ref="AA28:AA29"/>
    <mergeCell ref="AA30:AA31"/>
    <mergeCell ref="AA32:AA33"/>
    <mergeCell ref="AA34:AA35"/>
    <mergeCell ref="AA36:AA37"/>
    <mergeCell ref="A54:A55"/>
    <mergeCell ref="A56:A57"/>
    <mergeCell ref="AA38:AA39"/>
    <mergeCell ref="AA40:AA41"/>
    <mergeCell ref="AA42:AA43"/>
    <mergeCell ref="AA44:AA45"/>
    <mergeCell ref="Y38:Y39"/>
    <mergeCell ref="Y40:Y41"/>
    <mergeCell ref="Y42:Y43"/>
    <mergeCell ref="Y44:Y45"/>
    <mergeCell ref="C54:C55"/>
    <mergeCell ref="C56:C57"/>
    <mergeCell ref="A58:A59"/>
    <mergeCell ref="B50:B51"/>
    <mergeCell ref="B52:B53"/>
    <mergeCell ref="B54:B55"/>
    <mergeCell ref="B56:B57"/>
    <mergeCell ref="B58:B59"/>
    <mergeCell ref="A50:A51"/>
    <mergeCell ref="A52:A53"/>
    <mergeCell ref="G52:G53"/>
    <mergeCell ref="G54:G55"/>
    <mergeCell ref="C58:C59"/>
    <mergeCell ref="E50:E51"/>
    <mergeCell ref="E52:E53"/>
    <mergeCell ref="E54:E55"/>
    <mergeCell ref="E56:E57"/>
    <mergeCell ref="E58:E59"/>
    <mergeCell ref="C50:C51"/>
    <mergeCell ref="C52:C53"/>
    <mergeCell ref="G56:G57"/>
    <mergeCell ref="G58:G59"/>
    <mergeCell ref="H48:I48"/>
    <mergeCell ref="I50:I51"/>
    <mergeCell ref="I52:I53"/>
    <mergeCell ref="I54:I55"/>
    <mergeCell ref="I56:I57"/>
    <mergeCell ref="I58:I59"/>
    <mergeCell ref="F48:G48"/>
    <mergeCell ref="G50:G51"/>
    <mergeCell ref="J48:K48"/>
    <mergeCell ref="L48:M48"/>
    <mergeCell ref="K50:K51"/>
    <mergeCell ref="M50:M51"/>
    <mergeCell ref="K52:K53"/>
    <mergeCell ref="M52:M53"/>
    <mergeCell ref="K54:K55"/>
    <mergeCell ref="M54:M55"/>
    <mergeCell ref="K56:K57"/>
    <mergeCell ref="M56:M57"/>
    <mergeCell ref="K58:K59"/>
    <mergeCell ref="M58:M59"/>
    <mergeCell ref="N48:O48"/>
    <mergeCell ref="P48:Q48"/>
    <mergeCell ref="R48:S48"/>
    <mergeCell ref="O50:O51"/>
    <mergeCell ref="Q50:Q51"/>
    <mergeCell ref="S50:S51"/>
    <mergeCell ref="O52:O53"/>
    <mergeCell ref="Q52:Q53"/>
    <mergeCell ref="O54:O55"/>
    <mergeCell ref="Q54:Q55"/>
    <mergeCell ref="S54:S55"/>
    <mergeCell ref="O56:O57"/>
    <mergeCell ref="Q56:Q57"/>
    <mergeCell ref="S56:S57"/>
    <mergeCell ref="O58:O59"/>
    <mergeCell ref="Q58:Q59"/>
    <mergeCell ref="S58:S59"/>
    <mergeCell ref="U50:U51"/>
    <mergeCell ref="W50:W51"/>
    <mergeCell ref="Y50:Y51"/>
    <mergeCell ref="U56:U57"/>
    <mergeCell ref="W56:W57"/>
    <mergeCell ref="Y56:Y57"/>
    <mergeCell ref="S52:S53"/>
    <mergeCell ref="AA50:AA51"/>
    <mergeCell ref="U52:U53"/>
    <mergeCell ref="W52:W53"/>
    <mergeCell ref="Y52:Y53"/>
    <mergeCell ref="AA52:AA53"/>
    <mergeCell ref="U54:U55"/>
    <mergeCell ref="W54:W55"/>
    <mergeCell ref="Y54:Y55"/>
    <mergeCell ref="AA54:AA55"/>
    <mergeCell ref="AA56:AA57"/>
    <mergeCell ref="U58:U59"/>
    <mergeCell ref="W58:W59"/>
    <mergeCell ref="Y58:Y59"/>
    <mergeCell ref="AA58:AA59"/>
    <mergeCell ref="N4:O4"/>
    <mergeCell ref="O12:O13"/>
    <mergeCell ref="O16:O17"/>
    <mergeCell ref="O20:O21"/>
    <mergeCell ref="O24:O25"/>
    <mergeCell ref="G6:G7"/>
    <mergeCell ref="I6:I7"/>
    <mergeCell ref="K6:K7"/>
    <mergeCell ref="M6:M7"/>
    <mergeCell ref="O6:O7"/>
    <mergeCell ref="O8:O9"/>
    <mergeCell ref="G10:G11"/>
    <mergeCell ref="I10:I11"/>
    <mergeCell ref="K10:K11"/>
    <mergeCell ref="M10:M11"/>
    <mergeCell ref="O10:O11"/>
    <mergeCell ref="G8:G9"/>
    <mergeCell ref="I8:I9"/>
    <mergeCell ref="K8:K9"/>
    <mergeCell ref="M8:M9"/>
    <mergeCell ref="G14:G15"/>
    <mergeCell ref="I14:I15"/>
    <mergeCell ref="K14:K15"/>
    <mergeCell ref="M14:M15"/>
    <mergeCell ref="O14:O15"/>
    <mergeCell ref="G12:G13"/>
    <mergeCell ref="I12:I13"/>
    <mergeCell ref="K12:K13"/>
    <mergeCell ref="M12:M13"/>
    <mergeCell ref="G18:G19"/>
    <mergeCell ref="I18:I19"/>
    <mergeCell ref="K18:K19"/>
    <mergeCell ref="M18:M19"/>
    <mergeCell ref="O18:O19"/>
    <mergeCell ref="G16:G17"/>
    <mergeCell ref="I16:I17"/>
    <mergeCell ref="K16:K17"/>
    <mergeCell ref="M16:M17"/>
    <mergeCell ref="G22:G23"/>
    <mergeCell ref="I22:I23"/>
    <mergeCell ref="K22:K23"/>
    <mergeCell ref="M22:M23"/>
    <mergeCell ref="O22:O23"/>
    <mergeCell ref="G20:G21"/>
    <mergeCell ref="I20:I21"/>
    <mergeCell ref="K20:K21"/>
    <mergeCell ref="M20:M21"/>
    <mergeCell ref="G26:G27"/>
    <mergeCell ref="I26:I27"/>
    <mergeCell ref="K26:K27"/>
    <mergeCell ref="M26:M27"/>
    <mergeCell ref="O26:O27"/>
    <mergeCell ref="G24:G25"/>
    <mergeCell ref="I24:I25"/>
    <mergeCell ref="K24:K25"/>
    <mergeCell ref="M24:M25"/>
    <mergeCell ref="O28:O29"/>
    <mergeCell ref="G30:G31"/>
    <mergeCell ref="I30:I31"/>
    <mergeCell ref="K30:K31"/>
    <mergeCell ref="M30:M31"/>
    <mergeCell ref="O30:O31"/>
    <mergeCell ref="G28:G29"/>
    <mergeCell ref="I28:I29"/>
    <mergeCell ref="K28:K29"/>
    <mergeCell ref="M28:M29"/>
    <mergeCell ref="O32:O33"/>
    <mergeCell ref="G34:G35"/>
    <mergeCell ref="I34:I35"/>
    <mergeCell ref="K34:K35"/>
    <mergeCell ref="M34:M35"/>
    <mergeCell ref="O34:O35"/>
    <mergeCell ref="G32:G33"/>
    <mergeCell ref="I32:I33"/>
    <mergeCell ref="K32:K33"/>
    <mergeCell ref="M32:M33"/>
    <mergeCell ref="O36:O37"/>
    <mergeCell ref="G38:G39"/>
    <mergeCell ref="I38:I39"/>
    <mergeCell ref="K38:K39"/>
    <mergeCell ref="M38:M39"/>
    <mergeCell ref="O38:O39"/>
    <mergeCell ref="G36:G37"/>
    <mergeCell ref="I36:I37"/>
    <mergeCell ref="K36:K37"/>
    <mergeCell ref="M36:M37"/>
    <mergeCell ref="O40:O41"/>
    <mergeCell ref="G42:G43"/>
    <mergeCell ref="I42:I43"/>
    <mergeCell ref="K42:K43"/>
    <mergeCell ref="M42:M43"/>
    <mergeCell ref="O42:O43"/>
    <mergeCell ref="G40:G41"/>
    <mergeCell ref="I40:I41"/>
    <mergeCell ref="K40:K41"/>
    <mergeCell ref="M40:M41"/>
    <mergeCell ref="G44:G45"/>
    <mergeCell ref="I44:I45"/>
    <mergeCell ref="K44:K45"/>
    <mergeCell ref="M44:M45"/>
    <mergeCell ref="O44:O45"/>
    <mergeCell ref="AB6:AB7"/>
    <mergeCell ref="AB8:AB9"/>
    <mergeCell ref="AB10:AB11"/>
    <mergeCell ref="AB12:AB13"/>
    <mergeCell ref="AB14:AB15"/>
    <mergeCell ref="AB16:AB17"/>
    <mergeCell ref="AB18:AB19"/>
    <mergeCell ref="AB20:AB21"/>
    <mergeCell ref="AB22:AB23"/>
    <mergeCell ref="AB24:AB25"/>
    <mergeCell ref="AB26:AB27"/>
    <mergeCell ref="AB28:AB29"/>
    <mergeCell ref="AB30:AB31"/>
    <mergeCell ref="AB32:AB33"/>
    <mergeCell ref="AB34:AB35"/>
    <mergeCell ref="AB36:AB37"/>
    <mergeCell ref="AB38:AB39"/>
    <mergeCell ref="AB56:AB57"/>
    <mergeCell ref="AB58:AB59"/>
    <mergeCell ref="AB40:AB41"/>
    <mergeCell ref="AB42:AB43"/>
    <mergeCell ref="AB44:AB45"/>
    <mergeCell ref="AB50:AB51"/>
    <mergeCell ref="AB52:AB53"/>
    <mergeCell ref="AB54:AB55"/>
  </mergeCells>
  <phoneticPr fontId="2"/>
  <printOptions horizontalCentered="1" verticalCentered="1"/>
  <pageMargins left="0.78740157480314965" right="0.78740157480314965" top="0.98425196850393704" bottom="0.98425196850393704" header="0.9055118110236221" footer="0.51181102362204722"/>
  <pageSetup paperSize="9" scale="43" orientation="landscape" r:id="rId1"/>
  <headerFooter alignWithMargins="0">
    <oddHeader>&amp;L&amp;16　　　様式１－２&amp;R&amp;20【受注者用】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G52"/>
  <sheetViews>
    <sheetView showGridLines="0" showZeros="0" view="pageBreakPreview" zoomScaleNormal="100" zoomScaleSheetLayoutView="100" workbookViewId="0">
      <selection activeCell="B49" sqref="B49"/>
    </sheetView>
  </sheetViews>
  <sheetFormatPr defaultColWidth="8" defaultRowHeight="15" customHeight="1" x14ac:dyDescent="0.15"/>
  <cols>
    <col min="1" max="2" width="11" style="5" customWidth="1"/>
    <col min="3" max="3" width="12.5" style="6" customWidth="1"/>
    <col min="4" max="7" width="12.875" style="5" customWidth="1"/>
    <col min="8" max="11" width="9" style="5" customWidth="1"/>
    <col min="12" max="12" width="12.625" style="5" customWidth="1"/>
    <col min="13" max="16384" width="8" style="5"/>
  </cols>
  <sheetData>
    <row r="1" spans="1:7" s="3" customFormat="1" ht="18" customHeight="1" x14ac:dyDescent="0.15">
      <c r="A1" s="58" t="s">
        <v>66</v>
      </c>
      <c r="B1" s="58"/>
      <c r="C1" s="58"/>
      <c r="D1" s="58"/>
      <c r="E1" s="58"/>
      <c r="F1" s="58"/>
      <c r="G1" s="58"/>
    </row>
    <row r="2" spans="1:7" ht="15" customHeight="1" x14ac:dyDescent="0.15">
      <c r="A2" s="4" t="s">
        <v>3</v>
      </c>
      <c r="C2" s="5"/>
      <c r="E2" s="6"/>
    </row>
    <row r="3" spans="1:7" ht="15" customHeight="1" x14ac:dyDescent="0.15">
      <c r="A3" s="54" t="s">
        <v>76</v>
      </c>
      <c r="B3" s="55"/>
      <c r="C3" s="61" t="s">
        <v>54</v>
      </c>
      <c r="D3" s="62"/>
      <c r="E3" s="63"/>
      <c r="F3" s="11" t="s">
        <v>53</v>
      </c>
      <c r="G3" s="44" t="s">
        <v>55</v>
      </c>
    </row>
    <row r="4" spans="1:7" ht="15" customHeight="1" x14ac:dyDescent="0.15">
      <c r="A4" s="54" t="s">
        <v>4</v>
      </c>
      <c r="B4" s="55"/>
      <c r="C4" s="64" t="s">
        <v>59</v>
      </c>
      <c r="D4" s="65"/>
      <c r="E4" s="65"/>
      <c r="F4" s="66"/>
      <c r="G4" s="67"/>
    </row>
    <row r="5" spans="1:7" ht="15" customHeight="1" x14ac:dyDescent="0.15">
      <c r="A5" s="54" t="s">
        <v>5</v>
      </c>
      <c r="B5" s="55"/>
      <c r="C5" s="61" t="s">
        <v>25</v>
      </c>
      <c r="D5" s="62"/>
      <c r="E5" s="68"/>
      <c r="F5" s="68"/>
      <c r="G5" s="69"/>
    </row>
    <row r="6" spans="1:7" ht="15" customHeight="1" x14ac:dyDescent="0.15">
      <c r="A6" s="54"/>
      <c r="B6" s="55"/>
      <c r="C6" s="34"/>
      <c r="D6" s="8"/>
      <c r="E6" s="59" t="s">
        <v>6</v>
      </c>
      <c r="F6" s="24" t="s">
        <v>7</v>
      </c>
      <c r="G6" s="45">
        <v>44652</v>
      </c>
    </row>
    <row r="7" spans="1:7" ht="15" customHeight="1" x14ac:dyDescent="0.15">
      <c r="A7" s="54"/>
      <c r="B7" s="55"/>
      <c r="C7" s="34"/>
      <c r="D7" s="8"/>
      <c r="E7" s="60"/>
      <c r="F7" s="25" t="s">
        <v>8</v>
      </c>
      <c r="G7" s="46">
        <v>44956</v>
      </c>
    </row>
    <row r="8" spans="1:7" ht="15" customHeight="1" x14ac:dyDescent="0.15">
      <c r="A8" s="54" t="s">
        <v>77</v>
      </c>
      <c r="B8" s="55"/>
      <c r="C8" s="47">
        <v>120000300</v>
      </c>
      <c r="D8" s="8" t="s">
        <v>78</v>
      </c>
      <c r="E8" s="9"/>
      <c r="F8" s="9"/>
      <c r="G8" s="10"/>
    </row>
    <row r="9" spans="1:7" ht="15" customHeight="1" x14ac:dyDescent="0.15">
      <c r="A9" s="56" t="s">
        <v>79</v>
      </c>
      <c r="B9" s="57"/>
      <c r="C9" s="47">
        <v>1110900</v>
      </c>
      <c r="D9" s="8" t="s">
        <v>58</v>
      </c>
      <c r="E9" s="8"/>
      <c r="F9" s="8"/>
      <c r="G9" s="18"/>
    </row>
    <row r="10" spans="1:7" ht="15" customHeight="1" x14ac:dyDescent="0.15">
      <c r="A10" s="54" t="s">
        <v>9</v>
      </c>
      <c r="B10" s="55"/>
      <c r="C10" s="7">
        <f>C8-C9</f>
        <v>118889400</v>
      </c>
      <c r="D10" s="8" t="s">
        <v>60</v>
      </c>
      <c r="E10" s="9"/>
      <c r="F10" s="9"/>
      <c r="G10" s="10"/>
    </row>
    <row r="12" spans="1:7" ht="15" customHeight="1" x14ac:dyDescent="0.15">
      <c r="A12" s="4" t="s">
        <v>10</v>
      </c>
      <c r="B12" s="6"/>
      <c r="C12" s="5"/>
    </row>
    <row r="13" spans="1:7" ht="30" customHeight="1" x14ac:dyDescent="0.15">
      <c r="A13" s="11" t="s">
        <v>11</v>
      </c>
      <c r="B13" s="11" t="s">
        <v>72</v>
      </c>
      <c r="C13" s="12" t="s">
        <v>56</v>
      </c>
      <c r="D13" s="12" t="s">
        <v>57</v>
      </c>
      <c r="E13" s="12" t="s">
        <v>18</v>
      </c>
      <c r="F13" s="12" t="s">
        <v>19</v>
      </c>
      <c r="G13" s="12" t="s">
        <v>20</v>
      </c>
    </row>
    <row r="14" spans="1:7" ht="16.5" customHeight="1" x14ac:dyDescent="0.15">
      <c r="A14" s="28" t="str">
        <f>価格変動後の単価算出表【記入例】!A6</f>
        <v>鋼矢板</v>
      </c>
      <c r="B14" s="28" t="str">
        <f>価格変動後の単価算出表【記入例】!B6</f>
        <v>SY295</v>
      </c>
      <c r="C14" s="42">
        <v>100000</v>
      </c>
      <c r="D14" s="13">
        <f>価格変動後の単価算出表【記入例】!AC6</f>
        <v>115000</v>
      </c>
      <c r="E14" s="13">
        <f>IF(C14&gt;0,D14-C14,0)</f>
        <v>15000</v>
      </c>
      <c r="F14" s="33">
        <f>価格変動後の単価算出表【記入例】!C6</f>
        <v>90</v>
      </c>
      <c r="G14" s="13">
        <f>E14*F14</f>
        <v>1350000</v>
      </c>
    </row>
    <row r="15" spans="1:7" ht="16.5" customHeight="1" x14ac:dyDescent="0.15">
      <c r="A15" s="28" t="str">
        <f>価格変動後の単価算出表【記入例】!A8</f>
        <v>鋼管杭</v>
      </c>
      <c r="B15" s="28" t="str">
        <f>価格変動後の単価算出表【記入例】!B8</f>
        <v>SKK400</v>
      </c>
      <c r="C15" s="42">
        <v>100000</v>
      </c>
      <c r="D15" s="13">
        <f>価格変動後の単価算出表【記入例】!AC8</f>
        <v>110000</v>
      </c>
      <c r="E15" s="13">
        <f>IF(C15&gt;0,D15-C15,0)</f>
        <v>10000</v>
      </c>
      <c r="F15" s="33">
        <f>価格変動後の単価算出表【記入例】!C8</f>
        <v>110</v>
      </c>
      <c r="G15" s="13">
        <f>E15*F15</f>
        <v>1100000</v>
      </c>
    </row>
    <row r="16" spans="1:7" ht="16.5" customHeight="1" x14ac:dyDescent="0.15">
      <c r="A16" s="28" t="str">
        <f>価格変動後の単価算出表【記入例】!A10</f>
        <v>鋼板</v>
      </c>
      <c r="B16" s="28" t="str">
        <f>価格変動後の単価算出表【記入例】!B10</f>
        <v>SMA400</v>
      </c>
      <c r="C16" s="42">
        <v>100000</v>
      </c>
      <c r="D16" s="13">
        <f>価格変動後の単価算出表【記入例】!AC10</f>
        <v>117000</v>
      </c>
      <c r="E16" s="13">
        <f t="shared" ref="E16:E33" si="0">IF(C16&gt;0,D16-C16,0)</f>
        <v>17000</v>
      </c>
      <c r="F16" s="33">
        <f>価格変動後の単価算出表【記入例】!C10</f>
        <v>22</v>
      </c>
      <c r="G16" s="13">
        <f t="shared" ref="G16:G33" si="1">E16*F16</f>
        <v>374000</v>
      </c>
    </row>
    <row r="17" spans="1:7" ht="16.5" customHeight="1" x14ac:dyDescent="0.15">
      <c r="A17" s="28" t="str">
        <f>価格変動後の単価算出表【記入例】!A12</f>
        <v>異形鉄筋</v>
      </c>
      <c r="B17" s="28" t="str">
        <f>価格変動後の単価算出表【記入例】!B12</f>
        <v>ＳＤ３４５Ｄ１６</v>
      </c>
      <c r="C17" s="42">
        <v>85000</v>
      </c>
      <c r="D17" s="13">
        <f>価格変動後の単価算出表【記入例】!AC12</f>
        <v>90000</v>
      </c>
      <c r="E17" s="13">
        <f t="shared" si="0"/>
        <v>5000</v>
      </c>
      <c r="F17" s="33">
        <f>価格変動後の単価算出表【記入例】!C12</f>
        <v>20</v>
      </c>
      <c r="G17" s="13">
        <f t="shared" si="1"/>
        <v>100000</v>
      </c>
    </row>
    <row r="18" spans="1:7" ht="16.5" customHeight="1" x14ac:dyDescent="0.15">
      <c r="A18" s="28" t="str">
        <f>価格変動後の単価算出表【記入例】!A14</f>
        <v>Ｈ形鋼</v>
      </c>
      <c r="B18" s="28" t="str">
        <f>価格変動後の単価算出表【記入例】!B14</f>
        <v>Ｈ－３５０</v>
      </c>
      <c r="C18" s="42">
        <v>100000</v>
      </c>
      <c r="D18" s="13">
        <f>価格変動後の単価算出表【記入例】!AC14</f>
        <v>113000</v>
      </c>
      <c r="E18" s="13">
        <f t="shared" si="0"/>
        <v>13000</v>
      </c>
      <c r="F18" s="33">
        <f>価格変動後の単価算出表【記入例】!C14</f>
        <v>21</v>
      </c>
      <c r="G18" s="13">
        <f t="shared" si="1"/>
        <v>273000</v>
      </c>
    </row>
    <row r="19" spans="1:7" ht="16.5" customHeight="1" x14ac:dyDescent="0.15">
      <c r="A19" s="28">
        <f>価格変動後の単価算出表【記入例】!A16</f>
        <v>0</v>
      </c>
      <c r="B19" s="28">
        <f>価格変動後の単価算出表【記入例】!B16</f>
        <v>0</v>
      </c>
      <c r="C19" s="42"/>
      <c r="D19" s="13" t="e">
        <f>価格変動後の単価算出表【記入例】!AC16</f>
        <v>#DIV/0!</v>
      </c>
      <c r="E19" s="13">
        <f t="shared" si="0"/>
        <v>0</v>
      </c>
      <c r="F19" s="33">
        <f>価格変動後の単価算出表【記入例】!C16</f>
        <v>0</v>
      </c>
      <c r="G19" s="13">
        <f t="shared" si="1"/>
        <v>0</v>
      </c>
    </row>
    <row r="20" spans="1:7" ht="16.5" customHeight="1" x14ac:dyDescent="0.15">
      <c r="A20" s="28">
        <f>価格変動後の単価算出表【記入例】!A18</f>
        <v>0</v>
      </c>
      <c r="B20" s="28">
        <f>価格変動後の単価算出表【記入例】!B18</f>
        <v>0</v>
      </c>
      <c r="C20" s="42"/>
      <c r="D20" s="13" t="e">
        <f>価格変動後の単価算出表【記入例】!AC18</f>
        <v>#DIV/0!</v>
      </c>
      <c r="E20" s="13">
        <f t="shared" si="0"/>
        <v>0</v>
      </c>
      <c r="F20" s="33">
        <f>価格変動後の単価算出表【記入例】!C18</f>
        <v>0</v>
      </c>
      <c r="G20" s="13">
        <f t="shared" si="1"/>
        <v>0</v>
      </c>
    </row>
    <row r="21" spans="1:7" ht="16.5" customHeight="1" x14ac:dyDescent="0.15">
      <c r="A21" s="28">
        <f>価格変動後の単価算出表【記入例】!A20</f>
        <v>0</v>
      </c>
      <c r="B21" s="28">
        <f>価格変動後の単価算出表【記入例】!B20</f>
        <v>0</v>
      </c>
      <c r="C21" s="42"/>
      <c r="D21" s="13" t="e">
        <f>価格変動後の単価算出表【記入例】!AC20</f>
        <v>#DIV/0!</v>
      </c>
      <c r="E21" s="13">
        <f t="shared" si="0"/>
        <v>0</v>
      </c>
      <c r="F21" s="33">
        <f>価格変動後の単価算出表【記入例】!C20</f>
        <v>0</v>
      </c>
      <c r="G21" s="13">
        <f t="shared" si="1"/>
        <v>0</v>
      </c>
    </row>
    <row r="22" spans="1:7" ht="16.5" customHeight="1" x14ac:dyDescent="0.15">
      <c r="A22" s="28">
        <f>価格変動後の単価算出表【記入例】!A22</f>
        <v>0</v>
      </c>
      <c r="B22" s="28">
        <f>価格変動後の単価算出表【記入例】!B22</f>
        <v>0</v>
      </c>
      <c r="C22" s="42"/>
      <c r="D22" s="13" t="e">
        <f>価格変動後の単価算出表【記入例】!AC22</f>
        <v>#DIV/0!</v>
      </c>
      <c r="E22" s="13">
        <f t="shared" si="0"/>
        <v>0</v>
      </c>
      <c r="F22" s="33">
        <f>価格変動後の単価算出表【記入例】!C22</f>
        <v>0</v>
      </c>
      <c r="G22" s="13">
        <f t="shared" si="1"/>
        <v>0</v>
      </c>
    </row>
    <row r="23" spans="1:7" ht="16.5" customHeight="1" x14ac:dyDescent="0.15">
      <c r="A23" s="28">
        <f>価格変動後の単価算出表【記入例】!A24</f>
        <v>0</v>
      </c>
      <c r="B23" s="28">
        <f>価格変動後の単価算出表【記入例】!B24</f>
        <v>0</v>
      </c>
      <c r="C23" s="42"/>
      <c r="D23" s="13" t="e">
        <f>価格変動後の単価算出表【記入例】!AC24</f>
        <v>#DIV/0!</v>
      </c>
      <c r="E23" s="13">
        <f t="shared" si="0"/>
        <v>0</v>
      </c>
      <c r="F23" s="33">
        <f>価格変動後の単価算出表【記入例】!C24</f>
        <v>0</v>
      </c>
      <c r="G23" s="13">
        <f t="shared" si="1"/>
        <v>0</v>
      </c>
    </row>
    <row r="24" spans="1:7" ht="16.5" customHeight="1" x14ac:dyDescent="0.15">
      <c r="A24" s="28">
        <f>価格変動後の単価算出表【記入例】!A26</f>
        <v>0</v>
      </c>
      <c r="B24" s="28">
        <f>価格変動後の単価算出表【記入例】!B26</f>
        <v>0</v>
      </c>
      <c r="C24" s="42"/>
      <c r="D24" s="13" t="e">
        <f>価格変動後の単価算出表【記入例】!AC26</f>
        <v>#DIV/0!</v>
      </c>
      <c r="E24" s="13">
        <f t="shared" si="0"/>
        <v>0</v>
      </c>
      <c r="F24" s="33">
        <f>価格変動後の単価算出表【記入例】!C26</f>
        <v>0</v>
      </c>
      <c r="G24" s="13">
        <f t="shared" si="1"/>
        <v>0</v>
      </c>
    </row>
    <row r="25" spans="1:7" ht="16.5" customHeight="1" x14ac:dyDescent="0.15">
      <c r="A25" s="28">
        <f>価格変動後の単価算出表【記入例】!A28</f>
        <v>0</v>
      </c>
      <c r="B25" s="28">
        <f>価格変動後の単価算出表【記入例】!B28</f>
        <v>0</v>
      </c>
      <c r="C25" s="42"/>
      <c r="D25" s="13" t="e">
        <f>価格変動後の単価算出表【記入例】!AC28</f>
        <v>#DIV/0!</v>
      </c>
      <c r="E25" s="13">
        <f t="shared" si="0"/>
        <v>0</v>
      </c>
      <c r="F25" s="33">
        <f>価格変動後の単価算出表【記入例】!C28</f>
        <v>0</v>
      </c>
      <c r="G25" s="13">
        <f t="shared" si="1"/>
        <v>0</v>
      </c>
    </row>
    <row r="26" spans="1:7" ht="16.5" customHeight="1" x14ac:dyDescent="0.15">
      <c r="A26" s="28">
        <f>価格変動後の単価算出表【記入例】!A30</f>
        <v>0</v>
      </c>
      <c r="B26" s="28">
        <f>価格変動後の単価算出表【記入例】!B30</f>
        <v>0</v>
      </c>
      <c r="C26" s="42"/>
      <c r="D26" s="13" t="e">
        <f>価格変動後の単価算出表【記入例】!AC30</f>
        <v>#DIV/0!</v>
      </c>
      <c r="E26" s="13">
        <f t="shared" si="0"/>
        <v>0</v>
      </c>
      <c r="F26" s="33">
        <f>価格変動後の単価算出表【記入例】!C30</f>
        <v>0</v>
      </c>
      <c r="G26" s="13">
        <f t="shared" si="1"/>
        <v>0</v>
      </c>
    </row>
    <row r="27" spans="1:7" ht="16.5" customHeight="1" x14ac:dyDescent="0.15">
      <c r="A27" s="28">
        <f>価格変動後の単価算出表【記入例】!A32</f>
        <v>0</v>
      </c>
      <c r="B27" s="28">
        <f>価格変動後の単価算出表【記入例】!B32</f>
        <v>0</v>
      </c>
      <c r="C27" s="42"/>
      <c r="D27" s="13" t="e">
        <f>価格変動後の単価算出表【記入例】!AC32</f>
        <v>#DIV/0!</v>
      </c>
      <c r="E27" s="13">
        <f t="shared" si="0"/>
        <v>0</v>
      </c>
      <c r="F27" s="33">
        <f>価格変動後の単価算出表【記入例】!C32</f>
        <v>0</v>
      </c>
      <c r="G27" s="13">
        <f t="shared" si="1"/>
        <v>0</v>
      </c>
    </row>
    <row r="28" spans="1:7" ht="16.5" customHeight="1" x14ac:dyDescent="0.15">
      <c r="A28" s="28">
        <f>価格変動後の単価算出表【記入例】!A34</f>
        <v>0</v>
      </c>
      <c r="B28" s="28">
        <f>価格変動後の単価算出表【記入例】!B34</f>
        <v>0</v>
      </c>
      <c r="C28" s="42"/>
      <c r="D28" s="13" t="e">
        <f>価格変動後の単価算出表【記入例】!AC34</f>
        <v>#DIV/0!</v>
      </c>
      <c r="E28" s="13">
        <f t="shared" si="0"/>
        <v>0</v>
      </c>
      <c r="F28" s="33">
        <f>価格変動後の単価算出表【記入例】!C34</f>
        <v>0</v>
      </c>
      <c r="G28" s="13">
        <f t="shared" si="1"/>
        <v>0</v>
      </c>
    </row>
    <row r="29" spans="1:7" ht="16.5" customHeight="1" x14ac:dyDescent="0.15">
      <c r="A29" s="28">
        <f>価格変動後の単価算出表【記入例】!A36</f>
        <v>0</v>
      </c>
      <c r="B29" s="28">
        <f>価格変動後の単価算出表【記入例】!B36</f>
        <v>0</v>
      </c>
      <c r="C29" s="42"/>
      <c r="D29" s="13" t="e">
        <f>価格変動後の単価算出表【記入例】!AC36</f>
        <v>#DIV/0!</v>
      </c>
      <c r="E29" s="13">
        <f t="shared" si="0"/>
        <v>0</v>
      </c>
      <c r="F29" s="33">
        <f>価格変動後の単価算出表【記入例】!C36</f>
        <v>0</v>
      </c>
      <c r="G29" s="13">
        <f t="shared" si="1"/>
        <v>0</v>
      </c>
    </row>
    <row r="30" spans="1:7" ht="16.5" customHeight="1" x14ac:dyDescent="0.15">
      <c r="A30" s="28">
        <f>価格変動後の単価算出表【記入例】!A38</f>
        <v>0</v>
      </c>
      <c r="B30" s="28">
        <f>価格変動後の単価算出表【記入例】!B38</f>
        <v>0</v>
      </c>
      <c r="C30" s="42"/>
      <c r="D30" s="13" t="e">
        <f>価格変動後の単価算出表【記入例】!AC38</f>
        <v>#DIV/0!</v>
      </c>
      <c r="E30" s="13">
        <f t="shared" si="0"/>
        <v>0</v>
      </c>
      <c r="F30" s="33">
        <f>価格変動後の単価算出表【記入例】!C38</f>
        <v>0</v>
      </c>
      <c r="G30" s="13">
        <f t="shared" si="1"/>
        <v>0</v>
      </c>
    </row>
    <row r="31" spans="1:7" ht="16.5" customHeight="1" x14ac:dyDescent="0.15">
      <c r="A31" s="28">
        <f>価格変動後の単価算出表【記入例】!A40</f>
        <v>0</v>
      </c>
      <c r="B31" s="28">
        <f>価格変動後の単価算出表【記入例】!B40</f>
        <v>0</v>
      </c>
      <c r="C31" s="42"/>
      <c r="D31" s="13" t="e">
        <f>価格変動後の単価算出表【記入例】!AC40</f>
        <v>#DIV/0!</v>
      </c>
      <c r="E31" s="13">
        <f t="shared" si="0"/>
        <v>0</v>
      </c>
      <c r="F31" s="33">
        <f>価格変動後の単価算出表【記入例】!C40</f>
        <v>0</v>
      </c>
      <c r="G31" s="13">
        <f t="shared" si="1"/>
        <v>0</v>
      </c>
    </row>
    <row r="32" spans="1:7" ht="16.5" customHeight="1" x14ac:dyDescent="0.15">
      <c r="A32" s="28">
        <f>価格変動後の単価算出表【記入例】!A42</f>
        <v>0</v>
      </c>
      <c r="B32" s="28">
        <f>価格変動後の単価算出表【記入例】!B42</f>
        <v>0</v>
      </c>
      <c r="C32" s="42"/>
      <c r="D32" s="13" t="e">
        <f>価格変動後の単価算出表【記入例】!AC42</f>
        <v>#DIV/0!</v>
      </c>
      <c r="E32" s="13">
        <f t="shared" si="0"/>
        <v>0</v>
      </c>
      <c r="F32" s="33">
        <f>価格変動後の単価算出表【記入例】!C42</f>
        <v>0</v>
      </c>
      <c r="G32" s="13">
        <f t="shared" si="1"/>
        <v>0</v>
      </c>
    </row>
    <row r="33" spans="1:7" ht="16.5" customHeight="1" x14ac:dyDescent="0.15">
      <c r="A33" s="28">
        <f>価格変動後の単価算出表【記入例】!A44</f>
        <v>0</v>
      </c>
      <c r="B33" s="28">
        <f>価格変動後の単価算出表【記入例】!B44</f>
        <v>0</v>
      </c>
      <c r="C33" s="42"/>
      <c r="D33" s="13" t="e">
        <f>価格変動後の単価算出表【記入例】!AC44</f>
        <v>#DIV/0!</v>
      </c>
      <c r="E33" s="13">
        <f t="shared" si="0"/>
        <v>0</v>
      </c>
      <c r="F33" s="33">
        <f>価格変動後の単価算出表【記入例】!C44</f>
        <v>0</v>
      </c>
      <c r="G33" s="13">
        <f t="shared" si="1"/>
        <v>0</v>
      </c>
    </row>
    <row r="34" spans="1:7" ht="15" customHeight="1" x14ac:dyDescent="0.15">
      <c r="A34" s="11" t="s">
        <v>13</v>
      </c>
      <c r="B34" s="11"/>
      <c r="C34" s="40"/>
      <c r="D34" s="40"/>
      <c r="E34" s="40"/>
      <c r="F34" s="41"/>
      <c r="G34" s="13">
        <f>SUM(G14:G33)</f>
        <v>3197000</v>
      </c>
    </row>
    <row r="35" spans="1:7" ht="15" customHeight="1" x14ac:dyDescent="0.15">
      <c r="A35" s="14"/>
      <c r="B35" s="14"/>
      <c r="C35" s="15"/>
      <c r="D35" s="15"/>
      <c r="E35" s="15"/>
      <c r="F35" s="16"/>
      <c r="G35" s="17"/>
    </row>
    <row r="36" spans="1:7" ht="15" customHeight="1" x14ac:dyDescent="0.15">
      <c r="B36" s="51" t="s">
        <v>82</v>
      </c>
      <c r="C36" s="37"/>
      <c r="D36" s="52" t="s">
        <v>80</v>
      </c>
      <c r="E36" s="52"/>
      <c r="F36" s="52"/>
      <c r="G36" s="38">
        <f>IF(ROUNDDOWN(G34*1.1-C$10*0.01,0)&lt;=0,"なし",ROUNDDOWN(G34*1.1-C$10*0.01,0))</f>
        <v>2327806</v>
      </c>
    </row>
    <row r="37" spans="1:7" ht="15" customHeight="1" x14ac:dyDescent="0.15">
      <c r="A37" s="15"/>
      <c r="B37" s="15"/>
      <c r="C37" s="36"/>
      <c r="D37" s="36"/>
      <c r="E37" s="36"/>
      <c r="F37" s="36"/>
      <c r="G37" s="36"/>
    </row>
    <row r="39" spans="1:7" ht="15" customHeight="1" x14ac:dyDescent="0.15">
      <c r="A39" s="4" t="s">
        <v>14</v>
      </c>
      <c r="B39" s="6"/>
      <c r="C39" s="5"/>
    </row>
    <row r="40" spans="1:7" ht="29.25" customHeight="1" x14ac:dyDescent="0.15">
      <c r="A40" s="11" t="s">
        <v>11</v>
      </c>
      <c r="B40" s="11" t="s">
        <v>12</v>
      </c>
      <c r="C40" s="12" t="s">
        <v>16</v>
      </c>
      <c r="D40" s="12" t="s">
        <v>17</v>
      </c>
      <c r="E40" s="12" t="s">
        <v>18</v>
      </c>
      <c r="F40" s="12" t="s">
        <v>19</v>
      </c>
      <c r="G40" s="12" t="s">
        <v>20</v>
      </c>
    </row>
    <row r="41" spans="1:7" ht="16.5" customHeight="1" x14ac:dyDescent="0.15">
      <c r="A41" s="11" t="str">
        <f>価格変動後の単価算出表【記入例】!A50</f>
        <v>ﾚｷﾞｭﾗｰｶﾞｿﾘﾝ</v>
      </c>
      <c r="B41" s="11" t="str">
        <f>価格変動後の単価算出表【記入例】!B50</f>
        <v>ｽﾀﾝﾄﾞ</v>
      </c>
      <c r="C41" s="42">
        <v>130</v>
      </c>
      <c r="D41" s="13">
        <f>価格変動後の単価算出表【記入例】!AC50</f>
        <v>159</v>
      </c>
      <c r="E41" s="13">
        <f>IF(C41&gt;0,D41-C41,0)</f>
        <v>29</v>
      </c>
      <c r="F41" s="33">
        <f>価格変動後の単価算出表【記入例】!C50</f>
        <v>300</v>
      </c>
      <c r="G41" s="39">
        <f>E41*F41</f>
        <v>8700</v>
      </c>
    </row>
    <row r="42" spans="1:7" ht="16.5" customHeight="1" x14ac:dyDescent="0.15">
      <c r="A42" s="11" t="str">
        <f>価格変動後の単価算出表【記入例】!A52</f>
        <v>重油Ａ</v>
      </c>
      <c r="B42" s="11">
        <f>価格変動後の単価算出表【記入例】!B52</f>
        <v>0</v>
      </c>
      <c r="C42" s="42">
        <v>70</v>
      </c>
      <c r="D42" s="13">
        <f>価格変動後の単価算出表【記入例】!AC52</f>
        <v>79</v>
      </c>
      <c r="E42" s="13">
        <f>IF(C42&gt;0,D42-C42,0)</f>
        <v>9</v>
      </c>
      <c r="F42" s="33">
        <f>価格変動後の単価算出表【記入例】!C52</f>
        <v>450</v>
      </c>
      <c r="G42" s="13">
        <f>E42*F42</f>
        <v>4050</v>
      </c>
    </row>
    <row r="43" spans="1:7" ht="16.5" customHeight="1" x14ac:dyDescent="0.15">
      <c r="A43" s="11" t="str">
        <f>価格変動後の単価算出表【記入例】!A54</f>
        <v>軽油（一般）</v>
      </c>
      <c r="B43" s="11" t="str">
        <f>価格変動後の単価算出表【記入例】!B54</f>
        <v>ﾄﾞﾗﾑ</v>
      </c>
      <c r="C43" s="42">
        <v>100</v>
      </c>
      <c r="D43" s="13">
        <f>価格変動後の単価算出表【記入例】!AC54</f>
        <v>123</v>
      </c>
      <c r="E43" s="13">
        <f>IF(C43&gt;0,D43-C43,0)</f>
        <v>23</v>
      </c>
      <c r="F43" s="33">
        <f>価格変動後の単価算出表【記入例】!C54</f>
        <v>15000</v>
      </c>
      <c r="G43" s="13">
        <f>E43*F43</f>
        <v>345000</v>
      </c>
    </row>
    <row r="44" spans="1:7" ht="16.5" customHeight="1" x14ac:dyDescent="0.15">
      <c r="A44" s="11">
        <f>価格変動後の単価算出表【記入例】!A56</f>
        <v>0</v>
      </c>
      <c r="B44" s="11">
        <f>価格変動後の単価算出表【記入例】!B56</f>
        <v>0</v>
      </c>
      <c r="C44" s="42"/>
      <c r="D44" s="13" t="e">
        <f>価格変動後の単価算出表【記入例】!AC56</f>
        <v>#DIV/0!</v>
      </c>
      <c r="E44" s="13">
        <f>IF(C44&gt;0,D44-C44,0)</f>
        <v>0</v>
      </c>
      <c r="F44" s="33">
        <f>価格変動後の単価算出表【記入例】!C56</f>
        <v>0</v>
      </c>
      <c r="G44" s="13">
        <f>E44*F44</f>
        <v>0</v>
      </c>
    </row>
    <row r="45" spans="1:7" ht="16.5" customHeight="1" x14ac:dyDescent="0.15">
      <c r="A45" s="11">
        <f>価格変動後の単価算出表【記入例】!A58</f>
        <v>0</v>
      </c>
      <c r="B45" s="11">
        <f>価格変動後の単価算出表【記入例】!B58</f>
        <v>0</v>
      </c>
      <c r="C45" s="42"/>
      <c r="D45" s="13" t="e">
        <f>価格変動後の単価算出表【記入例】!AC58</f>
        <v>#DIV/0!</v>
      </c>
      <c r="E45" s="13">
        <f>IF(C45&gt;0,D45-C45,0)</f>
        <v>0</v>
      </c>
      <c r="F45" s="33">
        <f>価格変動後の単価算出表【記入例】!C58</f>
        <v>0</v>
      </c>
      <c r="G45" s="13">
        <f>E45*F45</f>
        <v>0</v>
      </c>
    </row>
    <row r="46" spans="1:7" ht="15" customHeight="1" x14ac:dyDescent="0.15">
      <c r="A46" s="11" t="s">
        <v>13</v>
      </c>
      <c r="B46" s="11"/>
      <c r="C46" s="32"/>
      <c r="D46" s="32"/>
      <c r="E46" s="32"/>
      <c r="F46" s="32"/>
      <c r="G46" s="13">
        <f>SUM(G41:G45)</f>
        <v>357750</v>
      </c>
    </row>
    <row r="48" spans="1:7" ht="15" customHeight="1" x14ac:dyDescent="0.15">
      <c r="B48" s="51" t="s">
        <v>82</v>
      </c>
      <c r="C48" s="37"/>
      <c r="D48" s="52" t="s">
        <v>80</v>
      </c>
      <c r="E48" s="53"/>
      <c r="F48" s="53"/>
      <c r="G48" s="38" t="str">
        <f>IF(ROUNDDOWN(G46*1.1-C$10*0.01,0)&lt;=0,"なし",ROUNDDOWN(G46*1.1-C$10*0.01,0))</f>
        <v>なし</v>
      </c>
    </row>
    <row r="49" spans="1:7" ht="15" customHeight="1" x14ac:dyDescent="0.15">
      <c r="A49" s="15"/>
      <c r="B49" s="15"/>
      <c r="C49" s="36"/>
      <c r="D49" s="36"/>
      <c r="E49" s="36"/>
      <c r="F49" s="36"/>
      <c r="G49" s="36"/>
    </row>
    <row r="51" spans="1:7" ht="15" customHeight="1" x14ac:dyDescent="0.15">
      <c r="A51" s="29" t="s">
        <v>51</v>
      </c>
      <c r="B51" s="43"/>
      <c r="C51" s="30" t="s">
        <v>43</v>
      </c>
    </row>
    <row r="52" spans="1:7" ht="15" customHeight="1" x14ac:dyDescent="0.15">
      <c r="A52" s="31" t="s">
        <v>46</v>
      </c>
      <c r="B52" s="30" t="s">
        <v>44</v>
      </c>
      <c r="C52" s="30"/>
    </row>
  </sheetData>
  <mergeCells count="15">
    <mergeCell ref="A4:B4"/>
    <mergeCell ref="A5:B5"/>
    <mergeCell ref="D36:F36"/>
    <mergeCell ref="A10:B10"/>
    <mergeCell ref="A9:B9"/>
    <mergeCell ref="A1:G1"/>
    <mergeCell ref="E6:E7"/>
    <mergeCell ref="C3:E3"/>
    <mergeCell ref="C4:G4"/>
    <mergeCell ref="C5:G5"/>
    <mergeCell ref="D48:F48"/>
    <mergeCell ref="A3:B3"/>
    <mergeCell ref="A6:B6"/>
    <mergeCell ref="A7:B7"/>
    <mergeCell ref="A8:B8"/>
  </mergeCells>
  <phoneticPr fontId="3"/>
  <printOptions horizontalCentered="1" verticalCentered="1"/>
  <pageMargins left="0.78740157480314965" right="0.78740157480314965" top="0.74803149606299213" bottom="0.62992125984251968" header="0.51181102362204722" footer="0.51181102362204722"/>
  <pageSetup paperSize="9" scale="96" orientation="portrait" r:id="rId1"/>
  <headerFooter alignWithMargins="0">
    <oddHeader>&amp;L　　様式１－１&amp;R&amp;16【受注者用記入例】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C62"/>
  <sheetViews>
    <sheetView showGridLines="0" showZeros="0" view="pageLayout" zoomScaleNormal="75" zoomScaleSheetLayoutView="75" workbookViewId="0">
      <selection activeCell="AC1" sqref="AC1"/>
    </sheetView>
  </sheetViews>
  <sheetFormatPr defaultRowHeight="13.5" x14ac:dyDescent="0.15"/>
  <cols>
    <col min="1" max="2" width="13.125" customWidth="1"/>
    <col min="3" max="4" width="10.625" customWidth="1"/>
    <col min="5" max="5" width="9.125" bestFit="1" customWidth="1"/>
    <col min="6" max="6" width="10.625" customWidth="1"/>
    <col min="7" max="7" width="9.125" bestFit="1" customWidth="1"/>
    <col min="8" max="8" width="10.625" customWidth="1"/>
    <col min="9" max="9" width="9.125" customWidth="1"/>
    <col min="10" max="10" width="10.625" customWidth="1"/>
    <col min="11" max="11" width="9.125" customWidth="1"/>
    <col min="12" max="12" width="10.625" customWidth="1"/>
    <col min="13" max="13" width="9.125" customWidth="1"/>
    <col min="14" max="14" width="10.625" customWidth="1"/>
    <col min="15" max="15" width="9.125" customWidth="1"/>
    <col min="16" max="16" width="10.625" customWidth="1"/>
    <col min="17" max="17" width="9.125" customWidth="1"/>
    <col min="18" max="18" width="10.625" customWidth="1"/>
    <col min="19" max="19" width="9.125" customWidth="1"/>
    <col min="20" max="20" width="10.625" customWidth="1"/>
    <col min="21" max="21" width="9.125" customWidth="1"/>
    <col min="22" max="22" width="10.625" customWidth="1"/>
    <col min="23" max="23" width="9.125" customWidth="1"/>
    <col min="24" max="24" width="10.625" customWidth="1"/>
    <col min="25" max="25" width="9.125" customWidth="1"/>
    <col min="26" max="26" width="10.625" customWidth="1"/>
    <col min="27" max="27" width="9.125" customWidth="1"/>
    <col min="28" max="28" width="13" customWidth="1"/>
    <col min="29" max="29" width="12.875" customWidth="1"/>
  </cols>
  <sheetData>
    <row r="1" spans="1:29" ht="24" x14ac:dyDescent="0.15">
      <c r="A1" s="21" t="s">
        <v>2</v>
      </c>
    </row>
    <row r="2" spans="1:29" ht="18" customHeight="1" x14ac:dyDescent="0.15"/>
    <row r="3" spans="1:29" ht="18" customHeight="1" x14ac:dyDescent="0.15">
      <c r="A3" s="20" t="s">
        <v>74</v>
      </c>
    </row>
    <row r="4" spans="1:29" ht="27.75" customHeight="1" x14ac:dyDescent="0.15">
      <c r="A4" s="80" t="s">
        <v>0</v>
      </c>
      <c r="B4" s="80" t="s">
        <v>1</v>
      </c>
      <c r="C4" s="80" t="s">
        <v>21</v>
      </c>
      <c r="D4" s="74" t="s">
        <v>26</v>
      </c>
      <c r="E4" s="75"/>
      <c r="F4" s="74" t="s">
        <v>27</v>
      </c>
      <c r="G4" s="75"/>
      <c r="H4" s="74" t="s">
        <v>28</v>
      </c>
      <c r="I4" s="75"/>
      <c r="J4" s="74" t="s">
        <v>29</v>
      </c>
      <c r="K4" s="75"/>
      <c r="L4" s="74" t="s">
        <v>30</v>
      </c>
      <c r="M4" s="75"/>
      <c r="N4" s="74" t="s">
        <v>31</v>
      </c>
      <c r="O4" s="75"/>
      <c r="P4" s="74" t="s">
        <v>32</v>
      </c>
      <c r="Q4" s="75"/>
      <c r="R4" s="74" t="s">
        <v>33</v>
      </c>
      <c r="S4" s="75"/>
      <c r="T4" s="74" t="s">
        <v>34</v>
      </c>
      <c r="U4" s="75"/>
      <c r="V4" s="74" t="s">
        <v>35</v>
      </c>
      <c r="W4" s="75"/>
      <c r="X4" s="74" t="s">
        <v>36</v>
      </c>
      <c r="Y4" s="75"/>
      <c r="Z4" s="74" t="s">
        <v>37</v>
      </c>
      <c r="AA4" s="75"/>
      <c r="AB4" s="1" t="s">
        <v>15</v>
      </c>
      <c r="AC4" s="1" t="s">
        <v>15</v>
      </c>
    </row>
    <row r="5" spans="1:29" ht="30" customHeight="1" x14ac:dyDescent="0.15">
      <c r="A5" s="81"/>
      <c r="B5" s="81"/>
      <c r="C5" s="81"/>
      <c r="D5" s="19" t="s">
        <v>22</v>
      </c>
      <c r="E5" s="19" t="s">
        <v>75</v>
      </c>
      <c r="F5" s="19" t="s">
        <v>22</v>
      </c>
      <c r="G5" s="19" t="s">
        <v>75</v>
      </c>
      <c r="H5" s="19" t="s">
        <v>22</v>
      </c>
      <c r="I5" s="19" t="s">
        <v>75</v>
      </c>
      <c r="J5" s="19" t="s">
        <v>22</v>
      </c>
      <c r="K5" s="19" t="s">
        <v>75</v>
      </c>
      <c r="L5" s="19" t="s">
        <v>22</v>
      </c>
      <c r="M5" s="19" t="s">
        <v>75</v>
      </c>
      <c r="N5" s="19" t="s">
        <v>22</v>
      </c>
      <c r="O5" s="19" t="s">
        <v>75</v>
      </c>
      <c r="P5" s="19" t="s">
        <v>22</v>
      </c>
      <c r="Q5" s="19" t="s">
        <v>75</v>
      </c>
      <c r="R5" s="19" t="s">
        <v>22</v>
      </c>
      <c r="S5" s="19" t="s">
        <v>75</v>
      </c>
      <c r="T5" s="19" t="s">
        <v>22</v>
      </c>
      <c r="U5" s="19" t="s">
        <v>75</v>
      </c>
      <c r="V5" s="19" t="s">
        <v>22</v>
      </c>
      <c r="W5" s="19" t="s">
        <v>75</v>
      </c>
      <c r="X5" s="19" t="s">
        <v>22</v>
      </c>
      <c r="Y5" s="19" t="s">
        <v>75</v>
      </c>
      <c r="Z5" s="19" t="s">
        <v>22</v>
      </c>
      <c r="AA5" s="19" t="s">
        <v>75</v>
      </c>
      <c r="AB5" s="22" t="s">
        <v>24</v>
      </c>
      <c r="AC5" s="2" t="s">
        <v>23</v>
      </c>
    </row>
    <row r="6" spans="1:29" ht="18" customHeight="1" x14ac:dyDescent="0.15">
      <c r="A6" s="78" t="s">
        <v>47</v>
      </c>
      <c r="B6" s="78" t="s">
        <v>48</v>
      </c>
      <c r="C6" s="76">
        <f>D6+F6+H6+J6+L6+N6+P6+R6+T6+V6+X6+Z6</f>
        <v>90</v>
      </c>
      <c r="D6" s="49"/>
      <c r="E6" s="82"/>
      <c r="F6" s="49"/>
      <c r="G6" s="82"/>
      <c r="H6" s="49"/>
      <c r="I6" s="82"/>
      <c r="J6" s="49">
        <v>50</v>
      </c>
      <c r="K6" s="82">
        <v>120000</v>
      </c>
      <c r="L6" s="49"/>
      <c r="M6" s="82"/>
      <c r="N6" s="49">
        <v>40</v>
      </c>
      <c r="O6" s="82">
        <v>110000</v>
      </c>
      <c r="P6" s="49"/>
      <c r="Q6" s="82"/>
      <c r="R6" s="49"/>
      <c r="S6" s="82"/>
      <c r="T6" s="49"/>
      <c r="U6" s="82"/>
      <c r="V6" s="49"/>
      <c r="W6" s="82"/>
      <c r="X6" s="49"/>
      <c r="Y6" s="82"/>
      <c r="Z6" s="49"/>
      <c r="AA6" s="82"/>
      <c r="AB6" s="70">
        <f>ROUNDDOWN(D7*E6+F7*G6+H7*I6+J7*K6+L7*M6+N7*O6+P7*Q6+R7*S6+T7*U6+V7*W6+X7*Y6+Z7*AA6,0)</f>
        <v>115560</v>
      </c>
      <c r="AC6" s="70">
        <f>IF(LEN(ROUNDDOWN(AB6,0))&lt;4,ROUNDDOWN(AB6,0),LEFT(ROUNDDOWN(AB6,0),3)*10^(LEN(ROUNDDOWN(AB6,0))-3))</f>
        <v>115000</v>
      </c>
    </row>
    <row r="7" spans="1:29" ht="18" customHeight="1" x14ac:dyDescent="0.15">
      <c r="A7" s="79"/>
      <c r="B7" s="79"/>
      <c r="C7" s="77"/>
      <c r="D7" s="23">
        <f>ROUND(D6/$C6,3)</f>
        <v>0</v>
      </c>
      <c r="E7" s="83"/>
      <c r="F7" s="23">
        <f>ROUND(F6/$C6,3)</f>
        <v>0</v>
      </c>
      <c r="G7" s="83"/>
      <c r="H7" s="23">
        <f>ROUND(H6/$C6,3)</f>
        <v>0</v>
      </c>
      <c r="I7" s="83"/>
      <c r="J7" s="23">
        <f>ROUND(J6/$C6,3)</f>
        <v>0.55600000000000005</v>
      </c>
      <c r="K7" s="83"/>
      <c r="L7" s="23">
        <f>ROUND(L6/$C6,3)</f>
        <v>0</v>
      </c>
      <c r="M7" s="83"/>
      <c r="N7" s="23">
        <f>ROUND(N6/$C6,3)</f>
        <v>0.44400000000000001</v>
      </c>
      <c r="O7" s="83"/>
      <c r="P7" s="23">
        <f>ROUND(P6/$C6,3)</f>
        <v>0</v>
      </c>
      <c r="Q7" s="83"/>
      <c r="R7" s="23">
        <f>ROUND(R6/$C6,3)</f>
        <v>0</v>
      </c>
      <c r="S7" s="83"/>
      <c r="T7" s="23">
        <f>ROUND(T6/$C6,3)</f>
        <v>0</v>
      </c>
      <c r="U7" s="83"/>
      <c r="V7" s="23">
        <f>ROUND(V6/$C6,3)</f>
        <v>0</v>
      </c>
      <c r="W7" s="83"/>
      <c r="X7" s="23">
        <f>ROUND(X6/$C6,3)</f>
        <v>0</v>
      </c>
      <c r="Y7" s="83"/>
      <c r="Z7" s="23">
        <f>ROUND(Z6/$C6,3)</f>
        <v>0</v>
      </c>
      <c r="AA7" s="83"/>
      <c r="AB7" s="71"/>
      <c r="AC7" s="71">
        <f>IF(LEN(ROUNDDOWN(AVERAGE(Y7:AA7),0))&lt;4,ROUNDDOWN(AVERAGE(Y7:AA7),0),LEFT(ROUNDDOWN(AVERAGE(Y7:AA7),0),3)*10^(LEN(ROUNDDOWN(AVERAGE(Y7:AA7),0))-3))</f>
        <v>0</v>
      </c>
    </row>
    <row r="8" spans="1:29" ht="18" customHeight="1" x14ac:dyDescent="0.15">
      <c r="A8" s="78" t="s">
        <v>49</v>
      </c>
      <c r="B8" s="78" t="s">
        <v>50</v>
      </c>
      <c r="C8" s="76">
        <f>D8+F8+H8+J8+L8+N8+P8+R8+T8+V8+X8+Z8</f>
        <v>110</v>
      </c>
      <c r="D8" s="49"/>
      <c r="E8" s="82"/>
      <c r="F8" s="49">
        <v>100</v>
      </c>
      <c r="G8" s="82">
        <v>110000</v>
      </c>
      <c r="H8" s="49"/>
      <c r="I8" s="82"/>
      <c r="J8" s="49"/>
      <c r="K8" s="82"/>
      <c r="L8" s="49"/>
      <c r="M8" s="82"/>
      <c r="N8" s="49"/>
      <c r="O8" s="82"/>
      <c r="P8" s="49">
        <v>10</v>
      </c>
      <c r="Q8" s="82">
        <v>120000</v>
      </c>
      <c r="R8" s="49"/>
      <c r="S8" s="82"/>
      <c r="T8" s="49"/>
      <c r="U8" s="82"/>
      <c r="V8" s="49"/>
      <c r="W8" s="82"/>
      <c r="X8" s="49"/>
      <c r="Y8" s="82"/>
      <c r="Z8" s="49"/>
      <c r="AA8" s="82"/>
      <c r="AB8" s="70">
        <f>ROUNDDOWN(D9*E8+F9*G8+H9*I8+J9*K8+L9*M8+N9*O8+P9*Q8+R9*S8+T9*U8+V9*W8+X9*Y8+Z9*AA8,0)</f>
        <v>110910</v>
      </c>
      <c r="AC8" s="70">
        <f>IF(LEN(ROUNDDOWN(AB8,0))&lt;4,ROUNDDOWN(AB8,0),LEFT(ROUNDDOWN(AB8,0),3)*10^(LEN(ROUNDDOWN(AB8,0))-3))</f>
        <v>110000</v>
      </c>
    </row>
    <row r="9" spans="1:29" ht="18" customHeight="1" x14ac:dyDescent="0.15">
      <c r="A9" s="79"/>
      <c r="B9" s="79"/>
      <c r="C9" s="77"/>
      <c r="D9" s="23">
        <f>ROUND(D8/$C8,3)</f>
        <v>0</v>
      </c>
      <c r="E9" s="83"/>
      <c r="F9" s="23">
        <f>ROUND(F8/$C8,3)</f>
        <v>0.90900000000000003</v>
      </c>
      <c r="G9" s="83"/>
      <c r="H9" s="23">
        <f>ROUND(H8/$C8,3)</f>
        <v>0</v>
      </c>
      <c r="I9" s="83"/>
      <c r="J9" s="23">
        <f>ROUND(J8/$C8,3)</f>
        <v>0</v>
      </c>
      <c r="K9" s="83"/>
      <c r="L9" s="23">
        <f>ROUND(L8/$C8,3)</f>
        <v>0</v>
      </c>
      <c r="M9" s="83"/>
      <c r="N9" s="23">
        <f>ROUND(N8/$C8,3)</f>
        <v>0</v>
      </c>
      <c r="O9" s="83"/>
      <c r="P9" s="23">
        <f>ROUND(P8/$C8,3)</f>
        <v>9.0999999999999998E-2</v>
      </c>
      <c r="Q9" s="83"/>
      <c r="R9" s="23">
        <f>ROUND(R8/$C8,3)</f>
        <v>0</v>
      </c>
      <c r="S9" s="83"/>
      <c r="T9" s="23">
        <f>ROUND(T8/$C8,3)</f>
        <v>0</v>
      </c>
      <c r="U9" s="83"/>
      <c r="V9" s="23">
        <f>ROUND(V8/$C8,3)</f>
        <v>0</v>
      </c>
      <c r="W9" s="83"/>
      <c r="X9" s="23">
        <f>ROUND(X8/$C8,3)</f>
        <v>0</v>
      </c>
      <c r="Y9" s="83"/>
      <c r="Z9" s="23">
        <f>ROUND(Z8/$C8,3)</f>
        <v>0</v>
      </c>
      <c r="AA9" s="83"/>
      <c r="AB9" s="71"/>
      <c r="AC9" s="71">
        <f>IF(LEN(ROUNDDOWN(AVERAGE(Y9:AA9),0))&lt;4,ROUNDDOWN(AVERAGE(Y9:AA9),0),LEFT(ROUNDDOWN(AVERAGE(Y9:AA9),0),3)*10^(LEN(ROUNDDOWN(AVERAGE(Y9:AA9),0))-3))</f>
        <v>0</v>
      </c>
    </row>
    <row r="10" spans="1:29" ht="18" customHeight="1" x14ac:dyDescent="0.15">
      <c r="A10" s="78" t="s">
        <v>61</v>
      </c>
      <c r="B10" s="78" t="s">
        <v>63</v>
      </c>
      <c r="C10" s="76">
        <f>D10+F10+H10+J10+L10+N10+P10+R10+T10+V10+X10+Z10</f>
        <v>22</v>
      </c>
      <c r="D10" s="49"/>
      <c r="E10" s="82"/>
      <c r="F10" s="49"/>
      <c r="G10" s="82"/>
      <c r="H10" s="49"/>
      <c r="I10" s="82"/>
      <c r="J10" s="49"/>
      <c r="K10" s="82"/>
      <c r="L10" s="49"/>
      <c r="M10" s="82"/>
      <c r="N10" s="49">
        <v>10</v>
      </c>
      <c r="O10" s="82">
        <v>115000</v>
      </c>
      <c r="P10" s="49"/>
      <c r="Q10" s="82"/>
      <c r="R10" s="49">
        <v>12</v>
      </c>
      <c r="S10" s="82">
        <v>120000</v>
      </c>
      <c r="T10" s="49"/>
      <c r="U10" s="82"/>
      <c r="V10" s="49"/>
      <c r="W10" s="82"/>
      <c r="X10" s="49"/>
      <c r="Y10" s="82"/>
      <c r="Z10" s="49"/>
      <c r="AA10" s="82"/>
      <c r="AB10" s="70">
        <f>ROUNDDOWN(D11*E10+F11*G10+H11*I10+J11*K10+L11*M10+N11*O10+P11*Q10+R11*S10+T11*U10+V11*W10+X11*Y10+Z11*AA10,0)</f>
        <v>117725</v>
      </c>
      <c r="AC10" s="70">
        <f>IF(LEN(ROUNDDOWN(AB10,0))&lt;4,ROUNDDOWN(AB10,0),LEFT(ROUNDDOWN(AB10,0),3)*10^(LEN(ROUNDDOWN(AB10,0))-3))</f>
        <v>117000</v>
      </c>
    </row>
    <row r="11" spans="1:29" ht="18" customHeight="1" x14ac:dyDescent="0.15">
      <c r="A11" s="79"/>
      <c r="B11" s="79"/>
      <c r="C11" s="77"/>
      <c r="D11" s="23">
        <f>ROUND(D10/$C10,3)</f>
        <v>0</v>
      </c>
      <c r="E11" s="83"/>
      <c r="F11" s="23">
        <f>ROUND(F10/$C10,3)</f>
        <v>0</v>
      </c>
      <c r="G11" s="83"/>
      <c r="H11" s="23">
        <f>ROUND(H10/$C10,3)</f>
        <v>0</v>
      </c>
      <c r="I11" s="83"/>
      <c r="J11" s="23">
        <f>ROUND(J10/$C10,3)</f>
        <v>0</v>
      </c>
      <c r="K11" s="83"/>
      <c r="L11" s="23">
        <f>ROUND(L10/$C10,3)</f>
        <v>0</v>
      </c>
      <c r="M11" s="83"/>
      <c r="N11" s="23">
        <f>ROUND(N10/$C10,3)</f>
        <v>0.45500000000000002</v>
      </c>
      <c r="O11" s="83"/>
      <c r="P11" s="23">
        <f>ROUND(P10/$C10,3)</f>
        <v>0</v>
      </c>
      <c r="Q11" s="83"/>
      <c r="R11" s="23">
        <f>ROUND(R10/$C10,3)</f>
        <v>0.54500000000000004</v>
      </c>
      <c r="S11" s="83"/>
      <c r="T11" s="23">
        <f>ROUND(T10/$C10,3)</f>
        <v>0</v>
      </c>
      <c r="U11" s="83"/>
      <c r="V11" s="23">
        <f>ROUND(V10/$C10,3)</f>
        <v>0</v>
      </c>
      <c r="W11" s="83"/>
      <c r="X11" s="23">
        <f>ROUND(X10/$C10,3)</f>
        <v>0</v>
      </c>
      <c r="Y11" s="83"/>
      <c r="Z11" s="23">
        <f>ROUND(Z10/$C10,3)</f>
        <v>0</v>
      </c>
      <c r="AA11" s="83"/>
      <c r="AB11" s="71"/>
      <c r="AC11" s="71">
        <f>IF(LEN(ROUNDDOWN(AVERAGE(Y11:AA11),0))&lt;4,ROUNDDOWN(AVERAGE(Y11:AA11),0),LEFT(ROUNDDOWN(AVERAGE(Y11:AA11),0),3)*10^(LEN(ROUNDDOWN(AVERAGE(Y11:AA11),0))-3))</f>
        <v>0</v>
      </c>
    </row>
    <row r="12" spans="1:29" ht="18" customHeight="1" x14ac:dyDescent="0.15">
      <c r="A12" s="78" t="s">
        <v>62</v>
      </c>
      <c r="B12" s="78" t="s">
        <v>64</v>
      </c>
      <c r="C12" s="76">
        <f>D12+F12+H12+J12+L12+N12+P12+R12+T12+V12+X12+Z12</f>
        <v>20</v>
      </c>
      <c r="D12" s="49">
        <v>5</v>
      </c>
      <c r="E12" s="82">
        <v>120000</v>
      </c>
      <c r="F12" s="49">
        <v>5</v>
      </c>
      <c r="G12" s="82">
        <v>120000</v>
      </c>
      <c r="H12" s="49">
        <v>5</v>
      </c>
      <c r="I12" s="82"/>
      <c r="J12" s="49"/>
      <c r="K12" s="82"/>
      <c r="L12" s="49"/>
      <c r="M12" s="82"/>
      <c r="N12" s="49"/>
      <c r="O12" s="82"/>
      <c r="P12" s="49">
        <v>5</v>
      </c>
      <c r="Q12" s="82">
        <v>120000</v>
      </c>
      <c r="R12" s="49"/>
      <c r="S12" s="82"/>
      <c r="T12" s="49"/>
      <c r="U12" s="82"/>
      <c r="V12" s="49"/>
      <c r="W12" s="82"/>
      <c r="X12" s="49"/>
      <c r="Y12" s="82"/>
      <c r="Z12" s="49"/>
      <c r="AA12" s="82"/>
      <c r="AB12" s="70">
        <f>ROUNDDOWN(D13*E12+F13*G12+H13*I12+J13*K12+L13*M12+N13*O12+P13*Q12+R13*S12+T13*U12+V13*W12+X13*Y12+Z13*AA12,0)</f>
        <v>90000</v>
      </c>
      <c r="AC12" s="70">
        <f>IF(LEN(ROUNDDOWN(AB12,0))&lt;4,ROUNDDOWN(AB12,0),LEFT(ROUNDDOWN(AB12,0),3)*10^(LEN(ROUNDDOWN(AB12,0))-3))</f>
        <v>90000</v>
      </c>
    </row>
    <row r="13" spans="1:29" ht="18" customHeight="1" x14ac:dyDescent="0.15">
      <c r="A13" s="79"/>
      <c r="B13" s="79"/>
      <c r="C13" s="77"/>
      <c r="D13" s="23">
        <f>ROUND(D12/$C12,3)</f>
        <v>0.25</v>
      </c>
      <c r="E13" s="83"/>
      <c r="F13" s="23">
        <f>ROUND(F12/$C12,3)</f>
        <v>0.25</v>
      </c>
      <c r="G13" s="83"/>
      <c r="H13" s="23">
        <f>ROUND(H12/$C12,3)</f>
        <v>0.25</v>
      </c>
      <c r="I13" s="83"/>
      <c r="J13" s="23">
        <f>ROUND(J12/$C12,3)</f>
        <v>0</v>
      </c>
      <c r="K13" s="83"/>
      <c r="L13" s="23">
        <f>ROUND(L12/$C12,3)</f>
        <v>0</v>
      </c>
      <c r="M13" s="83"/>
      <c r="N13" s="23">
        <f>ROUND(N12/$C12,3)</f>
        <v>0</v>
      </c>
      <c r="O13" s="83"/>
      <c r="P13" s="23">
        <f>ROUND(P12/$C12,3)</f>
        <v>0.25</v>
      </c>
      <c r="Q13" s="83"/>
      <c r="R13" s="23">
        <f>ROUND(R12/$C12,3)</f>
        <v>0</v>
      </c>
      <c r="S13" s="83"/>
      <c r="T13" s="23">
        <f>ROUND(T12/$C12,3)</f>
        <v>0</v>
      </c>
      <c r="U13" s="83"/>
      <c r="V13" s="23">
        <f>ROUND(V12/$C12,3)</f>
        <v>0</v>
      </c>
      <c r="W13" s="83"/>
      <c r="X13" s="23">
        <f>ROUND(X12/$C12,3)</f>
        <v>0</v>
      </c>
      <c r="Y13" s="83"/>
      <c r="Z13" s="23">
        <f>ROUND(Z12/$C12,3)</f>
        <v>0</v>
      </c>
      <c r="AA13" s="83"/>
      <c r="AB13" s="71"/>
      <c r="AC13" s="71">
        <f>IF(LEN(ROUNDDOWN(AVERAGE(Y13:AA13),0))&lt;4,ROUNDDOWN(AVERAGE(Y13:AA13),0),LEFT(ROUNDDOWN(AVERAGE(Y13:AA13),0),3)*10^(LEN(ROUNDDOWN(AVERAGE(Y13:AA13),0))-3))</f>
        <v>0</v>
      </c>
    </row>
    <row r="14" spans="1:29" ht="18" customHeight="1" x14ac:dyDescent="0.15">
      <c r="A14" s="78" t="s">
        <v>65</v>
      </c>
      <c r="B14" s="78" t="s">
        <v>71</v>
      </c>
      <c r="C14" s="76">
        <f>D14+F14+H14+J14+L14+N14+P14+R14+T14+V14+X14+Z14</f>
        <v>21</v>
      </c>
      <c r="D14" s="49"/>
      <c r="E14" s="82"/>
      <c r="F14" s="49"/>
      <c r="G14" s="82"/>
      <c r="H14" s="49"/>
      <c r="I14" s="82"/>
      <c r="J14" s="49"/>
      <c r="K14" s="82"/>
      <c r="L14" s="49">
        <v>10</v>
      </c>
      <c r="M14" s="82">
        <v>100000</v>
      </c>
      <c r="N14" s="49"/>
      <c r="O14" s="82"/>
      <c r="P14" s="49"/>
      <c r="Q14" s="82"/>
      <c r="R14" s="49"/>
      <c r="S14" s="82"/>
      <c r="T14" s="49"/>
      <c r="U14" s="82"/>
      <c r="V14" s="49"/>
      <c r="W14" s="82"/>
      <c r="X14" s="49">
        <v>11</v>
      </c>
      <c r="Y14" s="82">
        <v>125000</v>
      </c>
      <c r="Z14" s="49"/>
      <c r="AA14" s="82"/>
      <c r="AB14" s="70">
        <f>ROUNDDOWN(D15*E14+F15*G14+H15*I14+J15*K14+L15*M14+N15*O14+P15*Q14+R15*S14+T15*U14+V15*W14+X15*Y14+Z15*AA14,0)</f>
        <v>113100</v>
      </c>
      <c r="AC14" s="70">
        <f>IF(LEN(ROUNDDOWN(AB14,0))&lt;4,ROUNDDOWN(AB14,0),LEFT(ROUNDDOWN(AB14,0),3)*10^(LEN(ROUNDDOWN(AB14,0))-3))</f>
        <v>113000</v>
      </c>
    </row>
    <row r="15" spans="1:29" ht="18" customHeight="1" x14ac:dyDescent="0.15">
      <c r="A15" s="79"/>
      <c r="B15" s="79"/>
      <c r="C15" s="77"/>
      <c r="D15" s="23">
        <f>ROUND(D14/$C14,3)</f>
        <v>0</v>
      </c>
      <c r="E15" s="83"/>
      <c r="F15" s="23">
        <f>ROUND(F14/$C14,3)</f>
        <v>0</v>
      </c>
      <c r="G15" s="83"/>
      <c r="H15" s="23">
        <f>ROUND(H14/$C14,3)</f>
        <v>0</v>
      </c>
      <c r="I15" s="83"/>
      <c r="J15" s="23">
        <f>ROUND(J14/$C14,3)</f>
        <v>0</v>
      </c>
      <c r="K15" s="83"/>
      <c r="L15" s="23">
        <f>ROUND(L14/$C14,3)</f>
        <v>0.47599999999999998</v>
      </c>
      <c r="M15" s="83"/>
      <c r="N15" s="23">
        <f>ROUND(N14/$C14,3)</f>
        <v>0</v>
      </c>
      <c r="O15" s="83"/>
      <c r="P15" s="23">
        <f>ROUND(P14/$C14,3)</f>
        <v>0</v>
      </c>
      <c r="Q15" s="83"/>
      <c r="R15" s="23">
        <f>ROUND(R14/$C14,3)</f>
        <v>0</v>
      </c>
      <c r="S15" s="83"/>
      <c r="T15" s="23">
        <f>ROUND(T14/$C14,3)</f>
        <v>0</v>
      </c>
      <c r="U15" s="83"/>
      <c r="V15" s="23">
        <f>ROUND(V14/$C14,3)</f>
        <v>0</v>
      </c>
      <c r="W15" s="83"/>
      <c r="X15" s="23">
        <f>ROUND(X14/$C14,3)</f>
        <v>0.52400000000000002</v>
      </c>
      <c r="Y15" s="83"/>
      <c r="Z15" s="23">
        <f>ROUND(Z14/$C14,3)</f>
        <v>0</v>
      </c>
      <c r="AA15" s="83"/>
      <c r="AB15" s="71"/>
      <c r="AC15" s="71">
        <f>IF(LEN(ROUNDDOWN(AVERAGE(Y15:AA15),0))&lt;4,ROUNDDOWN(AVERAGE(Y15:AA15),0),LEFT(ROUNDDOWN(AVERAGE(Y15:AA15),0),3)*10^(LEN(ROUNDDOWN(AVERAGE(Y15:AA15),0))-3))</f>
        <v>0</v>
      </c>
    </row>
    <row r="16" spans="1:29" ht="18" customHeight="1" x14ac:dyDescent="0.15">
      <c r="A16" s="78"/>
      <c r="B16" s="78"/>
      <c r="C16" s="76">
        <f>D16+F16+H16+J16+L16+N16+P16+R16+T16+V16+X16+Z16</f>
        <v>0</v>
      </c>
      <c r="D16" s="49"/>
      <c r="E16" s="82"/>
      <c r="F16" s="49"/>
      <c r="G16" s="82"/>
      <c r="H16" s="49"/>
      <c r="I16" s="82"/>
      <c r="J16" s="49"/>
      <c r="K16" s="82"/>
      <c r="L16" s="49"/>
      <c r="M16" s="82"/>
      <c r="N16" s="49"/>
      <c r="O16" s="82"/>
      <c r="P16" s="49"/>
      <c r="Q16" s="82"/>
      <c r="R16" s="49"/>
      <c r="S16" s="82"/>
      <c r="T16" s="49"/>
      <c r="U16" s="82"/>
      <c r="V16" s="49"/>
      <c r="W16" s="82"/>
      <c r="X16" s="49"/>
      <c r="Y16" s="82"/>
      <c r="Z16" s="49"/>
      <c r="AA16" s="82"/>
      <c r="AB16" s="70" t="e">
        <f>ROUNDDOWN(D17*E16+F17*G16+H17*I16+J17*K16+L17*M16+N17*O16+P17*Q16+R17*S16+T17*U16+V17*W16+X17*Y16+Z17*AA16,0)</f>
        <v>#DIV/0!</v>
      </c>
      <c r="AC16" s="70" t="e">
        <f>IF(LEN(ROUNDDOWN(AB16,0))&lt;4,ROUNDDOWN(AB16,0),LEFT(ROUNDDOWN(AB16,0),3)*10^(LEN(ROUNDDOWN(AB16,0))-3))</f>
        <v>#DIV/0!</v>
      </c>
    </row>
    <row r="17" spans="1:29" ht="18" customHeight="1" x14ac:dyDescent="0.15">
      <c r="A17" s="79"/>
      <c r="B17" s="79"/>
      <c r="C17" s="77"/>
      <c r="D17" s="23" t="e">
        <f>ROUND(D16/$C16,3)</f>
        <v>#DIV/0!</v>
      </c>
      <c r="E17" s="83"/>
      <c r="F17" s="23" t="e">
        <f>ROUND(F16/$C16,3)</f>
        <v>#DIV/0!</v>
      </c>
      <c r="G17" s="83"/>
      <c r="H17" s="23" t="e">
        <f>ROUND(H16/$C16,3)</f>
        <v>#DIV/0!</v>
      </c>
      <c r="I17" s="83"/>
      <c r="J17" s="23" t="e">
        <f>ROUND(J16/$C16,3)</f>
        <v>#DIV/0!</v>
      </c>
      <c r="K17" s="83"/>
      <c r="L17" s="23" t="e">
        <f>ROUND(L16/$C16,3)</f>
        <v>#DIV/0!</v>
      </c>
      <c r="M17" s="83"/>
      <c r="N17" s="23" t="e">
        <f>ROUND(N16/$C16,3)</f>
        <v>#DIV/0!</v>
      </c>
      <c r="O17" s="83"/>
      <c r="P17" s="23" t="e">
        <f>ROUND(P16/$C16,3)</f>
        <v>#DIV/0!</v>
      </c>
      <c r="Q17" s="83"/>
      <c r="R17" s="23" t="e">
        <f>ROUND(R16/$C16,3)</f>
        <v>#DIV/0!</v>
      </c>
      <c r="S17" s="83"/>
      <c r="T17" s="23" t="e">
        <f>ROUND(T16/$C16,3)</f>
        <v>#DIV/0!</v>
      </c>
      <c r="U17" s="83"/>
      <c r="V17" s="23" t="e">
        <f>ROUND(V16/$C16,3)</f>
        <v>#DIV/0!</v>
      </c>
      <c r="W17" s="83"/>
      <c r="X17" s="23" t="e">
        <f>ROUND(X16/$C16,3)</f>
        <v>#DIV/0!</v>
      </c>
      <c r="Y17" s="83"/>
      <c r="Z17" s="23" t="e">
        <f>ROUND(Z16/$C16,3)</f>
        <v>#DIV/0!</v>
      </c>
      <c r="AA17" s="83"/>
      <c r="AB17" s="71"/>
      <c r="AC17" s="71" t="e">
        <f>IF(LEN(ROUNDDOWN(AVERAGE(Y17:AA17),0))&lt;4,ROUNDDOWN(AVERAGE(Y17:AA17),0),LEFT(ROUNDDOWN(AVERAGE(Y17:AA17),0),3)*10^(LEN(ROUNDDOWN(AVERAGE(Y17:AA17),0))-3))</f>
        <v>#DIV/0!</v>
      </c>
    </row>
    <row r="18" spans="1:29" ht="18" customHeight="1" x14ac:dyDescent="0.15">
      <c r="A18" s="78"/>
      <c r="B18" s="78"/>
      <c r="C18" s="76">
        <f>D18+F18+H18+J18+L18+N18+P18+R18+T18+V18+X18+Z18</f>
        <v>0</v>
      </c>
      <c r="D18" s="49"/>
      <c r="E18" s="82"/>
      <c r="F18" s="49"/>
      <c r="G18" s="82"/>
      <c r="H18" s="49"/>
      <c r="I18" s="82"/>
      <c r="J18" s="49"/>
      <c r="K18" s="82"/>
      <c r="L18" s="49"/>
      <c r="M18" s="82"/>
      <c r="N18" s="49"/>
      <c r="O18" s="82"/>
      <c r="P18" s="49"/>
      <c r="Q18" s="82"/>
      <c r="R18" s="49"/>
      <c r="S18" s="82"/>
      <c r="T18" s="49"/>
      <c r="U18" s="82"/>
      <c r="V18" s="49"/>
      <c r="W18" s="82"/>
      <c r="X18" s="49"/>
      <c r="Y18" s="82"/>
      <c r="Z18" s="49"/>
      <c r="AA18" s="82"/>
      <c r="AB18" s="70" t="e">
        <f>ROUNDDOWN(D19*E18+F19*G18+H19*I18+J19*K18+L19*M18+N19*O18+P19*Q18+R19*S18+T19*U18+V19*W18+X19*Y18+Z19*AA18,0)</f>
        <v>#DIV/0!</v>
      </c>
      <c r="AC18" s="70" t="e">
        <f>IF(LEN(ROUNDDOWN(AB18,0))&lt;4,ROUNDDOWN(AB18,0),LEFT(ROUNDDOWN(AB18,0),3)*10^(LEN(ROUNDDOWN(AB18,0))-3))</f>
        <v>#DIV/0!</v>
      </c>
    </row>
    <row r="19" spans="1:29" ht="18" customHeight="1" x14ac:dyDescent="0.15">
      <c r="A19" s="79"/>
      <c r="B19" s="79"/>
      <c r="C19" s="77"/>
      <c r="D19" s="23" t="e">
        <f>ROUND(D18/$C18,3)</f>
        <v>#DIV/0!</v>
      </c>
      <c r="E19" s="83"/>
      <c r="F19" s="23" t="e">
        <f>ROUND(F18/$C18,3)</f>
        <v>#DIV/0!</v>
      </c>
      <c r="G19" s="83"/>
      <c r="H19" s="23" t="e">
        <f>ROUND(H18/$C18,3)</f>
        <v>#DIV/0!</v>
      </c>
      <c r="I19" s="83"/>
      <c r="J19" s="23" t="e">
        <f>ROUND(J18/$C18,3)</f>
        <v>#DIV/0!</v>
      </c>
      <c r="K19" s="83"/>
      <c r="L19" s="23" t="e">
        <f>ROUND(L18/$C18,3)</f>
        <v>#DIV/0!</v>
      </c>
      <c r="M19" s="83"/>
      <c r="N19" s="23" t="e">
        <f>ROUND(N18/$C18,3)</f>
        <v>#DIV/0!</v>
      </c>
      <c r="O19" s="83"/>
      <c r="P19" s="23" t="e">
        <f>ROUND(P18/$C18,3)</f>
        <v>#DIV/0!</v>
      </c>
      <c r="Q19" s="83"/>
      <c r="R19" s="23" t="e">
        <f>ROUND(R18/$C18,3)</f>
        <v>#DIV/0!</v>
      </c>
      <c r="S19" s="83"/>
      <c r="T19" s="23" t="e">
        <f>ROUND(T18/$C18,3)</f>
        <v>#DIV/0!</v>
      </c>
      <c r="U19" s="83"/>
      <c r="V19" s="23" t="e">
        <f>ROUND(V18/$C18,3)</f>
        <v>#DIV/0!</v>
      </c>
      <c r="W19" s="83"/>
      <c r="X19" s="23" t="e">
        <f>ROUND(X18/$C18,3)</f>
        <v>#DIV/0!</v>
      </c>
      <c r="Y19" s="83"/>
      <c r="Z19" s="23" t="e">
        <f>ROUND(Z18/$C18,3)</f>
        <v>#DIV/0!</v>
      </c>
      <c r="AA19" s="83"/>
      <c r="AB19" s="71"/>
      <c r="AC19" s="71" t="e">
        <f>IF(LEN(ROUNDDOWN(AVERAGE(Y19:AA19),0))&lt;4,ROUNDDOWN(AVERAGE(Y19:AA19),0),LEFT(ROUNDDOWN(AVERAGE(Y19:AA19),0),3)*10^(LEN(ROUNDDOWN(AVERAGE(Y19:AA19),0))-3))</f>
        <v>#DIV/0!</v>
      </c>
    </row>
    <row r="20" spans="1:29" ht="18" customHeight="1" x14ac:dyDescent="0.15">
      <c r="A20" s="78"/>
      <c r="B20" s="78"/>
      <c r="C20" s="76">
        <f>D20+F20+H20+J20+L20+N20+P20+R20+T20+V20+X20+Z20</f>
        <v>0</v>
      </c>
      <c r="D20" s="49"/>
      <c r="E20" s="82"/>
      <c r="F20" s="49"/>
      <c r="G20" s="82"/>
      <c r="H20" s="49"/>
      <c r="I20" s="82"/>
      <c r="J20" s="49"/>
      <c r="K20" s="82"/>
      <c r="L20" s="49"/>
      <c r="M20" s="82"/>
      <c r="N20" s="49"/>
      <c r="O20" s="82"/>
      <c r="P20" s="49"/>
      <c r="Q20" s="82"/>
      <c r="R20" s="49"/>
      <c r="S20" s="82"/>
      <c r="T20" s="49"/>
      <c r="U20" s="82"/>
      <c r="V20" s="49"/>
      <c r="W20" s="82"/>
      <c r="X20" s="49"/>
      <c r="Y20" s="82"/>
      <c r="Z20" s="49"/>
      <c r="AA20" s="82"/>
      <c r="AB20" s="70" t="e">
        <f>ROUNDDOWN(D21*E20+F21*G20+H21*I20+J21*K20+L21*M20+N21*O20+P21*Q20+R21*S20+T21*U20+V21*W20+X21*Y20+Z21*AA20,0)</f>
        <v>#DIV/0!</v>
      </c>
      <c r="AC20" s="70" t="e">
        <f>IF(LEN(ROUNDDOWN(AB20,0))&lt;4,ROUNDDOWN(AB20,0),LEFT(ROUNDDOWN(AB20,0),3)*10^(LEN(ROUNDDOWN(AB20,0))-3))</f>
        <v>#DIV/0!</v>
      </c>
    </row>
    <row r="21" spans="1:29" ht="18" customHeight="1" x14ac:dyDescent="0.15">
      <c r="A21" s="79"/>
      <c r="B21" s="79"/>
      <c r="C21" s="77"/>
      <c r="D21" s="23" t="e">
        <f>ROUND(D20/$C20,3)</f>
        <v>#DIV/0!</v>
      </c>
      <c r="E21" s="83"/>
      <c r="F21" s="23" t="e">
        <f>ROUND(F20/$C20,3)</f>
        <v>#DIV/0!</v>
      </c>
      <c r="G21" s="83"/>
      <c r="H21" s="23" t="e">
        <f>ROUND(H20/$C20,3)</f>
        <v>#DIV/0!</v>
      </c>
      <c r="I21" s="83"/>
      <c r="J21" s="23" t="e">
        <f>ROUND(J20/$C20,3)</f>
        <v>#DIV/0!</v>
      </c>
      <c r="K21" s="83"/>
      <c r="L21" s="23" t="e">
        <f>ROUND(L20/$C20,3)</f>
        <v>#DIV/0!</v>
      </c>
      <c r="M21" s="83"/>
      <c r="N21" s="23" t="e">
        <f>ROUND(N20/$C20,3)</f>
        <v>#DIV/0!</v>
      </c>
      <c r="O21" s="83"/>
      <c r="P21" s="23" t="e">
        <f>ROUND(P20/$C20,3)</f>
        <v>#DIV/0!</v>
      </c>
      <c r="Q21" s="83"/>
      <c r="R21" s="23" t="e">
        <f>ROUND(R20/$C20,3)</f>
        <v>#DIV/0!</v>
      </c>
      <c r="S21" s="83"/>
      <c r="T21" s="23" t="e">
        <f>ROUND(T20/$C20,3)</f>
        <v>#DIV/0!</v>
      </c>
      <c r="U21" s="83"/>
      <c r="V21" s="23" t="e">
        <f>ROUND(V20/$C20,3)</f>
        <v>#DIV/0!</v>
      </c>
      <c r="W21" s="83"/>
      <c r="X21" s="23" t="e">
        <f>ROUND(X20/$C20,3)</f>
        <v>#DIV/0!</v>
      </c>
      <c r="Y21" s="83"/>
      <c r="Z21" s="23" t="e">
        <f>ROUND(Z20/$C20,3)</f>
        <v>#DIV/0!</v>
      </c>
      <c r="AA21" s="83"/>
      <c r="AB21" s="71"/>
      <c r="AC21" s="71" t="e">
        <f>IF(LEN(ROUNDDOWN(AVERAGE(Y21:AA21),0))&lt;4,ROUNDDOWN(AVERAGE(Y21:AA21),0),LEFT(ROUNDDOWN(AVERAGE(Y21:AA21),0),3)*10^(LEN(ROUNDDOWN(AVERAGE(Y21:AA21),0))-3))</f>
        <v>#DIV/0!</v>
      </c>
    </row>
    <row r="22" spans="1:29" ht="18" customHeight="1" x14ac:dyDescent="0.15">
      <c r="A22" s="78"/>
      <c r="B22" s="78"/>
      <c r="C22" s="76">
        <f>D22+F22+H22+J22+L22+N22+P22+R22+T22+V22+X22+Z22</f>
        <v>0</v>
      </c>
      <c r="D22" s="49"/>
      <c r="E22" s="82"/>
      <c r="F22" s="49"/>
      <c r="G22" s="82"/>
      <c r="H22" s="49"/>
      <c r="I22" s="82"/>
      <c r="J22" s="49"/>
      <c r="K22" s="82"/>
      <c r="L22" s="49"/>
      <c r="M22" s="82"/>
      <c r="N22" s="49"/>
      <c r="O22" s="82"/>
      <c r="P22" s="49"/>
      <c r="Q22" s="82"/>
      <c r="R22" s="49"/>
      <c r="S22" s="82"/>
      <c r="T22" s="49"/>
      <c r="U22" s="82"/>
      <c r="V22" s="49"/>
      <c r="W22" s="82"/>
      <c r="X22" s="49"/>
      <c r="Y22" s="82"/>
      <c r="Z22" s="49"/>
      <c r="AA22" s="82"/>
      <c r="AB22" s="70" t="e">
        <f>ROUNDDOWN(D23*E22+F23*G22+H23*I22+J23*K22+L23*M22+N23*O22+P23*Q22+R23*S22+T23*U22+V23*W22+X23*Y22+Z23*AA22,0)</f>
        <v>#DIV/0!</v>
      </c>
      <c r="AC22" s="70" t="e">
        <f>IF(LEN(ROUNDDOWN(AB22,0))&lt;4,ROUNDDOWN(AB22,0),LEFT(ROUNDDOWN(AB22,0),3)*10^(LEN(ROUNDDOWN(AB22,0))-3))</f>
        <v>#DIV/0!</v>
      </c>
    </row>
    <row r="23" spans="1:29" ht="18" customHeight="1" x14ac:dyDescent="0.15">
      <c r="A23" s="79"/>
      <c r="B23" s="79"/>
      <c r="C23" s="77"/>
      <c r="D23" s="23" t="e">
        <f>ROUND(D22/$C22,3)</f>
        <v>#DIV/0!</v>
      </c>
      <c r="E23" s="83"/>
      <c r="F23" s="23" t="e">
        <f>ROUND(F22/$C22,3)</f>
        <v>#DIV/0!</v>
      </c>
      <c r="G23" s="83"/>
      <c r="H23" s="23" t="e">
        <f>ROUND(H22/$C22,3)</f>
        <v>#DIV/0!</v>
      </c>
      <c r="I23" s="83"/>
      <c r="J23" s="23" t="e">
        <f>ROUND(J22/$C22,3)</f>
        <v>#DIV/0!</v>
      </c>
      <c r="K23" s="83"/>
      <c r="L23" s="23" t="e">
        <f>ROUND(L22/$C22,3)</f>
        <v>#DIV/0!</v>
      </c>
      <c r="M23" s="83"/>
      <c r="N23" s="23" t="e">
        <f>ROUND(N22/$C22,3)</f>
        <v>#DIV/0!</v>
      </c>
      <c r="O23" s="83"/>
      <c r="P23" s="23" t="e">
        <f>ROUND(P22/$C22,3)</f>
        <v>#DIV/0!</v>
      </c>
      <c r="Q23" s="83"/>
      <c r="R23" s="23" t="e">
        <f>ROUND(R22/$C22,3)</f>
        <v>#DIV/0!</v>
      </c>
      <c r="S23" s="83"/>
      <c r="T23" s="23" t="e">
        <f>ROUND(T22/$C22,3)</f>
        <v>#DIV/0!</v>
      </c>
      <c r="U23" s="83"/>
      <c r="V23" s="23" t="e">
        <f>ROUND(V22/$C22,3)</f>
        <v>#DIV/0!</v>
      </c>
      <c r="W23" s="83"/>
      <c r="X23" s="23" t="e">
        <f>ROUND(X22/$C22,3)</f>
        <v>#DIV/0!</v>
      </c>
      <c r="Y23" s="83"/>
      <c r="Z23" s="23" t="e">
        <f>ROUND(Z22/$C22,3)</f>
        <v>#DIV/0!</v>
      </c>
      <c r="AA23" s="83"/>
      <c r="AB23" s="71"/>
      <c r="AC23" s="71" t="e">
        <f>IF(LEN(ROUNDDOWN(AVERAGE(Y23:AA23),0))&lt;4,ROUNDDOWN(AVERAGE(Y23:AA23),0),LEFT(ROUNDDOWN(AVERAGE(Y23:AA23),0),3)*10^(LEN(ROUNDDOWN(AVERAGE(Y23:AA23),0))-3))</f>
        <v>#DIV/0!</v>
      </c>
    </row>
    <row r="24" spans="1:29" ht="18" customHeight="1" x14ac:dyDescent="0.15">
      <c r="A24" s="78"/>
      <c r="B24" s="78"/>
      <c r="C24" s="76">
        <f>D24+F24+H24+J24+L24+N24+P24+R24+T24+V24+X24+Z24</f>
        <v>0</v>
      </c>
      <c r="D24" s="49"/>
      <c r="E24" s="82"/>
      <c r="F24" s="49"/>
      <c r="G24" s="82"/>
      <c r="H24" s="49"/>
      <c r="I24" s="82"/>
      <c r="J24" s="49"/>
      <c r="K24" s="82"/>
      <c r="L24" s="49"/>
      <c r="M24" s="82"/>
      <c r="N24" s="49"/>
      <c r="O24" s="82"/>
      <c r="P24" s="49"/>
      <c r="Q24" s="82"/>
      <c r="R24" s="49"/>
      <c r="S24" s="82"/>
      <c r="T24" s="49"/>
      <c r="U24" s="82"/>
      <c r="V24" s="49"/>
      <c r="W24" s="82"/>
      <c r="X24" s="49"/>
      <c r="Y24" s="82"/>
      <c r="Z24" s="49"/>
      <c r="AA24" s="82"/>
      <c r="AB24" s="70" t="e">
        <f>ROUNDDOWN(D25*E24+F25*G24+H25*I24+J25*K24+L25*M24+N25*O24+P25*Q24+R25*S24+T25*U24+V25*W24+X25*Y24+Z25*AA24,0)</f>
        <v>#DIV/0!</v>
      </c>
      <c r="AC24" s="70" t="e">
        <f>IF(LEN(ROUNDDOWN(AB24,0))&lt;4,ROUNDDOWN(AB24,0),LEFT(ROUNDDOWN(AB24,0),3)*10^(LEN(ROUNDDOWN(AB24,0))-3))</f>
        <v>#DIV/0!</v>
      </c>
    </row>
    <row r="25" spans="1:29" ht="18" customHeight="1" x14ac:dyDescent="0.15">
      <c r="A25" s="79"/>
      <c r="B25" s="79"/>
      <c r="C25" s="77"/>
      <c r="D25" s="23" t="e">
        <f>ROUND(D24/$C24,3)</f>
        <v>#DIV/0!</v>
      </c>
      <c r="E25" s="83"/>
      <c r="F25" s="23" t="e">
        <f>ROUND(F24/$C24,3)</f>
        <v>#DIV/0!</v>
      </c>
      <c r="G25" s="83"/>
      <c r="H25" s="23" t="e">
        <f>ROUND(H24/$C24,3)</f>
        <v>#DIV/0!</v>
      </c>
      <c r="I25" s="83"/>
      <c r="J25" s="23" t="e">
        <f>ROUND(J24/$C24,3)</f>
        <v>#DIV/0!</v>
      </c>
      <c r="K25" s="83"/>
      <c r="L25" s="23" t="e">
        <f>ROUND(L24/$C24,3)</f>
        <v>#DIV/0!</v>
      </c>
      <c r="M25" s="83"/>
      <c r="N25" s="23" t="e">
        <f>ROUND(N24/$C24,3)</f>
        <v>#DIV/0!</v>
      </c>
      <c r="O25" s="83"/>
      <c r="P25" s="23" t="e">
        <f>ROUND(P24/$C24,3)</f>
        <v>#DIV/0!</v>
      </c>
      <c r="Q25" s="83"/>
      <c r="R25" s="23" t="e">
        <f>ROUND(R24/$C24,3)</f>
        <v>#DIV/0!</v>
      </c>
      <c r="S25" s="83"/>
      <c r="T25" s="23" t="e">
        <f>ROUND(T24/$C24,3)</f>
        <v>#DIV/0!</v>
      </c>
      <c r="U25" s="83"/>
      <c r="V25" s="23" t="e">
        <f>ROUND(V24/$C24,3)</f>
        <v>#DIV/0!</v>
      </c>
      <c r="W25" s="83"/>
      <c r="X25" s="23" t="e">
        <f>ROUND(X24/$C24,3)</f>
        <v>#DIV/0!</v>
      </c>
      <c r="Y25" s="83"/>
      <c r="Z25" s="23" t="e">
        <f>ROUND(Z24/$C24,3)</f>
        <v>#DIV/0!</v>
      </c>
      <c r="AA25" s="83"/>
      <c r="AB25" s="71"/>
      <c r="AC25" s="71" t="e">
        <f>IF(LEN(ROUNDDOWN(AVERAGE(Y25:AA25),0))&lt;4,ROUNDDOWN(AVERAGE(Y25:AA25),0),LEFT(ROUNDDOWN(AVERAGE(Y25:AA25),0),3)*10^(LEN(ROUNDDOWN(AVERAGE(Y25:AA25),0))-3))</f>
        <v>#DIV/0!</v>
      </c>
    </row>
    <row r="26" spans="1:29" ht="18" customHeight="1" x14ac:dyDescent="0.15">
      <c r="A26" s="78"/>
      <c r="B26" s="78"/>
      <c r="C26" s="76">
        <f>D26+F26+H26+J26+L26+N26+P26+R26+T26+V26+X26+Z26</f>
        <v>0</v>
      </c>
      <c r="D26" s="49"/>
      <c r="E26" s="82"/>
      <c r="F26" s="49"/>
      <c r="G26" s="82"/>
      <c r="H26" s="49"/>
      <c r="I26" s="82"/>
      <c r="J26" s="49"/>
      <c r="K26" s="82"/>
      <c r="L26" s="49"/>
      <c r="M26" s="82"/>
      <c r="N26" s="49"/>
      <c r="O26" s="82"/>
      <c r="P26" s="49"/>
      <c r="Q26" s="82"/>
      <c r="R26" s="49"/>
      <c r="S26" s="82"/>
      <c r="T26" s="49"/>
      <c r="U26" s="82"/>
      <c r="V26" s="49"/>
      <c r="W26" s="82"/>
      <c r="X26" s="49"/>
      <c r="Y26" s="82"/>
      <c r="Z26" s="49"/>
      <c r="AA26" s="82"/>
      <c r="AB26" s="70" t="e">
        <f>ROUNDDOWN(D27*E26+F27*G26+H27*I26+J27*K26+L27*M26+N27*O26+P27*Q26+R27*S26+T27*U26+V27*W26+X27*Y26+Z27*AA26,0)</f>
        <v>#DIV/0!</v>
      </c>
      <c r="AC26" s="70" t="e">
        <f>IF(LEN(ROUNDDOWN(AB26,0))&lt;4,ROUNDDOWN(AB26,0),LEFT(ROUNDDOWN(AB26,0),3)*10^(LEN(ROUNDDOWN(AB26,0))-3))</f>
        <v>#DIV/0!</v>
      </c>
    </row>
    <row r="27" spans="1:29" ht="18" customHeight="1" x14ac:dyDescent="0.15">
      <c r="A27" s="79"/>
      <c r="B27" s="79"/>
      <c r="C27" s="77"/>
      <c r="D27" s="23" t="e">
        <f>ROUND(D26/$C26,3)</f>
        <v>#DIV/0!</v>
      </c>
      <c r="E27" s="83"/>
      <c r="F27" s="23" t="e">
        <f>ROUND(F26/$C26,3)</f>
        <v>#DIV/0!</v>
      </c>
      <c r="G27" s="83"/>
      <c r="H27" s="23" t="e">
        <f>ROUND(H26/$C26,3)</f>
        <v>#DIV/0!</v>
      </c>
      <c r="I27" s="83"/>
      <c r="J27" s="23" t="e">
        <f>ROUND(J26/$C26,3)</f>
        <v>#DIV/0!</v>
      </c>
      <c r="K27" s="83"/>
      <c r="L27" s="23" t="e">
        <f>ROUND(L26/$C26,3)</f>
        <v>#DIV/0!</v>
      </c>
      <c r="M27" s="83"/>
      <c r="N27" s="23" t="e">
        <f>ROUND(N26/$C26,3)</f>
        <v>#DIV/0!</v>
      </c>
      <c r="O27" s="83"/>
      <c r="P27" s="23" t="e">
        <f>ROUND(P26/$C26,3)</f>
        <v>#DIV/0!</v>
      </c>
      <c r="Q27" s="83"/>
      <c r="R27" s="23" t="e">
        <f>ROUND(R26/$C26,3)</f>
        <v>#DIV/0!</v>
      </c>
      <c r="S27" s="83"/>
      <c r="T27" s="23" t="e">
        <f>ROUND(T26/$C26,3)</f>
        <v>#DIV/0!</v>
      </c>
      <c r="U27" s="83"/>
      <c r="V27" s="23" t="e">
        <f>ROUND(V26/$C26,3)</f>
        <v>#DIV/0!</v>
      </c>
      <c r="W27" s="83"/>
      <c r="X27" s="23" t="e">
        <f>ROUND(X26/$C26,3)</f>
        <v>#DIV/0!</v>
      </c>
      <c r="Y27" s="83"/>
      <c r="Z27" s="23" t="e">
        <f>ROUND(Z26/$C26,3)</f>
        <v>#DIV/0!</v>
      </c>
      <c r="AA27" s="83"/>
      <c r="AB27" s="71"/>
      <c r="AC27" s="71" t="e">
        <f>IF(LEN(ROUNDDOWN(AVERAGE(Y27:AA27),0))&lt;4,ROUNDDOWN(AVERAGE(Y27:AA27),0),LEFT(ROUNDDOWN(AVERAGE(Y27:AA27),0),3)*10^(LEN(ROUNDDOWN(AVERAGE(Y27:AA27),0))-3))</f>
        <v>#DIV/0!</v>
      </c>
    </row>
    <row r="28" spans="1:29" ht="18" customHeight="1" x14ac:dyDescent="0.15">
      <c r="A28" s="78"/>
      <c r="B28" s="78"/>
      <c r="C28" s="76">
        <f>D28+F28+H28+J28+L28+N28+P28+R28+T28+V28+X28+Z28</f>
        <v>0</v>
      </c>
      <c r="D28" s="49"/>
      <c r="E28" s="82"/>
      <c r="F28" s="49"/>
      <c r="G28" s="82"/>
      <c r="H28" s="49"/>
      <c r="I28" s="82"/>
      <c r="J28" s="49"/>
      <c r="K28" s="82"/>
      <c r="L28" s="49"/>
      <c r="M28" s="82"/>
      <c r="N28" s="49"/>
      <c r="O28" s="82"/>
      <c r="P28" s="49"/>
      <c r="Q28" s="82"/>
      <c r="R28" s="49"/>
      <c r="S28" s="82"/>
      <c r="T28" s="49"/>
      <c r="U28" s="82"/>
      <c r="V28" s="49"/>
      <c r="W28" s="82"/>
      <c r="X28" s="49"/>
      <c r="Y28" s="82"/>
      <c r="Z28" s="49"/>
      <c r="AA28" s="82"/>
      <c r="AB28" s="70" t="e">
        <f>ROUNDDOWN(D29*E28+F29*G28+H29*I28+J29*K28+L29*M28+N29*O28+P29*Q28+R29*S28+T29*U28+V29*W28+X29*Y28+Z29*AA28,0)</f>
        <v>#DIV/0!</v>
      </c>
      <c r="AC28" s="70" t="e">
        <f>IF(LEN(ROUNDDOWN(AB28,0))&lt;4,ROUNDDOWN(AB28,0),LEFT(ROUNDDOWN(AB28,0),3)*10^(LEN(ROUNDDOWN(AB28,0))-3))</f>
        <v>#DIV/0!</v>
      </c>
    </row>
    <row r="29" spans="1:29" ht="18" customHeight="1" x14ac:dyDescent="0.15">
      <c r="A29" s="79"/>
      <c r="B29" s="79"/>
      <c r="C29" s="77"/>
      <c r="D29" s="23" t="e">
        <f>ROUND(D28/$C28,3)</f>
        <v>#DIV/0!</v>
      </c>
      <c r="E29" s="83"/>
      <c r="F29" s="23" t="e">
        <f>ROUND(F28/$C28,3)</f>
        <v>#DIV/0!</v>
      </c>
      <c r="G29" s="83"/>
      <c r="H29" s="23" t="e">
        <f>ROUND(H28/$C28,3)</f>
        <v>#DIV/0!</v>
      </c>
      <c r="I29" s="83"/>
      <c r="J29" s="23" t="e">
        <f>ROUND(J28/$C28,3)</f>
        <v>#DIV/0!</v>
      </c>
      <c r="K29" s="83"/>
      <c r="L29" s="23" t="e">
        <f>ROUND(L28/$C28,3)</f>
        <v>#DIV/0!</v>
      </c>
      <c r="M29" s="83"/>
      <c r="N29" s="23" t="e">
        <f>ROUND(N28/$C28,3)</f>
        <v>#DIV/0!</v>
      </c>
      <c r="O29" s="83"/>
      <c r="P29" s="23" t="e">
        <f>ROUND(P28/$C28,3)</f>
        <v>#DIV/0!</v>
      </c>
      <c r="Q29" s="83"/>
      <c r="R29" s="23" t="e">
        <f>ROUND(R28/$C28,3)</f>
        <v>#DIV/0!</v>
      </c>
      <c r="S29" s="83"/>
      <c r="T29" s="23" t="e">
        <f>ROUND(T28/$C28,3)</f>
        <v>#DIV/0!</v>
      </c>
      <c r="U29" s="83"/>
      <c r="V29" s="23" t="e">
        <f>ROUND(V28/$C28,3)</f>
        <v>#DIV/0!</v>
      </c>
      <c r="W29" s="83"/>
      <c r="X29" s="23" t="e">
        <f>ROUND(X28/$C28,3)</f>
        <v>#DIV/0!</v>
      </c>
      <c r="Y29" s="83"/>
      <c r="Z29" s="23" t="e">
        <f>ROUND(Z28/$C28,3)</f>
        <v>#DIV/0!</v>
      </c>
      <c r="AA29" s="83"/>
      <c r="AB29" s="71"/>
      <c r="AC29" s="71" t="e">
        <f>IF(LEN(ROUNDDOWN(AVERAGE(Y29:AA29),0))&lt;4,ROUNDDOWN(AVERAGE(Y29:AA29),0),LEFT(ROUNDDOWN(AVERAGE(Y29:AA29),0),3)*10^(LEN(ROUNDDOWN(AVERAGE(Y29:AA29),0))-3))</f>
        <v>#DIV/0!</v>
      </c>
    </row>
    <row r="30" spans="1:29" ht="18" customHeight="1" x14ac:dyDescent="0.15">
      <c r="A30" s="78"/>
      <c r="B30" s="78"/>
      <c r="C30" s="76">
        <f>D30+F30+H30+J30+L30+N30+P30+R30+T30+V30+X30+Z30</f>
        <v>0</v>
      </c>
      <c r="D30" s="49"/>
      <c r="E30" s="82"/>
      <c r="F30" s="49"/>
      <c r="G30" s="82"/>
      <c r="H30" s="49"/>
      <c r="I30" s="82"/>
      <c r="J30" s="49"/>
      <c r="K30" s="82"/>
      <c r="L30" s="49"/>
      <c r="M30" s="82"/>
      <c r="N30" s="49"/>
      <c r="O30" s="82"/>
      <c r="P30" s="49"/>
      <c r="Q30" s="82"/>
      <c r="R30" s="49"/>
      <c r="S30" s="82"/>
      <c r="T30" s="49"/>
      <c r="U30" s="82"/>
      <c r="V30" s="49"/>
      <c r="W30" s="82"/>
      <c r="X30" s="49"/>
      <c r="Y30" s="82"/>
      <c r="Z30" s="49"/>
      <c r="AA30" s="82"/>
      <c r="AB30" s="70" t="e">
        <f>ROUNDDOWN(D31*E30+F31*G30+H31*I30+J31*K30+L31*M30+N31*O30+P31*Q30+R31*S30+T31*U30+V31*W30+X31*Y30+Z31*AA30,0)</f>
        <v>#DIV/0!</v>
      </c>
      <c r="AC30" s="70" t="e">
        <f>IF(LEN(ROUNDDOWN(AB30,0))&lt;4,ROUNDDOWN(AB30,0),LEFT(ROUNDDOWN(AB30,0),3)*10^(LEN(ROUNDDOWN(AB30,0))-3))</f>
        <v>#DIV/0!</v>
      </c>
    </row>
    <row r="31" spans="1:29" ht="18" customHeight="1" x14ac:dyDescent="0.15">
      <c r="A31" s="79"/>
      <c r="B31" s="79"/>
      <c r="C31" s="77"/>
      <c r="D31" s="23" t="e">
        <f>ROUND(D30/$C30,3)</f>
        <v>#DIV/0!</v>
      </c>
      <c r="E31" s="83"/>
      <c r="F31" s="23" t="e">
        <f>ROUND(F30/$C30,3)</f>
        <v>#DIV/0!</v>
      </c>
      <c r="G31" s="83"/>
      <c r="H31" s="23" t="e">
        <f>ROUND(H30/$C30,3)</f>
        <v>#DIV/0!</v>
      </c>
      <c r="I31" s="83"/>
      <c r="J31" s="23" t="e">
        <f>ROUND(J30/$C30,3)</f>
        <v>#DIV/0!</v>
      </c>
      <c r="K31" s="83"/>
      <c r="L31" s="23" t="e">
        <f>ROUND(L30/$C30,3)</f>
        <v>#DIV/0!</v>
      </c>
      <c r="M31" s="83"/>
      <c r="N31" s="23" t="e">
        <f>ROUND(N30/$C30,3)</f>
        <v>#DIV/0!</v>
      </c>
      <c r="O31" s="83"/>
      <c r="P31" s="23" t="e">
        <f>ROUND(P30/$C30,3)</f>
        <v>#DIV/0!</v>
      </c>
      <c r="Q31" s="83"/>
      <c r="R31" s="23" t="e">
        <f>ROUND(R30/$C30,3)</f>
        <v>#DIV/0!</v>
      </c>
      <c r="S31" s="83"/>
      <c r="T31" s="23" t="e">
        <f>ROUND(T30/$C30,3)</f>
        <v>#DIV/0!</v>
      </c>
      <c r="U31" s="83"/>
      <c r="V31" s="23" t="e">
        <f>ROUND(V30/$C30,3)</f>
        <v>#DIV/0!</v>
      </c>
      <c r="W31" s="83"/>
      <c r="X31" s="23" t="e">
        <f>ROUND(X30/$C30,3)</f>
        <v>#DIV/0!</v>
      </c>
      <c r="Y31" s="83"/>
      <c r="Z31" s="23" t="e">
        <f>ROUND(Z30/$C30,3)</f>
        <v>#DIV/0!</v>
      </c>
      <c r="AA31" s="83"/>
      <c r="AB31" s="71"/>
      <c r="AC31" s="71" t="e">
        <f>IF(LEN(ROUNDDOWN(AVERAGE(Y31:AA31),0))&lt;4,ROUNDDOWN(AVERAGE(Y31:AA31),0),LEFT(ROUNDDOWN(AVERAGE(Y31:AA31),0),3)*10^(LEN(ROUNDDOWN(AVERAGE(Y31:AA31),0))-3))</f>
        <v>#DIV/0!</v>
      </c>
    </row>
    <row r="32" spans="1:29" ht="18" customHeight="1" x14ac:dyDescent="0.15">
      <c r="A32" s="78"/>
      <c r="B32" s="78"/>
      <c r="C32" s="76">
        <f>D32+F32+H32+J32+L32+N32+P32+R32+T32+V32+X32+Z32</f>
        <v>0</v>
      </c>
      <c r="D32" s="49"/>
      <c r="E32" s="82"/>
      <c r="F32" s="49"/>
      <c r="G32" s="82"/>
      <c r="H32" s="49"/>
      <c r="I32" s="82"/>
      <c r="J32" s="49"/>
      <c r="K32" s="82"/>
      <c r="L32" s="49"/>
      <c r="M32" s="82"/>
      <c r="N32" s="49"/>
      <c r="O32" s="82"/>
      <c r="P32" s="49"/>
      <c r="Q32" s="82"/>
      <c r="R32" s="49"/>
      <c r="S32" s="82"/>
      <c r="T32" s="49"/>
      <c r="U32" s="82"/>
      <c r="V32" s="49"/>
      <c r="W32" s="82"/>
      <c r="X32" s="49"/>
      <c r="Y32" s="82"/>
      <c r="Z32" s="49"/>
      <c r="AA32" s="82"/>
      <c r="AB32" s="70" t="e">
        <f>ROUNDDOWN(D33*E32+F33*G32+H33*I32+J33*K32+L33*M32+N33*O32+P33*Q32+R33*S32+T33*U32+V33*W32+X33*Y32+Z33*AA32,0)</f>
        <v>#DIV/0!</v>
      </c>
      <c r="AC32" s="70" t="e">
        <f>IF(LEN(ROUNDDOWN(AB32,0))&lt;4,ROUNDDOWN(AB32,0),LEFT(ROUNDDOWN(AB32,0),3)*10^(LEN(ROUNDDOWN(AB32,0))-3))</f>
        <v>#DIV/0!</v>
      </c>
    </row>
    <row r="33" spans="1:29" ht="18" customHeight="1" x14ac:dyDescent="0.15">
      <c r="A33" s="79"/>
      <c r="B33" s="79"/>
      <c r="C33" s="77"/>
      <c r="D33" s="23" t="e">
        <f>ROUND(D32/$C32,3)</f>
        <v>#DIV/0!</v>
      </c>
      <c r="E33" s="83"/>
      <c r="F33" s="23" t="e">
        <f>ROUND(F32/$C32,3)</f>
        <v>#DIV/0!</v>
      </c>
      <c r="G33" s="83"/>
      <c r="H33" s="23" t="e">
        <f>ROUND(H32/$C32,3)</f>
        <v>#DIV/0!</v>
      </c>
      <c r="I33" s="83"/>
      <c r="J33" s="23" t="e">
        <f>ROUND(J32/$C32,3)</f>
        <v>#DIV/0!</v>
      </c>
      <c r="K33" s="83"/>
      <c r="L33" s="23" t="e">
        <f>ROUND(L32/$C32,3)</f>
        <v>#DIV/0!</v>
      </c>
      <c r="M33" s="83"/>
      <c r="N33" s="23" t="e">
        <f>ROUND(N32/$C32,3)</f>
        <v>#DIV/0!</v>
      </c>
      <c r="O33" s="83"/>
      <c r="P33" s="23" t="e">
        <f>ROUND(P32/$C32,3)</f>
        <v>#DIV/0!</v>
      </c>
      <c r="Q33" s="83"/>
      <c r="R33" s="23" t="e">
        <f>ROUND(R32/$C32,3)</f>
        <v>#DIV/0!</v>
      </c>
      <c r="S33" s="83"/>
      <c r="T33" s="23" t="e">
        <f>ROUND(T32/$C32,3)</f>
        <v>#DIV/0!</v>
      </c>
      <c r="U33" s="83"/>
      <c r="V33" s="23" t="e">
        <f>ROUND(V32/$C32,3)</f>
        <v>#DIV/0!</v>
      </c>
      <c r="W33" s="83"/>
      <c r="X33" s="23" t="e">
        <f>ROUND(X32/$C32,3)</f>
        <v>#DIV/0!</v>
      </c>
      <c r="Y33" s="83"/>
      <c r="Z33" s="23" t="e">
        <f>ROUND(Z32/$C32,3)</f>
        <v>#DIV/0!</v>
      </c>
      <c r="AA33" s="83"/>
      <c r="AB33" s="71"/>
      <c r="AC33" s="71" t="e">
        <f>IF(LEN(ROUNDDOWN(AVERAGE(Y33:AA33),0))&lt;4,ROUNDDOWN(AVERAGE(Y33:AA33),0),LEFT(ROUNDDOWN(AVERAGE(Y33:AA33),0),3)*10^(LEN(ROUNDDOWN(AVERAGE(Y33:AA33),0))-3))</f>
        <v>#DIV/0!</v>
      </c>
    </row>
    <row r="34" spans="1:29" ht="18" customHeight="1" x14ac:dyDescent="0.15">
      <c r="A34" s="78"/>
      <c r="B34" s="78"/>
      <c r="C34" s="76">
        <f>D34+F34+H34+J34+L34+N34+P34+R34+T34+V34+X34+Z34</f>
        <v>0</v>
      </c>
      <c r="D34" s="49"/>
      <c r="E34" s="82"/>
      <c r="F34" s="49"/>
      <c r="G34" s="82"/>
      <c r="H34" s="49"/>
      <c r="I34" s="82"/>
      <c r="J34" s="49"/>
      <c r="K34" s="82"/>
      <c r="L34" s="49"/>
      <c r="M34" s="82"/>
      <c r="N34" s="49"/>
      <c r="O34" s="82"/>
      <c r="P34" s="49"/>
      <c r="Q34" s="82"/>
      <c r="R34" s="49"/>
      <c r="S34" s="82"/>
      <c r="T34" s="49"/>
      <c r="U34" s="82"/>
      <c r="V34" s="49"/>
      <c r="W34" s="82"/>
      <c r="X34" s="49"/>
      <c r="Y34" s="82"/>
      <c r="Z34" s="49"/>
      <c r="AA34" s="82"/>
      <c r="AB34" s="70" t="e">
        <f>ROUNDDOWN(D35*E34+F35*G34+H35*I34+J35*K34+L35*M34+N35*O34+P35*Q34+R35*S34+T35*U34+V35*W34+X35*Y34+Z35*AA34,0)</f>
        <v>#DIV/0!</v>
      </c>
      <c r="AC34" s="70" t="e">
        <f>IF(LEN(ROUNDDOWN(AB34,0))&lt;4,ROUNDDOWN(AB34,0),LEFT(ROUNDDOWN(AB34,0),3)*10^(LEN(ROUNDDOWN(AB34,0))-3))</f>
        <v>#DIV/0!</v>
      </c>
    </row>
    <row r="35" spans="1:29" ht="18" customHeight="1" x14ac:dyDescent="0.15">
      <c r="A35" s="79"/>
      <c r="B35" s="79"/>
      <c r="C35" s="77"/>
      <c r="D35" s="23" t="e">
        <f>ROUND(D34/$C34,3)</f>
        <v>#DIV/0!</v>
      </c>
      <c r="E35" s="83"/>
      <c r="F35" s="23" t="e">
        <f>ROUND(F34/$C34,3)</f>
        <v>#DIV/0!</v>
      </c>
      <c r="G35" s="83"/>
      <c r="H35" s="23" t="e">
        <f>ROUND(H34/$C34,3)</f>
        <v>#DIV/0!</v>
      </c>
      <c r="I35" s="83"/>
      <c r="J35" s="23" t="e">
        <f>ROUND(J34/$C34,3)</f>
        <v>#DIV/0!</v>
      </c>
      <c r="K35" s="83"/>
      <c r="L35" s="23" t="e">
        <f>ROUND(L34/$C34,3)</f>
        <v>#DIV/0!</v>
      </c>
      <c r="M35" s="83"/>
      <c r="N35" s="23" t="e">
        <f>ROUND(N34/$C34,3)</f>
        <v>#DIV/0!</v>
      </c>
      <c r="O35" s="83"/>
      <c r="P35" s="23" t="e">
        <f>ROUND(P34/$C34,3)</f>
        <v>#DIV/0!</v>
      </c>
      <c r="Q35" s="83"/>
      <c r="R35" s="23" t="e">
        <f>ROUND(R34/$C34,3)</f>
        <v>#DIV/0!</v>
      </c>
      <c r="S35" s="83"/>
      <c r="T35" s="23" t="e">
        <f>ROUND(T34/$C34,3)</f>
        <v>#DIV/0!</v>
      </c>
      <c r="U35" s="83"/>
      <c r="V35" s="23" t="e">
        <f>ROUND(V34/$C34,3)</f>
        <v>#DIV/0!</v>
      </c>
      <c r="W35" s="83"/>
      <c r="X35" s="23" t="e">
        <f>ROUND(X34/$C34,3)</f>
        <v>#DIV/0!</v>
      </c>
      <c r="Y35" s="83"/>
      <c r="Z35" s="23" t="e">
        <f>ROUND(Z34/$C34,3)</f>
        <v>#DIV/0!</v>
      </c>
      <c r="AA35" s="83"/>
      <c r="AB35" s="71"/>
      <c r="AC35" s="71" t="e">
        <f>IF(LEN(ROUNDDOWN(AVERAGE(Y35:AA35),0))&lt;4,ROUNDDOWN(AVERAGE(Y35:AA35),0),LEFT(ROUNDDOWN(AVERAGE(Y35:AA35),0),3)*10^(LEN(ROUNDDOWN(AVERAGE(Y35:AA35),0))-3))</f>
        <v>#DIV/0!</v>
      </c>
    </row>
    <row r="36" spans="1:29" ht="18" customHeight="1" x14ac:dyDescent="0.15">
      <c r="A36" s="78"/>
      <c r="B36" s="78"/>
      <c r="C36" s="76">
        <f>D36+F36+H36+J36+L36+N36+P36+R36+T36+V36+X36+Z36</f>
        <v>0</v>
      </c>
      <c r="D36" s="49"/>
      <c r="E36" s="82"/>
      <c r="F36" s="49"/>
      <c r="G36" s="82"/>
      <c r="H36" s="49"/>
      <c r="I36" s="82"/>
      <c r="J36" s="49"/>
      <c r="K36" s="82"/>
      <c r="L36" s="49"/>
      <c r="M36" s="82"/>
      <c r="N36" s="49"/>
      <c r="O36" s="82"/>
      <c r="P36" s="49"/>
      <c r="Q36" s="82"/>
      <c r="R36" s="49"/>
      <c r="S36" s="82"/>
      <c r="T36" s="49"/>
      <c r="U36" s="82"/>
      <c r="V36" s="49"/>
      <c r="W36" s="82"/>
      <c r="X36" s="49"/>
      <c r="Y36" s="82"/>
      <c r="Z36" s="49"/>
      <c r="AA36" s="82"/>
      <c r="AB36" s="70" t="e">
        <f>ROUNDDOWN(D37*E36+F37*G36+H37*I36+J37*K36+L37*M36+N37*O36+P37*Q36+R37*S36+T37*U36+V37*W36+X37*Y36+Z37*AA36,0)</f>
        <v>#DIV/0!</v>
      </c>
      <c r="AC36" s="70" t="e">
        <f>IF(LEN(ROUNDDOWN(AB36,0))&lt;4,ROUNDDOWN(AB36,0),LEFT(ROUNDDOWN(AB36,0),3)*10^(LEN(ROUNDDOWN(AB36,0))-3))</f>
        <v>#DIV/0!</v>
      </c>
    </row>
    <row r="37" spans="1:29" ht="18" customHeight="1" x14ac:dyDescent="0.15">
      <c r="A37" s="79"/>
      <c r="B37" s="79"/>
      <c r="C37" s="77"/>
      <c r="D37" s="23" t="e">
        <f>ROUND(D36/$C36,3)</f>
        <v>#DIV/0!</v>
      </c>
      <c r="E37" s="83"/>
      <c r="F37" s="23" t="e">
        <f>ROUND(F36/$C36,3)</f>
        <v>#DIV/0!</v>
      </c>
      <c r="G37" s="83"/>
      <c r="H37" s="23" t="e">
        <f>ROUND(H36/$C36,3)</f>
        <v>#DIV/0!</v>
      </c>
      <c r="I37" s="83"/>
      <c r="J37" s="23" t="e">
        <f>ROUND(J36/$C36,3)</f>
        <v>#DIV/0!</v>
      </c>
      <c r="K37" s="83"/>
      <c r="L37" s="23" t="e">
        <f>ROUND(L36/$C36,3)</f>
        <v>#DIV/0!</v>
      </c>
      <c r="M37" s="83"/>
      <c r="N37" s="23" t="e">
        <f>ROUND(N36/$C36,3)</f>
        <v>#DIV/0!</v>
      </c>
      <c r="O37" s="83"/>
      <c r="P37" s="23" t="e">
        <f>ROUND(P36/$C36,3)</f>
        <v>#DIV/0!</v>
      </c>
      <c r="Q37" s="83"/>
      <c r="R37" s="23" t="e">
        <f>ROUND(R36/$C36,3)</f>
        <v>#DIV/0!</v>
      </c>
      <c r="S37" s="83"/>
      <c r="T37" s="23" t="e">
        <f>ROUND(T36/$C36,3)</f>
        <v>#DIV/0!</v>
      </c>
      <c r="U37" s="83"/>
      <c r="V37" s="23" t="e">
        <f>ROUND(V36/$C36,3)</f>
        <v>#DIV/0!</v>
      </c>
      <c r="W37" s="83"/>
      <c r="X37" s="23" t="e">
        <f>ROUND(X36/$C36,3)</f>
        <v>#DIV/0!</v>
      </c>
      <c r="Y37" s="83"/>
      <c r="Z37" s="23" t="e">
        <f>ROUND(Z36/$C36,3)</f>
        <v>#DIV/0!</v>
      </c>
      <c r="AA37" s="83"/>
      <c r="AB37" s="71"/>
      <c r="AC37" s="71" t="e">
        <f>IF(LEN(ROUNDDOWN(AVERAGE(Y37:AA37),0))&lt;4,ROUNDDOWN(AVERAGE(Y37:AA37),0),LEFT(ROUNDDOWN(AVERAGE(Y37:AA37),0),3)*10^(LEN(ROUNDDOWN(AVERAGE(Y37:AA37),0))-3))</f>
        <v>#DIV/0!</v>
      </c>
    </row>
    <row r="38" spans="1:29" ht="18" customHeight="1" x14ac:dyDescent="0.15">
      <c r="A38" s="78"/>
      <c r="B38" s="78"/>
      <c r="C38" s="76">
        <f>D38+F38+H38+J38+L38+N38+P38+R38+T38+V38+X38+Z38</f>
        <v>0</v>
      </c>
      <c r="D38" s="49"/>
      <c r="E38" s="82"/>
      <c r="F38" s="49"/>
      <c r="G38" s="82"/>
      <c r="H38" s="49"/>
      <c r="I38" s="82"/>
      <c r="J38" s="49"/>
      <c r="K38" s="82"/>
      <c r="L38" s="49"/>
      <c r="M38" s="82"/>
      <c r="N38" s="49"/>
      <c r="O38" s="82"/>
      <c r="P38" s="49"/>
      <c r="Q38" s="82"/>
      <c r="R38" s="49"/>
      <c r="S38" s="82"/>
      <c r="T38" s="49"/>
      <c r="U38" s="82"/>
      <c r="V38" s="49"/>
      <c r="W38" s="82"/>
      <c r="X38" s="49"/>
      <c r="Y38" s="82"/>
      <c r="Z38" s="49"/>
      <c r="AA38" s="82"/>
      <c r="AB38" s="70" t="e">
        <f>ROUNDDOWN(D39*E38+F39*G38+H39*I38+J39*K38+L39*M38+N39*O38+P39*Q38+R39*S38+T39*U38+V39*W38+X39*Y38+Z39*AA38,0)</f>
        <v>#DIV/0!</v>
      </c>
      <c r="AC38" s="70" t="e">
        <f>IF(LEN(ROUNDDOWN(AB38,0))&lt;4,ROUNDDOWN(AB38,0),LEFT(ROUNDDOWN(AB38,0),3)*10^(LEN(ROUNDDOWN(AB38,0))-3))</f>
        <v>#DIV/0!</v>
      </c>
    </row>
    <row r="39" spans="1:29" ht="18" customHeight="1" x14ac:dyDescent="0.15">
      <c r="A39" s="79"/>
      <c r="B39" s="79"/>
      <c r="C39" s="77"/>
      <c r="D39" s="23" t="e">
        <f>ROUND(D38/$C38,3)</f>
        <v>#DIV/0!</v>
      </c>
      <c r="E39" s="83"/>
      <c r="F39" s="23" t="e">
        <f>ROUND(F38/$C38,3)</f>
        <v>#DIV/0!</v>
      </c>
      <c r="G39" s="83"/>
      <c r="H39" s="23" t="e">
        <f>ROUND(H38/$C38,3)</f>
        <v>#DIV/0!</v>
      </c>
      <c r="I39" s="83"/>
      <c r="J39" s="23" t="e">
        <f>ROUND(J38/$C38,3)</f>
        <v>#DIV/0!</v>
      </c>
      <c r="K39" s="83"/>
      <c r="L39" s="23" t="e">
        <f>ROUND(L38/$C38,3)</f>
        <v>#DIV/0!</v>
      </c>
      <c r="M39" s="83"/>
      <c r="N39" s="23" t="e">
        <f>ROUND(N38/$C38,3)</f>
        <v>#DIV/0!</v>
      </c>
      <c r="O39" s="83"/>
      <c r="P39" s="23" t="e">
        <f>ROUND(P38/$C38,3)</f>
        <v>#DIV/0!</v>
      </c>
      <c r="Q39" s="83"/>
      <c r="R39" s="23" t="e">
        <f>ROUND(R38/$C38,3)</f>
        <v>#DIV/0!</v>
      </c>
      <c r="S39" s="83"/>
      <c r="T39" s="23" t="e">
        <f>ROUND(T38/$C38,3)</f>
        <v>#DIV/0!</v>
      </c>
      <c r="U39" s="83"/>
      <c r="V39" s="23" t="e">
        <f>ROUND(V38/$C38,3)</f>
        <v>#DIV/0!</v>
      </c>
      <c r="W39" s="83"/>
      <c r="X39" s="23" t="e">
        <f>ROUND(X38/$C38,3)</f>
        <v>#DIV/0!</v>
      </c>
      <c r="Y39" s="83"/>
      <c r="Z39" s="23" t="e">
        <f>ROUND(Z38/$C38,3)</f>
        <v>#DIV/0!</v>
      </c>
      <c r="AA39" s="83"/>
      <c r="AB39" s="71"/>
      <c r="AC39" s="71" t="e">
        <f>IF(LEN(ROUNDDOWN(AVERAGE(Y39:AA39),0))&lt;4,ROUNDDOWN(AVERAGE(Y39:AA39),0),LEFT(ROUNDDOWN(AVERAGE(Y39:AA39),0),3)*10^(LEN(ROUNDDOWN(AVERAGE(Y39:AA39),0))-3))</f>
        <v>#DIV/0!</v>
      </c>
    </row>
    <row r="40" spans="1:29" ht="18" customHeight="1" x14ac:dyDescent="0.15">
      <c r="A40" s="78"/>
      <c r="B40" s="78"/>
      <c r="C40" s="76">
        <f>D40+F40+H40+J40+L40+N40+P40+R40+T40+V40+X40+Z40</f>
        <v>0</v>
      </c>
      <c r="D40" s="49"/>
      <c r="E40" s="82"/>
      <c r="F40" s="49"/>
      <c r="G40" s="82"/>
      <c r="H40" s="49"/>
      <c r="I40" s="82"/>
      <c r="J40" s="49"/>
      <c r="K40" s="82"/>
      <c r="L40" s="49"/>
      <c r="M40" s="82"/>
      <c r="N40" s="49"/>
      <c r="O40" s="82"/>
      <c r="P40" s="49"/>
      <c r="Q40" s="82"/>
      <c r="R40" s="49"/>
      <c r="S40" s="82"/>
      <c r="T40" s="49"/>
      <c r="U40" s="82"/>
      <c r="V40" s="49"/>
      <c r="W40" s="82"/>
      <c r="X40" s="49"/>
      <c r="Y40" s="82"/>
      <c r="Z40" s="49"/>
      <c r="AA40" s="82"/>
      <c r="AB40" s="70" t="e">
        <f>ROUNDDOWN(D41*E40+F41*G40+H41*I40+J41*K40+L41*M40+N41*O40+P41*Q40+R41*S40+T41*U40+V41*W40+X41*Y40+Z41*AA40,0)</f>
        <v>#DIV/0!</v>
      </c>
      <c r="AC40" s="70" t="e">
        <f>IF(LEN(ROUNDDOWN(AB40,0))&lt;4,ROUNDDOWN(AB40,0),LEFT(ROUNDDOWN(AB40,0),3)*10^(LEN(ROUNDDOWN(AB40,0))-3))</f>
        <v>#DIV/0!</v>
      </c>
    </row>
    <row r="41" spans="1:29" ht="18" customHeight="1" x14ac:dyDescent="0.15">
      <c r="A41" s="79"/>
      <c r="B41" s="79"/>
      <c r="C41" s="77"/>
      <c r="D41" s="23" t="e">
        <f>ROUND(D40/$C40,3)</f>
        <v>#DIV/0!</v>
      </c>
      <c r="E41" s="83"/>
      <c r="F41" s="23" t="e">
        <f>ROUND(F40/$C40,3)</f>
        <v>#DIV/0!</v>
      </c>
      <c r="G41" s="83"/>
      <c r="H41" s="23" t="e">
        <f>ROUND(H40/$C40,3)</f>
        <v>#DIV/0!</v>
      </c>
      <c r="I41" s="83"/>
      <c r="J41" s="23" t="e">
        <f>ROUND(J40/$C40,3)</f>
        <v>#DIV/0!</v>
      </c>
      <c r="K41" s="83"/>
      <c r="L41" s="23" t="e">
        <f>ROUND(L40/$C40,3)</f>
        <v>#DIV/0!</v>
      </c>
      <c r="M41" s="83"/>
      <c r="N41" s="23" t="e">
        <f>ROUND(N40/$C40,3)</f>
        <v>#DIV/0!</v>
      </c>
      <c r="O41" s="83"/>
      <c r="P41" s="23" t="e">
        <f>ROUND(P40/$C40,3)</f>
        <v>#DIV/0!</v>
      </c>
      <c r="Q41" s="83"/>
      <c r="R41" s="23" t="e">
        <f>ROUND(R40/$C40,3)</f>
        <v>#DIV/0!</v>
      </c>
      <c r="S41" s="83"/>
      <c r="T41" s="23" t="e">
        <f>ROUND(T40/$C40,3)</f>
        <v>#DIV/0!</v>
      </c>
      <c r="U41" s="83"/>
      <c r="V41" s="23" t="e">
        <f>ROUND(V40/$C40,3)</f>
        <v>#DIV/0!</v>
      </c>
      <c r="W41" s="83"/>
      <c r="X41" s="23" t="e">
        <f>ROUND(X40/$C40,3)</f>
        <v>#DIV/0!</v>
      </c>
      <c r="Y41" s="83"/>
      <c r="Z41" s="23" t="e">
        <f>ROUND(Z40/$C40,3)</f>
        <v>#DIV/0!</v>
      </c>
      <c r="AA41" s="83"/>
      <c r="AB41" s="71"/>
      <c r="AC41" s="71" t="e">
        <f>IF(LEN(ROUNDDOWN(AVERAGE(Y41:AA41),0))&lt;4,ROUNDDOWN(AVERAGE(Y41:AA41),0),LEFT(ROUNDDOWN(AVERAGE(Y41:AA41),0),3)*10^(LEN(ROUNDDOWN(AVERAGE(Y41:AA41),0))-3))</f>
        <v>#DIV/0!</v>
      </c>
    </row>
    <row r="42" spans="1:29" ht="18" customHeight="1" x14ac:dyDescent="0.15">
      <c r="A42" s="78"/>
      <c r="B42" s="78"/>
      <c r="C42" s="76">
        <f>D42+F42+H42+J42+L42+N42+P42+R42+T42+V42+X42+Z42</f>
        <v>0</v>
      </c>
      <c r="D42" s="49"/>
      <c r="E42" s="82"/>
      <c r="F42" s="49"/>
      <c r="G42" s="82"/>
      <c r="H42" s="49"/>
      <c r="I42" s="82"/>
      <c r="J42" s="49"/>
      <c r="K42" s="82"/>
      <c r="L42" s="49"/>
      <c r="M42" s="82"/>
      <c r="N42" s="49"/>
      <c r="O42" s="82"/>
      <c r="P42" s="49"/>
      <c r="Q42" s="82"/>
      <c r="R42" s="49"/>
      <c r="S42" s="82"/>
      <c r="T42" s="49"/>
      <c r="U42" s="82"/>
      <c r="V42" s="49"/>
      <c r="W42" s="82"/>
      <c r="X42" s="49"/>
      <c r="Y42" s="82"/>
      <c r="Z42" s="49"/>
      <c r="AA42" s="82"/>
      <c r="AB42" s="70" t="e">
        <f>ROUNDDOWN(D43*E42+F43*G42+H43*I42+J43*K42+L43*M42+N43*O42+P43*Q42+R43*S42+T43*U42+V43*W42+X43*Y42+Z43*AA42,0)</f>
        <v>#DIV/0!</v>
      </c>
      <c r="AC42" s="70" t="e">
        <f>IF(LEN(ROUNDDOWN(AB42,0))&lt;4,ROUNDDOWN(AB42,0),LEFT(ROUNDDOWN(AB42,0),3)*10^(LEN(ROUNDDOWN(AB42,0))-3))</f>
        <v>#DIV/0!</v>
      </c>
    </row>
    <row r="43" spans="1:29" ht="18" customHeight="1" x14ac:dyDescent="0.15">
      <c r="A43" s="79"/>
      <c r="B43" s="79"/>
      <c r="C43" s="77"/>
      <c r="D43" s="23" t="e">
        <f>ROUND(D42/$C42,3)</f>
        <v>#DIV/0!</v>
      </c>
      <c r="E43" s="83"/>
      <c r="F43" s="23" t="e">
        <f>ROUND(F42/$C42,3)</f>
        <v>#DIV/0!</v>
      </c>
      <c r="G43" s="83"/>
      <c r="H43" s="23" t="e">
        <f>ROUND(H42/$C42,3)</f>
        <v>#DIV/0!</v>
      </c>
      <c r="I43" s="83"/>
      <c r="J43" s="23" t="e">
        <f>ROUND(J42/$C42,3)</f>
        <v>#DIV/0!</v>
      </c>
      <c r="K43" s="83"/>
      <c r="L43" s="23" t="e">
        <f>ROUND(L42/$C42,3)</f>
        <v>#DIV/0!</v>
      </c>
      <c r="M43" s="83"/>
      <c r="N43" s="23" t="e">
        <f>ROUND(N42/$C42,3)</f>
        <v>#DIV/0!</v>
      </c>
      <c r="O43" s="83"/>
      <c r="P43" s="23" t="e">
        <f>ROUND(P42/$C42,3)</f>
        <v>#DIV/0!</v>
      </c>
      <c r="Q43" s="83"/>
      <c r="R43" s="23" t="e">
        <f>ROUND(R42/$C42,3)</f>
        <v>#DIV/0!</v>
      </c>
      <c r="S43" s="83"/>
      <c r="T43" s="23" t="e">
        <f>ROUND(T42/$C42,3)</f>
        <v>#DIV/0!</v>
      </c>
      <c r="U43" s="83"/>
      <c r="V43" s="23" t="e">
        <f>ROUND(V42/$C42,3)</f>
        <v>#DIV/0!</v>
      </c>
      <c r="W43" s="83"/>
      <c r="X43" s="23" t="e">
        <f>ROUND(X42/$C42,3)</f>
        <v>#DIV/0!</v>
      </c>
      <c r="Y43" s="83"/>
      <c r="Z43" s="23" t="e">
        <f>ROUND(Z42/$C42,3)</f>
        <v>#DIV/0!</v>
      </c>
      <c r="AA43" s="83"/>
      <c r="AB43" s="71"/>
      <c r="AC43" s="71" t="e">
        <f>IF(LEN(ROUNDDOWN(AVERAGE(Y43:AA43),0))&lt;4,ROUNDDOWN(AVERAGE(Y43:AA43),0),LEFT(ROUNDDOWN(AVERAGE(Y43:AA43),0),3)*10^(LEN(ROUNDDOWN(AVERAGE(Y43:AA43),0))-3))</f>
        <v>#DIV/0!</v>
      </c>
    </row>
    <row r="44" spans="1:29" ht="18" customHeight="1" x14ac:dyDescent="0.15">
      <c r="A44" s="78"/>
      <c r="B44" s="78"/>
      <c r="C44" s="76">
        <f>D44+F44+H44+J44+L44+N44+P44+R44+T44+V44+X44+Z44</f>
        <v>0</v>
      </c>
      <c r="D44" s="49"/>
      <c r="E44" s="82"/>
      <c r="F44" s="49"/>
      <c r="G44" s="82"/>
      <c r="H44" s="49"/>
      <c r="I44" s="82"/>
      <c r="J44" s="49"/>
      <c r="K44" s="82"/>
      <c r="L44" s="49"/>
      <c r="M44" s="82"/>
      <c r="N44" s="49"/>
      <c r="O44" s="82"/>
      <c r="P44" s="49"/>
      <c r="Q44" s="82"/>
      <c r="R44" s="49"/>
      <c r="S44" s="82"/>
      <c r="T44" s="49"/>
      <c r="U44" s="82"/>
      <c r="V44" s="49"/>
      <c r="W44" s="82"/>
      <c r="X44" s="49"/>
      <c r="Y44" s="82"/>
      <c r="Z44" s="49"/>
      <c r="AA44" s="82"/>
      <c r="AB44" s="70" t="e">
        <f>ROUNDDOWN(D45*E44+F45*G44+H45*I44+J45*K44+L45*M44+N45*O44+P45*Q44+R45*S44+T45*U44+V45*W44+X45*Y44+Z45*AA44,0)</f>
        <v>#DIV/0!</v>
      </c>
      <c r="AC44" s="70" t="e">
        <f>IF(LEN(ROUNDDOWN(AB44,0))&lt;4,ROUNDDOWN(AB44,0),LEFT(ROUNDDOWN(AB44,0),3)*10^(LEN(ROUNDDOWN(AB44,0))-3))</f>
        <v>#DIV/0!</v>
      </c>
    </row>
    <row r="45" spans="1:29" ht="18" customHeight="1" x14ac:dyDescent="0.15">
      <c r="A45" s="79"/>
      <c r="B45" s="79"/>
      <c r="C45" s="77"/>
      <c r="D45" s="23" t="e">
        <f>ROUND(D44/$C44,3)</f>
        <v>#DIV/0!</v>
      </c>
      <c r="E45" s="83"/>
      <c r="F45" s="23" t="e">
        <f>ROUND(F44/$C44,3)</f>
        <v>#DIV/0!</v>
      </c>
      <c r="G45" s="83"/>
      <c r="H45" s="23" t="e">
        <f>ROUND(H44/$C44,3)</f>
        <v>#DIV/0!</v>
      </c>
      <c r="I45" s="83"/>
      <c r="J45" s="23" t="e">
        <f>ROUND(J44/$C44,3)</f>
        <v>#DIV/0!</v>
      </c>
      <c r="K45" s="83"/>
      <c r="L45" s="23" t="e">
        <f>ROUND(L44/$C44,3)</f>
        <v>#DIV/0!</v>
      </c>
      <c r="M45" s="83"/>
      <c r="N45" s="23" t="e">
        <f>ROUND(N44/$C44,3)</f>
        <v>#DIV/0!</v>
      </c>
      <c r="O45" s="83"/>
      <c r="P45" s="23" t="e">
        <f>ROUND(P44/$C44,3)</f>
        <v>#DIV/0!</v>
      </c>
      <c r="Q45" s="83"/>
      <c r="R45" s="23" t="e">
        <f>ROUND(R44/$C44,3)</f>
        <v>#DIV/0!</v>
      </c>
      <c r="S45" s="83"/>
      <c r="T45" s="23" t="e">
        <f>ROUND(T44/$C44,3)</f>
        <v>#DIV/0!</v>
      </c>
      <c r="U45" s="83"/>
      <c r="V45" s="23" t="e">
        <f>ROUND(V44/$C44,3)</f>
        <v>#DIV/0!</v>
      </c>
      <c r="W45" s="83"/>
      <c r="X45" s="23" t="e">
        <f>ROUND(X44/$C44,3)</f>
        <v>#DIV/0!</v>
      </c>
      <c r="Y45" s="83"/>
      <c r="Z45" s="23" t="e">
        <f>ROUND(Z44/$C44,3)</f>
        <v>#DIV/0!</v>
      </c>
      <c r="AA45" s="83"/>
      <c r="AB45" s="71"/>
      <c r="AC45" s="71" t="e">
        <f>IF(LEN(ROUNDDOWN(AVERAGE(Y45:AA45),0))&lt;4,ROUNDDOWN(AVERAGE(Y45:AA45),0),LEFT(ROUNDDOWN(AVERAGE(Y45:AA45),0),3)*10^(LEN(ROUNDDOWN(AVERAGE(Y45:AA45),0))-3))</f>
        <v>#DIV/0!</v>
      </c>
    </row>
    <row r="46" spans="1:29" ht="18" customHeight="1" x14ac:dyDescent="0.15"/>
    <row r="47" spans="1:29" ht="18" customHeight="1" x14ac:dyDescent="0.15">
      <c r="A47" s="20" t="s">
        <v>73</v>
      </c>
    </row>
    <row r="48" spans="1:29" ht="27.75" customHeight="1" x14ac:dyDescent="0.15">
      <c r="A48" s="80" t="s">
        <v>0</v>
      </c>
      <c r="B48" s="80" t="s">
        <v>1</v>
      </c>
      <c r="C48" s="80" t="s">
        <v>21</v>
      </c>
      <c r="D48" s="74" t="s">
        <v>26</v>
      </c>
      <c r="E48" s="75"/>
      <c r="F48" s="74" t="s">
        <v>27</v>
      </c>
      <c r="G48" s="75"/>
      <c r="H48" s="74" t="s">
        <v>28</v>
      </c>
      <c r="I48" s="75"/>
      <c r="J48" s="74" t="s">
        <v>29</v>
      </c>
      <c r="K48" s="75"/>
      <c r="L48" s="74" t="s">
        <v>30</v>
      </c>
      <c r="M48" s="75"/>
      <c r="N48" s="74" t="s">
        <v>31</v>
      </c>
      <c r="O48" s="75"/>
      <c r="P48" s="74" t="s">
        <v>32</v>
      </c>
      <c r="Q48" s="75"/>
      <c r="R48" s="74" t="s">
        <v>33</v>
      </c>
      <c r="S48" s="75"/>
      <c r="T48" s="74" t="s">
        <v>34</v>
      </c>
      <c r="U48" s="75"/>
      <c r="V48" s="74" t="s">
        <v>35</v>
      </c>
      <c r="W48" s="75"/>
      <c r="X48" s="74" t="s">
        <v>36</v>
      </c>
      <c r="Y48" s="75"/>
      <c r="Z48" s="74" t="s">
        <v>37</v>
      </c>
      <c r="AA48" s="75"/>
      <c r="AB48" s="1" t="s">
        <v>15</v>
      </c>
      <c r="AC48" s="1" t="s">
        <v>15</v>
      </c>
    </row>
    <row r="49" spans="1:29" ht="30" customHeight="1" x14ac:dyDescent="0.15">
      <c r="A49" s="81"/>
      <c r="B49" s="81"/>
      <c r="C49" s="81"/>
      <c r="D49" s="19" t="s">
        <v>22</v>
      </c>
      <c r="E49" s="19" t="s">
        <v>75</v>
      </c>
      <c r="F49" s="19" t="s">
        <v>22</v>
      </c>
      <c r="G49" s="19" t="s">
        <v>75</v>
      </c>
      <c r="H49" s="19" t="s">
        <v>22</v>
      </c>
      <c r="I49" s="19" t="s">
        <v>75</v>
      </c>
      <c r="J49" s="19" t="s">
        <v>22</v>
      </c>
      <c r="K49" s="19" t="s">
        <v>75</v>
      </c>
      <c r="L49" s="19" t="s">
        <v>22</v>
      </c>
      <c r="M49" s="19" t="s">
        <v>75</v>
      </c>
      <c r="N49" s="19" t="s">
        <v>22</v>
      </c>
      <c r="O49" s="19" t="s">
        <v>75</v>
      </c>
      <c r="P49" s="19" t="s">
        <v>22</v>
      </c>
      <c r="Q49" s="19" t="s">
        <v>75</v>
      </c>
      <c r="R49" s="19" t="s">
        <v>22</v>
      </c>
      <c r="S49" s="19" t="s">
        <v>75</v>
      </c>
      <c r="T49" s="19" t="s">
        <v>22</v>
      </c>
      <c r="U49" s="19" t="s">
        <v>75</v>
      </c>
      <c r="V49" s="19" t="s">
        <v>22</v>
      </c>
      <c r="W49" s="19" t="s">
        <v>75</v>
      </c>
      <c r="X49" s="19" t="s">
        <v>22</v>
      </c>
      <c r="Y49" s="19" t="s">
        <v>75</v>
      </c>
      <c r="Z49" s="19" t="s">
        <v>22</v>
      </c>
      <c r="AA49" s="19" t="s">
        <v>75</v>
      </c>
      <c r="AB49" s="22" t="s">
        <v>24</v>
      </c>
      <c r="AC49" s="2" t="s">
        <v>23</v>
      </c>
    </row>
    <row r="50" spans="1:29" ht="18" customHeight="1" x14ac:dyDescent="0.15">
      <c r="A50" s="78" t="s">
        <v>38</v>
      </c>
      <c r="B50" s="78" t="s">
        <v>39</v>
      </c>
      <c r="C50" s="76">
        <f>D50+F50+H50+J50+L50+N50+P50+R50+T50+V50+X50+Z50</f>
        <v>300</v>
      </c>
      <c r="D50" s="49"/>
      <c r="E50" s="82"/>
      <c r="F50" s="49"/>
      <c r="G50" s="82"/>
      <c r="H50" s="49"/>
      <c r="I50" s="82"/>
      <c r="J50" s="49">
        <v>100</v>
      </c>
      <c r="K50" s="82">
        <v>130</v>
      </c>
      <c r="L50" s="49">
        <v>100</v>
      </c>
      <c r="M50" s="82">
        <v>160</v>
      </c>
      <c r="N50" s="49">
        <v>100</v>
      </c>
      <c r="O50" s="82">
        <v>190</v>
      </c>
      <c r="P50" s="49"/>
      <c r="Q50" s="82"/>
      <c r="R50" s="49"/>
      <c r="S50" s="82"/>
      <c r="T50" s="49"/>
      <c r="U50" s="82"/>
      <c r="V50" s="49"/>
      <c r="W50" s="82"/>
      <c r="X50" s="49"/>
      <c r="Y50" s="82"/>
      <c r="Z50" s="49"/>
      <c r="AA50" s="82"/>
      <c r="AB50" s="70">
        <f>ROUNDDOWN(D51*E50+F51*G50+H51*I50+J51*K50+L51*M50+N51*O50+P51*Q50+R51*S50+T51*U50+V51*W50+X51*Y50+Z51*AA50,0)</f>
        <v>159</v>
      </c>
      <c r="AC50" s="70">
        <f>IF(LEN(ROUNDDOWN(AB50,0))&lt;4,ROUNDDOWN(AB50,0),LEFT(ROUNDDOWN(AB50,0),3)*10^(LEN(ROUNDDOWN(AB50,0))-3))</f>
        <v>159</v>
      </c>
    </row>
    <row r="51" spans="1:29" ht="18" customHeight="1" x14ac:dyDescent="0.15">
      <c r="A51" s="79"/>
      <c r="B51" s="79"/>
      <c r="C51" s="77"/>
      <c r="D51" s="23">
        <f>ROUND(D50/$C50,3)</f>
        <v>0</v>
      </c>
      <c r="E51" s="83"/>
      <c r="F51" s="23">
        <f>ROUND(F50/$C50,3)</f>
        <v>0</v>
      </c>
      <c r="G51" s="83"/>
      <c r="H51" s="23">
        <f>ROUND(H50/$C50,3)</f>
        <v>0</v>
      </c>
      <c r="I51" s="83"/>
      <c r="J51" s="23">
        <f>ROUND(J50/$C50,3)</f>
        <v>0.33300000000000002</v>
      </c>
      <c r="K51" s="83"/>
      <c r="L51" s="23">
        <f>ROUND(L50/$C50,3)</f>
        <v>0.33300000000000002</v>
      </c>
      <c r="M51" s="83"/>
      <c r="N51" s="23">
        <f>ROUND(N50/$C50,3)</f>
        <v>0.33300000000000002</v>
      </c>
      <c r="O51" s="83"/>
      <c r="P51" s="23">
        <f>ROUND(P50/$C50,3)</f>
        <v>0</v>
      </c>
      <c r="Q51" s="83"/>
      <c r="R51" s="23">
        <f>ROUND(R50/$C50,3)</f>
        <v>0</v>
      </c>
      <c r="S51" s="83"/>
      <c r="T51" s="23">
        <f>ROUND(T50/$C50,3)</f>
        <v>0</v>
      </c>
      <c r="U51" s="83"/>
      <c r="V51" s="23">
        <f>ROUND(V50/$C50,3)</f>
        <v>0</v>
      </c>
      <c r="W51" s="83"/>
      <c r="X51" s="23">
        <f>ROUND(X50/$C50,3)</f>
        <v>0</v>
      </c>
      <c r="Y51" s="83"/>
      <c r="Z51" s="23">
        <f>ROUND(Z50/$C50,3)</f>
        <v>0</v>
      </c>
      <c r="AA51" s="83"/>
      <c r="AB51" s="71"/>
      <c r="AC51" s="71">
        <f>IF(LEN(ROUNDDOWN(AVERAGE(Y51:AA51),0))&lt;4,ROUNDDOWN(AVERAGE(Y51:AA51),0),LEFT(ROUNDDOWN(AVERAGE(Y51:AA51),0),3)*10^(LEN(ROUNDDOWN(AVERAGE(Y51:AA51),0))-3))</f>
        <v>0</v>
      </c>
    </row>
    <row r="52" spans="1:29" ht="18" customHeight="1" x14ac:dyDescent="0.15">
      <c r="A52" s="78" t="s">
        <v>40</v>
      </c>
      <c r="B52" s="78"/>
      <c r="C52" s="76">
        <f>D52+F52+H52+J52+L52+N52+P52+R52+T52+V52+X52+Z52</f>
        <v>450</v>
      </c>
      <c r="D52" s="49"/>
      <c r="E52" s="82"/>
      <c r="F52" s="49"/>
      <c r="G52" s="82"/>
      <c r="H52" s="49"/>
      <c r="I52" s="82"/>
      <c r="J52" s="49">
        <v>150</v>
      </c>
      <c r="K52" s="82">
        <v>70</v>
      </c>
      <c r="L52" s="49">
        <v>150</v>
      </c>
      <c r="M52" s="82">
        <v>80</v>
      </c>
      <c r="N52" s="49">
        <v>150</v>
      </c>
      <c r="O52" s="82">
        <v>90</v>
      </c>
      <c r="P52" s="49"/>
      <c r="Q52" s="82"/>
      <c r="R52" s="49"/>
      <c r="S52" s="82"/>
      <c r="T52" s="49"/>
      <c r="U52" s="82"/>
      <c r="V52" s="49"/>
      <c r="W52" s="82"/>
      <c r="X52" s="49"/>
      <c r="Y52" s="82"/>
      <c r="Z52" s="49"/>
      <c r="AA52" s="82"/>
      <c r="AB52" s="70">
        <f>ROUNDDOWN(D53*E52+F53*G52+H53*I52+J53*K52+L53*M52+N53*O52+P53*Q52+R53*S52+T53*U52+V53*W52+X53*Y52+Z53*AA52,0)</f>
        <v>79</v>
      </c>
      <c r="AC52" s="70">
        <f>IF(LEN(ROUNDDOWN(AB52,0))&lt;4,ROUNDDOWN(AB52,0),LEFT(ROUNDDOWN(AB52,0),3)*10^(LEN(ROUNDDOWN(AB52,0))-3))</f>
        <v>79</v>
      </c>
    </row>
    <row r="53" spans="1:29" ht="18" customHeight="1" x14ac:dyDescent="0.15">
      <c r="A53" s="79"/>
      <c r="B53" s="79"/>
      <c r="C53" s="77"/>
      <c r="D53" s="23">
        <f>ROUND(D52/$C52,3)</f>
        <v>0</v>
      </c>
      <c r="E53" s="83"/>
      <c r="F53" s="23">
        <f>ROUND(F52/$C52,3)</f>
        <v>0</v>
      </c>
      <c r="G53" s="83"/>
      <c r="H53" s="23">
        <f>ROUND(H52/$C52,3)</f>
        <v>0</v>
      </c>
      <c r="I53" s="83"/>
      <c r="J53" s="23">
        <f>ROUND(J52/$C52,3)</f>
        <v>0.33300000000000002</v>
      </c>
      <c r="K53" s="83"/>
      <c r="L53" s="23">
        <f>ROUND(L52/$C52,3)</f>
        <v>0.33300000000000002</v>
      </c>
      <c r="M53" s="83"/>
      <c r="N53" s="23">
        <f>ROUND(N52/$C52,3)</f>
        <v>0.33300000000000002</v>
      </c>
      <c r="O53" s="83"/>
      <c r="P53" s="23">
        <f>ROUND(P52/$C52,3)</f>
        <v>0</v>
      </c>
      <c r="Q53" s="83"/>
      <c r="R53" s="23">
        <f>ROUND(R52/$C52,3)</f>
        <v>0</v>
      </c>
      <c r="S53" s="83"/>
      <c r="T53" s="23">
        <f>ROUND(T52/$C52,3)</f>
        <v>0</v>
      </c>
      <c r="U53" s="83"/>
      <c r="V53" s="23">
        <f>ROUND(V52/$C52,3)</f>
        <v>0</v>
      </c>
      <c r="W53" s="83"/>
      <c r="X53" s="23">
        <f>ROUND(X52/$C52,3)</f>
        <v>0</v>
      </c>
      <c r="Y53" s="83"/>
      <c r="Z53" s="23">
        <f>ROUND(Z52/$C52,3)</f>
        <v>0</v>
      </c>
      <c r="AA53" s="83"/>
      <c r="AB53" s="71"/>
      <c r="AC53" s="71">
        <f>IF(LEN(ROUNDDOWN(AVERAGE(Y53:AA53),0))&lt;4,ROUNDDOWN(AVERAGE(Y53:AA53),0),LEFT(ROUNDDOWN(AVERAGE(Y53:AA53),0),3)*10^(LEN(ROUNDDOWN(AVERAGE(Y53:AA53),0))-3))</f>
        <v>0</v>
      </c>
    </row>
    <row r="54" spans="1:29" ht="18" customHeight="1" x14ac:dyDescent="0.15">
      <c r="A54" s="78" t="s">
        <v>41</v>
      </c>
      <c r="B54" s="78" t="s">
        <v>42</v>
      </c>
      <c r="C54" s="76">
        <f>D54+F54+H54+J54+L54+N54+P54+R54+T54+V54+X54+Z54</f>
        <v>15000</v>
      </c>
      <c r="D54" s="49"/>
      <c r="E54" s="82"/>
      <c r="F54" s="49"/>
      <c r="G54" s="82"/>
      <c r="H54" s="49"/>
      <c r="I54" s="82"/>
      <c r="J54" s="49">
        <v>5000</v>
      </c>
      <c r="K54" s="82">
        <v>100</v>
      </c>
      <c r="L54" s="49">
        <v>5000</v>
      </c>
      <c r="M54" s="82">
        <v>120</v>
      </c>
      <c r="N54" s="49">
        <v>5000</v>
      </c>
      <c r="O54" s="82">
        <v>150</v>
      </c>
      <c r="P54" s="49"/>
      <c r="Q54" s="82"/>
      <c r="R54" s="49"/>
      <c r="S54" s="82"/>
      <c r="T54" s="49"/>
      <c r="U54" s="82"/>
      <c r="V54" s="49"/>
      <c r="W54" s="82"/>
      <c r="X54" s="49"/>
      <c r="Y54" s="82"/>
      <c r="Z54" s="49"/>
      <c r="AA54" s="82"/>
      <c r="AB54" s="70">
        <f>ROUNDDOWN(D55*E54+F55*G54+H55*I54+J55*K54+L55*M54+N55*O54+P55*Q54+R55*S54+T55*U54+V55*W54+X55*Y54+Z55*AA54,0)</f>
        <v>123</v>
      </c>
      <c r="AC54" s="70">
        <f>IF(LEN(ROUNDDOWN(AB54,0))&lt;4,ROUNDDOWN(AB54,0),LEFT(ROUNDDOWN(AB54,0),3)*10^(LEN(ROUNDDOWN(AB54,0))-3))</f>
        <v>123</v>
      </c>
    </row>
    <row r="55" spans="1:29" ht="18" customHeight="1" x14ac:dyDescent="0.15">
      <c r="A55" s="79"/>
      <c r="B55" s="79"/>
      <c r="C55" s="77"/>
      <c r="D55" s="23">
        <f>ROUND(D54/$C54,3)</f>
        <v>0</v>
      </c>
      <c r="E55" s="83"/>
      <c r="F55" s="23">
        <f>ROUND(F54/$C54,3)</f>
        <v>0</v>
      </c>
      <c r="G55" s="83"/>
      <c r="H55" s="23">
        <f>ROUND(H54/$C54,3)</f>
        <v>0</v>
      </c>
      <c r="I55" s="83"/>
      <c r="J55" s="23">
        <f>ROUND(J54/$C54,3)</f>
        <v>0.33300000000000002</v>
      </c>
      <c r="K55" s="83"/>
      <c r="L55" s="23">
        <f>ROUND(L54/$C54,3)</f>
        <v>0.33300000000000002</v>
      </c>
      <c r="M55" s="83"/>
      <c r="N55" s="23">
        <f>ROUND(N54/$C54,3)</f>
        <v>0.33300000000000002</v>
      </c>
      <c r="O55" s="83"/>
      <c r="P55" s="23">
        <f>ROUND(P54/$C54,3)</f>
        <v>0</v>
      </c>
      <c r="Q55" s="83"/>
      <c r="R55" s="23">
        <f>ROUND(R54/$C54,3)</f>
        <v>0</v>
      </c>
      <c r="S55" s="83"/>
      <c r="T55" s="23">
        <f>ROUND(T54/$C54,3)</f>
        <v>0</v>
      </c>
      <c r="U55" s="83"/>
      <c r="V55" s="35">
        <f>ROUND(V54/$C54,3)</f>
        <v>0</v>
      </c>
      <c r="W55" s="83"/>
      <c r="X55" s="23">
        <f>ROUND(X54/$C54,3)</f>
        <v>0</v>
      </c>
      <c r="Y55" s="83"/>
      <c r="Z55" s="23">
        <f>ROUND(Z54/$C54,3)</f>
        <v>0</v>
      </c>
      <c r="AA55" s="83"/>
      <c r="AB55" s="71"/>
      <c r="AC55" s="71">
        <f>IF(LEN(ROUNDDOWN(AVERAGE(Y55:AA55),0))&lt;4,ROUNDDOWN(AVERAGE(Y55:AA55),0),LEFT(ROUNDDOWN(AVERAGE(Y55:AA55),0),3)*10^(LEN(ROUNDDOWN(AVERAGE(Y55:AA55),0))-3))</f>
        <v>0</v>
      </c>
    </row>
    <row r="56" spans="1:29" ht="18" customHeight="1" x14ac:dyDescent="0.15">
      <c r="A56" s="78"/>
      <c r="B56" s="78"/>
      <c r="C56" s="76">
        <f>D56+F56+H56+J56+L56+N56+P56+R56+T56+V56+X56+Z56</f>
        <v>0</v>
      </c>
      <c r="D56" s="49"/>
      <c r="E56" s="82"/>
      <c r="F56" s="49"/>
      <c r="G56" s="82"/>
      <c r="H56" s="49"/>
      <c r="I56" s="82"/>
      <c r="J56" s="49"/>
      <c r="K56" s="82"/>
      <c r="L56" s="49"/>
      <c r="M56" s="82"/>
      <c r="N56" s="49"/>
      <c r="O56" s="82"/>
      <c r="P56" s="49"/>
      <c r="Q56" s="82"/>
      <c r="R56" s="49"/>
      <c r="S56" s="82"/>
      <c r="T56" s="49"/>
      <c r="U56" s="82"/>
      <c r="V56" s="49"/>
      <c r="W56" s="82"/>
      <c r="X56" s="49"/>
      <c r="Y56" s="82"/>
      <c r="Z56" s="49"/>
      <c r="AA56" s="82"/>
      <c r="AB56" s="70" t="e">
        <f>ROUNDDOWN(D57*E56+F57*G56+H57*I56+J57*K56+L57*M56+N57*O56+P57*Q56+R57*S56+T57*U56+V57*W56+X57*Y56+Z57*AA56,0)</f>
        <v>#DIV/0!</v>
      </c>
      <c r="AC56" s="70" t="e">
        <f>IF(LEN(ROUNDDOWN(AB56,0))&lt;4,ROUNDDOWN(AB56,0),LEFT(ROUNDDOWN(AB56,0),3)*10^(LEN(ROUNDDOWN(AB56,0))-3))</f>
        <v>#DIV/0!</v>
      </c>
    </row>
    <row r="57" spans="1:29" ht="18" customHeight="1" x14ac:dyDescent="0.15">
      <c r="A57" s="79"/>
      <c r="B57" s="79"/>
      <c r="C57" s="77"/>
      <c r="D57" s="23" t="e">
        <f>ROUND(D56/$C56,3)</f>
        <v>#DIV/0!</v>
      </c>
      <c r="E57" s="83"/>
      <c r="F57" s="23" t="e">
        <f>ROUND(F56/$C56,3)</f>
        <v>#DIV/0!</v>
      </c>
      <c r="G57" s="83"/>
      <c r="H57" s="23" t="e">
        <f>ROUND(H56/$C56,3)</f>
        <v>#DIV/0!</v>
      </c>
      <c r="I57" s="83"/>
      <c r="J57" s="23" t="e">
        <f>ROUND(J56/$C56,3)</f>
        <v>#DIV/0!</v>
      </c>
      <c r="K57" s="83"/>
      <c r="L57" s="23" t="e">
        <f>ROUND(L56/$C56,3)</f>
        <v>#DIV/0!</v>
      </c>
      <c r="M57" s="83"/>
      <c r="N57" s="23" t="e">
        <f>ROUND(N56/$C56,3)</f>
        <v>#DIV/0!</v>
      </c>
      <c r="O57" s="83"/>
      <c r="P57" s="23" t="e">
        <f>ROUND(P56/$C56,3)</f>
        <v>#DIV/0!</v>
      </c>
      <c r="Q57" s="83"/>
      <c r="R57" s="23" t="e">
        <f>ROUND(R56/$C56,3)</f>
        <v>#DIV/0!</v>
      </c>
      <c r="S57" s="83"/>
      <c r="T57" s="23" t="e">
        <f>ROUND(T56/$C56,3)</f>
        <v>#DIV/0!</v>
      </c>
      <c r="U57" s="83"/>
      <c r="V57" s="23" t="e">
        <f>ROUND(V56/$C56,3)</f>
        <v>#DIV/0!</v>
      </c>
      <c r="W57" s="83"/>
      <c r="X57" s="23" t="e">
        <f>ROUND(X56/$C56,3)</f>
        <v>#DIV/0!</v>
      </c>
      <c r="Y57" s="83"/>
      <c r="Z57" s="23" t="e">
        <f>ROUND(Z56/$C56,3)</f>
        <v>#DIV/0!</v>
      </c>
      <c r="AA57" s="83"/>
      <c r="AB57" s="71"/>
      <c r="AC57" s="71" t="e">
        <f>IF(LEN(ROUNDDOWN(AVERAGE(Y57:AA57),0))&lt;4,ROUNDDOWN(AVERAGE(Y57:AA57),0),LEFT(ROUNDDOWN(AVERAGE(Y57:AA57),0),3)*10^(LEN(ROUNDDOWN(AVERAGE(Y57:AA57),0))-3))</f>
        <v>#DIV/0!</v>
      </c>
    </row>
    <row r="58" spans="1:29" ht="18" customHeight="1" x14ac:dyDescent="0.15">
      <c r="A58" s="78"/>
      <c r="B58" s="78"/>
      <c r="C58" s="76">
        <f>D58+F58+H58+J58+L58+N58+P58+R58+T58+V58+X58+Z58</f>
        <v>0</v>
      </c>
      <c r="D58" s="49"/>
      <c r="E58" s="82"/>
      <c r="F58" s="49"/>
      <c r="G58" s="82"/>
      <c r="H58" s="49"/>
      <c r="I58" s="82"/>
      <c r="J58" s="49"/>
      <c r="K58" s="82"/>
      <c r="L58" s="49"/>
      <c r="M58" s="82"/>
      <c r="N58" s="49"/>
      <c r="O58" s="82"/>
      <c r="P58" s="49"/>
      <c r="Q58" s="82"/>
      <c r="R58" s="49"/>
      <c r="S58" s="82"/>
      <c r="T58" s="49"/>
      <c r="U58" s="82"/>
      <c r="V58" s="49"/>
      <c r="W58" s="82"/>
      <c r="X58" s="49"/>
      <c r="Y58" s="82"/>
      <c r="Z58" s="49"/>
      <c r="AA58" s="82"/>
      <c r="AB58" s="70" t="e">
        <f>ROUNDDOWN(D59*E58+F59*G58+H59*I58+J59*K58+L59*M58+N59*O58+P59*Q58+R59*S58+T59*U58+V59*W58+X59*Y58+Z59*AA58,0)</f>
        <v>#DIV/0!</v>
      </c>
      <c r="AC58" s="70" t="e">
        <f>IF(LEN(ROUNDDOWN(AB58,0))&lt;4,ROUNDDOWN(AB58,0),LEFT(ROUNDDOWN(AB58,0),3)*10^(LEN(ROUNDDOWN(AB58,0))-3))</f>
        <v>#DIV/0!</v>
      </c>
    </row>
    <row r="59" spans="1:29" ht="18" customHeight="1" x14ac:dyDescent="0.15">
      <c r="A59" s="79"/>
      <c r="B59" s="79"/>
      <c r="C59" s="77"/>
      <c r="D59" s="23" t="e">
        <f>ROUND(D58/$C58,3)</f>
        <v>#DIV/0!</v>
      </c>
      <c r="E59" s="83"/>
      <c r="F59" s="23" t="e">
        <f>ROUND(F58/$C58,3)</f>
        <v>#DIV/0!</v>
      </c>
      <c r="G59" s="83"/>
      <c r="H59" s="23" t="e">
        <f>ROUND(H58/$C58,3)</f>
        <v>#DIV/0!</v>
      </c>
      <c r="I59" s="83"/>
      <c r="J59" s="23" t="e">
        <f>ROUND(J58/$C58,3)</f>
        <v>#DIV/0!</v>
      </c>
      <c r="K59" s="83"/>
      <c r="L59" s="23" t="e">
        <f>ROUND(L58/$C58,3)</f>
        <v>#DIV/0!</v>
      </c>
      <c r="M59" s="83"/>
      <c r="N59" s="23" t="e">
        <f>ROUND(N58/$C58,3)</f>
        <v>#DIV/0!</v>
      </c>
      <c r="O59" s="83"/>
      <c r="P59" s="23" t="e">
        <f>ROUND(P58/$C58,3)</f>
        <v>#DIV/0!</v>
      </c>
      <c r="Q59" s="83"/>
      <c r="R59" s="23" t="e">
        <f>ROUND(R58/$C58,3)</f>
        <v>#DIV/0!</v>
      </c>
      <c r="S59" s="83"/>
      <c r="T59" s="23" t="e">
        <f>ROUND(T58/$C58,3)</f>
        <v>#DIV/0!</v>
      </c>
      <c r="U59" s="83"/>
      <c r="V59" s="23" t="e">
        <f>ROUND(V58/$C58,3)</f>
        <v>#DIV/0!</v>
      </c>
      <c r="W59" s="83"/>
      <c r="X59" s="23" t="e">
        <f>ROUND(X58/$C58,3)</f>
        <v>#DIV/0!</v>
      </c>
      <c r="Y59" s="83"/>
      <c r="Z59" s="23" t="e">
        <f>ROUND(Z58/$C58,3)</f>
        <v>#DIV/0!</v>
      </c>
      <c r="AA59" s="83"/>
      <c r="AB59" s="71"/>
      <c r="AC59" s="71" t="e">
        <f>IF(LEN(ROUNDDOWN(AVERAGE(Y59:AA59),0))&lt;4,ROUNDDOWN(AVERAGE(Y59:AA59),0),LEFT(ROUNDDOWN(AVERAGE(Y59:AA59),0),3)*10^(LEN(ROUNDDOWN(AVERAGE(Y59:AA59),0))-3))</f>
        <v>#DIV/0!</v>
      </c>
    </row>
    <row r="61" spans="1:29" ht="18.75" x14ac:dyDescent="0.15">
      <c r="A61" s="26" t="s">
        <v>45</v>
      </c>
      <c r="B61" s="48"/>
      <c r="C61" s="20" t="s">
        <v>43</v>
      </c>
    </row>
    <row r="62" spans="1:29" ht="18.75" x14ac:dyDescent="0.15">
      <c r="A62" s="27" t="s">
        <v>46</v>
      </c>
      <c r="B62" s="20" t="s">
        <v>44</v>
      </c>
      <c r="C62" s="20"/>
    </row>
  </sheetData>
  <mergeCells count="455">
    <mergeCell ref="AB52:AB53"/>
    <mergeCell ref="AB54:AB55"/>
    <mergeCell ref="AB56:AB57"/>
    <mergeCell ref="AB58:AB59"/>
    <mergeCell ref="AB40:AB41"/>
    <mergeCell ref="AB42:AB43"/>
    <mergeCell ref="AB44:AB45"/>
    <mergeCell ref="AB50:AB51"/>
    <mergeCell ref="AB32:AB33"/>
    <mergeCell ref="AB34:AB35"/>
    <mergeCell ref="AB36:AB37"/>
    <mergeCell ref="AB38:AB39"/>
    <mergeCell ref="AB24:AB25"/>
    <mergeCell ref="AB26:AB27"/>
    <mergeCell ref="AB28:AB29"/>
    <mergeCell ref="AB30:AB31"/>
    <mergeCell ref="O44:O45"/>
    <mergeCell ref="AB6:AB7"/>
    <mergeCell ref="AB8:AB9"/>
    <mergeCell ref="AB10:AB11"/>
    <mergeCell ref="AB12:AB13"/>
    <mergeCell ref="AB14:AB15"/>
    <mergeCell ref="AB16:AB17"/>
    <mergeCell ref="AB18:AB19"/>
    <mergeCell ref="AB20:AB21"/>
    <mergeCell ref="AB22:AB23"/>
    <mergeCell ref="G44:G45"/>
    <mergeCell ref="I44:I45"/>
    <mergeCell ref="K44:K45"/>
    <mergeCell ref="M44:M45"/>
    <mergeCell ref="O40:O41"/>
    <mergeCell ref="G42:G43"/>
    <mergeCell ref="I42:I43"/>
    <mergeCell ref="K42:K43"/>
    <mergeCell ref="M42:M43"/>
    <mergeCell ref="O42:O43"/>
    <mergeCell ref="G40:G41"/>
    <mergeCell ref="I40:I41"/>
    <mergeCell ref="K40:K41"/>
    <mergeCell ref="M40:M41"/>
    <mergeCell ref="O36:O37"/>
    <mergeCell ref="G38:G39"/>
    <mergeCell ref="I38:I39"/>
    <mergeCell ref="K38:K39"/>
    <mergeCell ref="M38:M39"/>
    <mergeCell ref="O38:O39"/>
    <mergeCell ref="G36:G37"/>
    <mergeCell ref="I36:I37"/>
    <mergeCell ref="K36:K37"/>
    <mergeCell ref="M36:M37"/>
    <mergeCell ref="O32:O33"/>
    <mergeCell ref="G34:G35"/>
    <mergeCell ref="I34:I35"/>
    <mergeCell ref="K34:K35"/>
    <mergeCell ref="M34:M35"/>
    <mergeCell ref="O34:O35"/>
    <mergeCell ref="G32:G33"/>
    <mergeCell ref="I32:I33"/>
    <mergeCell ref="K32:K33"/>
    <mergeCell ref="M32:M33"/>
    <mergeCell ref="O28:O29"/>
    <mergeCell ref="G30:G31"/>
    <mergeCell ref="I30:I31"/>
    <mergeCell ref="K30:K31"/>
    <mergeCell ref="M30:M31"/>
    <mergeCell ref="O30:O31"/>
    <mergeCell ref="G28:G29"/>
    <mergeCell ref="I28:I29"/>
    <mergeCell ref="K28:K29"/>
    <mergeCell ref="M28:M29"/>
    <mergeCell ref="O24:O25"/>
    <mergeCell ref="G26:G27"/>
    <mergeCell ref="I26:I27"/>
    <mergeCell ref="K26:K27"/>
    <mergeCell ref="M26:M27"/>
    <mergeCell ref="O26:O27"/>
    <mergeCell ref="G24:G25"/>
    <mergeCell ref="I24:I25"/>
    <mergeCell ref="K24:K25"/>
    <mergeCell ref="M24:M25"/>
    <mergeCell ref="O20:O21"/>
    <mergeCell ref="G22:G23"/>
    <mergeCell ref="I22:I23"/>
    <mergeCell ref="K22:K23"/>
    <mergeCell ref="M22:M23"/>
    <mergeCell ref="O22:O23"/>
    <mergeCell ref="G20:G21"/>
    <mergeCell ref="I20:I21"/>
    <mergeCell ref="K20:K21"/>
    <mergeCell ref="M20:M21"/>
    <mergeCell ref="O16:O17"/>
    <mergeCell ref="G18:G19"/>
    <mergeCell ref="I18:I19"/>
    <mergeCell ref="K18:K19"/>
    <mergeCell ref="M18:M19"/>
    <mergeCell ref="O18:O19"/>
    <mergeCell ref="K16:K17"/>
    <mergeCell ref="M16:M17"/>
    <mergeCell ref="O12:O13"/>
    <mergeCell ref="G14:G15"/>
    <mergeCell ref="I14:I15"/>
    <mergeCell ref="K14:K15"/>
    <mergeCell ref="M14:M15"/>
    <mergeCell ref="O14:O15"/>
    <mergeCell ref="M12:M13"/>
    <mergeCell ref="O8:O9"/>
    <mergeCell ref="G10:G11"/>
    <mergeCell ref="I10:I11"/>
    <mergeCell ref="K10:K11"/>
    <mergeCell ref="M10:M11"/>
    <mergeCell ref="O10:O11"/>
    <mergeCell ref="N4:O4"/>
    <mergeCell ref="G6:G7"/>
    <mergeCell ref="I6:I7"/>
    <mergeCell ref="K6:K7"/>
    <mergeCell ref="M6:M7"/>
    <mergeCell ref="O6:O7"/>
    <mergeCell ref="W56:W57"/>
    <mergeCell ref="Y56:Y57"/>
    <mergeCell ref="AA56:AA57"/>
    <mergeCell ref="G8:G9"/>
    <mergeCell ref="I8:I9"/>
    <mergeCell ref="K8:K9"/>
    <mergeCell ref="M8:M9"/>
    <mergeCell ref="G12:G13"/>
    <mergeCell ref="I12:I13"/>
    <mergeCell ref="K12:K13"/>
    <mergeCell ref="AA54:AA55"/>
    <mergeCell ref="U52:U53"/>
    <mergeCell ref="W52:W53"/>
    <mergeCell ref="Y52:Y53"/>
    <mergeCell ref="AA52:AA53"/>
    <mergeCell ref="U58:U59"/>
    <mergeCell ref="W58:W59"/>
    <mergeCell ref="Y58:Y59"/>
    <mergeCell ref="AA58:AA59"/>
    <mergeCell ref="U56:U57"/>
    <mergeCell ref="U50:U51"/>
    <mergeCell ref="W50:W51"/>
    <mergeCell ref="Y50:Y51"/>
    <mergeCell ref="AA50:AA51"/>
    <mergeCell ref="O56:O57"/>
    <mergeCell ref="Q56:Q57"/>
    <mergeCell ref="S56:S57"/>
    <mergeCell ref="U54:U55"/>
    <mergeCell ref="W54:W55"/>
    <mergeCell ref="Y54:Y55"/>
    <mergeCell ref="O58:O59"/>
    <mergeCell ref="Q58:Q59"/>
    <mergeCell ref="S58:S59"/>
    <mergeCell ref="O52:O53"/>
    <mergeCell ref="Q52:Q53"/>
    <mergeCell ref="S52:S53"/>
    <mergeCell ref="O54:O55"/>
    <mergeCell ref="Q54:Q55"/>
    <mergeCell ref="S54:S55"/>
    <mergeCell ref="N48:O48"/>
    <mergeCell ref="P48:Q48"/>
    <mergeCell ref="R48:S48"/>
    <mergeCell ref="O50:O51"/>
    <mergeCell ref="Q50:Q51"/>
    <mergeCell ref="S50:S51"/>
    <mergeCell ref="K56:K57"/>
    <mergeCell ref="M56:M57"/>
    <mergeCell ref="K58:K59"/>
    <mergeCell ref="M58:M59"/>
    <mergeCell ref="K52:K53"/>
    <mergeCell ref="M52:M53"/>
    <mergeCell ref="K54:K55"/>
    <mergeCell ref="M54:M55"/>
    <mergeCell ref="J48:K48"/>
    <mergeCell ref="L48:M48"/>
    <mergeCell ref="K50:K51"/>
    <mergeCell ref="M50:M51"/>
    <mergeCell ref="G56:G57"/>
    <mergeCell ref="G58:G59"/>
    <mergeCell ref="H48:I48"/>
    <mergeCell ref="I50:I51"/>
    <mergeCell ref="I52:I53"/>
    <mergeCell ref="I54:I55"/>
    <mergeCell ref="I56:I57"/>
    <mergeCell ref="I58:I59"/>
    <mergeCell ref="F48:G48"/>
    <mergeCell ref="G50:G51"/>
    <mergeCell ref="G52:G53"/>
    <mergeCell ref="G54:G55"/>
    <mergeCell ref="C58:C59"/>
    <mergeCell ref="E50:E51"/>
    <mergeCell ref="E52:E53"/>
    <mergeCell ref="E54:E55"/>
    <mergeCell ref="E56:E57"/>
    <mergeCell ref="E58:E59"/>
    <mergeCell ref="C50:C51"/>
    <mergeCell ref="C52:C53"/>
    <mergeCell ref="C54:C55"/>
    <mergeCell ref="C56:C57"/>
    <mergeCell ref="A58:A59"/>
    <mergeCell ref="B50:B51"/>
    <mergeCell ref="B52:B53"/>
    <mergeCell ref="B54:B55"/>
    <mergeCell ref="B56:B57"/>
    <mergeCell ref="B58:B59"/>
    <mergeCell ref="A50:A51"/>
    <mergeCell ref="A52:A53"/>
    <mergeCell ref="A54:A55"/>
    <mergeCell ref="A56:A57"/>
    <mergeCell ref="AA38:AA39"/>
    <mergeCell ref="AA40:AA41"/>
    <mergeCell ref="AA42:AA43"/>
    <mergeCell ref="AA44:AA45"/>
    <mergeCell ref="Y38:Y39"/>
    <mergeCell ref="Y40:Y41"/>
    <mergeCell ref="Y42:Y43"/>
    <mergeCell ref="Y44:Y45"/>
    <mergeCell ref="AA30:AA31"/>
    <mergeCell ref="AA32:AA33"/>
    <mergeCell ref="AA34:AA35"/>
    <mergeCell ref="AA36:AA37"/>
    <mergeCell ref="AA22:AA23"/>
    <mergeCell ref="AA24:AA25"/>
    <mergeCell ref="AA26:AA27"/>
    <mergeCell ref="AA28:AA29"/>
    <mergeCell ref="AA14:AA15"/>
    <mergeCell ref="AA16:AA17"/>
    <mergeCell ref="AA18:AA19"/>
    <mergeCell ref="AA20:AA21"/>
    <mergeCell ref="AA6:AA7"/>
    <mergeCell ref="AA8:AA9"/>
    <mergeCell ref="AA10:AA11"/>
    <mergeCell ref="AA12:AA13"/>
    <mergeCell ref="Y30:Y31"/>
    <mergeCell ref="Y32:Y33"/>
    <mergeCell ref="Y34:Y35"/>
    <mergeCell ref="Y36:Y37"/>
    <mergeCell ref="Y22:Y23"/>
    <mergeCell ref="Y24:Y25"/>
    <mergeCell ref="Y26:Y27"/>
    <mergeCell ref="Y28:Y29"/>
    <mergeCell ref="Y14:Y15"/>
    <mergeCell ref="Y16:Y17"/>
    <mergeCell ref="Y18:Y19"/>
    <mergeCell ref="Y20:Y21"/>
    <mergeCell ref="Y6:Y7"/>
    <mergeCell ref="Y8:Y9"/>
    <mergeCell ref="Y10:Y11"/>
    <mergeCell ref="Y12:Y13"/>
    <mergeCell ref="W38:W39"/>
    <mergeCell ref="W40:W41"/>
    <mergeCell ref="W42:W43"/>
    <mergeCell ref="W44:W45"/>
    <mergeCell ref="W30:W31"/>
    <mergeCell ref="W32:W33"/>
    <mergeCell ref="W34:W35"/>
    <mergeCell ref="W36:W37"/>
    <mergeCell ref="W22:W23"/>
    <mergeCell ref="W24:W25"/>
    <mergeCell ref="W26:W27"/>
    <mergeCell ref="W28:W29"/>
    <mergeCell ref="W14:W15"/>
    <mergeCell ref="W16:W17"/>
    <mergeCell ref="W18:W19"/>
    <mergeCell ref="W20:W21"/>
    <mergeCell ref="W6:W7"/>
    <mergeCell ref="W8:W9"/>
    <mergeCell ref="W10:W11"/>
    <mergeCell ref="W12:W13"/>
    <mergeCell ref="U38:U39"/>
    <mergeCell ref="U40:U41"/>
    <mergeCell ref="U22:U23"/>
    <mergeCell ref="U24:U25"/>
    <mergeCell ref="U26:U27"/>
    <mergeCell ref="U28:U29"/>
    <mergeCell ref="U42:U43"/>
    <mergeCell ref="U44:U45"/>
    <mergeCell ref="U30:U31"/>
    <mergeCell ref="U32:U33"/>
    <mergeCell ref="U34:U35"/>
    <mergeCell ref="U36:U37"/>
    <mergeCell ref="U14:U15"/>
    <mergeCell ref="U16:U17"/>
    <mergeCell ref="U18:U19"/>
    <mergeCell ref="U20:U21"/>
    <mergeCell ref="U6:U7"/>
    <mergeCell ref="U8:U9"/>
    <mergeCell ref="U10:U11"/>
    <mergeCell ref="U12:U13"/>
    <mergeCell ref="S38:S39"/>
    <mergeCell ref="S40:S41"/>
    <mergeCell ref="S42:S43"/>
    <mergeCell ref="S44:S45"/>
    <mergeCell ref="S30:S31"/>
    <mergeCell ref="S32:S33"/>
    <mergeCell ref="S34:S35"/>
    <mergeCell ref="S36:S37"/>
    <mergeCell ref="S22:S23"/>
    <mergeCell ref="S24:S25"/>
    <mergeCell ref="S26:S27"/>
    <mergeCell ref="S28:S29"/>
    <mergeCell ref="S14:S15"/>
    <mergeCell ref="S16:S17"/>
    <mergeCell ref="S18:S19"/>
    <mergeCell ref="S20:S21"/>
    <mergeCell ref="S6:S7"/>
    <mergeCell ref="S8:S9"/>
    <mergeCell ref="S10:S11"/>
    <mergeCell ref="S12:S13"/>
    <mergeCell ref="Q38:Q39"/>
    <mergeCell ref="Q40:Q41"/>
    <mergeCell ref="Q22:Q23"/>
    <mergeCell ref="Q24:Q25"/>
    <mergeCell ref="Q26:Q27"/>
    <mergeCell ref="Q28:Q29"/>
    <mergeCell ref="Q6:Q7"/>
    <mergeCell ref="Q8:Q9"/>
    <mergeCell ref="Q10:Q11"/>
    <mergeCell ref="Q12:Q13"/>
    <mergeCell ref="Q42:Q43"/>
    <mergeCell ref="Q44:Q45"/>
    <mergeCell ref="Q30:Q31"/>
    <mergeCell ref="Q32:Q33"/>
    <mergeCell ref="Q34:Q35"/>
    <mergeCell ref="Q36:Q37"/>
    <mergeCell ref="E30:E31"/>
    <mergeCell ref="E32:E33"/>
    <mergeCell ref="E34:E35"/>
    <mergeCell ref="E36:E37"/>
    <mergeCell ref="Q14:Q15"/>
    <mergeCell ref="Q16:Q17"/>
    <mergeCell ref="Q18:Q19"/>
    <mergeCell ref="Q20:Q21"/>
    <mergeCell ref="G16:G17"/>
    <mergeCell ref="I16:I17"/>
    <mergeCell ref="E22:E23"/>
    <mergeCell ref="E24:E25"/>
    <mergeCell ref="E26:E27"/>
    <mergeCell ref="E28:E29"/>
    <mergeCell ref="C42:C43"/>
    <mergeCell ref="C44:C45"/>
    <mergeCell ref="E38:E39"/>
    <mergeCell ref="E40:E41"/>
    <mergeCell ref="E42:E43"/>
    <mergeCell ref="E44:E45"/>
    <mergeCell ref="E6:E7"/>
    <mergeCell ref="E8:E9"/>
    <mergeCell ref="E10:E11"/>
    <mergeCell ref="E12:E13"/>
    <mergeCell ref="E14:E15"/>
    <mergeCell ref="E16:E17"/>
    <mergeCell ref="E18:E19"/>
    <mergeCell ref="E20:E21"/>
    <mergeCell ref="C34:C35"/>
    <mergeCell ref="C36:C37"/>
    <mergeCell ref="C38:C39"/>
    <mergeCell ref="C40:C41"/>
    <mergeCell ref="C26:C27"/>
    <mergeCell ref="C28:C29"/>
    <mergeCell ref="C30:C31"/>
    <mergeCell ref="C32:C33"/>
    <mergeCell ref="C18:C19"/>
    <mergeCell ref="C20:C21"/>
    <mergeCell ref="C22:C23"/>
    <mergeCell ref="C24:C25"/>
    <mergeCell ref="B38:B39"/>
    <mergeCell ref="B40:B41"/>
    <mergeCell ref="B22:B23"/>
    <mergeCell ref="B24:B25"/>
    <mergeCell ref="B26:B27"/>
    <mergeCell ref="B28:B29"/>
    <mergeCell ref="B42:B43"/>
    <mergeCell ref="B44:B45"/>
    <mergeCell ref="B30:B31"/>
    <mergeCell ref="B32:B33"/>
    <mergeCell ref="B34:B35"/>
    <mergeCell ref="B36:B37"/>
    <mergeCell ref="A42:A43"/>
    <mergeCell ref="A44:A45"/>
    <mergeCell ref="B6:B7"/>
    <mergeCell ref="B8:B9"/>
    <mergeCell ref="B10:B11"/>
    <mergeCell ref="B12:B13"/>
    <mergeCell ref="B14:B15"/>
    <mergeCell ref="B16:B17"/>
    <mergeCell ref="B18:B19"/>
    <mergeCell ref="B20:B21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Z4:AA4"/>
    <mergeCell ref="A48:A49"/>
    <mergeCell ref="B48:B49"/>
    <mergeCell ref="D48:E48"/>
    <mergeCell ref="T48:U48"/>
    <mergeCell ref="V48:W48"/>
    <mergeCell ref="X48:Y48"/>
    <mergeCell ref="Z48:AA48"/>
    <mergeCell ref="A6:A7"/>
    <mergeCell ref="A8:A9"/>
    <mergeCell ref="X4:Y4"/>
    <mergeCell ref="A4:A5"/>
    <mergeCell ref="B4:B5"/>
    <mergeCell ref="D4:E4"/>
    <mergeCell ref="T4:U4"/>
    <mergeCell ref="C4:C5"/>
    <mergeCell ref="F4:G4"/>
    <mergeCell ref="H4:I4"/>
    <mergeCell ref="J4:K4"/>
    <mergeCell ref="L4:M4"/>
    <mergeCell ref="C48:C49"/>
    <mergeCell ref="P4:Q4"/>
    <mergeCell ref="R4:S4"/>
    <mergeCell ref="V4:W4"/>
    <mergeCell ref="C6:C7"/>
    <mergeCell ref="C8:C9"/>
    <mergeCell ref="C10:C11"/>
    <mergeCell ref="C12:C13"/>
    <mergeCell ref="C14:C15"/>
    <mergeCell ref="C16:C17"/>
    <mergeCell ref="AC6:AC7"/>
    <mergeCell ref="AC8:AC9"/>
    <mergeCell ref="AC10:AC11"/>
    <mergeCell ref="AC12:AC13"/>
    <mergeCell ref="AC14:AC15"/>
    <mergeCell ref="AC16:AC17"/>
    <mergeCell ref="AC40:AC41"/>
    <mergeCell ref="AC42:AC43"/>
    <mergeCell ref="AC44:AC45"/>
    <mergeCell ref="AC18:AC19"/>
    <mergeCell ref="AC20:AC21"/>
    <mergeCell ref="AC22:AC23"/>
    <mergeCell ref="AC24:AC25"/>
    <mergeCell ref="AC26:AC27"/>
    <mergeCell ref="AC28:AC29"/>
    <mergeCell ref="AC58:AC59"/>
    <mergeCell ref="AC56:AC57"/>
    <mergeCell ref="AC54:AC55"/>
    <mergeCell ref="AC52:AC53"/>
    <mergeCell ref="AC30:AC31"/>
    <mergeCell ref="AC32:AC33"/>
    <mergeCell ref="AC34:AC35"/>
    <mergeCell ref="AC36:AC37"/>
    <mergeCell ref="AC50:AC51"/>
    <mergeCell ref="AC38:AC39"/>
  </mergeCells>
  <phoneticPr fontId="2"/>
  <printOptions horizontalCentered="1" verticalCentered="1"/>
  <pageMargins left="0.78740157480314965" right="0.78740157480314965" top="0.98425196850393704" bottom="0.98425196850393704" header="0.9055118110236221" footer="0.51181102362204722"/>
  <pageSetup paperSize="8" scale="63" orientation="landscape" r:id="rId1"/>
  <headerFooter alignWithMargins="0">
    <oddHeader>&amp;L&amp;16　　　様式１－２&amp;R&amp;20【受注者用記入例】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様式１－１　単品スライド額の判定【受注者記入用】</vt:lpstr>
      <vt:lpstr>様式１－２　価格変動後の単価算出表【受注者記入用】</vt:lpstr>
      <vt:lpstr>単品スライド額の判定【記入例】</vt:lpstr>
      <vt:lpstr>価格変動後の単価算出表【記入例】</vt:lpstr>
    </vt:vector>
  </TitlesOfParts>
  <Company>佐賀県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128961</cp:lastModifiedBy>
  <cp:lastPrinted>2022-07-28T12:10:42Z</cp:lastPrinted>
  <dcterms:created xsi:type="dcterms:W3CDTF">2008-06-25T02:56:51Z</dcterms:created>
  <dcterms:modified xsi:type="dcterms:W3CDTF">2024-03-06T02:39:31Z</dcterms:modified>
</cp:coreProperties>
</file>