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 全体事務\ホームページ\CMS移行後更新データ(180326～)\"/>
    </mc:Choice>
  </mc:AlternateContent>
  <bookViews>
    <workbookView xWindow="0" yWindow="0" windowWidth="20490" windowHeight="7530"/>
  </bookViews>
  <sheets>
    <sheet name="Sheet1" sheetId="1" r:id="rId1"/>
  </sheets>
  <calcPr calcId="162913"/>
</workbook>
</file>

<file path=xl/calcChain.xml><?xml version="1.0" encoding="utf-8"?>
<calcChain xmlns="http://schemas.openxmlformats.org/spreadsheetml/2006/main">
  <c r="P53" i="1" l="1"/>
  <c r="O53" i="1"/>
  <c r="J53" i="1"/>
  <c r="I53" i="1"/>
  <c r="M24" i="1" l="1"/>
  <c r="S10" i="1" l="1"/>
  <c r="M10" i="1" l="1"/>
  <c r="G10" i="1"/>
  <c r="S52" i="1" l="1"/>
  <c r="M52" i="1"/>
  <c r="G52" i="1"/>
  <c r="G45" i="1" l="1"/>
  <c r="S45" i="1"/>
  <c r="M45" i="1"/>
  <c r="M53" i="1" s="1"/>
  <c r="S38" i="1" l="1"/>
  <c r="M38" i="1"/>
  <c r="G38" i="1"/>
  <c r="S31" i="1" l="1"/>
  <c r="M31" i="1"/>
  <c r="G31" i="1"/>
  <c r="S24" i="1" l="1"/>
  <c r="G24" i="1"/>
  <c r="S17" i="1" l="1"/>
  <c r="S53" i="1" s="1"/>
  <c r="M17" i="1"/>
  <c r="G17" i="1"/>
  <c r="G53" i="1" s="1"/>
  <c r="R53" i="1" l="1"/>
  <c r="Q53" i="1"/>
  <c r="L52" i="1"/>
  <c r="L53" i="1" s="1"/>
  <c r="K52" i="1"/>
  <c r="K53" i="1" s="1"/>
  <c r="D53" i="1"/>
  <c r="C53" i="1"/>
  <c r="E53" i="1"/>
  <c r="F53" i="1"/>
</calcChain>
</file>

<file path=xl/sharedStrings.xml><?xml version="1.0" encoding="utf-8"?>
<sst xmlns="http://schemas.openxmlformats.org/spreadsheetml/2006/main" count="33" uniqueCount="17">
  <si>
    <t>果樹カメムシ類の予察灯誘殺消長</t>
  </si>
  <si>
    <t>チャバネアオカメムシ</t>
  </si>
  <si>
    <t>ツヤアオカメムシ</t>
  </si>
  <si>
    <t>クサギカメムシ</t>
  </si>
  <si>
    <t>　月</t>
  </si>
  <si>
    <t>半旬</t>
  </si>
  <si>
    <t>20</t>
  </si>
  <si>
    <t>小計</t>
    <rPh sb="0" eb="2">
      <t>ショウケイ</t>
    </rPh>
    <phoneticPr fontId="2"/>
  </si>
  <si>
    <t>合計</t>
    <rPh sb="0" eb="2">
      <t>ゴウケイ</t>
    </rPh>
    <phoneticPr fontId="2"/>
  </si>
  <si>
    <t>欠：欠測値</t>
    <rPh sb="0" eb="1">
      <t>ケツ</t>
    </rPh>
    <rPh sb="2" eb="3">
      <t>ケツ</t>
    </rPh>
    <rPh sb="3" eb="4">
      <t>ソク</t>
    </rPh>
    <rPh sb="4" eb="5">
      <t>チ</t>
    </rPh>
    <phoneticPr fontId="2"/>
  </si>
  <si>
    <t>和歌山県紀の川市粉河</t>
    <rPh sb="0" eb="4">
      <t>ワカヤマケン</t>
    </rPh>
    <rPh sb="4" eb="5">
      <t>キ</t>
    </rPh>
    <rPh sb="6" eb="8">
      <t>カワシ</t>
    </rPh>
    <rPh sb="8" eb="10">
      <t>コカワ</t>
    </rPh>
    <phoneticPr fontId="2"/>
  </si>
  <si>
    <t>和歌山県農作物病害虫防除所　紀の川駐在調べ</t>
    <rPh sb="0" eb="4">
      <t>ワカヤマケン</t>
    </rPh>
    <rPh sb="4" eb="7">
      <t>ノウサクブツ</t>
    </rPh>
    <rPh sb="7" eb="10">
      <t>ビョウガイチュウ</t>
    </rPh>
    <rPh sb="10" eb="13">
      <t>ボウジョショ</t>
    </rPh>
    <rPh sb="14" eb="15">
      <t>キ</t>
    </rPh>
    <rPh sb="16" eb="17">
      <t>カワ</t>
    </rPh>
    <rPh sb="17" eb="19">
      <t>チュウザイ</t>
    </rPh>
    <rPh sb="19" eb="20">
      <t>シラ</t>
    </rPh>
    <phoneticPr fontId="2"/>
  </si>
  <si>
    <t>21</t>
  </si>
  <si>
    <t>22</t>
  </si>
  <si>
    <t>23</t>
  </si>
  <si>
    <t>24</t>
  </si>
  <si>
    <t>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</si>
</sst>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3"/>
      <charset val="128"/>
      <scheme val="minor"/>
    </font>
    <font>
      <sz val="6"/>
      <name val="游ゴシック"/>
      <family val="3"/>
      <charset val="128"/>
    </font>
    <font>
      <sz val="6"/>
      <name val="ＭＳ Ｐゴシック"/>
      <family val="3"/>
      <charset val="128"/>
    </font>
    <font>
      <b/>
      <sz val="13.5"/>
      <name val="ＭＳ Ｐゴシック"/>
      <family val="3"/>
      <charset val="128"/>
    </font>
    <font>
      <sz val="11"/>
      <name val="ＭＳ Ｐゴシック"/>
      <family val="3"/>
      <charset val="128"/>
    </font>
    <font>
      <b/>
      <sz val="11"/>
      <name val="ＭＳ Ｐゴシック"/>
      <family val="3"/>
      <charset val="128"/>
    </font>
    <font>
      <sz val="11"/>
      <color theme="1"/>
      <name val="游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rgb="FFFFFF00"/>
        <bgColor rgb="FF000000"/>
      </patternFill>
    </fill>
    <fill>
      <patternFill patternType="solid">
        <fgColor rgb="FF00FF00"/>
        <bgColor rgb="FF000000"/>
      </patternFill>
    </fill>
  </fills>
  <borders count="20">
    <border>
      <left/>
      <right/>
      <top/>
      <bottom/>
      <diagonal/>
    </border>
    <border>
      <left/>
      <right/>
      <top/>
      <bottom style="thin">
        <color indexed="64"/>
      </bottom>
      <diagonal/>
    </border>
    <border>
      <left/>
      <right style="thin">
        <color indexed="64"/>
      </right>
      <top/>
      <bottom/>
      <diagonal/>
    </border>
    <border>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1">
    <xf numFmtId="0" fontId="0" fillId="0" borderId="0" xfId="0">
      <alignment vertical="center"/>
    </xf>
    <xf numFmtId="0" fontId="3" fillId="0" borderId="1" xfId="0" applyFont="1" applyBorder="1" applyAlignment="1">
      <alignment horizontal="center" wrapText="1"/>
    </xf>
    <xf numFmtId="0" fontId="7" fillId="0" borderId="2" xfId="0" applyFont="1" applyBorder="1" applyAlignment="1">
      <alignment wrapText="1"/>
    </xf>
    <xf numFmtId="0" fontId="7" fillId="0" borderId="0" xfId="0" applyFont="1" applyAlignment="1">
      <alignment wrapText="1"/>
    </xf>
    <xf numFmtId="49" fontId="7" fillId="0" borderId="3" xfId="0" applyNumberFormat="1" applyFont="1" applyBorder="1" applyAlignment="1">
      <alignment horizontal="center" wrapText="1"/>
    </xf>
    <xf numFmtId="49" fontId="7" fillId="0" borderId="4" xfId="0" applyNumberFormat="1" applyFont="1" applyBorder="1" applyAlignment="1">
      <alignment horizontal="center" wrapText="1"/>
    </xf>
    <xf numFmtId="49" fontId="7" fillId="0" borderId="2" xfId="0" applyNumberFormat="1" applyFont="1" applyBorder="1" applyAlignment="1">
      <alignment horizontal="center" wrapText="1"/>
    </xf>
    <xf numFmtId="49" fontId="7" fillId="0" borderId="5" xfId="0" applyNumberFormat="1" applyFont="1" applyBorder="1" applyAlignment="1">
      <alignment horizontal="center" wrapText="1"/>
    </xf>
    <xf numFmtId="0" fontId="7" fillId="0" borderId="6" xfId="0" applyFont="1" applyBorder="1" applyAlignment="1">
      <alignment horizontal="center" wrapText="1"/>
    </xf>
    <xf numFmtId="0" fontId="7" fillId="0" borderId="0" xfId="0" applyFont="1" applyBorder="1" applyAlignment="1">
      <alignment horizontal="right" wrapText="1"/>
    </xf>
    <xf numFmtId="0" fontId="7" fillId="0" borderId="2" xfId="0" applyFont="1" applyBorder="1" applyAlignment="1">
      <alignment horizontal="right" wrapText="1"/>
    </xf>
    <xf numFmtId="0" fontId="7" fillId="0" borderId="0" xfId="0" applyFont="1" applyAlignment="1">
      <alignment horizontal="right" wrapText="1"/>
    </xf>
    <xf numFmtId="0" fontId="7" fillId="0" borderId="0" xfId="0" applyFont="1" applyAlignment="1">
      <alignment horizontal="center" wrapText="1"/>
    </xf>
    <xf numFmtId="0" fontId="7" fillId="0" borderId="1" xfId="0" applyFont="1" applyBorder="1" applyAlignment="1">
      <alignment horizontal="center" wrapText="1"/>
    </xf>
    <xf numFmtId="0" fontId="7" fillId="2" borderId="8" xfId="0" applyFont="1" applyFill="1" applyBorder="1" applyAlignment="1"/>
    <xf numFmtId="0" fontId="7" fillId="2" borderId="9" xfId="0" applyFont="1" applyFill="1" applyBorder="1" applyAlignment="1"/>
    <xf numFmtId="0" fontId="7" fillId="0" borderId="2" xfId="0" applyFont="1" applyBorder="1" applyAlignment="1"/>
    <xf numFmtId="38" fontId="4" fillId="2" borderId="8" xfId="1" applyFont="1" applyFill="1" applyBorder="1" applyAlignment="1"/>
    <xf numFmtId="38" fontId="4" fillId="2" borderId="9" xfId="1" applyFont="1" applyFill="1" applyBorder="1" applyAlignment="1"/>
    <xf numFmtId="0" fontId="7" fillId="3" borderId="10" xfId="0" applyFont="1" applyFill="1" applyBorder="1" applyAlignment="1"/>
    <xf numFmtId="38" fontId="7" fillId="3" borderId="10" xfId="0" applyNumberFormat="1" applyFont="1" applyFill="1" applyBorder="1" applyAlignment="1"/>
    <xf numFmtId="0" fontId="7" fillId="0" borderId="11" xfId="0" applyFont="1" applyBorder="1" applyAlignment="1"/>
    <xf numFmtId="0" fontId="7" fillId="0" borderId="0" xfId="0" applyFont="1" applyAlignment="1"/>
    <xf numFmtId="0" fontId="5" fillId="0" borderId="0" xfId="0" applyFont="1" applyAlignment="1"/>
    <xf numFmtId="0" fontId="7" fillId="0" borderId="0" xfId="0" applyFont="1">
      <alignment vertical="center"/>
    </xf>
    <xf numFmtId="49" fontId="7" fillId="0" borderId="17" xfId="0" applyNumberFormat="1" applyFont="1" applyBorder="1" applyAlignment="1">
      <alignment horizontal="center" wrapText="1"/>
    </xf>
    <xf numFmtId="0" fontId="7" fillId="0" borderId="18" xfId="0" applyFont="1" applyBorder="1" applyAlignment="1">
      <alignment horizontal="right" wrapText="1"/>
    </xf>
    <xf numFmtId="0" fontId="7" fillId="2" borderId="7" xfId="0" applyFont="1" applyFill="1" applyBorder="1" applyAlignment="1"/>
    <xf numFmtId="38" fontId="4" fillId="2" borderId="7" xfId="1" applyFont="1" applyFill="1" applyBorder="1" applyAlignment="1"/>
    <xf numFmtId="0" fontId="7" fillId="3" borderId="19" xfId="0" applyFont="1" applyFill="1" applyBorder="1" applyAlignment="1"/>
    <xf numFmtId="176" fontId="8" fillId="2" borderId="9" xfId="0" applyNumberFormat="1" applyFont="1" applyFill="1" applyBorder="1" applyAlignment="1"/>
    <xf numFmtId="176" fontId="9" fillId="2" borderId="9" xfId="0" applyNumberFormat="1" applyFont="1" applyFill="1" applyBorder="1" applyAlignment="1"/>
    <xf numFmtId="176" fontId="7" fillId="2" borderId="9" xfId="0" applyNumberFormat="1" applyFont="1" applyFill="1" applyBorder="1" applyAlignment="1"/>
    <xf numFmtId="176" fontId="7" fillId="2" borderId="8" xfId="0" applyNumberFormat="1" applyFont="1" applyFill="1" applyBorder="1" applyAlignment="1"/>
    <xf numFmtId="176" fontId="7" fillId="0" borderId="2" xfId="0" applyNumberFormat="1" applyFont="1" applyBorder="1" applyAlignment="1">
      <alignment horizontal="right" wrapText="1"/>
    </xf>
    <xf numFmtId="176" fontId="8" fillId="0" borderId="2" xfId="0" applyNumberFormat="1" applyFont="1" applyBorder="1" applyAlignment="1">
      <alignment horizontal="right"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2" borderId="8" xfId="0" applyFont="1" applyFill="1" applyBorder="1" applyAlignment="1">
      <alignment horizontal="center"/>
    </xf>
    <xf numFmtId="0" fontId="7" fillId="3" borderId="13" xfId="0" applyFont="1" applyFill="1" applyBorder="1" applyAlignment="1">
      <alignment horizontal="center"/>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3" fillId="0" borderId="1" xfId="0" applyFont="1" applyBorder="1" applyAlignment="1">
      <alignment horizontal="center" wrapText="1"/>
    </xf>
    <xf numFmtId="0" fontId="7" fillId="0" borderId="12"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7" xfId="0" applyFont="1" applyBorder="1" applyAlignment="1">
      <alignment horizontal="center" wrapText="1"/>
    </xf>
    <xf numFmtId="0" fontId="7" fillId="0" borderId="16" xfId="0" applyFont="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tabSelected="1" zoomScale="64" zoomScaleNormal="64" workbookViewId="0">
      <selection activeCell="T57" sqref="T57:T58"/>
    </sheetView>
  </sheetViews>
  <sheetFormatPr defaultRowHeight="13.5" x14ac:dyDescent="0.4"/>
  <cols>
    <col min="1" max="1" width="4.75" style="24" customWidth="1"/>
    <col min="2" max="2" width="5.375" style="24" customWidth="1"/>
    <col min="3" max="3" width="6.625" style="24" customWidth="1"/>
    <col min="4" max="4" width="5.5" style="24" customWidth="1"/>
    <col min="5" max="6" width="6.25" style="24" customWidth="1"/>
    <col min="7" max="7" width="7" style="24" customWidth="1"/>
    <col min="8" max="8" width="1.25" style="24" customWidth="1"/>
    <col min="9" max="9" width="6.625" style="24" customWidth="1"/>
    <col min="10" max="10" width="5.5" style="24" customWidth="1"/>
    <col min="11" max="12" width="6.25" style="24" customWidth="1"/>
    <col min="13" max="13" width="7.125" style="24" customWidth="1"/>
    <col min="14" max="14" width="1.25" style="24" customWidth="1"/>
    <col min="15" max="16" width="5.5" style="24" customWidth="1"/>
    <col min="17" max="18" width="6.25" style="24" customWidth="1"/>
    <col min="19" max="19" width="5.5" style="24" customWidth="1"/>
    <col min="20" max="16384" width="9" style="24"/>
  </cols>
  <sheetData>
    <row r="1" spans="1:19" ht="18.75" customHeight="1" x14ac:dyDescent="0.2">
      <c r="A1" s="43" t="s">
        <v>0</v>
      </c>
      <c r="B1" s="43"/>
      <c r="C1" s="43"/>
      <c r="D1" s="43"/>
      <c r="E1" s="43"/>
      <c r="F1" s="43"/>
      <c r="G1" s="43"/>
      <c r="H1" s="43"/>
      <c r="I1" s="43"/>
      <c r="J1" s="43"/>
      <c r="K1" s="43"/>
      <c r="L1" s="43"/>
      <c r="M1" s="43"/>
      <c r="N1" s="43"/>
      <c r="O1" s="43"/>
      <c r="P1" s="43"/>
      <c r="Q1" s="43"/>
      <c r="R1" s="43"/>
      <c r="S1" s="1"/>
    </row>
    <row r="2" spans="1:19" ht="18.75" customHeight="1" x14ac:dyDescent="0.15">
      <c r="A2" s="44"/>
      <c r="B2" s="45"/>
      <c r="C2" s="46" t="s">
        <v>1</v>
      </c>
      <c r="D2" s="47"/>
      <c r="E2" s="47"/>
      <c r="F2" s="47"/>
      <c r="G2" s="48"/>
      <c r="H2" s="2"/>
      <c r="I2" s="49" t="s">
        <v>2</v>
      </c>
      <c r="J2" s="47"/>
      <c r="K2" s="47"/>
      <c r="L2" s="47"/>
      <c r="M2" s="50"/>
      <c r="N2" s="2"/>
      <c r="O2" s="49" t="s">
        <v>3</v>
      </c>
      <c r="P2" s="47"/>
      <c r="Q2" s="47"/>
      <c r="R2" s="47"/>
      <c r="S2" s="50"/>
    </row>
    <row r="3" spans="1:19" ht="14.25" thickBot="1" x14ac:dyDescent="0.2">
      <c r="A3" s="3" t="s">
        <v>4</v>
      </c>
      <c r="B3" s="3" t="s">
        <v>5</v>
      </c>
      <c r="C3" s="25" t="s">
        <v>6</v>
      </c>
      <c r="D3" s="4" t="s">
        <v>12</v>
      </c>
      <c r="E3" s="4" t="s">
        <v>13</v>
      </c>
      <c r="F3" s="7" t="s">
        <v>14</v>
      </c>
      <c r="G3" s="5" t="s">
        <v>16</v>
      </c>
      <c r="H3" s="6"/>
      <c r="I3" s="4" t="s">
        <v>6</v>
      </c>
      <c r="J3" s="4" t="s">
        <v>12</v>
      </c>
      <c r="K3" s="7" t="s">
        <v>13</v>
      </c>
      <c r="L3" s="7" t="s">
        <v>14</v>
      </c>
      <c r="M3" s="5" t="s">
        <v>15</v>
      </c>
      <c r="N3" s="6"/>
      <c r="O3" s="4" t="s">
        <v>6</v>
      </c>
      <c r="P3" s="4" t="s">
        <v>12</v>
      </c>
      <c r="Q3" s="7" t="s">
        <v>13</v>
      </c>
      <c r="R3" s="7" t="s">
        <v>14</v>
      </c>
      <c r="S3" s="5" t="s">
        <v>16</v>
      </c>
    </row>
    <row r="4" spans="1:19" ht="14.25" thickTop="1" x14ac:dyDescent="0.15">
      <c r="A4" s="41">
        <v>4</v>
      </c>
      <c r="B4" s="8">
        <v>1</v>
      </c>
      <c r="C4" s="26">
        <v>0</v>
      </c>
      <c r="D4" s="9">
        <v>0</v>
      </c>
      <c r="E4" s="9">
        <v>0</v>
      </c>
      <c r="F4" s="9">
        <v>0</v>
      </c>
      <c r="G4" s="10">
        <v>0</v>
      </c>
      <c r="H4" s="10"/>
      <c r="I4" s="11">
        <v>0</v>
      </c>
      <c r="J4" s="9">
        <v>0</v>
      </c>
      <c r="K4" s="9">
        <v>0</v>
      </c>
      <c r="L4" s="9">
        <v>0</v>
      </c>
      <c r="M4" s="10">
        <v>0</v>
      </c>
      <c r="N4" s="10"/>
      <c r="O4" s="11">
        <v>0</v>
      </c>
      <c r="P4" s="9">
        <v>0</v>
      </c>
      <c r="Q4" s="9">
        <v>0</v>
      </c>
      <c r="R4" s="9">
        <v>0</v>
      </c>
      <c r="S4" s="10">
        <v>0</v>
      </c>
    </row>
    <row r="5" spans="1:19" x14ac:dyDescent="0.15">
      <c r="A5" s="42"/>
      <c r="B5" s="12">
        <v>2</v>
      </c>
      <c r="C5" s="26">
        <v>0</v>
      </c>
      <c r="D5" s="9">
        <v>0</v>
      </c>
      <c r="E5" s="9">
        <v>0</v>
      </c>
      <c r="F5" s="9">
        <v>0</v>
      </c>
      <c r="G5" s="10">
        <v>0</v>
      </c>
      <c r="H5" s="10"/>
      <c r="I5" s="11">
        <v>0</v>
      </c>
      <c r="J5" s="9">
        <v>0</v>
      </c>
      <c r="K5" s="9">
        <v>0</v>
      </c>
      <c r="L5" s="9">
        <v>0</v>
      </c>
      <c r="M5" s="10">
        <v>0</v>
      </c>
      <c r="N5" s="10"/>
      <c r="O5" s="11">
        <v>0</v>
      </c>
      <c r="P5" s="9">
        <v>0</v>
      </c>
      <c r="Q5" s="9">
        <v>0</v>
      </c>
      <c r="R5" s="9">
        <v>0</v>
      </c>
      <c r="S5" s="10">
        <v>0</v>
      </c>
    </row>
    <row r="6" spans="1:19" x14ac:dyDescent="0.15">
      <c r="A6" s="42"/>
      <c r="B6" s="12">
        <v>3</v>
      </c>
      <c r="C6" s="26">
        <v>0</v>
      </c>
      <c r="D6" s="9">
        <v>0</v>
      </c>
      <c r="E6" s="9">
        <v>11</v>
      </c>
      <c r="F6" s="9">
        <v>0</v>
      </c>
      <c r="G6" s="10">
        <v>0</v>
      </c>
      <c r="H6" s="10"/>
      <c r="I6" s="11">
        <v>0</v>
      </c>
      <c r="J6" s="9">
        <v>0</v>
      </c>
      <c r="K6" s="9">
        <v>11</v>
      </c>
      <c r="L6" s="9">
        <v>0</v>
      </c>
      <c r="M6" s="10">
        <v>6</v>
      </c>
      <c r="N6" s="10"/>
      <c r="O6" s="11">
        <v>0</v>
      </c>
      <c r="P6" s="9">
        <v>0</v>
      </c>
      <c r="Q6" s="9">
        <v>0</v>
      </c>
      <c r="R6" s="9">
        <v>0</v>
      </c>
      <c r="S6" s="10">
        <v>1</v>
      </c>
    </row>
    <row r="7" spans="1:19" x14ac:dyDescent="0.15">
      <c r="A7" s="42"/>
      <c r="B7" s="12">
        <v>4</v>
      </c>
      <c r="C7" s="26">
        <v>0</v>
      </c>
      <c r="D7" s="9">
        <v>0</v>
      </c>
      <c r="E7" s="9">
        <v>0</v>
      </c>
      <c r="F7" s="9">
        <v>0</v>
      </c>
      <c r="G7" s="10">
        <v>13</v>
      </c>
      <c r="H7" s="10"/>
      <c r="I7" s="11">
        <v>0</v>
      </c>
      <c r="J7" s="9">
        <v>0</v>
      </c>
      <c r="K7" s="9">
        <v>0</v>
      </c>
      <c r="L7" s="9">
        <v>0</v>
      </c>
      <c r="M7" s="10">
        <v>17</v>
      </c>
      <c r="N7" s="10"/>
      <c r="O7" s="11">
        <v>0</v>
      </c>
      <c r="P7" s="9">
        <v>0</v>
      </c>
      <c r="Q7" s="9">
        <v>0</v>
      </c>
      <c r="R7" s="9">
        <v>0</v>
      </c>
      <c r="S7" s="10">
        <v>0</v>
      </c>
    </row>
    <row r="8" spans="1:19" x14ac:dyDescent="0.15">
      <c r="A8" s="42"/>
      <c r="B8" s="12">
        <v>5</v>
      </c>
      <c r="C8" s="26">
        <v>0</v>
      </c>
      <c r="D8" s="9">
        <v>0</v>
      </c>
      <c r="E8" s="9">
        <v>11</v>
      </c>
      <c r="F8" s="9">
        <v>0</v>
      </c>
      <c r="G8" s="10">
        <v>71</v>
      </c>
      <c r="H8" s="10"/>
      <c r="I8" s="11">
        <v>0</v>
      </c>
      <c r="J8" s="9">
        <v>0</v>
      </c>
      <c r="K8" s="9">
        <v>8</v>
      </c>
      <c r="L8" s="9">
        <v>0</v>
      </c>
      <c r="M8" s="10">
        <v>75</v>
      </c>
      <c r="N8" s="10"/>
      <c r="O8" s="11">
        <v>0</v>
      </c>
      <c r="P8" s="9">
        <v>0</v>
      </c>
      <c r="Q8" s="9">
        <v>1</v>
      </c>
      <c r="R8" s="9">
        <v>0</v>
      </c>
      <c r="S8" s="10">
        <v>8</v>
      </c>
    </row>
    <row r="9" spans="1:19" x14ac:dyDescent="0.15">
      <c r="A9" s="38"/>
      <c r="B9" s="13">
        <v>6</v>
      </c>
      <c r="C9" s="26">
        <v>0</v>
      </c>
      <c r="D9" s="9">
        <v>0</v>
      </c>
      <c r="E9" s="9">
        <v>33</v>
      </c>
      <c r="F9" s="9">
        <v>0</v>
      </c>
      <c r="G9" s="10">
        <v>987</v>
      </c>
      <c r="H9" s="10"/>
      <c r="I9" s="11">
        <v>0</v>
      </c>
      <c r="J9" s="9">
        <v>0</v>
      </c>
      <c r="K9" s="9">
        <v>51</v>
      </c>
      <c r="L9" s="9">
        <v>3</v>
      </c>
      <c r="M9" s="10">
        <v>1549</v>
      </c>
      <c r="N9" s="10"/>
      <c r="O9" s="11">
        <v>0</v>
      </c>
      <c r="P9" s="9">
        <v>0</v>
      </c>
      <c r="Q9" s="9">
        <v>0</v>
      </c>
      <c r="R9" s="9">
        <v>0</v>
      </c>
      <c r="S9" s="10">
        <v>47</v>
      </c>
    </row>
    <row r="10" spans="1:19" x14ac:dyDescent="0.15">
      <c r="A10" s="39" t="s">
        <v>7</v>
      </c>
      <c r="B10" s="39"/>
      <c r="C10" s="27">
        <v>0</v>
      </c>
      <c r="D10" s="14">
        <v>0</v>
      </c>
      <c r="E10" s="14">
        <v>55</v>
      </c>
      <c r="F10" s="14">
        <v>0</v>
      </c>
      <c r="G10" s="32">
        <f>SUM(G4:G9)</f>
        <v>1071</v>
      </c>
      <c r="H10" s="16"/>
      <c r="I10" s="14">
        <v>0</v>
      </c>
      <c r="J10" s="14">
        <v>0</v>
      </c>
      <c r="K10" s="14">
        <v>70</v>
      </c>
      <c r="L10" s="14">
        <v>3</v>
      </c>
      <c r="M10" s="30">
        <f>SUM(M4:M9)</f>
        <v>1647</v>
      </c>
      <c r="N10" s="16"/>
      <c r="O10" s="14">
        <v>0</v>
      </c>
      <c r="P10" s="14">
        <v>0</v>
      </c>
      <c r="Q10" s="14">
        <v>1</v>
      </c>
      <c r="R10" s="14">
        <v>0</v>
      </c>
      <c r="S10" s="15">
        <f>SUM(S4:S9)</f>
        <v>56</v>
      </c>
    </row>
    <row r="11" spans="1:19" x14ac:dyDescent="0.15">
      <c r="A11" s="36">
        <v>5</v>
      </c>
      <c r="B11" s="12">
        <v>1</v>
      </c>
      <c r="C11" s="26">
        <v>8</v>
      </c>
      <c r="D11" s="9">
        <v>1</v>
      </c>
      <c r="E11" s="9">
        <v>1</v>
      </c>
      <c r="F11" s="9">
        <v>0</v>
      </c>
      <c r="G11" s="10">
        <v>784</v>
      </c>
      <c r="H11" s="10"/>
      <c r="I11" s="11">
        <v>12</v>
      </c>
      <c r="J11" s="9">
        <v>8</v>
      </c>
      <c r="K11" s="9">
        <v>2</v>
      </c>
      <c r="L11" s="9">
        <v>3</v>
      </c>
      <c r="M11" s="10">
        <v>182</v>
      </c>
      <c r="N11" s="10"/>
      <c r="O11" s="11">
        <v>0</v>
      </c>
      <c r="P11" s="9">
        <v>0</v>
      </c>
      <c r="Q11" s="9">
        <v>0</v>
      </c>
      <c r="R11" s="9">
        <v>0</v>
      </c>
      <c r="S11" s="10">
        <v>4</v>
      </c>
    </row>
    <row r="12" spans="1:19" x14ac:dyDescent="0.15">
      <c r="A12" s="37"/>
      <c r="B12" s="12">
        <v>2</v>
      </c>
      <c r="C12" s="26">
        <v>31</v>
      </c>
      <c r="D12" s="9">
        <v>0</v>
      </c>
      <c r="E12" s="9">
        <v>9</v>
      </c>
      <c r="F12" s="9">
        <v>1</v>
      </c>
      <c r="G12" s="10">
        <v>334</v>
      </c>
      <c r="H12" s="10"/>
      <c r="I12" s="11">
        <v>90</v>
      </c>
      <c r="J12" s="9">
        <v>10</v>
      </c>
      <c r="K12" s="9">
        <v>9</v>
      </c>
      <c r="L12" s="9">
        <v>2</v>
      </c>
      <c r="M12" s="10">
        <v>192</v>
      </c>
      <c r="N12" s="10"/>
      <c r="O12" s="11">
        <v>0</v>
      </c>
      <c r="P12" s="9">
        <v>1</v>
      </c>
      <c r="Q12" s="9">
        <v>1</v>
      </c>
      <c r="R12" s="9">
        <v>0</v>
      </c>
      <c r="S12" s="10">
        <v>4</v>
      </c>
    </row>
    <row r="13" spans="1:19" x14ac:dyDescent="0.15">
      <c r="A13" s="37"/>
      <c r="B13" s="12">
        <v>3</v>
      </c>
      <c r="C13" s="26">
        <v>13</v>
      </c>
      <c r="D13" s="9">
        <v>8</v>
      </c>
      <c r="E13" s="9">
        <v>15</v>
      </c>
      <c r="F13" s="9">
        <v>0</v>
      </c>
      <c r="G13" s="10">
        <v>1591</v>
      </c>
      <c r="H13" s="10"/>
      <c r="I13" s="11">
        <v>31</v>
      </c>
      <c r="J13" s="9">
        <v>66</v>
      </c>
      <c r="K13" s="9">
        <v>39</v>
      </c>
      <c r="L13" s="9">
        <v>1</v>
      </c>
      <c r="M13" s="10">
        <v>577</v>
      </c>
      <c r="N13" s="10"/>
      <c r="O13" s="11">
        <v>0</v>
      </c>
      <c r="P13" s="9">
        <v>0</v>
      </c>
      <c r="Q13" s="9">
        <v>1</v>
      </c>
      <c r="R13" s="9">
        <v>0</v>
      </c>
      <c r="S13" s="10">
        <v>9</v>
      </c>
    </row>
    <row r="14" spans="1:19" x14ac:dyDescent="0.15">
      <c r="A14" s="37"/>
      <c r="B14" s="12">
        <v>4</v>
      </c>
      <c r="C14" s="26">
        <v>15</v>
      </c>
      <c r="D14" s="9">
        <v>122</v>
      </c>
      <c r="E14" s="9">
        <v>5</v>
      </c>
      <c r="F14" s="9">
        <v>5</v>
      </c>
      <c r="G14" s="10">
        <v>570</v>
      </c>
      <c r="H14" s="10"/>
      <c r="I14" s="11">
        <v>58</v>
      </c>
      <c r="J14" s="9">
        <v>156</v>
      </c>
      <c r="K14" s="9">
        <v>3</v>
      </c>
      <c r="L14" s="9">
        <v>2</v>
      </c>
      <c r="M14" s="10">
        <v>76</v>
      </c>
      <c r="N14" s="10"/>
      <c r="O14" s="11">
        <v>0</v>
      </c>
      <c r="P14" s="9">
        <v>14</v>
      </c>
      <c r="Q14" s="9">
        <v>0</v>
      </c>
      <c r="R14" s="9">
        <v>0</v>
      </c>
      <c r="S14" s="10">
        <v>2</v>
      </c>
    </row>
    <row r="15" spans="1:19" x14ac:dyDescent="0.15">
      <c r="A15" s="37"/>
      <c r="B15" s="12">
        <v>5</v>
      </c>
      <c r="C15" s="26">
        <v>24</v>
      </c>
      <c r="D15" s="9">
        <v>2</v>
      </c>
      <c r="E15" s="9">
        <v>71</v>
      </c>
      <c r="F15" s="9">
        <v>1</v>
      </c>
      <c r="G15" s="10">
        <v>990</v>
      </c>
      <c r="H15" s="10"/>
      <c r="I15" s="11">
        <v>63</v>
      </c>
      <c r="J15" s="9">
        <v>6</v>
      </c>
      <c r="K15" s="9">
        <v>17</v>
      </c>
      <c r="L15" s="9">
        <v>4</v>
      </c>
      <c r="M15" s="10">
        <v>294</v>
      </c>
      <c r="N15" s="10"/>
      <c r="O15" s="11">
        <v>0</v>
      </c>
      <c r="P15" s="9">
        <v>0</v>
      </c>
      <c r="Q15" s="9">
        <v>2</v>
      </c>
      <c r="R15" s="9">
        <v>0</v>
      </c>
      <c r="S15" s="10">
        <v>26</v>
      </c>
    </row>
    <row r="16" spans="1:19" x14ac:dyDescent="0.15">
      <c r="A16" s="38"/>
      <c r="B16" s="13">
        <v>6</v>
      </c>
      <c r="C16" s="26">
        <v>9</v>
      </c>
      <c r="D16" s="9">
        <v>11</v>
      </c>
      <c r="E16" s="9">
        <v>50</v>
      </c>
      <c r="F16" s="9">
        <v>18</v>
      </c>
      <c r="G16" s="10">
        <v>3696</v>
      </c>
      <c r="H16" s="10"/>
      <c r="I16" s="11">
        <v>26</v>
      </c>
      <c r="J16" s="9">
        <v>18</v>
      </c>
      <c r="K16" s="9">
        <v>7</v>
      </c>
      <c r="L16" s="9">
        <v>23</v>
      </c>
      <c r="M16" s="10">
        <v>459</v>
      </c>
      <c r="N16" s="10"/>
      <c r="O16" s="11">
        <v>0</v>
      </c>
      <c r="P16" s="9">
        <v>0</v>
      </c>
      <c r="Q16" s="9">
        <v>0</v>
      </c>
      <c r="R16" s="9">
        <v>8</v>
      </c>
      <c r="S16" s="10">
        <v>57</v>
      </c>
    </row>
    <row r="17" spans="1:19" x14ac:dyDescent="0.15">
      <c r="A17" s="39" t="s">
        <v>7</v>
      </c>
      <c r="B17" s="39"/>
      <c r="C17" s="27">
        <v>100</v>
      </c>
      <c r="D17" s="14">
        <v>144</v>
      </c>
      <c r="E17" s="14">
        <v>151</v>
      </c>
      <c r="F17" s="14">
        <v>25</v>
      </c>
      <c r="G17" s="32">
        <f>SUM(G11:G16)</f>
        <v>7965</v>
      </c>
      <c r="H17" s="16"/>
      <c r="I17" s="14">
        <v>280</v>
      </c>
      <c r="J17" s="14">
        <v>264</v>
      </c>
      <c r="K17" s="14">
        <v>77</v>
      </c>
      <c r="L17" s="14">
        <v>35</v>
      </c>
      <c r="M17" s="30">
        <f>SUM(M11:M16)</f>
        <v>1780</v>
      </c>
      <c r="N17" s="16"/>
      <c r="O17" s="14">
        <v>0</v>
      </c>
      <c r="P17" s="14">
        <v>15</v>
      </c>
      <c r="Q17" s="14">
        <v>4</v>
      </c>
      <c r="R17" s="14">
        <v>8</v>
      </c>
      <c r="S17" s="15">
        <f>SUM(S11:S16)</f>
        <v>102</v>
      </c>
    </row>
    <row r="18" spans="1:19" x14ac:dyDescent="0.15">
      <c r="A18" s="36">
        <v>6</v>
      </c>
      <c r="B18" s="12">
        <v>1</v>
      </c>
      <c r="C18" s="26">
        <v>14</v>
      </c>
      <c r="D18" s="9">
        <v>9</v>
      </c>
      <c r="E18" s="9">
        <v>18</v>
      </c>
      <c r="F18" s="9">
        <v>7</v>
      </c>
      <c r="G18" s="10">
        <v>171</v>
      </c>
      <c r="H18" s="10"/>
      <c r="I18" s="11">
        <v>37</v>
      </c>
      <c r="J18" s="9">
        <v>15</v>
      </c>
      <c r="K18" s="9">
        <v>12</v>
      </c>
      <c r="L18" s="9">
        <v>3</v>
      </c>
      <c r="M18" s="10">
        <v>41</v>
      </c>
      <c r="N18" s="10"/>
      <c r="O18" s="11">
        <v>0</v>
      </c>
      <c r="P18" s="9">
        <v>1</v>
      </c>
      <c r="Q18" s="9">
        <v>2</v>
      </c>
      <c r="R18" s="9">
        <v>2</v>
      </c>
      <c r="S18" s="10">
        <v>7</v>
      </c>
    </row>
    <row r="19" spans="1:19" x14ac:dyDescent="0.15">
      <c r="A19" s="37"/>
      <c r="B19" s="12">
        <v>2</v>
      </c>
      <c r="C19" s="26">
        <v>10</v>
      </c>
      <c r="D19" s="9">
        <v>15</v>
      </c>
      <c r="E19" s="9">
        <v>18</v>
      </c>
      <c r="F19" s="9">
        <v>2</v>
      </c>
      <c r="G19" s="10">
        <v>414</v>
      </c>
      <c r="H19" s="10"/>
      <c r="I19" s="11">
        <v>83</v>
      </c>
      <c r="J19" s="9">
        <v>13</v>
      </c>
      <c r="K19" s="9">
        <v>81</v>
      </c>
      <c r="L19" s="9">
        <v>1</v>
      </c>
      <c r="M19" s="10">
        <v>742</v>
      </c>
      <c r="N19" s="10"/>
      <c r="O19" s="11">
        <v>0</v>
      </c>
      <c r="P19" s="9">
        <v>8</v>
      </c>
      <c r="Q19" s="9">
        <v>7</v>
      </c>
      <c r="R19" s="9">
        <v>1</v>
      </c>
      <c r="S19" s="10">
        <v>21</v>
      </c>
    </row>
    <row r="20" spans="1:19" x14ac:dyDescent="0.15">
      <c r="A20" s="37"/>
      <c r="B20" s="12">
        <v>3</v>
      </c>
      <c r="C20" s="26">
        <v>65</v>
      </c>
      <c r="D20" s="9">
        <v>25</v>
      </c>
      <c r="E20" s="9">
        <v>15</v>
      </c>
      <c r="F20" s="9">
        <v>5</v>
      </c>
      <c r="G20" s="10">
        <v>1273</v>
      </c>
      <c r="H20" s="10"/>
      <c r="I20" s="11">
        <v>340</v>
      </c>
      <c r="J20" s="9">
        <v>37</v>
      </c>
      <c r="K20" s="9">
        <v>60</v>
      </c>
      <c r="L20" s="9">
        <v>5</v>
      </c>
      <c r="M20" s="10">
        <v>2296</v>
      </c>
      <c r="N20" s="10"/>
      <c r="O20" s="11">
        <v>10</v>
      </c>
      <c r="P20" s="9">
        <v>0</v>
      </c>
      <c r="Q20" s="9">
        <v>6</v>
      </c>
      <c r="R20" s="9">
        <v>13</v>
      </c>
      <c r="S20" s="10">
        <v>64</v>
      </c>
    </row>
    <row r="21" spans="1:19" x14ac:dyDescent="0.15">
      <c r="A21" s="37"/>
      <c r="B21" s="12">
        <v>4</v>
      </c>
      <c r="C21" s="26">
        <v>12</v>
      </c>
      <c r="D21" s="9">
        <v>12</v>
      </c>
      <c r="E21" s="9">
        <v>254</v>
      </c>
      <c r="F21" s="9">
        <v>3</v>
      </c>
      <c r="G21" s="10">
        <v>882</v>
      </c>
      <c r="H21" s="10"/>
      <c r="I21" s="11">
        <v>21</v>
      </c>
      <c r="J21" s="9">
        <v>5</v>
      </c>
      <c r="K21" s="9">
        <v>487</v>
      </c>
      <c r="L21" s="9">
        <v>2</v>
      </c>
      <c r="M21" s="10">
        <v>4146</v>
      </c>
      <c r="N21" s="10"/>
      <c r="O21" s="11">
        <v>7</v>
      </c>
      <c r="P21" s="9">
        <v>7</v>
      </c>
      <c r="Q21" s="9">
        <v>36</v>
      </c>
      <c r="R21" s="9">
        <v>5</v>
      </c>
      <c r="S21" s="10">
        <v>51</v>
      </c>
    </row>
    <row r="22" spans="1:19" x14ac:dyDescent="0.15">
      <c r="A22" s="37"/>
      <c r="B22" s="12">
        <v>5</v>
      </c>
      <c r="C22" s="26">
        <v>73</v>
      </c>
      <c r="D22" s="9">
        <v>15</v>
      </c>
      <c r="E22" s="9">
        <v>504</v>
      </c>
      <c r="F22" s="9">
        <v>7</v>
      </c>
      <c r="G22" s="10">
        <v>1601</v>
      </c>
      <c r="H22" s="10"/>
      <c r="I22" s="11">
        <v>105</v>
      </c>
      <c r="J22" s="9">
        <v>10</v>
      </c>
      <c r="K22" s="9">
        <v>471</v>
      </c>
      <c r="L22" s="9">
        <v>0</v>
      </c>
      <c r="M22" s="10">
        <v>5172</v>
      </c>
      <c r="N22" s="10"/>
      <c r="O22" s="11">
        <v>7</v>
      </c>
      <c r="P22" s="9">
        <v>4</v>
      </c>
      <c r="Q22" s="9">
        <v>33</v>
      </c>
      <c r="R22" s="9">
        <v>8</v>
      </c>
      <c r="S22" s="10">
        <v>134</v>
      </c>
    </row>
    <row r="23" spans="1:19" x14ac:dyDescent="0.15">
      <c r="A23" s="38"/>
      <c r="B23" s="13">
        <v>6</v>
      </c>
      <c r="C23" s="26">
        <v>72</v>
      </c>
      <c r="D23" s="9">
        <v>34</v>
      </c>
      <c r="E23" s="9">
        <v>384</v>
      </c>
      <c r="F23" s="9">
        <v>12</v>
      </c>
      <c r="G23" s="10">
        <v>2512</v>
      </c>
      <c r="H23" s="10"/>
      <c r="I23" s="11">
        <v>74</v>
      </c>
      <c r="J23" s="9">
        <v>10</v>
      </c>
      <c r="K23" s="9">
        <v>114</v>
      </c>
      <c r="L23" s="9">
        <v>1</v>
      </c>
      <c r="M23" s="10">
        <v>2191</v>
      </c>
      <c r="N23" s="10"/>
      <c r="O23" s="11">
        <v>8</v>
      </c>
      <c r="P23" s="9">
        <v>5</v>
      </c>
      <c r="Q23" s="9">
        <v>66</v>
      </c>
      <c r="R23" s="9">
        <v>17</v>
      </c>
      <c r="S23" s="10">
        <v>158</v>
      </c>
    </row>
    <row r="24" spans="1:19" x14ac:dyDescent="0.15">
      <c r="A24" s="39" t="s">
        <v>7</v>
      </c>
      <c r="B24" s="39"/>
      <c r="C24" s="27">
        <v>246</v>
      </c>
      <c r="D24" s="14">
        <v>110</v>
      </c>
      <c r="E24" s="33">
        <v>1193</v>
      </c>
      <c r="F24" s="14">
        <v>36</v>
      </c>
      <c r="G24" s="32">
        <f>SUM(G18:G23)</f>
        <v>6853</v>
      </c>
      <c r="H24" s="16"/>
      <c r="I24" s="14">
        <v>660</v>
      </c>
      <c r="J24" s="14">
        <v>90</v>
      </c>
      <c r="K24" s="33">
        <v>1225</v>
      </c>
      <c r="L24" s="14">
        <v>12</v>
      </c>
      <c r="M24" s="31">
        <f>SUM(M18:M23)</f>
        <v>14588</v>
      </c>
      <c r="N24" s="16"/>
      <c r="O24" s="14">
        <v>32</v>
      </c>
      <c r="P24" s="14">
        <v>25</v>
      </c>
      <c r="Q24" s="14">
        <v>150</v>
      </c>
      <c r="R24" s="14">
        <v>46</v>
      </c>
      <c r="S24" s="15">
        <f>SUM(S18:S23)</f>
        <v>435</v>
      </c>
    </row>
    <row r="25" spans="1:19" x14ac:dyDescent="0.15">
      <c r="A25" s="36">
        <v>7</v>
      </c>
      <c r="B25" s="12">
        <v>1</v>
      </c>
      <c r="C25" s="26">
        <v>48</v>
      </c>
      <c r="D25" s="9">
        <v>164</v>
      </c>
      <c r="E25" s="9">
        <v>253</v>
      </c>
      <c r="F25" s="9">
        <v>16</v>
      </c>
      <c r="G25" s="34">
        <v>6941</v>
      </c>
      <c r="H25" s="10"/>
      <c r="I25" s="11">
        <v>40</v>
      </c>
      <c r="J25" s="9">
        <v>25</v>
      </c>
      <c r="K25" s="9">
        <v>118</v>
      </c>
      <c r="L25" s="9">
        <v>1</v>
      </c>
      <c r="M25" s="35">
        <v>1921</v>
      </c>
      <c r="N25" s="10"/>
      <c r="O25" s="11">
        <v>7</v>
      </c>
      <c r="P25" s="9">
        <v>21</v>
      </c>
      <c r="Q25" s="9">
        <v>63</v>
      </c>
      <c r="R25" s="9">
        <v>25</v>
      </c>
      <c r="S25" s="10">
        <v>891</v>
      </c>
    </row>
    <row r="26" spans="1:19" x14ac:dyDescent="0.15">
      <c r="A26" s="37"/>
      <c r="B26" s="12">
        <v>2</v>
      </c>
      <c r="C26" s="26">
        <v>127</v>
      </c>
      <c r="D26" s="9">
        <v>54</v>
      </c>
      <c r="E26" s="9">
        <v>490</v>
      </c>
      <c r="F26" s="9">
        <v>45</v>
      </c>
      <c r="G26" s="34">
        <v>2026</v>
      </c>
      <c r="H26" s="10"/>
      <c r="I26" s="11">
        <v>60</v>
      </c>
      <c r="J26" s="9">
        <v>1</v>
      </c>
      <c r="K26" s="9">
        <v>217</v>
      </c>
      <c r="L26" s="9">
        <v>0</v>
      </c>
      <c r="M26" s="10">
        <v>725</v>
      </c>
      <c r="N26" s="10"/>
      <c r="O26" s="11">
        <v>5</v>
      </c>
      <c r="P26" s="9">
        <v>31</v>
      </c>
      <c r="Q26" s="9">
        <v>131</v>
      </c>
      <c r="R26" s="9">
        <v>40</v>
      </c>
      <c r="S26" s="10">
        <v>618</v>
      </c>
    </row>
    <row r="27" spans="1:19" x14ac:dyDescent="0.15">
      <c r="A27" s="37"/>
      <c r="B27" s="12">
        <v>3</v>
      </c>
      <c r="C27" s="26">
        <v>44</v>
      </c>
      <c r="D27" s="9">
        <v>20</v>
      </c>
      <c r="E27" s="9">
        <v>337</v>
      </c>
      <c r="F27" s="9">
        <v>26</v>
      </c>
      <c r="G27" s="34">
        <v>2216</v>
      </c>
      <c r="H27" s="10"/>
      <c r="I27" s="11">
        <v>51</v>
      </c>
      <c r="J27" s="9">
        <v>4</v>
      </c>
      <c r="K27" s="9">
        <v>204</v>
      </c>
      <c r="L27" s="9">
        <v>2</v>
      </c>
      <c r="M27" s="10">
        <v>775</v>
      </c>
      <c r="N27" s="10"/>
      <c r="O27" s="11">
        <v>8</v>
      </c>
      <c r="P27" s="9">
        <v>18</v>
      </c>
      <c r="Q27" s="9">
        <v>84</v>
      </c>
      <c r="R27" s="9">
        <v>52</v>
      </c>
      <c r="S27" s="10">
        <v>445</v>
      </c>
    </row>
    <row r="28" spans="1:19" x14ac:dyDescent="0.15">
      <c r="A28" s="37"/>
      <c r="B28" s="12">
        <v>4</v>
      </c>
      <c r="C28" s="26">
        <v>87</v>
      </c>
      <c r="D28" s="9">
        <v>21</v>
      </c>
      <c r="E28" s="9">
        <v>255</v>
      </c>
      <c r="F28" s="9">
        <v>27</v>
      </c>
      <c r="G28" s="34">
        <v>2751</v>
      </c>
      <c r="H28" s="10"/>
      <c r="I28" s="11">
        <v>56</v>
      </c>
      <c r="J28" s="9">
        <v>4</v>
      </c>
      <c r="K28" s="9">
        <v>177</v>
      </c>
      <c r="L28" s="9">
        <v>3</v>
      </c>
      <c r="M28" s="10">
        <v>1069</v>
      </c>
      <c r="N28" s="10"/>
      <c r="O28" s="11">
        <v>24</v>
      </c>
      <c r="P28" s="9">
        <v>28</v>
      </c>
      <c r="Q28" s="9">
        <v>88</v>
      </c>
      <c r="R28" s="9">
        <v>80</v>
      </c>
      <c r="S28" s="10">
        <v>777</v>
      </c>
    </row>
    <row r="29" spans="1:19" x14ac:dyDescent="0.15">
      <c r="A29" s="37"/>
      <c r="B29" s="12">
        <v>5</v>
      </c>
      <c r="C29" s="26">
        <v>55</v>
      </c>
      <c r="D29" s="9">
        <v>13</v>
      </c>
      <c r="E29" s="9">
        <v>402</v>
      </c>
      <c r="F29" s="9">
        <v>42</v>
      </c>
      <c r="G29" s="34">
        <v>1556</v>
      </c>
      <c r="H29" s="10"/>
      <c r="I29" s="11">
        <v>24</v>
      </c>
      <c r="J29" s="9">
        <v>0</v>
      </c>
      <c r="K29" s="9">
        <v>206</v>
      </c>
      <c r="L29" s="9">
        <v>4</v>
      </c>
      <c r="M29" s="10">
        <v>1064</v>
      </c>
      <c r="N29" s="10"/>
      <c r="O29" s="11">
        <v>15</v>
      </c>
      <c r="P29" s="9">
        <v>26</v>
      </c>
      <c r="Q29" s="9">
        <v>126</v>
      </c>
      <c r="R29" s="9">
        <v>164</v>
      </c>
      <c r="S29" s="10">
        <v>603</v>
      </c>
    </row>
    <row r="30" spans="1:19" x14ac:dyDescent="0.15">
      <c r="A30" s="38"/>
      <c r="B30" s="13">
        <v>6</v>
      </c>
      <c r="C30" s="26">
        <v>87</v>
      </c>
      <c r="D30" s="9">
        <v>58</v>
      </c>
      <c r="E30" s="9">
        <v>751</v>
      </c>
      <c r="F30" s="9">
        <v>60</v>
      </c>
      <c r="G30" s="34">
        <v>1075</v>
      </c>
      <c r="H30" s="10"/>
      <c r="I30" s="11">
        <v>19</v>
      </c>
      <c r="J30" s="9">
        <v>11</v>
      </c>
      <c r="K30" s="9">
        <v>265</v>
      </c>
      <c r="L30" s="9">
        <v>7</v>
      </c>
      <c r="M30" s="10">
        <v>779</v>
      </c>
      <c r="N30" s="10"/>
      <c r="O30" s="11">
        <v>54</v>
      </c>
      <c r="P30" s="9">
        <v>94</v>
      </c>
      <c r="Q30" s="9">
        <v>268</v>
      </c>
      <c r="R30" s="9">
        <v>302</v>
      </c>
      <c r="S30" s="10">
        <v>663</v>
      </c>
    </row>
    <row r="31" spans="1:19" x14ac:dyDescent="0.15">
      <c r="A31" s="39" t="s">
        <v>7</v>
      </c>
      <c r="B31" s="39"/>
      <c r="C31" s="28">
        <v>448</v>
      </c>
      <c r="D31" s="17">
        <v>330</v>
      </c>
      <c r="E31" s="17">
        <v>2488</v>
      </c>
      <c r="F31" s="17">
        <v>216</v>
      </c>
      <c r="G31" s="18">
        <f>SUM(G25:G30)</f>
        <v>16565</v>
      </c>
      <c r="H31" s="16"/>
      <c r="I31" s="17">
        <v>250</v>
      </c>
      <c r="J31" s="17">
        <v>45</v>
      </c>
      <c r="K31" s="17">
        <v>1187</v>
      </c>
      <c r="L31" s="17">
        <v>17</v>
      </c>
      <c r="M31" s="18">
        <f>SUM(M25:M30)</f>
        <v>6333</v>
      </c>
      <c r="N31" s="16"/>
      <c r="O31" s="17">
        <v>113</v>
      </c>
      <c r="P31" s="17">
        <v>218</v>
      </c>
      <c r="Q31" s="17">
        <v>760</v>
      </c>
      <c r="R31" s="17">
        <v>663</v>
      </c>
      <c r="S31" s="18">
        <f>SUM(S25:S30)</f>
        <v>3997</v>
      </c>
    </row>
    <row r="32" spans="1:19" x14ac:dyDescent="0.15">
      <c r="A32" s="36">
        <v>8</v>
      </c>
      <c r="B32" s="12">
        <v>1</v>
      </c>
      <c r="C32" s="26">
        <v>33</v>
      </c>
      <c r="D32" s="9">
        <v>94</v>
      </c>
      <c r="E32" s="9">
        <v>504</v>
      </c>
      <c r="F32" s="9">
        <v>51</v>
      </c>
      <c r="G32" s="10">
        <v>542</v>
      </c>
      <c r="H32" s="10"/>
      <c r="I32" s="11">
        <v>1</v>
      </c>
      <c r="J32" s="9">
        <v>25</v>
      </c>
      <c r="K32" s="9">
        <v>291</v>
      </c>
      <c r="L32" s="9">
        <v>8</v>
      </c>
      <c r="M32" s="10">
        <v>462</v>
      </c>
      <c r="N32" s="10"/>
      <c r="O32" s="11">
        <v>13</v>
      </c>
      <c r="P32" s="9">
        <v>96</v>
      </c>
      <c r="Q32" s="9">
        <v>227</v>
      </c>
      <c r="R32" s="9">
        <v>137</v>
      </c>
      <c r="S32" s="10">
        <v>385</v>
      </c>
    </row>
    <row r="33" spans="1:19" x14ac:dyDescent="0.15">
      <c r="A33" s="37"/>
      <c r="B33" s="12">
        <v>2</v>
      </c>
      <c r="C33" s="26">
        <v>59</v>
      </c>
      <c r="D33" s="9">
        <v>97</v>
      </c>
      <c r="E33" s="9">
        <v>225</v>
      </c>
      <c r="F33" s="9">
        <v>26</v>
      </c>
      <c r="G33" s="10">
        <v>997</v>
      </c>
      <c r="H33" s="10"/>
      <c r="I33" s="11">
        <v>19</v>
      </c>
      <c r="J33" s="9">
        <v>33</v>
      </c>
      <c r="K33" s="9">
        <v>134</v>
      </c>
      <c r="L33" s="9">
        <v>4</v>
      </c>
      <c r="M33" s="10">
        <v>337</v>
      </c>
      <c r="N33" s="10"/>
      <c r="O33" s="11">
        <v>35</v>
      </c>
      <c r="P33" s="9">
        <v>95</v>
      </c>
      <c r="Q33" s="9">
        <v>109</v>
      </c>
      <c r="R33" s="9">
        <v>109</v>
      </c>
      <c r="S33" s="10">
        <v>224</v>
      </c>
    </row>
    <row r="34" spans="1:19" x14ac:dyDescent="0.15">
      <c r="A34" s="37"/>
      <c r="B34" s="12">
        <v>3</v>
      </c>
      <c r="C34" s="26">
        <v>62</v>
      </c>
      <c r="D34" s="9">
        <v>129</v>
      </c>
      <c r="E34" s="9">
        <v>253</v>
      </c>
      <c r="F34" s="9">
        <v>151</v>
      </c>
      <c r="G34" s="10">
        <v>232</v>
      </c>
      <c r="H34" s="10"/>
      <c r="I34" s="11">
        <v>54</v>
      </c>
      <c r="J34" s="9">
        <v>35</v>
      </c>
      <c r="K34" s="9">
        <v>74</v>
      </c>
      <c r="L34" s="9">
        <v>17</v>
      </c>
      <c r="M34" s="10">
        <v>236</v>
      </c>
      <c r="N34" s="10"/>
      <c r="O34" s="11">
        <v>80</v>
      </c>
      <c r="P34" s="9">
        <v>104</v>
      </c>
      <c r="Q34" s="9">
        <v>84</v>
      </c>
      <c r="R34" s="9">
        <v>266</v>
      </c>
      <c r="S34" s="10">
        <v>111</v>
      </c>
    </row>
    <row r="35" spans="1:19" x14ac:dyDescent="0.15">
      <c r="A35" s="37"/>
      <c r="B35" s="12">
        <v>4</v>
      </c>
      <c r="C35" s="26">
        <v>62</v>
      </c>
      <c r="D35" s="9">
        <v>151</v>
      </c>
      <c r="E35" s="9">
        <v>185</v>
      </c>
      <c r="F35" s="9">
        <v>483</v>
      </c>
      <c r="G35" s="10">
        <v>324</v>
      </c>
      <c r="H35" s="10"/>
      <c r="I35" s="11">
        <v>64</v>
      </c>
      <c r="J35" s="9">
        <v>49</v>
      </c>
      <c r="K35" s="9">
        <v>69</v>
      </c>
      <c r="L35" s="9">
        <v>32</v>
      </c>
      <c r="M35" s="10">
        <v>209</v>
      </c>
      <c r="N35" s="10"/>
      <c r="O35" s="11">
        <v>28</v>
      </c>
      <c r="P35" s="9">
        <v>94</v>
      </c>
      <c r="Q35" s="9">
        <v>94</v>
      </c>
      <c r="R35" s="9">
        <v>620</v>
      </c>
      <c r="S35" s="10">
        <v>129</v>
      </c>
    </row>
    <row r="36" spans="1:19" x14ac:dyDescent="0.15">
      <c r="A36" s="37"/>
      <c r="B36" s="12">
        <v>5</v>
      </c>
      <c r="C36" s="26">
        <v>112</v>
      </c>
      <c r="D36" s="9">
        <v>287</v>
      </c>
      <c r="E36" s="9">
        <v>97</v>
      </c>
      <c r="F36" s="9">
        <v>857</v>
      </c>
      <c r="G36" s="10">
        <v>355</v>
      </c>
      <c r="H36" s="10"/>
      <c r="I36" s="11">
        <v>52</v>
      </c>
      <c r="J36" s="9">
        <v>20</v>
      </c>
      <c r="K36" s="9">
        <v>33</v>
      </c>
      <c r="L36" s="9">
        <v>43</v>
      </c>
      <c r="M36" s="10">
        <v>170</v>
      </c>
      <c r="N36" s="10"/>
      <c r="O36" s="11">
        <v>45</v>
      </c>
      <c r="P36" s="9">
        <v>166</v>
      </c>
      <c r="Q36" s="9">
        <v>61</v>
      </c>
      <c r="R36" s="9">
        <v>996</v>
      </c>
      <c r="S36" s="10">
        <v>70</v>
      </c>
    </row>
    <row r="37" spans="1:19" x14ac:dyDescent="0.15">
      <c r="A37" s="38"/>
      <c r="B37" s="13">
        <v>6</v>
      </c>
      <c r="C37" s="26">
        <v>78</v>
      </c>
      <c r="D37" s="9">
        <v>308</v>
      </c>
      <c r="E37" s="9">
        <v>122</v>
      </c>
      <c r="F37" s="9">
        <v>426</v>
      </c>
      <c r="G37" s="10">
        <v>139</v>
      </c>
      <c r="H37" s="10"/>
      <c r="I37" s="11">
        <v>53</v>
      </c>
      <c r="J37" s="9">
        <v>35</v>
      </c>
      <c r="K37" s="9">
        <v>54</v>
      </c>
      <c r="L37" s="9">
        <v>16</v>
      </c>
      <c r="M37" s="10">
        <v>63</v>
      </c>
      <c r="N37" s="10"/>
      <c r="O37" s="11">
        <v>22</v>
      </c>
      <c r="P37" s="9">
        <v>163</v>
      </c>
      <c r="Q37" s="9">
        <v>55</v>
      </c>
      <c r="R37" s="9">
        <v>423</v>
      </c>
      <c r="S37" s="10">
        <v>14</v>
      </c>
    </row>
    <row r="38" spans="1:19" x14ac:dyDescent="0.15">
      <c r="A38" s="39" t="s">
        <v>7</v>
      </c>
      <c r="B38" s="39"/>
      <c r="C38" s="27">
        <v>406</v>
      </c>
      <c r="D38" s="14">
        <v>1066</v>
      </c>
      <c r="E38" s="14">
        <v>1386</v>
      </c>
      <c r="F38" s="14">
        <v>1994</v>
      </c>
      <c r="G38" s="15">
        <f>SUM(G32:G37)</f>
        <v>2589</v>
      </c>
      <c r="H38" s="16"/>
      <c r="I38" s="14">
        <v>243</v>
      </c>
      <c r="J38" s="14">
        <v>197</v>
      </c>
      <c r="K38" s="14">
        <v>655</v>
      </c>
      <c r="L38" s="14">
        <v>120</v>
      </c>
      <c r="M38" s="15">
        <f>SUM(M32:M37)</f>
        <v>1477</v>
      </c>
      <c r="N38" s="16"/>
      <c r="O38" s="14">
        <v>223</v>
      </c>
      <c r="P38" s="14">
        <v>718</v>
      </c>
      <c r="Q38" s="14">
        <v>630</v>
      </c>
      <c r="R38" s="14">
        <v>2551</v>
      </c>
      <c r="S38" s="15">
        <f>SUM(S32:S37)</f>
        <v>933</v>
      </c>
    </row>
    <row r="39" spans="1:19" x14ac:dyDescent="0.15">
      <c r="A39" s="36">
        <v>9</v>
      </c>
      <c r="B39" s="12">
        <v>1</v>
      </c>
      <c r="C39" s="26">
        <v>31</v>
      </c>
      <c r="D39" s="9">
        <v>107</v>
      </c>
      <c r="E39" s="9">
        <v>77</v>
      </c>
      <c r="F39" s="9">
        <v>1418</v>
      </c>
      <c r="G39" s="10">
        <v>195</v>
      </c>
      <c r="H39" s="10"/>
      <c r="I39" s="11">
        <v>11</v>
      </c>
      <c r="J39" s="9">
        <v>14</v>
      </c>
      <c r="K39" s="9">
        <v>46</v>
      </c>
      <c r="L39" s="9">
        <v>93</v>
      </c>
      <c r="M39" s="10">
        <v>43</v>
      </c>
      <c r="N39" s="10"/>
      <c r="O39" s="11">
        <v>6</v>
      </c>
      <c r="P39" s="9">
        <v>42</v>
      </c>
      <c r="Q39" s="9">
        <v>13</v>
      </c>
      <c r="R39" s="9">
        <v>425</v>
      </c>
      <c r="S39" s="10">
        <v>15</v>
      </c>
    </row>
    <row r="40" spans="1:19" x14ac:dyDescent="0.15">
      <c r="A40" s="37"/>
      <c r="B40" s="12">
        <v>2</v>
      </c>
      <c r="C40" s="26">
        <v>17</v>
      </c>
      <c r="D40" s="9">
        <v>94</v>
      </c>
      <c r="E40" s="9">
        <v>40</v>
      </c>
      <c r="F40" s="9">
        <v>548</v>
      </c>
      <c r="G40" s="10">
        <v>239</v>
      </c>
      <c r="H40" s="10"/>
      <c r="I40" s="11">
        <v>13</v>
      </c>
      <c r="J40" s="9">
        <v>17</v>
      </c>
      <c r="K40" s="9">
        <v>22</v>
      </c>
      <c r="L40" s="9">
        <v>45</v>
      </c>
      <c r="M40" s="10">
        <v>50</v>
      </c>
      <c r="N40" s="10"/>
      <c r="O40" s="11">
        <v>3</v>
      </c>
      <c r="P40" s="9">
        <v>29</v>
      </c>
      <c r="Q40" s="9">
        <v>12</v>
      </c>
      <c r="R40" s="9">
        <v>81</v>
      </c>
      <c r="S40" s="10">
        <v>22</v>
      </c>
    </row>
    <row r="41" spans="1:19" x14ac:dyDescent="0.15">
      <c r="A41" s="37"/>
      <c r="B41" s="12">
        <v>3</v>
      </c>
      <c r="C41" s="26">
        <v>114</v>
      </c>
      <c r="D41" s="9">
        <v>60</v>
      </c>
      <c r="E41" s="9">
        <v>103</v>
      </c>
      <c r="F41" s="9">
        <v>3677</v>
      </c>
      <c r="G41" s="10">
        <v>290</v>
      </c>
      <c r="H41" s="10"/>
      <c r="I41" s="11">
        <v>82</v>
      </c>
      <c r="J41" s="9">
        <v>22</v>
      </c>
      <c r="K41" s="9">
        <v>40</v>
      </c>
      <c r="L41" s="9">
        <v>732</v>
      </c>
      <c r="M41" s="10">
        <v>59</v>
      </c>
      <c r="N41" s="10"/>
      <c r="O41" s="11">
        <v>12</v>
      </c>
      <c r="P41" s="9">
        <v>13</v>
      </c>
      <c r="Q41" s="9">
        <v>23</v>
      </c>
      <c r="R41" s="9">
        <v>228</v>
      </c>
      <c r="S41" s="10">
        <v>42</v>
      </c>
    </row>
    <row r="42" spans="1:19" x14ac:dyDescent="0.15">
      <c r="A42" s="37"/>
      <c r="B42" s="12">
        <v>4</v>
      </c>
      <c r="C42" s="26">
        <v>53</v>
      </c>
      <c r="D42" s="9">
        <v>90</v>
      </c>
      <c r="E42" s="9">
        <v>23</v>
      </c>
      <c r="F42" s="9">
        <v>1784</v>
      </c>
      <c r="G42" s="10">
        <v>495</v>
      </c>
      <c r="H42" s="10"/>
      <c r="I42" s="11">
        <v>56</v>
      </c>
      <c r="J42" s="9">
        <v>48</v>
      </c>
      <c r="K42" s="9">
        <v>11</v>
      </c>
      <c r="L42" s="9">
        <v>320</v>
      </c>
      <c r="M42" s="10">
        <v>58</v>
      </c>
      <c r="N42" s="10"/>
      <c r="O42" s="11">
        <v>7</v>
      </c>
      <c r="P42" s="9">
        <v>2</v>
      </c>
      <c r="Q42" s="9">
        <v>3</v>
      </c>
      <c r="R42" s="9">
        <v>203</v>
      </c>
      <c r="S42" s="10">
        <v>29</v>
      </c>
    </row>
    <row r="43" spans="1:19" x14ac:dyDescent="0.15">
      <c r="A43" s="37"/>
      <c r="B43" s="12">
        <v>5</v>
      </c>
      <c r="C43" s="26">
        <v>24</v>
      </c>
      <c r="D43" s="9">
        <v>104</v>
      </c>
      <c r="E43" s="9">
        <v>41</v>
      </c>
      <c r="F43" s="9">
        <v>356</v>
      </c>
      <c r="G43" s="10">
        <v>154</v>
      </c>
      <c r="H43" s="10"/>
      <c r="I43" s="11">
        <v>20</v>
      </c>
      <c r="J43" s="9">
        <v>25</v>
      </c>
      <c r="K43" s="9">
        <v>37</v>
      </c>
      <c r="L43" s="9">
        <v>163</v>
      </c>
      <c r="M43" s="10">
        <v>13</v>
      </c>
      <c r="N43" s="10"/>
      <c r="O43" s="11">
        <v>1</v>
      </c>
      <c r="P43" s="9">
        <v>2</v>
      </c>
      <c r="Q43" s="9">
        <v>19</v>
      </c>
      <c r="R43" s="9">
        <v>31</v>
      </c>
      <c r="S43" s="10">
        <v>2</v>
      </c>
    </row>
    <row r="44" spans="1:19" x14ac:dyDescent="0.15">
      <c r="A44" s="38"/>
      <c r="B44" s="13">
        <v>6</v>
      </c>
      <c r="C44" s="26">
        <v>5</v>
      </c>
      <c r="D44" s="9">
        <v>124</v>
      </c>
      <c r="E44" s="9">
        <v>12</v>
      </c>
      <c r="F44" s="9">
        <v>2364</v>
      </c>
      <c r="G44" s="10">
        <v>75</v>
      </c>
      <c r="H44" s="10"/>
      <c r="I44" s="11">
        <v>4</v>
      </c>
      <c r="J44" s="9">
        <v>84</v>
      </c>
      <c r="K44" s="9">
        <v>18</v>
      </c>
      <c r="L44" s="9">
        <v>683</v>
      </c>
      <c r="M44" s="10">
        <v>56</v>
      </c>
      <c r="N44" s="16"/>
      <c r="O44" s="11">
        <v>1</v>
      </c>
      <c r="P44" s="9">
        <v>1</v>
      </c>
      <c r="Q44" s="9">
        <v>6</v>
      </c>
      <c r="R44" s="9">
        <v>77</v>
      </c>
      <c r="S44" s="10">
        <v>4</v>
      </c>
    </row>
    <row r="45" spans="1:19" x14ac:dyDescent="0.15">
      <c r="A45" s="39" t="s">
        <v>7</v>
      </c>
      <c r="B45" s="39"/>
      <c r="C45" s="27">
        <v>244</v>
      </c>
      <c r="D45" s="14">
        <v>579</v>
      </c>
      <c r="E45" s="14">
        <v>296</v>
      </c>
      <c r="F45" s="14">
        <v>10147</v>
      </c>
      <c r="G45" s="15">
        <f>SUM(G39:G44)</f>
        <v>1448</v>
      </c>
      <c r="H45" s="16"/>
      <c r="I45" s="14">
        <v>186</v>
      </c>
      <c r="J45" s="14">
        <v>210</v>
      </c>
      <c r="K45" s="14">
        <v>174</v>
      </c>
      <c r="L45" s="14">
        <v>2036</v>
      </c>
      <c r="M45" s="15">
        <f>SUM(M39:M44)</f>
        <v>279</v>
      </c>
      <c r="N45" s="10"/>
      <c r="O45" s="14">
        <v>30</v>
      </c>
      <c r="P45" s="14">
        <v>89</v>
      </c>
      <c r="Q45" s="14">
        <v>76</v>
      </c>
      <c r="R45" s="14">
        <v>1045</v>
      </c>
      <c r="S45" s="15">
        <f>SUM(S39:S44)</f>
        <v>114</v>
      </c>
    </row>
    <row r="46" spans="1:19" x14ac:dyDescent="0.15">
      <c r="A46" s="36">
        <v>10</v>
      </c>
      <c r="B46" s="12">
        <v>1</v>
      </c>
      <c r="C46" s="26">
        <v>2</v>
      </c>
      <c r="D46" s="9">
        <v>116</v>
      </c>
      <c r="E46" s="9">
        <v>17</v>
      </c>
      <c r="F46" s="9">
        <v>206</v>
      </c>
      <c r="G46" s="10">
        <v>59</v>
      </c>
      <c r="H46" s="10"/>
      <c r="I46" s="11">
        <v>3</v>
      </c>
      <c r="J46" s="9">
        <v>106</v>
      </c>
      <c r="K46" s="9">
        <v>12</v>
      </c>
      <c r="L46" s="9">
        <v>54</v>
      </c>
      <c r="M46" s="10">
        <v>41</v>
      </c>
      <c r="N46" s="10"/>
      <c r="O46" s="11">
        <v>0</v>
      </c>
      <c r="P46" s="9">
        <v>1</v>
      </c>
      <c r="Q46" s="9">
        <v>5</v>
      </c>
      <c r="R46" s="9">
        <v>1</v>
      </c>
      <c r="S46" s="10">
        <v>1</v>
      </c>
    </row>
    <row r="47" spans="1:19" x14ac:dyDescent="0.15">
      <c r="A47" s="37"/>
      <c r="B47" s="12">
        <v>2</v>
      </c>
      <c r="C47" s="26">
        <v>1</v>
      </c>
      <c r="D47" s="9">
        <v>162</v>
      </c>
      <c r="E47" s="9">
        <v>0</v>
      </c>
      <c r="F47" s="9">
        <v>12</v>
      </c>
      <c r="G47" s="10">
        <v>42</v>
      </c>
      <c r="H47" s="10"/>
      <c r="I47" s="11">
        <v>17</v>
      </c>
      <c r="J47" s="9">
        <v>63</v>
      </c>
      <c r="K47" s="9">
        <v>3</v>
      </c>
      <c r="L47" s="9">
        <v>183</v>
      </c>
      <c r="M47" s="10">
        <v>22</v>
      </c>
      <c r="N47" s="10"/>
      <c r="O47" s="11">
        <v>0</v>
      </c>
      <c r="P47" s="9">
        <v>3</v>
      </c>
      <c r="Q47" s="9">
        <v>1</v>
      </c>
      <c r="R47" s="9">
        <v>0</v>
      </c>
      <c r="S47" s="10">
        <v>1</v>
      </c>
    </row>
    <row r="48" spans="1:19" x14ac:dyDescent="0.15">
      <c r="A48" s="37"/>
      <c r="B48" s="12">
        <v>3</v>
      </c>
      <c r="C48" s="26">
        <v>1</v>
      </c>
      <c r="D48" s="9">
        <v>85</v>
      </c>
      <c r="E48" s="9">
        <v>1</v>
      </c>
      <c r="F48" s="9">
        <v>0</v>
      </c>
      <c r="G48" s="10">
        <v>2</v>
      </c>
      <c r="H48" s="10"/>
      <c r="I48" s="11">
        <v>1</v>
      </c>
      <c r="J48" s="9">
        <v>224</v>
      </c>
      <c r="K48" s="9">
        <v>3</v>
      </c>
      <c r="L48" s="9">
        <v>48</v>
      </c>
      <c r="M48" s="10">
        <v>1</v>
      </c>
      <c r="N48" s="10"/>
      <c r="O48" s="11">
        <v>0</v>
      </c>
      <c r="P48" s="9">
        <v>1</v>
      </c>
      <c r="Q48" s="9">
        <v>0</v>
      </c>
      <c r="R48" s="9">
        <v>0</v>
      </c>
      <c r="S48" s="10">
        <v>0</v>
      </c>
    </row>
    <row r="49" spans="1:19" x14ac:dyDescent="0.15">
      <c r="A49" s="37"/>
      <c r="B49" s="12">
        <v>4</v>
      </c>
      <c r="C49" s="26">
        <v>0</v>
      </c>
      <c r="D49" s="9">
        <v>6</v>
      </c>
      <c r="E49" s="9">
        <v>0</v>
      </c>
      <c r="F49" s="9">
        <v>8</v>
      </c>
      <c r="G49" s="10">
        <v>3</v>
      </c>
      <c r="H49" s="10"/>
      <c r="I49" s="11">
        <v>0</v>
      </c>
      <c r="J49" s="9">
        <v>36</v>
      </c>
      <c r="K49" s="9">
        <v>4</v>
      </c>
      <c r="L49" s="9">
        <v>4</v>
      </c>
      <c r="M49" s="10">
        <v>7</v>
      </c>
      <c r="N49" s="10"/>
      <c r="O49" s="11">
        <v>0</v>
      </c>
      <c r="P49" s="9">
        <v>0</v>
      </c>
      <c r="Q49" s="9">
        <v>0</v>
      </c>
      <c r="R49" s="9">
        <v>0</v>
      </c>
      <c r="S49" s="10">
        <v>0</v>
      </c>
    </row>
    <row r="50" spans="1:19" x14ac:dyDescent="0.15">
      <c r="A50" s="37"/>
      <c r="B50" s="12">
        <v>5</v>
      </c>
      <c r="C50" s="26">
        <v>0</v>
      </c>
      <c r="D50" s="9">
        <v>0</v>
      </c>
      <c r="E50" s="9">
        <v>0</v>
      </c>
      <c r="F50" s="9">
        <v>0</v>
      </c>
      <c r="G50" s="10">
        <v>0</v>
      </c>
      <c r="H50" s="10"/>
      <c r="I50" s="11">
        <v>3</v>
      </c>
      <c r="J50" s="9">
        <v>1</v>
      </c>
      <c r="K50" s="9">
        <v>0</v>
      </c>
      <c r="L50" s="9">
        <v>1</v>
      </c>
      <c r="M50" s="10">
        <v>6</v>
      </c>
      <c r="N50" s="10"/>
      <c r="O50" s="11">
        <v>0</v>
      </c>
      <c r="P50" s="9">
        <v>0</v>
      </c>
      <c r="Q50" s="9">
        <v>0</v>
      </c>
      <c r="R50" s="9">
        <v>0</v>
      </c>
      <c r="S50" s="10">
        <v>0</v>
      </c>
    </row>
    <row r="51" spans="1:19" x14ac:dyDescent="0.15">
      <c r="A51" s="38"/>
      <c r="B51" s="13">
        <v>6</v>
      </c>
      <c r="C51" s="26">
        <v>0</v>
      </c>
      <c r="D51" s="9">
        <v>2</v>
      </c>
      <c r="E51" s="9">
        <v>0</v>
      </c>
      <c r="F51" s="9">
        <v>0</v>
      </c>
      <c r="G51" s="10">
        <v>0</v>
      </c>
      <c r="H51" s="10"/>
      <c r="I51" s="11">
        <v>0</v>
      </c>
      <c r="J51" s="9">
        <v>3</v>
      </c>
      <c r="K51" s="9">
        <v>0</v>
      </c>
      <c r="L51" s="9">
        <v>0</v>
      </c>
      <c r="M51" s="10">
        <v>4</v>
      </c>
      <c r="N51" s="16"/>
      <c r="O51" s="11">
        <v>0</v>
      </c>
      <c r="P51" s="9">
        <v>0</v>
      </c>
      <c r="Q51" s="9">
        <v>0</v>
      </c>
      <c r="R51" s="9">
        <v>0</v>
      </c>
      <c r="S51" s="10">
        <v>0</v>
      </c>
    </row>
    <row r="52" spans="1:19" x14ac:dyDescent="0.15">
      <c r="A52" s="39" t="s">
        <v>7</v>
      </c>
      <c r="B52" s="39"/>
      <c r="C52" s="27">
        <v>4</v>
      </c>
      <c r="D52" s="14">
        <v>371</v>
      </c>
      <c r="E52" s="14">
        <v>18</v>
      </c>
      <c r="F52" s="14">
        <v>226</v>
      </c>
      <c r="G52" s="14">
        <f>SUM(G46:G51)</f>
        <v>106</v>
      </c>
      <c r="H52" s="16"/>
      <c r="I52" s="14">
        <v>162</v>
      </c>
      <c r="J52" s="14">
        <v>24</v>
      </c>
      <c r="K52" s="14">
        <f>SUM(K46:K51)</f>
        <v>22</v>
      </c>
      <c r="L52" s="14">
        <f>SUM(L46:L51)</f>
        <v>290</v>
      </c>
      <c r="M52" s="14">
        <f>SUM(M46:M51)</f>
        <v>81</v>
      </c>
      <c r="N52" s="16"/>
      <c r="O52" s="14">
        <v>0</v>
      </c>
      <c r="P52" s="14">
        <v>5</v>
      </c>
      <c r="Q52" s="14">
        <v>6</v>
      </c>
      <c r="R52" s="14">
        <v>1</v>
      </c>
      <c r="S52" s="14">
        <f>SUM(S46:S51)</f>
        <v>2</v>
      </c>
    </row>
    <row r="53" spans="1:19" ht="14.25" thickBot="1" x14ac:dyDescent="0.2">
      <c r="A53" s="40" t="s">
        <v>8</v>
      </c>
      <c r="B53" s="40"/>
      <c r="C53" s="29">
        <f>SUM(C10,C17,C24,C31,C38,C45,C52)</f>
        <v>1448</v>
      </c>
      <c r="D53" s="19">
        <f>SUM(D10,D17,D24,D31,D38,D45,D52)</f>
        <v>2600</v>
      </c>
      <c r="E53" s="20">
        <f>SUM(E10,E17,E24,E31,E38,E45,E52)</f>
        <v>5587</v>
      </c>
      <c r="F53" s="20">
        <f>SUM(F10,F17,F24,F31,F38,F45,F52)</f>
        <v>12644</v>
      </c>
      <c r="G53" s="20">
        <f>SUM(G10,G17,G24,G31,G38,G45,G52)</f>
        <v>36597</v>
      </c>
      <c r="H53" s="21"/>
      <c r="I53" s="20">
        <f>I10+I17+I24+I31+I38+I45+I52</f>
        <v>1781</v>
      </c>
      <c r="J53" s="20">
        <f>J10+J17+J24+J31+J38+J45+J52</f>
        <v>830</v>
      </c>
      <c r="K53" s="20">
        <f>SUM(K52,K45,K38,K31,K24,K17,K10)</f>
        <v>3410</v>
      </c>
      <c r="L53" s="20">
        <f>SUM(L52,L45,L38,L31,L24,L17,L10)</f>
        <v>2513</v>
      </c>
      <c r="M53" s="20">
        <f>SUM(M52,M45,M38,M31,M24,M17,M10)</f>
        <v>26185</v>
      </c>
      <c r="N53" s="21"/>
      <c r="O53" s="19">
        <f>O10+O17+O24+O31+O38+O45+O52</f>
        <v>398</v>
      </c>
      <c r="P53" s="20">
        <f>P10+P17+P24+P31+P38+P45+P52</f>
        <v>1070</v>
      </c>
      <c r="Q53" s="20">
        <f>SUM(Q52,Q45,Q38,Q31,Q24,Q17,Q10)</f>
        <v>1627</v>
      </c>
      <c r="R53" s="20">
        <f>SUM(R52,R45,R38,R31,R24,R17,R10)</f>
        <v>4314</v>
      </c>
      <c r="S53" s="20">
        <f>SUM(S52,S45,S38,S31,S24,S17,S10)</f>
        <v>5639</v>
      </c>
    </row>
    <row r="54" spans="1:19" x14ac:dyDescent="0.15">
      <c r="A54" s="22"/>
      <c r="B54" s="22" t="s">
        <v>9</v>
      </c>
      <c r="C54" s="22"/>
      <c r="D54" s="22"/>
      <c r="E54" s="23"/>
      <c r="F54" s="23"/>
      <c r="G54" s="22"/>
      <c r="H54" s="22"/>
      <c r="I54" s="22"/>
      <c r="J54" s="22"/>
      <c r="K54" s="22"/>
      <c r="L54" s="22" t="s">
        <v>10</v>
      </c>
      <c r="M54" s="22" t="s">
        <v>10</v>
      </c>
      <c r="N54" s="22"/>
      <c r="O54" s="22"/>
      <c r="P54" s="22"/>
      <c r="Q54" s="22"/>
      <c r="R54" s="23"/>
      <c r="S54" s="22"/>
    </row>
    <row r="55" spans="1:19" x14ac:dyDescent="0.15">
      <c r="A55" s="22"/>
      <c r="B55" s="22"/>
      <c r="C55" s="22"/>
      <c r="D55" s="22"/>
      <c r="E55" s="22"/>
      <c r="F55" s="22"/>
      <c r="G55" s="22"/>
      <c r="H55" s="22"/>
      <c r="I55" s="22"/>
      <c r="J55" s="22"/>
      <c r="K55" s="22"/>
      <c r="L55" s="22" t="s">
        <v>11</v>
      </c>
      <c r="M55" s="22"/>
      <c r="N55" s="22"/>
      <c r="O55" s="22"/>
      <c r="P55" s="22"/>
      <c r="Q55" s="22"/>
      <c r="R55" s="22"/>
      <c r="S55" s="22"/>
    </row>
  </sheetData>
  <mergeCells count="20">
    <mergeCell ref="A4:A9"/>
    <mergeCell ref="A10:B10"/>
    <mergeCell ref="A1:R1"/>
    <mergeCell ref="A2:B2"/>
    <mergeCell ref="C2:G2"/>
    <mergeCell ref="I2:M2"/>
    <mergeCell ref="O2:S2"/>
    <mergeCell ref="A11:A16"/>
    <mergeCell ref="A17:B17"/>
    <mergeCell ref="A52:B52"/>
    <mergeCell ref="A53:B53"/>
    <mergeCell ref="A31:B31"/>
    <mergeCell ref="A32:A37"/>
    <mergeCell ref="A38:B38"/>
    <mergeCell ref="A39:A44"/>
    <mergeCell ref="A45:B45"/>
    <mergeCell ref="A46:A51"/>
    <mergeCell ref="A18:A23"/>
    <mergeCell ref="A24:B24"/>
    <mergeCell ref="A25:A30"/>
  </mergeCells>
  <phoneticPr fontId="1"/>
  <pageMargins left="0.7" right="0.7" top="0.75" bottom="0.75" header="0.3" footer="0.3"/>
  <pageSetup paperSize="9" scale="77" orientation="portrait" r:id="rId1"/>
  <ignoredErrors>
    <ignoredError sqref="H3 N3" numberStoredAsText="1"/>
    <ignoredError sqref="G17:H17 E53:F53 H32 N32 H33 H34 N33 H35 H36 N35 N36 H37 N37 H38 N38 H39 N39 H40 N40 H41 H42 H43 H44 H45 H46 N41 N42 N43 N44 N45 N46 H47 N47 H48 N48 H49 N49 H50 H51 N50 N51 H52:L52 N52 N53 H53 G24:H24 H18:H23 G31:H31 H25:H30 M17:N17 N24 N18:N23 M31:N31 N25:N30 S17 S24 S31 K53:L53 Q53:R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130451</dc:creator>
  <cp:lastModifiedBy>127833</cp:lastModifiedBy>
  <cp:lastPrinted>2024-08-25T23:56:35Z</cp:lastPrinted>
  <dcterms:created xsi:type="dcterms:W3CDTF">2022-10-17T02:05:06Z</dcterms:created>
  <dcterms:modified xsi:type="dcterms:W3CDTF">2024-10-31T23:33:44Z</dcterms:modified>
</cp:coreProperties>
</file>