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85" tabRatio="814" activeTab="0"/>
  </bookViews>
  <sheets>
    <sheet name="横径・縦径" sheetId="1" r:id="rId1"/>
    <sheet name="果形指数" sheetId="2" r:id="rId2"/>
    <sheet name="糖度" sheetId="3" r:id="rId3"/>
    <sheet name="クエン酸" sheetId="4" r:id="rId4"/>
    <sheet name="糖酸比" sheetId="5" r:id="rId5"/>
    <sheet name="果実重・果肉割合" sheetId="6" r:id="rId6"/>
    <sheet name="着色・浮皮" sheetId="7" r:id="rId7"/>
  </sheets>
  <definedNames>
    <definedName name="_xlnm.Print_Area" localSheetId="1">'果形指数'!$A$1:$J$31</definedName>
  </definedNames>
  <calcPr fullCalcOnLoad="1"/>
</workbook>
</file>

<file path=xl/sharedStrings.xml><?xml version="1.0" encoding="utf-8"?>
<sst xmlns="http://schemas.openxmlformats.org/spreadsheetml/2006/main" count="213" uniqueCount="31">
  <si>
    <t>15日</t>
  </si>
  <si>
    <t>7月</t>
  </si>
  <si>
    <t>8月</t>
  </si>
  <si>
    <t>1日</t>
  </si>
  <si>
    <t>9月</t>
  </si>
  <si>
    <t>10月</t>
  </si>
  <si>
    <t>11月</t>
  </si>
  <si>
    <t>平　均</t>
  </si>
  <si>
    <t>年　次</t>
  </si>
  <si>
    <t xml:space="preserve"> </t>
  </si>
  <si>
    <t>2003（平成15）</t>
  </si>
  <si>
    <t>2008（平成20）</t>
  </si>
  <si>
    <t>2008（平成20）</t>
  </si>
  <si>
    <t>2008（平成20）</t>
  </si>
  <si>
    <t>平年値</t>
  </si>
  <si>
    <t>グラフ横軸用</t>
  </si>
  <si>
    <t>ゆら早生果実横径の推移（単位：ｍｍ）</t>
  </si>
  <si>
    <t>ゆら早生果実縦径の推移（単位：ｍｍ）</t>
  </si>
  <si>
    <t>ゆら早生果実重（g/果）推移</t>
  </si>
  <si>
    <t>ゆら早生果肉割合（％）推移</t>
  </si>
  <si>
    <t>ゆら早生果汁中クエン酸含有率（％）の推移</t>
  </si>
  <si>
    <t>備考）2015年度より、調査樹を変更しました。</t>
  </si>
  <si>
    <t>ゆら早生果汁糖酸比の推移</t>
  </si>
  <si>
    <t>12月</t>
  </si>
  <si>
    <t>2008（平成20）</t>
  </si>
  <si>
    <t>2008（平成20）</t>
  </si>
  <si>
    <t>ゆら早生果実着色指数の推移</t>
  </si>
  <si>
    <t>ゆら早生果形指数の推移</t>
  </si>
  <si>
    <t>ゆら早生果実浮皮度の推移</t>
  </si>
  <si>
    <t>ゆら早生果汁中糖度（Brix）の推移</t>
  </si>
  <si>
    <t>肥大調査用果実のうちNo.1～10の浮皮度を樹上にて調査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</si>
</sst>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_ "/>
    <numFmt numFmtId="182" formatCode="0.00_ "/>
    <numFmt numFmtId="183" formatCode="0.0_);[Red]\(0.0\)"/>
    <numFmt numFmtId="184" formatCode="0_ "/>
    <numFmt numFmtId="185" formatCode="#,##0.0;[Red]\-#,##0.0"/>
    <numFmt numFmtId="186" formatCode="0_);[Red]\(0\)"/>
    <numFmt numFmtId="187" formatCode="m/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/d;@"/>
    <numFmt numFmtId="193" formatCode="#,##0_);[Red]\(#,##0\)"/>
    <numFmt numFmtId="194" formatCode="#,##0.0_);[Red]\(#,##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 style="double"/>
      <bottom style="thin"/>
    </border>
    <border>
      <left>
        <color indexed="63"/>
      </left>
      <right style="dotted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uble"/>
      <bottom style="thin"/>
    </border>
    <border>
      <left style="dotted"/>
      <right>
        <color indexed="63"/>
      </right>
      <top style="thin"/>
      <bottom style="double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 style="dott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>
        <color indexed="8"/>
      </left>
      <right>
        <color indexed="63"/>
      </right>
      <top/>
      <bottom/>
    </border>
    <border>
      <left style="thin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 quotePrefix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176" fontId="0" fillId="0" borderId="15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6" fontId="0" fillId="0" borderId="17" xfId="0" applyNumberFormat="1" applyFill="1" applyBorder="1" applyAlignment="1">
      <alignment/>
    </xf>
    <xf numFmtId="176" fontId="0" fillId="0" borderId="18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17" xfId="0" applyNumberFormat="1" applyBorder="1" applyAlignment="1">
      <alignment/>
    </xf>
    <xf numFmtId="0" fontId="2" fillId="33" borderId="19" xfId="0" applyFont="1" applyFill="1" applyBorder="1" applyAlignment="1" quotePrefix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 quotePrefix="1">
      <alignment horizontal="center"/>
    </xf>
    <xf numFmtId="2" fontId="0" fillId="0" borderId="22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 quotePrefix="1">
      <alignment horizontal="center"/>
    </xf>
    <xf numFmtId="176" fontId="0" fillId="0" borderId="0" xfId="0" applyNumberFormat="1" applyAlignment="1">
      <alignment/>
    </xf>
    <xf numFmtId="0" fontId="0" fillId="0" borderId="0" xfId="0" applyFont="1" applyAlignment="1">
      <alignment horizontal="left" wrapText="1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6" fontId="0" fillId="0" borderId="21" xfId="0" applyNumberFormat="1" applyBorder="1" applyAlignment="1">
      <alignment/>
    </xf>
    <xf numFmtId="2" fontId="0" fillId="0" borderId="0" xfId="0" applyNumberFormat="1" applyFont="1" applyAlignment="1">
      <alignment vertical="center"/>
    </xf>
    <xf numFmtId="192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2" fontId="0" fillId="0" borderId="18" xfId="0" applyNumberFormat="1" applyBorder="1" applyAlignment="1">
      <alignment/>
    </xf>
    <xf numFmtId="1" fontId="0" fillId="0" borderId="18" xfId="0" applyNumberFormat="1" applyBorder="1" applyAlignment="1">
      <alignment/>
    </xf>
    <xf numFmtId="176" fontId="0" fillId="0" borderId="16" xfId="0" applyNumberForma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6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176" fontId="0" fillId="0" borderId="24" xfId="0" applyNumberFormat="1" applyBorder="1" applyAlignment="1">
      <alignment/>
    </xf>
    <xf numFmtId="176" fontId="0" fillId="0" borderId="25" xfId="0" applyNumberFormat="1" applyBorder="1" applyAlignment="1">
      <alignment/>
    </xf>
    <xf numFmtId="0" fontId="2" fillId="0" borderId="27" xfId="0" applyFont="1" applyBorder="1" applyAlignment="1">
      <alignment horizontal="left"/>
    </xf>
    <xf numFmtId="2" fontId="0" fillId="0" borderId="24" xfId="0" applyNumberFormat="1" applyBorder="1" applyAlignment="1">
      <alignment/>
    </xf>
    <xf numFmtId="0" fontId="2" fillId="33" borderId="28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6" xfId="0" applyNumberFormat="1" applyFill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9" xfId="0" applyBorder="1" applyAlignment="1">
      <alignment horizontal="right"/>
    </xf>
    <xf numFmtId="176" fontId="0" fillId="0" borderId="3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176" fontId="0" fillId="0" borderId="17" xfId="0" applyNumberFormat="1" applyFill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4" xfId="0" applyNumberFormat="1" applyBorder="1" applyAlignment="1">
      <alignment horizontal="right"/>
    </xf>
    <xf numFmtId="2" fontId="0" fillId="0" borderId="36" xfId="0" applyNumberFormat="1" applyBorder="1" applyAlignment="1">
      <alignment horizontal="right"/>
    </xf>
    <xf numFmtId="2" fontId="0" fillId="0" borderId="26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4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0" fontId="2" fillId="33" borderId="37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2" fillId="33" borderId="38" xfId="0" applyFont="1" applyFill="1" applyBorder="1" applyAlignment="1">
      <alignment horizontal="center"/>
    </xf>
    <xf numFmtId="176" fontId="0" fillId="0" borderId="16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35" xfId="0" applyNumberFormat="1" applyBorder="1" applyAlignment="1">
      <alignment/>
    </xf>
    <xf numFmtId="176" fontId="0" fillId="0" borderId="36" xfId="0" applyNumberFormat="1" applyBorder="1" applyAlignment="1">
      <alignment/>
    </xf>
    <xf numFmtId="0" fontId="2" fillId="0" borderId="39" xfId="0" applyFont="1" applyBorder="1" applyAlignment="1">
      <alignment horizontal="left"/>
    </xf>
    <xf numFmtId="0" fontId="2" fillId="0" borderId="22" xfId="0" applyFont="1" applyBorder="1" applyAlignment="1" quotePrefix="1">
      <alignment horizontal="center"/>
    </xf>
    <xf numFmtId="0" fontId="2" fillId="0" borderId="0" xfId="0" applyFont="1" applyAlignment="1" quotePrefix="1">
      <alignment horizontal="left"/>
    </xf>
    <xf numFmtId="187" fontId="0" fillId="0" borderId="0" xfId="0" applyNumberFormat="1" applyAlignment="1">
      <alignment/>
    </xf>
    <xf numFmtId="176" fontId="0" fillId="0" borderId="26" xfId="0" applyNumberFormat="1" applyFill="1" applyBorder="1" applyAlignment="1">
      <alignment/>
    </xf>
    <xf numFmtId="176" fontId="0" fillId="0" borderId="24" xfId="0" applyNumberFormat="1" applyFill="1" applyBorder="1" applyAlignment="1">
      <alignment/>
    </xf>
    <xf numFmtId="176" fontId="0" fillId="0" borderId="25" xfId="0" applyNumberFormat="1" applyFill="1" applyBorder="1" applyAlignment="1">
      <alignment/>
    </xf>
    <xf numFmtId="176" fontId="0" fillId="0" borderId="18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40" xfId="0" applyNumberFormat="1" applyBorder="1" applyAlignment="1">
      <alignment/>
    </xf>
    <xf numFmtId="0" fontId="2" fillId="33" borderId="41" xfId="0" applyFont="1" applyFill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176" fontId="0" fillId="0" borderId="33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176" fontId="0" fillId="0" borderId="33" xfId="0" applyNumberFormat="1" applyFill="1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24" xfId="0" applyFill="1" applyBorder="1" applyAlignment="1">
      <alignment/>
    </xf>
    <xf numFmtId="176" fontId="0" fillId="0" borderId="26" xfId="0" applyNumberFormat="1" applyFill="1" applyBorder="1" applyAlignment="1">
      <alignment horizontal="right"/>
    </xf>
    <xf numFmtId="176" fontId="0" fillId="0" borderId="29" xfId="0" applyNumberFormat="1" applyFill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0" fontId="0" fillId="0" borderId="26" xfId="0" applyFill="1" applyBorder="1" applyAlignment="1">
      <alignment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2" fillId="33" borderId="43" xfId="0" applyFont="1" applyFill="1" applyBorder="1" applyAlignment="1" quotePrefix="1">
      <alignment horizontal="center"/>
    </xf>
    <xf numFmtId="176" fontId="0" fillId="0" borderId="45" xfId="0" applyNumberFormat="1" applyFill="1" applyBorder="1" applyAlignment="1">
      <alignment/>
    </xf>
    <xf numFmtId="176" fontId="0" fillId="0" borderId="45" xfId="0" applyNumberForma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1" fontId="0" fillId="0" borderId="47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5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1" fontId="0" fillId="0" borderId="16" xfId="0" applyNumberFormat="1" applyFill="1" applyBorder="1" applyAlignment="1">
      <alignment horizontal="right"/>
    </xf>
    <xf numFmtId="1" fontId="0" fillId="0" borderId="26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29" xfId="0" applyNumberFormat="1" applyBorder="1" applyAlignment="1">
      <alignment horizontal="right"/>
    </xf>
    <xf numFmtId="1" fontId="0" fillId="0" borderId="17" xfId="0" applyNumberFormat="1" applyBorder="1" applyAlignment="1">
      <alignment/>
    </xf>
    <xf numFmtId="1" fontId="0" fillId="0" borderId="16" xfId="0" applyNumberFormat="1" applyBorder="1" applyAlignment="1">
      <alignment horizontal="right"/>
    </xf>
    <xf numFmtId="1" fontId="0" fillId="0" borderId="26" xfId="0" applyNumberFormat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18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1" fontId="0" fillId="0" borderId="23" xfId="0" applyNumberFormat="1" applyFont="1" applyFill="1" applyBorder="1" applyAlignment="1">
      <alignment/>
    </xf>
    <xf numFmtId="1" fontId="0" fillId="0" borderId="30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" fontId="0" fillId="0" borderId="30" xfId="0" applyNumberFormat="1" applyFont="1" applyBorder="1" applyAlignment="1">
      <alignment horizontal="right"/>
    </xf>
    <xf numFmtId="1" fontId="0" fillId="0" borderId="51" xfId="0" applyNumberFormat="1" applyFont="1" applyBorder="1" applyAlignment="1">
      <alignment horizontal="right"/>
    </xf>
    <xf numFmtId="0" fontId="2" fillId="0" borderId="52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1" fontId="0" fillId="0" borderId="33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6" xfId="0" applyNumberFormat="1" applyBorder="1" applyAlignment="1">
      <alignment horizontal="right"/>
    </xf>
    <xf numFmtId="1" fontId="0" fillId="0" borderId="33" xfId="0" applyNumberFormat="1" applyFill="1" applyBorder="1" applyAlignment="1">
      <alignment horizontal="right"/>
    </xf>
    <xf numFmtId="1" fontId="0" fillId="0" borderId="25" xfId="0" applyNumberFormat="1" applyFont="1" applyFill="1" applyBorder="1" applyAlignment="1">
      <alignment/>
    </xf>
    <xf numFmtId="1" fontId="0" fillId="0" borderId="26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26" xfId="0" applyNumberFormat="1" applyFont="1" applyBorder="1" applyAlignment="1">
      <alignment horizontal="right"/>
    </xf>
    <xf numFmtId="1" fontId="0" fillId="0" borderId="29" xfId="0" applyNumberFormat="1" applyFont="1" applyBorder="1" applyAlignment="1">
      <alignment horizontal="right"/>
    </xf>
    <xf numFmtId="1" fontId="0" fillId="0" borderId="52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5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0" fillId="0" borderId="53" xfId="0" applyNumberFormat="1" applyBorder="1" applyAlignment="1">
      <alignment/>
    </xf>
    <xf numFmtId="1" fontId="0" fillId="0" borderId="46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47" xfId="0" applyNumberFormat="1" applyBorder="1" applyAlignment="1">
      <alignment horizontal="right"/>
    </xf>
    <xf numFmtId="1" fontId="0" fillId="0" borderId="33" xfId="0" applyNumberFormat="1" applyBorder="1" applyAlignment="1">
      <alignment horizontal="right"/>
    </xf>
    <xf numFmtId="1" fontId="0" fillId="0" borderId="17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1" fontId="0" fillId="0" borderId="45" xfId="0" applyNumberFormat="1" applyFont="1" applyFill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45" xfId="0" applyNumberFormat="1" applyFont="1" applyBorder="1" applyAlignment="1">
      <alignment/>
    </xf>
    <xf numFmtId="176" fontId="0" fillId="0" borderId="55" xfId="0" applyNumberFormat="1" applyBorder="1" applyAlignment="1">
      <alignment/>
    </xf>
    <xf numFmtId="2" fontId="0" fillId="0" borderId="55" xfId="0" applyNumberFormat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29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33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33" xfId="0" applyNumberFormat="1" applyFill="1" applyBorder="1" applyAlignment="1">
      <alignment horizontal="right"/>
    </xf>
    <xf numFmtId="2" fontId="0" fillId="0" borderId="25" xfId="0" applyNumberFormat="1" applyFill="1" applyBorder="1" applyAlignment="1">
      <alignment/>
    </xf>
    <xf numFmtId="2" fontId="0" fillId="0" borderId="45" xfId="0" applyNumberFormat="1" applyBorder="1" applyAlignment="1">
      <alignment horizontal="right"/>
    </xf>
    <xf numFmtId="2" fontId="0" fillId="0" borderId="23" xfId="0" applyNumberFormat="1" applyFill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48" xfId="0" applyNumberFormat="1" applyBorder="1" applyAlignment="1">
      <alignment/>
    </xf>
    <xf numFmtId="176" fontId="0" fillId="0" borderId="49" xfId="0" applyNumberFormat="1" applyBorder="1" applyAlignment="1">
      <alignment/>
    </xf>
    <xf numFmtId="176" fontId="0" fillId="0" borderId="50" xfId="0" applyNumberFormat="1" applyBorder="1" applyAlignment="1">
      <alignment/>
    </xf>
    <xf numFmtId="176" fontId="0" fillId="0" borderId="52" xfId="0" applyNumberFormat="1" applyBorder="1" applyAlignment="1">
      <alignment/>
    </xf>
    <xf numFmtId="0" fontId="2" fillId="33" borderId="13" xfId="0" applyFont="1" applyFill="1" applyBorder="1" applyAlignment="1" quotePrefix="1">
      <alignment horizontal="center"/>
    </xf>
    <xf numFmtId="0" fontId="2" fillId="33" borderId="56" xfId="0" applyFont="1" applyFill="1" applyBorder="1" applyAlignment="1">
      <alignment horizontal="center"/>
    </xf>
    <xf numFmtId="176" fontId="0" fillId="0" borderId="51" xfId="0" applyNumberFormat="1" applyBorder="1" applyAlignment="1">
      <alignment/>
    </xf>
    <xf numFmtId="176" fontId="0" fillId="0" borderId="54" xfId="0" applyNumberFormat="1" applyBorder="1" applyAlignment="1">
      <alignment/>
    </xf>
    <xf numFmtId="176" fontId="0" fillId="0" borderId="53" xfId="0" applyNumberFormat="1" applyBorder="1" applyAlignment="1">
      <alignment/>
    </xf>
    <xf numFmtId="176" fontId="0" fillId="0" borderId="46" xfId="0" applyNumberFormat="1" applyBorder="1" applyAlignment="1">
      <alignment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181" fontId="0" fillId="0" borderId="55" xfId="0" applyNumberFormat="1" applyBorder="1" applyAlignment="1">
      <alignment/>
    </xf>
    <xf numFmtId="0" fontId="2" fillId="0" borderId="59" xfId="0" applyFont="1" applyBorder="1" applyAlignment="1">
      <alignment horizontal="left"/>
    </xf>
    <xf numFmtId="176" fontId="0" fillId="0" borderId="60" xfId="0" applyNumberFormat="1" applyBorder="1" applyAlignment="1">
      <alignment/>
    </xf>
    <xf numFmtId="176" fontId="0" fillId="0" borderId="61" xfId="0" applyNumberFormat="1" applyBorder="1" applyAlignment="1">
      <alignment/>
    </xf>
    <xf numFmtId="176" fontId="0" fillId="0" borderId="62" xfId="0" applyNumberFormat="1" applyBorder="1" applyAlignment="1">
      <alignment/>
    </xf>
    <xf numFmtId="176" fontId="0" fillId="0" borderId="61" xfId="0" applyNumberFormat="1" applyBorder="1" applyAlignment="1">
      <alignment horizontal="right"/>
    </xf>
    <xf numFmtId="176" fontId="0" fillId="0" borderId="63" xfId="0" applyNumberFormat="1" applyBorder="1" applyAlignment="1">
      <alignment horizontal="right"/>
    </xf>
    <xf numFmtId="176" fontId="0" fillId="0" borderId="63" xfId="0" applyNumberFormat="1" applyBorder="1" applyAlignment="1">
      <alignment/>
    </xf>
    <xf numFmtId="176" fontId="0" fillId="0" borderId="16" xfId="0" applyNumberFormat="1" applyFill="1" applyBorder="1" applyAlignment="1">
      <alignment/>
    </xf>
    <xf numFmtId="176" fontId="0" fillId="0" borderId="60" xfId="0" applyNumberFormat="1" applyFill="1" applyBorder="1" applyAlignment="1">
      <alignment/>
    </xf>
    <xf numFmtId="176" fontId="0" fillId="0" borderId="63" xfId="0" applyNumberFormat="1" applyFill="1" applyBorder="1" applyAlignment="1">
      <alignment/>
    </xf>
    <xf numFmtId="176" fontId="0" fillId="0" borderId="23" xfId="0" applyNumberFormat="1" applyFill="1" applyBorder="1" applyAlignment="1">
      <alignment/>
    </xf>
    <xf numFmtId="176" fontId="0" fillId="0" borderId="30" xfId="0" applyNumberFormat="1" applyFill="1" applyBorder="1" applyAlignment="1">
      <alignment/>
    </xf>
    <xf numFmtId="176" fontId="0" fillId="0" borderId="0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64" xfId="0" applyNumberFormat="1" applyBorder="1" applyAlignment="1">
      <alignment/>
    </xf>
    <xf numFmtId="176" fontId="0" fillId="0" borderId="65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ゆら早生果実横径の推移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75"/>
          <c:y val="0.0475"/>
          <c:w val="0.9235"/>
          <c:h val="0.9075"/>
        </c:manualLayout>
      </c:layout>
      <c:lineChart>
        <c:grouping val="standard"/>
        <c:varyColors val="0"/>
        <c:ser>
          <c:idx val="1"/>
          <c:order val="0"/>
          <c:tx>
            <c:strRef>
              <c:f>'横径・縦径'!$A$24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'横径・縦径'!$M$33:$S$33</c:f>
              <c:strCache/>
            </c:strRef>
          </c:cat>
          <c:val>
            <c:numRef>
              <c:f>'横径・縦径'!$B$24:$H$24</c:f>
              <c:numCache/>
            </c:numRef>
          </c:val>
          <c:smooth val="0"/>
        </c:ser>
        <c:ser>
          <c:idx val="2"/>
          <c:order val="1"/>
          <c:tx>
            <c:strRef>
              <c:f>'横径・縦径'!$A$25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'横径・縦径'!$M$33:$S$33</c:f>
              <c:strCache/>
            </c:strRef>
          </c:cat>
          <c:val>
            <c:numRef>
              <c:f>'横径・縦径'!$B$25:$H$25</c:f>
              <c:numCache/>
            </c:numRef>
          </c:val>
          <c:smooth val="0"/>
        </c:ser>
        <c:ser>
          <c:idx val="0"/>
          <c:order val="2"/>
          <c:tx>
            <c:strRef>
              <c:f>'横径・縦径'!$A$26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'横径・縦径'!$B$26:$H$26</c:f>
              <c:numCache/>
            </c:numRef>
          </c:val>
          <c:smooth val="0"/>
        </c:ser>
        <c:ser>
          <c:idx val="3"/>
          <c:order val="3"/>
          <c:tx>
            <c:strRef>
              <c:f>'横径・縦径'!$A$31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'横径・縦径'!$M$33:$S$33</c:f>
              <c:strCache/>
            </c:strRef>
          </c:cat>
          <c:val>
            <c:numRef>
              <c:f>'横径・縦径'!$B$31:$H$31</c:f>
              <c:numCache/>
            </c:numRef>
          </c:val>
          <c:smooth val="0"/>
        </c:ser>
        <c:marker val="1"/>
        <c:axId val="2311079"/>
        <c:axId val="20799712"/>
      </c:lineChart>
      <c:catAx>
        <c:axId val="231107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99712"/>
        <c:crosses val="autoZero"/>
        <c:auto val="0"/>
        <c:lblOffset val="100"/>
        <c:tickLblSkip val="1"/>
        <c:noMultiLvlLbl val="0"/>
      </c:catAx>
      <c:valAx>
        <c:axId val="20799712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横径（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mm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107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51025"/>
          <c:w val="0.18825"/>
          <c:h val="0.3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ゆら早生果実縦径の推移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6475"/>
          <c:y val="0.0475"/>
          <c:w val="0.91625"/>
          <c:h val="0.9075"/>
        </c:manualLayout>
      </c:layout>
      <c:lineChart>
        <c:grouping val="standard"/>
        <c:varyColors val="0"/>
        <c:ser>
          <c:idx val="1"/>
          <c:order val="0"/>
          <c:tx>
            <c:strRef>
              <c:f>'横径・縦径'!$L$24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'横径・縦径'!$M$33:$S$33</c:f>
              <c:strCache/>
            </c:strRef>
          </c:cat>
          <c:val>
            <c:numRef>
              <c:f>'横径・縦径'!$M$24:$S$24</c:f>
              <c:numCache/>
            </c:numRef>
          </c:val>
          <c:smooth val="0"/>
        </c:ser>
        <c:ser>
          <c:idx val="2"/>
          <c:order val="1"/>
          <c:tx>
            <c:strRef>
              <c:f>'横径・縦径'!$L$25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'横径・縦径'!$M$33:$S$33</c:f>
              <c:strCache/>
            </c:strRef>
          </c:cat>
          <c:val>
            <c:numRef>
              <c:f>'横径・縦径'!$M$25:$S$25</c:f>
              <c:numCache/>
            </c:numRef>
          </c:val>
          <c:smooth val="0"/>
        </c:ser>
        <c:ser>
          <c:idx val="0"/>
          <c:order val="2"/>
          <c:tx>
            <c:strRef>
              <c:f>'横径・縦径'!$L$26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'横径・縦径'!$M$26:$S$26</c:f>
              <c:numCache/>
            </c:numRef>
          </c:val>
          <c:smooth val="0"/>
        </c:ser>
        <c:ser>
          <c:idx val="3"/>
          <c:order val="3"/>
          <c:tx>
            <c:strRef>
              <c:f>'横径・縦径'!$L$31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'横径・縦径'!$M$33:$S$33</c:f>
              <c:strCache/>
            </c:strRef>
          </c:cat>
          <c:val>
            <c:numRef>
              <c:f>'横径・縦径'!$M$31:$S$31</c:f>
              <c:numCache/>
            </c:numRef>
          </c:val>
          <c:smooth val="0"/>
        </c:ser>
        <c:marker val="1"/>
        <c:axId val="52979681"/>
        <c:axId val="7055082"/>
      </c:lineChart>
      <c:catAx>
        <c:axId val="5297968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55082"/>
        <c:crosses val="autoZero"/>
        <c:auto val="0"/>
        <c:lblOffset val="100"/>
        <c:tickLblSkip val="1"/>
        <c:noMultiLvlLbl val="0"/>
      </c:catAx>
      <c:valAx>
        <c:axId val="7055082"/>
        <c:scaling>
          <c:orientation val="minMax"/>
          <c:max val="6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縦径（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mm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79681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2"/>
          <c:y val="0.51025"/>
          <c:w val="0.18825"/>
          <c:h val="0.3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ゆら早生果形指数の推移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575"/>
          <c:y val="0.05125"/>
          <c:w val="0.927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'果形指数'!$A$24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'果形指数'!$B$33:$I$33</c:f>
              <c:strCache/>
            </c:strRef>
          </c:cat>
          <c:val>
            <c:numRef>
              <c:f>'果形指数'!$B$24:$H$24</c:f>
              <c:numCache/>
            </c:numRef>
          </c:val>
          <c:smooth val="0"/>
        </c:ser>
        <c:ser>
          <c:idx val="2"/>
          <c:order val="1"/>
          <c:tx>
            <c:strRef>
              <c:f>'果形指数'!$A$25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'果形指数'!$B$33:$I$33</c:f>
              <c:strCache/>
            </c:strRef>
          </c:cat>
          <c:val>
            <c:numRef>
              <c:f>'果形指数'!$B$25:$H$25</c:f>
              <c:numCache/>
            </c:numRef>
          </c:val>
          <c:smooth val="0"/>
        </c:ser>
        <c:ser>
          <c:idx val="0"/>
          <c:order val="2"/>
          <c:tx>
            <c:strRef>
              <c:f>'果形指数'!$A$26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'果形指数'!$B$33:$I$33</c:f>
              <c:strCache/>
            </c:strRef>
          </c:cat>
          <c:val>
            <c:numRef>
              <c:f>'果形指数'!$B$26:$H$26</c:f>
              <c:numCache/>
            </c:numRef>
          </c:val>
          <c:smooth val="0"/>
        </c:ser>
        <c:ser>
          <c:idx val="3"/>
          <c:order val="3"/>
          <c:tx>
            <c:strRef>
              <c:f>'果形指数'!$A$31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'果形指数'!$B$33:$I$33</c:f>
              <c:strCache/>
            </c:strRef>
          </c:cat>
          <c:val>
            <c:numRef>
              <c:f>'果形指数'!$B$31:$H$31</c:f>
              <c:numCache/>
            </c:numRef>
          </c:val>
          <c:smooth val="0"/>
        </c:ser>
        <c:marker val="1"/>
        <c:axId val="63495739"/>
        <c:axId val="34590740"/>
      </c:lineChart>
      <c:catAx>
        <c:axId val="6349573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90740"/>
        <c:crosses val="autoZero"/>
        <c:auto val="0"/>
        <c:lblOffset val="100"/>
        <c:tickLblSkip val="1"/>
        <c:noMultiLvlLbl val="0"/>
      </c:catAx>
      <c:valAx>
        <c:axId val="34590740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果形指数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95739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57575"/>
          <c:w val="0.172"/>
          <c:h val="0.2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ゆら早生果汁中糖度の推移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6"/>
          <c:y val="0.05125"/>
          <c:w val="0.921"/>
          <c:h val="0.90125"/>
        </c:manualLayout>
      </c:layout>
      <c:lineChart>
        <c:grouping val="standard"/>
        <c:varyColors val="0"/>
        <c:ser>
          <c:idx val="1"/>
          <c:order val="0"/>
          <c:tx>
            <c:strRef>
              <c:f>'糖度'!$A$24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'糖度'!$B$33:$H$33</c:f>
              <c:strCache/>
            </c:strRef>
          </c:cat>
          <c:val>
            <c:numRef>
              <c:f>'糖度'!$B$24:$H$24</c:f>
              <c:numCache/>
            </c:numRef>
          </c:val>
          <c:smooth val="0"/>
        </c:ser>
        <c:ser>
          <c:idx val="2"/>
          <c:order val="1"/>
          <c:tx>
            <c:strRef>
              <c:f>'糖度'!$A$25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'糖度'!$B$33:$H$33</c:f>
              <c:strCache/>
            </c:strRef>
          </c:cat>
          <c:val>
            <c:numRef>
              <c:f>'糖度'!$B$25:$H$25</c:f>
              <c:numCache/>
            </c:numRef>
          </c:val>
          <c:smooth val="0"/>
        </c:ser>
        <c:ser>
          <c:idx val="0"/>
          <c:order val="2"/>
          <c:tx>
            <c:strRef>
              <c:f>'糖度'!$A$26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'糖度'!$B$26:$H$26</c:f>
              <c:numCache/>
            </c:numRef>
          </c:val>
          <c:smooth val="0"/>
        </c:ser>
        <c:ser>
          <c:idx val="3"/>
          <c:order val="3"/>
          <c:tx>
            <c:strRef>
              <c:f>'糖度'!$A$31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'糖度'!$B$33:$H$33</c:f>
              <c:strCache/>
            </c:strRef>
          </c:cat>
          <c:val>
            <c:numRef>
              <c:f>'糖度'!$B$31:$H$31</c:f>
              <c:numCache/>
            </c:numRef>
          </c:val>
          <c:smooth val="0"/>
        </c:ser>
        <c:marker val="1"/>
        <c:axId val="42881205"/>
        <c:axId val="50386526"/>
      </c:lineChart>
      <c:catAx>
        <c:axId val="4288120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86526"/>
        <c:crosses val="autoZero"/>
        <c:auto val="0"/>
        <c:lblOffset val="100"/>
        <c:tickLblSkip val="1"/>
        <c:noMultiLvlLbl val="0"/>
      </c:catAx>
      <c:valAx>
        <c:axId val="50386526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糖度（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Brix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81205"/>
        <c:crossesAt val="1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53725"/>
          <c:w val="0.1885"/>
          <c:h val="0.3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ゆら早生果汁中クエン酸含有率の推移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725"/>
          <c:y val="0.05125"/>
          <c:w val="0.925"/>
          <c:h val="0.90375"/>
        </c:manualLayout>
      </c:layout>
      <c:lineChart>
        <c:grouping val="standard"/>
        <c:varyColors val="0"/>
        <c:ser>
          <c:idx val="1"/>
          <c:order val="0"/>
          <c:tx>
            <c:strRef>
              <c:f>'クエン酸'!$A$24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'クエン酸'!$B$33:$H$33</c:f>
              <c:strCache/>
            </c:strRef>
          </c:cat>
          <c:val>
            <c:numRef>
              <c:f>'クエン酸'!$B$24:$H$24</c:f>
              <c:numCache/>
            </c:numRef>
          </c:val>
          <c:smooth val="0"/>
        </c:ser>
        <c:ser>
          <c:idx val="2"/>
          <c:order val="1"/>
          <c:tx>
            <c:strRef>
              <c:f>'クエン酸'!$A$25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'クエン酸'!$B$33:$H$33</c:f>
              <c:strCache/>
            </c:strRef>
          </c:cat>
          <c:val>
            <c:numRef>
              <c:f>'クエン酸'!$B$25:$H$25</c:f>
              <c:numCache/>
            </c:numRef>
          </c:val>
          <c:smooth val="0"/>
        </c:ser>
        <c:ser>
          <c:idx val="0"/>
          <c:order val="2"/>
          <c:tx>
            <c:strRef>
              <c:f>'クエン酸'!$A$26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'クエン酸'!$B$26:$H$26</c:f>
              <c:numCache/>
            </c:numRef>
          </c:val>
          <c:smooth val="0"/>
        </c:ser>
        <c:ser>
          <c:idx val="3"/>
          <c:order val="3"/>
          <c:tx>
            <c:strRef>
              <c:f>'クエン酸'!$A$31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'クエン酸'!$B$33:$H$33</c:f>
              <c:strCache/>
            </c:strRef>
          </c:cat>
          <c:val>
            <c:numRef>
              <c:f>'クエン酸'!$B$31:$H$31</c:f>
              <c:numCache/>
            </c:numRef>
          </c:val>
          <c:smooth val="0"/>
        </c:ser>
        <c:marker val="1"/>
        <c:axId val="50825551"/>
        <c:axId val="54776776"/>
      </c:lineChart>
      <c:catAx>
        <c:axId val="5082555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76776"/>
        <c:crosses val="autoZero"/>
        <c:auto val="0"/>
        <c:lblOffset val="100"/>
        <c:tickLblSkip val="1"/>
        <c:noMultiLvlLbl val="0"/>
      </c:catAx>
      <c:valAx>
        <c:axId val="54776776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クエン酸含有率（％）</a:t>
                </a:r>
              </a:p>
            </c:rich>
          </c:tx>
          <c:layout>
            <c:manualLayout>
              <c:xMode val="factor"/>
              <c:yMode val="factor"/>
              <c:x val="-0.013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25551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525"/>
          <c:y val="0.1775"/>
          <c:w val="0.1885"/>
          <c:h val="0.3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ゆら早生果汁糖酸比の推移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7725"/>
          <c:y val="0.05125"/>
          <c:w val="0.906"/>
          <c:h val="0.90375"/>
        </c:manualLayout>
      </c:layout>
      <c:lineChart>
        <c:grouping val="standard"/>
        <c:varyColors val="0"/>
        <c:ser>
          <c:idx val="1"/>
          <c:order val="0"/>
          <c:tx>
            <c:strRef>
              <c:f>'糖酸比'!$A$24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'糖酸比'!$B$33:$H$33</c:f>
              <c:strCache/>
            </c:strRef>
          </c:cat>
          <c:val>
            <c:numRef>
              <c:f>'糖酸比'!$B$24:$H$24</c:f>
              <c:numCache/>
            </c:numRef>
          </c:val>
          <c:smooth val="0"/>
        </c:ser>
        <c:ser>
          <c:idx val="2"/>
          <c:order val="1"/>
          <c:tx>
            <c:strRef>
              <c:f>'糖酸比'!$A$25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'糖酸比'!$B$33:$H$33</c:f>
              <c:strCache/>
            </c:strRef>
          </c:cat>
          <c:val>
            <c:numRef>
              <c:f>'糖酸比'!$B$25:$H$25</c:f>
              <c:numCache/>
            </c:numRef>
          </c:val>
          <c:smooth val="0"/>
        </c:ser>
        <c:ser>
          <c:idx val="0"/>
          <c:order val="2"/>
          <c:tx>
            <c:strRef>
              <c:f>'糖酸比'!$A$26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'糖酸比'!$B$33:$H$33</c:f>
              <c:strCache/>
            </c:strRef>
          </c:cat>
          <c:val>
            <c:numRef>
              <c:f>'糖酸比'!$B$26:$H$26</c:f>
              <c:numCache/>
            </c:numRef>
          </c:val>
          <c:smooth val="0"/>
        </c:ser>
        <c:ser>
          <c:idx val="3"/>
          <c:order val="3"/>
          <c:tx>
            <c:strRef>
              <c:f>'糖酸比'!$A$31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'糖酸比'!$B$33:$H$33</c:f>
              <c:strCache/>
            </c:strRef>
          </c:cat>
          <c:val>
            <c:numRef>
              <c:f>'糖酸比'!$B$31:$H$31</c:f>
              <c:numCache/>
            </c:numRef>
          </c:val>
          <c:smooth val="0"/>
        </c:ser>
        <c:marker val="1"/>
        <c:axId val="23228937"/>
        <c:axId val="7733842"/>
      </c:lineChart>
      <c:catAx>
        <c:axId val="2322893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33842"/>
        <c:crosses val="autoZero"/>
        <c:auto val="0"/>
        <c:lblOffset val="100"/>
        <c:tickLblSkip val="1"/>
        <c:noMultiLvlLbl val="0"/>
      </c:catAx>
      <c:valAx>
        <c:axId val="7733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糖酸比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2893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75"/>
          <c:y val="0.18"/>
          <c:w val="0.18825"/>
          <c:h val="0.3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ゆら早生果実着色指数の推移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975"/>
          <c:y val="0.08375"/>
          <c:w val="0.87675"/>
          <c:h val="0.92425"/>
        </c:manualLayout>
      </c:layout>
      <c:lineChart>
        <c:grouping val="standard"/>
        <c:varyColors val="0"/>
        <c:ser>
          <c:idx val="1"/>
          <c:order val="0"/>
          <c:tx>
            <c:strRef>
              <c:f>'着色・浮皮'!$A$18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'着色・浮皮'!$O$26:$U$26</c:f>
              <c:strCache/>
            </c:strRef>
          </c:cat>
          <c:val>
            <c:numRef>
              <c:f>'着色・浮皮'!$B$18:$H$18</c:f>
              <c:numCache/>
            </c:numRef>
          </c:val>
          <c:smooth val="0"/>
        </c:ser>
        <c:ser>
          <c:idx val="2"/>
          <c:order val="1"/>
          <c:tx>
            <c:strRef>
              <c:f>'着色・浮皮'!$A$19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'着色・浮皮'!$O$26:$U$26</c:f>
              <c:strCache/>
            </c:strRef>
          </c:cat>
          <c:val>
            <c:numRef>
              <c:f>'着色・浮皮'!$B$19:$H$19</c:f>
              <c:numCache/>
            </c:numRef>
          </c:val>
          <c:smooth val="0"/>
        </c:ser>
        <c:ser>
          <c:idx val="0"/>
          <c:order val="2"/>
          <c:tx>
            <c:strRef>
              <c:f>'着色・浮皮'!$A$20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'着色・浮皮'!$O$26:$U$26</c:f>
              <c:strCache/>
            </c:strRef>
          </c:cat>
          <c:val>
            <c:numRef>
              <c:f>'着色・浮皮'!$B$20:$H$20</c:f>
              <c:numCache/>
            </c:numRef>
          </c:val>
          <c:smooth val="0"/>
        </c:ser>
        <c:ser>
          <c:idx val="3"/>
          <c:order val="3"/>
          <c:tx>
            <c:strRef>
              <c:f>'着色・浮皮'!$A$24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'着色・浮皮'!$O$26:$U$26</c:f>
              <c:strCache/>
            </c:strRef>
          </c:cat>
          <c:val>
            <c:numRef>
              <c:f>'着色・浮皮'!$B$24:$H$24</c:f>
              <c:numCache/>
            </c:numRef>
          </c:val>
          <c:smooth val="0"/>
        </c:ser>
        <c:marker val="1"/>
        <c:axId val="2495715"/>
        <c:axId val="22461436"/>
      </c:lineChart>
      <c:catAx>
        <c:axId val="249571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61436"/>
        <c:crosses val="autoZero"/>
        <c:auto val="0"/>
        <c:lblOffset val="100"/>
        <c:tickLblSkip val="1"/>
        <c:noMultiLvlLbl val="0"/>
      </c:catAx>
      <c:valAx>
        <c:axId val="2246143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着色指数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571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975"/>
          <c:y val="0.302"/>
          <c:w val="0.18925"/>
          <c:h val="0.3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ゆら早生果実浮皮度の推移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875"/>
          <c:y val="0.066"/>
          <c:w val="0.87775"/>
          <c:h val="0.9445"/>
        </c:manualLayout>
      </c:layout>
      <c:lineChart>
        <c:grouping val="standard"/>
        <c:varyColors val="0"/>
        <c:ser>
          <c:idx val="1"/>
          <c:order val="0"/>
          <c:tx>
            <c:strRef>
              <c:f>'着色・浮皮'!$N$18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'着色・浮皮'!$O$26:$U$26</c:f>
              <c:strCache/>
            </c:strRef>
          </c:cat>
          <c:val>
            <c:numRef>
              <c:f>'着色・浮皮'!$O$18:$U$18</c:f>
              <c:numCache/>
            </c:numRef>
          </c:val>
          <c:smooth val="0"/>
        </c:ser>
        <c:ser>
          <c:idx val="2"/>
          <c:order val="1"/>
          <c:tx>
            <c:strRef>
              <c:f>'着色・浮皮'!$N$19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'着色・浮皮'!$O$26:$U$26</c:f>
              <c:strCache/>
            </c:strRef>
          </c:cat>
          <c:val>
            <c:numRef>
              <c:f>'着色・浮皮'!$O$19:$U$19</c:f>
              <c:numCache/>
            </c:numRef>
          </c:val>
          <c:smooth val="0"/>
        </c:ser>
        <c:ser>
          <c:idx val="0"/>
          <c:order val="2"/>
          <c:tx>
            <c:strRef>
              <c:f>'着色・浮皮'!$N$20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'着色・浮皮'!$O$26:$U$26</c:f>
              <c:strCache/>
            </c:strRef>
          </c:cat>
          <c:val>
            <c:numRef>
              <c:f>'着色・浮皮'!$O$20:$U$20</c:f>
              <c:numCache/>
            </c:numRef>
          </c:val>
          <c:smooth val="0"/>
        </c:ser>
        <c:ser>
          <c:idx val="3"/>
          <c:order val="3"/>
          <c:tx>
            <c:strRef>
              <c:f>'着色・浮皮'!$N$24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'着色・浮皮'!$O$26:$U$26</c:f>
              <c:strCache/>
            </c:strRef>
          </c:cat>
          <c:val>
            <c:numRef>
              <c:f>'着色・浮皮'!$O$24:$U$24</c:f>
              <c:numCache/>
            </c:numRef>
          </c:val>
          <c:smooth val="0"/>
        </c:ser>
        <c:marker val="1"/>
        <c:axId val="826333"/>
        <c:axId val="7436998"/>
      </c:lineChart>
      <c:catAx>
        <c:axId val="82633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36998"/>
        <c:crosses val="autoZero"/>
        <c:auto val="0"/>
        <c:lblOffset val="100"/>
        <c:tickLblSkip val="1"/>
        <c:noMultiLvlLbl val="0"/>
      </c:catAx>
      <c:valAx>
        <c:axId val="7436998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浮皮度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633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95"/>
          <c:y val="0.2025"/>
          <c:w val="0.1895"/>
          <c:h val="0.3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34</xdr:row>
      <xdr:rowOff>9525</xdr:rowOff>
    </xdr:from>
    <xdr:to>
      <xdr:col>8</xdr:col>
      <xdr:colOff>628650</xdr:colOff>
      <xdr:row>56</xdr:row>
      <xdr:rowOff>95250</xdr:rowOff>
    </xdr:to>
    <xdr:graphicFrame>
      <xdr:nvGraphicFramePr>
        <xdr:cNvPr id="1" name="グラフ 2"/>
        <xdr:cNvGraphicFramePr/>
      </xdr:nvGraphicFramePr>
      <xdr:xfrm>
        <a:off x="1104900" y="5876925"/>
        <a:ext cx="54197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1095375</xdr:colOff>
      <xdr:row>34</xdr:row>
      <xdr:rowOff>0</xdr:rowOff>
    </xdr:from>
    <xdr:to>
      <xdr:col>19</xdr:col>
      <xdr:colOff>609600</xdr:colOff>
      <xdr:row>56</xdr:row>
      <xdr:rowOff>85725</xdr:rowOff>
    </xdr:to>
    <xdr:graphicFrame>
      <xdr:nvGraphicFramePr>
        <xdr:cNvPr id="2" name="グラフ 2"/>
        <xdr:cNvGraphicFramePr/>
      </xdr:nvGraphicFramePr>
      <xdr:xfrm>
        <a:off x="9048750" y="5867400"/>
        <a:ext cx="54102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8</xdr:col>
      <xdr:colOff>619125</xdr:colOff>
      <xdr:row>56</xdr:row>
      <xdr:rowOff>85725</xdr:rowOff>
    </xdr:to>
    <xdr:graphicFrame>
      <xdr:nvGraphicFramePr>
        <xdr:cNvPr id="1" name="グラフ 2"/>
        <xdr:cNvGraphicFramePr/>
      </xdr:nvGraphicFramePr>
      <xdr:xfrm>
        <a:off x="1085850" y="5876925"/>
        <a:ext cx="54197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34</xdr:row>
      <xdr:rowOff>0</xdr:rowOff>
    </xdr:from>
    <xdr:to>
      <xdr:col>8</xdr:col>
      <xdr:colOff>609600</xdr:colOff>
      <xdr:row>56</xdr:row>
      <xdr:rowOff>85725</xdr:rowOff>
    </xdr:to>
    <xdr:graphicFrame>
      <xdr:nvGraphicFramePr>
        <xdr:cNvPr id="1" name="グラフ 2"/>
        <xdr:cNvGraphicFramePr/>
      </xdr:nvGraphicFramePr>
      <xdr:xfrm>
        <a:off x="1085850" y="5876925"/>
        <a:ext cx="54102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34</xdr:row>
      <xdr:rowOff>0</xdr:rowOff>
    </xdr:from>
    <xdr:to>
      <xdr:col>8</xdr:col>
      <xdr:colOff>609600</xdr:colOff>
      <xdr:row>56</xdr:row>
      <xdr:rowOff>85725</xdr:rowOff>
    </xdr:to>
    <xdr:graphicFrame>
      <xdr:nvGraphicFramePr>
        <xdr:cNvPr id="1" name="グラフ 2"/>
        <xdr:cNvGraphicFramePr/>
      </xdr:nvGraphicFramePr>
      <xdr:xfrm>
        <a:off x="1085850" y="5876925"/>
        <a:ext cx="54102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8</xdr:col>
      <xdr:colOff>619125</xdr:colOff>
      <xdr:row>56</xdr:row>
      <xdr:rowOff>85725</xdr:rowOff>
    </xdr:to>
    <xdr:graphicFrame>
      <xdr:nvGraphicFramePr>
        <xdr:cNvPr id="1" name="グラフ 2"/>
        <xdr:cNvGraphicFramePr/>
      </xdr:nvGraphicFramePr>
      <xdr:xfrm>
        <a:off x="1085850" y="5876925"/>
        <a:ext cx="54197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19050</xdr:rowOff>
    </xdr:from>
    <xdr:to>
      <xdr:col>8</xdr:col>
      <xdr:colOff>590550</xdr:colOff>
      <xdr:row>49</xdr:row>
      <xdr:rowOff>66675</xdr:rowOff>
    </xdr:to>
    <xdr:graphicFrame>
      <xdr:nvGraphicFramePr>
        <xdr:cNvPr id="1" name="グラフ 2"/>
        <xdr:cNvGraphicFramePr/>
      </xdr:nvGraphicFramePr>
      <xdr:xfrm>
        <a:off x="1095375" y="4695825"/>
        <a:ext cx="53911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1085850</xdr:colOff>
      <xdr:row>27</xdr:row>
      <xdr:rowOff>9525</xdr:rowOff>
    </xdr:from>
    <xdr:to>
      <xdr:col>21</xdr:col>
      <xdr:colOff>581025</xdr:colOff>
      <xdr:row>49</xdr:row>
      <xdr:rowOff>66675</xdr:rowOff>
    </xdr:to>
    <xdr:graphicFrame>
      <xdr:nvGraphicFramePr>
        <xdr:cNvPr id="2" name="グラフ 2"/>
        <xdr:cNvGraphicFramePr/>
      </xdr:nvGraphicFramePr>
      <xdr:xfrm>
        <a:off x="10410825" y="4686300"/>
        <a:ext cx="53816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V35"/>
  <sheetViews>
    <sheetView tabSelected="1" zoomScale="85" zoomScaleNormal="85" zoomScalePageLayoutView="0" workbookViewId="0" topLeftCell="A1">
      <pane ySplit="4" topLeftCell="A26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375" style="0" customWidth="1"/>
    <col min="2" max="10" width="9.00390625" style="0" customWidth="1"/>
    <col min="12" max="12" width="14.375" style="0" customWidth="1"/>
  </cols>
  <sheetData>
    <row r="2" spans="1:12" ht="15" thickBot="1">
      <c r="A2" s="10" t="s">
        <v>16</v>
      </c>
      <c r="L2" s="10" t="s">
        <v>17</v>
      </c>
    </row>
    <row r="3" spans="1:21" ht="14.25" thickTop="1">
      <c r="A3" s="104"/>
      <c r="B3" s="1" t="s">
        <v>1</v>
      </c>
      <c r="C3" s="118" t="s">
        <v>2</v>
      </c>
      <c r="D3" s="84"/>
      <c r="E3" s="1" t="s">
        <v>4</v>
      </c>
      <c r="F3" s="1"/>
      <c r="G3" s="121" t="s">
        <v>5</v>
      </c>
      <c r="H3" s="84"/>
      <c r="I3" s="2" t="s">
        <v>6</v>
      </c>
      <c r="J3" s="57"/>
      <c r="K3" s="9"/>
      <c r="L3" s="104"/>
      <c r="M3" s="1" t="s">
        <v>1</v>
      </c>
      <c r="N3" s="118" t="s">
        <v>2</v>
      </c>
      <c r="O3" s="84"/>
      <c r="P3" s="1" t="s">
        <v>4</v>
      </c>
      <c r="Q3" s="1"/>
      <c r="R3" s="121" t="s">
        <v>5</v>
      </c>
      <c r="S3" s="84"/>
      <c r="T3" s="2" t="s">
        <v>6</v>
      </c>
      <c r="U3" s="57"/>
    </row>
    <row r="4" spans="1:21" ht="14.25" thickBot="1">
      <c r="A4" s="27" t="s">
        <v>8</v>
      </c>
      <c r="B4" s="3" t="s">
        <v>0</v>
      </c>
      <c r="C4" s="119" t="s">
        <v>3</v>
      </c>
      <c r="D4" s="86" t="s">
        <v>0</v>
      </c>
      <c r="E4" s="3" t="s">
        <v>3</v>
      </c>
      <c r="F4" s="3" t="s">
        <v>0</v>
      </c>
      <c r="G4" s="119" t="s">
        <v>3</v>
      </c>
      <c r="H4" s="86" t="s">
        <v>0</v>
      </c>
      <c r="I4" s="3" t="s">
        <v>3</v>
      </c>
      <c r="J4" s="7" t="s">
        <v>0</v>
      </c>
      <c r="K4" s="9"/>
      <c r="L4" s="27" t="s">
        <v>8</v>
      </c>
      <c r="M4" s="3" t="s">
        <v>0</v>
      </c>
      <c r="N4" s="119" t="s">
        <v>3</v>
      </c>
      <c r="O4" s="86" t="s">
        <v>0</v>
      </c>
      <c r="P4" s="3" t="s">
        <v>3</v>
      </c>
      <c r="Q4" s="3" t="s">
        <v>0</v>
      </c>
      <c r="R4" s="119" t="s">
        <v>3</v>
      </c>
      <c r="S4" s="86" t="s">
        <v>0</v>
      </c>
      <c r="T4" s="3" t="s">
        <v>3</v>
      </c>
      <c r="U4" s="7" t="s">
        <v>0</v>
      </c>
    </row>
    <row r="5" spans="1:21" s="4" customFormat="1" ht="14.25" thickTop="1">
      <c r="A5" s="28">
        <v>2001</v>
      </c>
      <c r="B5" s="14">
        <v>37.9</v>
      </c>
      <c r="C5" s="19">
        <v>42.5</v>
      </c>
      <c r="D5" s="20">
        <v>47.3</v>
      </c>
      <c r="E5" s="14">
        <v>51.4</v>
      </c>
      <c r="F5" s="4">
        <v>55.4</v>
      </c>
      <c r="G5" s="17">
        <v>59.5</v>
      </c>
      <c r="H5" s="20">
        <v>60.7</v>
      </c>
      <c r="I5" s="58">
        <v>61.4</v>
      </c>
      <c r="J5" s="41"/>
      <c r="K5" s="9"/>
      <c r="L5" s="28">
        <v>2001</v>
      </c>
      <c r="M5" s="4">
        <v>33.5</v>
      </c>
      <c r="N5" s="19">
        <v>37.2</v>
      </c>
      <c r="O5" s="20">
        <v>40.3</v>
      </c>
      <c r="P5" s="19">
        <v>43.8</v>
      </c>
      <c r="Q5" s="14">
        <v>46.6</v>
      </c>
      <c r="R5" s="19">
        <v>47.5</v>
      </c>
      <c r="S5" s="20">
        <v>49.4</v>
      </c>
      <c r="T5" s="40">
        <v>50.3</v>
      </c>
      <c r="U5" s="48"/>
    </row>
    <row r="6" spans="1:21" ht="13.5">
      <c r="A6" s="28">
        <v>2002</v>
      </c>
      <c r="B6" s="14">
        <v>37.7</v>
      </c>
      <c r="C6" s="17">
        <v>40.9</v>
      </c>
      <c r="D6" s="18">
        <v>45.6</v>
      </c>
      <c r="E6" s="13">
        <v>50.2</v>
      </c>
      <c r="F6" s="13">
        <v>53.2</v>
      </c>
      <c r="G6" s="17">
        <v>57.8</v>
      </c>
      <c r="H6" s="18">
        <v>60.6</v>
      </c>
      <c r="I6" s="59">
        <v>65.8</v>
      </c>
      <c r="J6" s="60">
        <v>66.9</v>
      </c>
      <c r="K6" s="9"/>
      <c r="L6" s="28">
        <v>2002</v>
      </c>
      <c r="M6" s="14">
        <v>33.3</v>
      </c>
      <c r="N6" s="17">
        <v>35.6</v>
      </c>
      <c r="O6" s="18">
        <v>39.2</v>
      </c>
      <c r="P6" s="21">
        <v>42.9</v>
      </c>
      <c r="Q6" s="13">
        <v>45</v>
      </c>
      <c r="R6" s="17">
        <v>48.8</v>
      </c>
      <c r="S6" s="18">
        <v>49.8</v>
      </c>
      <c r="T6" s="68">
        <v>50.2</v>
      </c>
      <c r="U6" s="60">
        <v>50.4</v>
      </c>
    </row>
    <row r="7" spans="1:21" ht="13.5">
      <c r="A7" s="28" t="s">
        <v>10</v>
      </c>
      <c r="B7" s="14">
        <v>31</v>
      </c>
      <c r="C7" s="17">
        <v>38.3</v>
      </c>
      <c r="D7" s="18">
        <v>42.5</v>
      </c>
      <c r="E7" s="13">
        <v>45.9</v>
      </c>
      <c r="F7" s="13">
        <v>49.7</v>
      </c>
      <c r="G7" s="17">
        <v>53.6</v>
      </c>
      <c r="H7" s="18">
        <v>57</v>
      </c>
      <c r="I7" s="59">
        <v>58.4</v>
      </c>
      <c r="J7" s="60">
        <v>59.8</v>
      </c>
      <c r="K7" s="9"/>
      <c r="L7" s="28" t="s">
        <v>10</v>
      </c>
      <c r="M7" s="14">
        <v>28.9</v>
      </c>
      <c r="N7" s="17">
        <v>35.5</v>
      </c>
      <c r="O7" s="18">
        <v>39.3</v>
      </c>
      <c r="P7" s="21">
        <v>41.8</v>
      </c>
      <c r="Q7" s="13">
        <v>45.4</v>
      </c>
      <c r="R7" s="17">
        <v>47.5</v>
      </c>
      <c r="S7" s="18">
        <v>50.4</v>
      </c>
      <c r="T7" s="68">
        <v>51.7</v>
      </c>
      <c r="U7" s="60">
        <v>52.2</v>
      </c>
    </row>
    <row r="8" spans="1:21" ht="13.5">
      <c r="A8" s="28">
        <v>2004</v>
      </c>
      <c r="B8" s="14">
        <v>34.5</v>
      </c>
      <c r="C8" s="17">
        <v>40.1</v>
      </c>
      <c r="D8" s="18">
        <v>45.1</v>
      </c>
      <c r="E8" s="13">
        <v>48.1</v>
      </c>
      <c r="F8" s="13">
        <v>50.2</v>
      </c>
      <c r="G8" s="17">
        <v>53.3</v>
      </c>
      <c r="H8" s="18">
        <v>53.6</v>
      </c>
      <c r="I8" s="59"/>
      <c r="J8" s="60"/>
      <c r="K8" s="9"/>
      <c r="L8" s="28">
        <v>2004</v>
      </c>
      <c r="M8" s="14">
        <v>32.2</v>
      </c>
      <c r="N8" s="17">
        <v>36.4</v>
      </c>
      <c r="O8" s="18">
        <v>40.8</v>
      </c>
      <c r="P8" s="21">
        <v>42.5</v>
      </c>
      <c r="Q8" s="13">
        <v>45</v>
      </c>
      <c r="R8" s="17">
        <v>46.1</v>
      </c>
      <c r="S8" s="18">
        <v>45.8</v>
      </c>
      <c r="T8" s="68"/>
      <c r="U8" s="60"/>
    </row>
    <row r="9" spans="1:21" ht="13.5">
      <c r="A9" s="55">
        <v>2005</v>
      </c>
      <c r="B9" s="51">
        <v>33.25</v>
      </c>
      <c r="C9" s="49">
        <v>38.4</v>
      </c>
      <c r="D9" s="50">
        <v>42.9</v>
      </c>
      <c r="E9" s="51">
        <v>47.6</v>
      </c>
      <c r="F9" s="52">
        <v>51.4</v>
      </c>
      <c r="G9" s="53">
        <v>55.7</v>
      </c>
      <c r="H9" s="50">
        <v>59.4</v>
      </c>
      <c r="I9" s="61"/>
      <c r="J9" s="62"/>
      <c r="K9" s="9"/>
      <c r="L9" s="55">
        <v>2005</v>
      </c>
      <c r="M9" s="51">
        <v>31.85</v>
      </c>
      <c r="N9" s="53">
        <v>36.3</v>
      </c>
      <c r="O9" s="54">
        <v>40.1</v>
      </c>
      <c r="P9" s="53">
        <v>44</v>
      </c>
      <c r="Q9" s="51">
        <v>47</v>
      </c>
      <c r="R9" s="53">
        <v>50.1</v>
      </c>
      <c r="S9" s="54">
        <v>52.3</v>
      </c>
      <c r="T9" s="69"/>
      <c r="U9" s="62"/>
    </row>
    <row r="10" spans="1:21" ht="13.5">
      <c r="A10" s="93">
        <v>2006</v>
      </c>
      <c r="B10" s="89">
        <v>31.3</v>
      </c>
      <c r="C10" s="106">
        <v>40.9</v>
      </c>
      <c r="D10" s="107">
        <v>46.6</v>
      </c>
      <c r="E10" s="89">
        <v>52.7</v>
      </c>
      <c r="F10" s="108">
        <v>57.7</v>
      </c>
      <c r="G10" s="90">
        <v>60.7</v>
      </c>
      <c r="H10" s="91">
        <v>65.3</v>
      </c>
      <c r="I10" s="109"/>
      <c r="J10" s="110"/>
      <c r="K10" s="9"/>
      <c r="L10" s="93">
        <v>2006</v>
      </c>
      <c r="M10" s="89">
        <v>30.6</v>
      </c>
      <c r="N10" s="90">
        <v>39.1</v>
      </c>
      <c r="O10" s="91">
        <v>43.3</v>
      </c>
      <c r="P10" s="90">
        <v>48.1</v>
      </c>
      <c r="Q10" s="89">
        <v>51.9</v>
      </c>
      <c r="R10" s="90">
        <v>54.4</v>
      </c>
      <c r="S10" s="91">
        <v>57</v>
      </c>
      <c r="T10" s="116"/>
      <c r="U10" s="110"/>
    </row>
    <row r="11" spans="1:21" ht="13.5">
      <c r="A11" s="28">
        <v>2007</v>
      </c>
      <c r="B11" s="14">
        <v>33.1</v>
      </c>
      <c r="C11" s="19">
        <v>39.1</v>
      </c>
      <c r="D11" s="20">
        <v>43.4</v>
      </c>
      <c r="E11" s="4">
        <v>46.8</v>
      </c>
      <c r="F11" s="14">
        <v>49</v>
      </c>
      <c r="G11" s="19">
        <v>53.3</v>
      </c>
      <c r="H11" s="18">
        <v>56.3</v>
      </c>
      <c r="I11" s="59"/>
      <c r="J11" s="41"/>
      <c r="K11" s="9"/>
      <c r="L11" s="28">
        <v>2007</v>
      </c>
      <c r="M11" s="14">
        <v>31.6</v>
      </c>
      <c r="N11" s="17">
        <v>36.8</v>
      </c>
      <c r="O11" s="18">
        <v>39.9</v>
      </c>
      <c r="P11" s="17">
        <v>42.6</v>
      </c>
      <c r="Q11" s="14">
        <v>44.1</v>
      </c>
      <c r="R11" s="17">
        <v>47.2</v>
      </c>
      <c r="S11" s="18">
        <v>49.1</v>
      </c>
      <c r="T11" s="68"/>
      <c r="U11" s="41"/>
    </row>
    <row r="12" spans="1:21" ht="13.5">
      <c r="A12" s="28" t="s">
        <v>11</v>
      </c>
      <c r="B12" s="14">
        <v>35.2</v>
      </c>
      <c r="C12" s="19">
        <v>42.5</v>
      </c>
      <c r="D12" s="20">
        <v>47.2</v>
      </c>
      <c r="E12" s="4">
        <v>52.9</v>
      </c>
      <c r="F12" s="4">
        <v>55.6</v>
      </c>
      <c r="G12" s="19">
        <v>60.1</v>
      </c>
      <c r="H12" s="18">
        <v>63</v>
      </c>
      <c r="I12" s="59"/>
      <c r="J12" s="41"/>
      <c r="K12" s="9"/>
      <c r="L12" s="28" t="s">
        <v>12</v>
      </c>
      <c r="M12" s="14">
        <v>33.7</v>
      </c>
      <c r="N12" s="17">
        <v>39.9</v>
      </c>
      <c r="O12" s="18">
        <v>43.7</v>
      </c>
      <c r="P12" s="17">
        <v>47.8</v>
      </c>
      <c r="Q12" s="14">
        <v>50.1</v>
      </c>
      <c r="R12" s="17">
        <v>52.8</v>
      </c>
      <c r="S12" s="18">
        <v>54.8</v>
      </c>
      <c r="T12" s="68"/>
      <c r="U12" s="41"/>
    </row>
    <row r="13" spans="1:21" ht="13.5">
      <c r="A13" s="28">
        <v>2009</v>
      </c>
      <c r="B13" s="14">
        <v>34.3</v>
      </c>
      <c r="C13" s="17">
        <v>42</v>
      </c>
      <c r="D13" s="18">
        <v>47</v>
      </c>
      <c r="E13" s="14">
        <v>50.3</v>
      </c>
      <c r="F13" s="4">
        <v>53.1</v>
      </c>
      <c r="G13" s="19">
        <v>56.7</v>
      </c>
      <c r="H13" s="18">
        <v>60.5</v>
      </c>
      <c r="I13" s="59"/>
      <c r="J13" s="41"/>
      <c r="K13" s="9"/>
      <c r="L13" s="28">
        <v>2009</v>
      </c>
      <c r="M13" s="14">
        <v>32.8</v>
      </c>
      <c r="N13" s="17">
        <v>38.9</v>
      </c>
      <c r="O13" s="18">
        <v>43.5</v>
      </c>
      <c r="P13" s="17">
        <v>45.6</v>
      </c>
      <c r="Q13" s="14">
        <v>47.6</v>
      </c>
      <c r="R13" s="17">
        <v>50.1</v>
      </c>
      <c r="S13" s="18">
        <v>52.7</v>
      </c>
      <c r="T13" s="68"/>
      <c r="U13" s="41"/>
    </row>
    <row r="14" spans="1:21" ht="13.5">
      <c r="A14" s="55">
        <v>2010</v>
      </c>
      <c r="B14" s="51">
        <v>33.5</v>
      </c>
      <c r="C14" s="49">
        <v>41.2</v>
      </c>
      <c r="D14" s="50">
        <v>46.3</v>
      </c>
      <c r="E14" s="52">
        <v>48.5</v>
      </c>
      <c r="F14" s="52">
        <v>51.1</v>
      </c>
      <c r="G14" s="49">
        <v>54.6</v>
      </c>
      <c r="H14" s="54">
        <v>58</v>
      </c>
      <c r="I14" s="64"/>
      <c r="J14" s="65"/>
      <c r="K14" s="9"/>
      <c r="L14" s="55">
        <v>2010</v>
      </c>
      <c r="M14" s="51">
        <v>31.7</v>
      </c>
      <c r="N14" s="53">
        <v>37.9</v>
      </c>
      <c r="O14" s="54">
        <v>41.6</v>
      </c>
      <c r="P14" s="53">
        <v>43.4</v>
      </c>
      <c r="Q14" s="51">
        <v>45.2</v>
      </c>
      <c r="R14" s="53">
        <v>48.1</v>
      </c>
      <c r="S14" s="54">
        <v>50.9</v>
      </c>
      <c r="T14" s="64"/>
      <c r="U14" s="65"/>
    </row>
    <row r="15" spans="1:21" ht="13.5">
      <c r="A15" s="93">
        <v>2011</v>
      </c>
      <c r="B15" s="89">
        <v>32.2</v>
      </c>
      <c r="C15" s="106">
        <v>40</v>
      </c>
      <c r="D15" s="107">
        <v>44.7</v>
      </c>
      <c r="E15" s="89">
        <v>50</v>
      </c>
      <c r="F15" s="108">
        <v>52.6</v>
      </c>
      <c r="G15" s="106">
        <v>56.9</v>
      </c>
      <c r="H15" s="91">
        <v>60</v>
      </c>
      <c r="I15" s="111"/>
      <c r="J15" s="112"/>
      <c r="K15" s="9"/>
      <c r="L15" s="93">
        <v>2011</v>
      </c>
      <c r="M15" s="89">
        <v>30.6</v>
      </c>
      <c r="N15" s="90">
        <v>36.6</v>
      </c>
      <c r="O15" s="91">
        <v>40</v>
      </c>
      <c r="P15" s="90">
        <v>44.4</v>
      </c>
      <c r="Q15" s="89">
        <v>46.2</v>
      </c>
      <c r="R15" s="90">
        <v>49.4</v>
      </c>
      <c r="S15" s="91">
        <v>51.8</v>
      </c>
      <c r="T15" s="111"/>
      <c r="U15" s="112"/>
    </row>
    <row r="16" spans="1:21" ht="13.5">
      <c r="A16" s="28">
        <v>2012</v>
      </c>
      <c r="B16" s="14">
        <v>30.5</v>
      </c>
      <c r="C16" s="17">
        <v>37.3</v>
      </c>
      <c r="D16" s="18">
        <v>44.95</v>
      </c>
      <c r="E16" s="14">
        <v>47.95</v>
      </c>
      <c r="F16" s="14">
        <v>51.815</v>
      </c>
      <c r="G16" s="17">
        <v>55.36</v>
      </c>
      <c r="H16" s="18">
        <v>56.752631578947366</v>
      </c>
      <c r="I16" s="59"/>
      <c r="J16" s="41"/>
      <c r="K16" s="9"/>
      <c r="L16" s="28">
        <v>2012</v>
      </c>
      <c r="M16" s="14">
        <v>29.8</v>
      </c>
      <c r="N16" s="17">
        <v>35.7</v>
      </c>
      <c r="O16" s="18">
        <v>41.665</v>
      </c>
      <c r="P16" s="14">
        <v>42.955</v>
      </c>
      <c r="Q16" s="14">
        <v>46.36</v>
      </c>
      <c r="R16" s="17">
        <v>49.260000000000005</v>
      </c>
      <c r="S16" s="18">
        <v>50.815789473684205</v>
      </c>
      <c r="T16" s="59"/>
      <c r="U16" s="41"/>
    </row>
    <row r="17" spans="1:21" ht="13.5">
      <c r="A17" s="28">
        <v>2013</v>
      </c>
      <c r="B17" s="14">
        <v>38.1</v>
      </c>
      <c r="C17" s="23">
        <v>44.6</v>
      </c>
      <c r="D17" s="20">
        <v>47.3</v>
      </c>
      <c r="E17" s="13">
        <v>52.7</v>
      </c>
      <c r="F17" s="31">
        <v>55.5</v>
      </c>
      <c r="G17" s="21">
        <v>58.7</v>
      </c>
      <c r="H17" s="22">
        <v>62</v>
      </c>
      <c r="I17" s="59"/>
      <c r="J17" s="60"/>
      <c r="K17" s="9"/>
      <c r="L17" s="28">
        <v>2013</v>
      </c>
      <c r="M17" s="14">
        <v>36.2</v>
      </c>
      <c r="N17" s="17">
        <v>41.1</v>
      </c>
      <c r="O17" s="18">
        <v>43.1</v>
      </c>
      <c r="P17" s="14">
        <v>47.8</v>
      </c>
      <c r="Q17" s="14">
        <v>50</v>
      </c>
      <c r="R17" s="17">
        <v>52.9</v>
      </c>
      <c r="S17" s="18">
        <v>54.3</v>
      </c>
      <c r="T17" s="63"/>
      <c r="U17" s="48"/>
    </row>
    <row r="18" spans="1:21" ht="13.5">
      <c r="A18" s="28">
        <v>2014</v>
      </c>
      <c r="B18" s="14">
        <v>34.6</v>
      </c>
      <c r="C18" s="23">
        <v>40.5</v>
      </c>
      <c r="D18" s="20">
        <v>46.3</v>
      </c>
      <c r="E18" s="13">
        <v>49.8</v>
      </c>
      <c r="F18" s="31">
        <v>53.6</v>
      </c>
      <c r="G18" s="21">
        <v>57.2</v>
      </c>
      <c r="H18" s="22">
        <v>60.7</v>
      </c>
      <c r="I18" s="59"/>
      <c r="J18" s="60"/>
      <c r="K18" s="9"/>
      <c r="L18" s="28">
        <v>2014</v>
      </c>
      <c r="M18" s="14">
        <v>32.9</v>
      </c>
      <c r="N18" s="17">
        <v>37.7</v>
      </c>
      <c r="O18" s="18">
        <v>42.1</v>
      </c>
      <c r="P18" s="14">
        <v>45.4</v>
      </c>
      <c r="Q18" s="14">
        <v>48</v>
      </c>
      <c r="R18" s="17">
        <v>50.2</v>
      </c>
      <c r="S18" s="18">
        <v>52.3</v>
      </c>
      <c r="T18" s="63"/>
      <c r="U18" s="48"/>
    </row>
    <row r="19" spans="1:21" ht="13.5">
      <c r="A19" s="55">
        <v>2015</v>
      </c>
      <c r="B19" s="51">
        <v>37.1</v>
      </c>
      <c r="C19" s="113">
        <v>42.46</v>
      </c>
      <c r="D19" s="50">
        <v>45.18</v>
      </c>
      <c r="E19" s="97">
        <v>49.6</v>
      </c>
      <c r="F19" s="117">
        <v>54.5</v>
      </c>
      <c r="G19" s="98">
        <v>58.4</v>
      </c>
      <c r="H19" s="99">
        <v>61.3</v>
      </c>
      <c r="I19" s="114"/>
      <c r="J19" s="115"/>
      <c r="K19" s="9"/>
      <c r="L19" s="55">
        <v>2015</v>
      </c>
      <c r="M19" s="51">
        <v>33.1</v>
      </c>
      <c r="N19" s="53">
        <v>37.15</v>
      </c>
      <c r="O19" s="54">
        <v>39.62</v>
      </c>
      <c r="P19" s="51">
        <v>42.8</v>
      </c>
      <c r="Q19" s="51">
        <v>45.7</v>
      </c>
      <c r="R19" s="53">
        <v>47.6</v>
      </c>
      <c r="S19" s="54">
        <v>48.3</v>
      </c>
      <c r="T19" s="61"/>
      <c r="U19" s="62"/>
    </row>
    <row r="20" spans="1:21" ht="13.5">
      <c r="A20" s="28">
        <v>2016</v>
      </c>
      <c r="B20" s="14">
        <v>38.2</v>
      </c>
      <c r="C20" s="23">
        <v>43.1</v>
      </c>
      <c r="D20" s="20">
        <v>45.3</v>
      </c>
      <c r="E20" s="13">
        <v>48.7</v>
      </c>
      <c r="F20" s="31">
        <v>53.7</v>
      </c>
      <c r="G20" s="21">
        <v>59</v>
      </c>
      <c r="H20" s="22">
        <v>61.9</v>
      </c>
      <c r="I20" s="59"/>
      <c r="J20" s="60"/>
      <c r="K20" s="9"/>
      <c r="L20" s="28">
        <v>2016</v>
      </c>
      <c r="M20" s="14">
        <v>34.4</v>
      </c>
      <c r="N20" s="17">
        <v>38.2</v>
      </c>
      <c r="O20" s="18">
        <v>40.2</v>
      </c>
      <c r="P20" s="14">
        <v>43</v>
      </c>
      <c r="Q20" s="14">
        <v>46.2</v>
      </c>
      <c r="R20" s="17">
        <v>49.1</v>
      </c>
      <c r="S20" s="18">
        <v>51.3</v>
      </c>
      <c r="T20" s="63"/>
      <c r="U20" s="48"/>
    </row>
    <row r="21" spans="1:21" ht="13.5">
      <c r="A21" s="28">
        <v>2017</v>
      </c>
      <c r="B21" s="14">
        <v>34.6</v>
      </c>
      <c r="C21" s="23">
        <v>39.9</v>
      </c>
      <c r="D21" s="20">
        <v>44.7</v>
      </c>
      <c r="E21" s="13">
        <v>47.9</v>
      </c>
      <c r="F21" s="31">
        <v>51.1</v>
      </c>
      <c r="G21" s="21">
        <v>55.1</v>
      </c>
      <c r="H21" s="22">
        <v>58.5</v>
      </c>
      <c r="I21" s="59"/>
      <c r="J21" s="60"/>
      <c r="K21" s="9"/>
      <c r="L21" s="28">
        <v>2017</v>
      </c>
      <c r="M21" s="14">
        <v>32.8</v>
      </c>
      <c r="N21" s="17">
        <v>36.6</v>
      </c>
      <c r="O21" s="18">
        <v>40.7</v>
      </c>
      <c r="P21" s="14">
        <v>42.9</v>
      </c>
      <c r="Q21" s="14">
        <v>45.1</v>
      </c>
      <c r="R21" s="17">
        <v>48.1</v>
      </c>
      <c r="S21" s="18">
        <v>50.4</v>
      </c>
      <c r="T21" s="63"/>
      <c r="U21" s="48"/>
    </row>
    <row r="22" spans="1:21" ht="13.5">
      <c r="A22" s="28">
        <v>2018</v>
      </c>
      <c r="B22" s="14">
        <v>37.3</v>
      </c>
      <c r="C22" s="21">
        <v>43.8</v>
      </c>
      <c r="D22" s="18">
        <v>46</v>
      </c>
      <c r="E22" s="13">
        <v>50.6</v>
      </c>
      <c r="F22" s="13">
        <v>55.7</v>
      </c>
      <c r="G22" s="21">
        <v>60.2</v>
      </c>
      <c r="H22" s="22">
        <v>63</v>
      </c>
      <c r="I22" s="59"/>
      <c r="J22" s="60"/>
      <c r="K22" s="9"/>
      <c r="L22" s="28">
        <v>2018</v>
      </c>
      <c r="M22" s="14">
        <v>34.6</v>
      </c>
      <c r="N22" s="17">
        <v>39.9</v>
      </c>
      <c r="O22" s="18">
        <v>41.8</v>
      </c>
      <c r="P22" s="14">
        <v>45.8</v>
      </c>
      <c r="Q22" s="14">
        <v>49.4</v>
      </c>
      <c r="R22" s="17">
        <v>52.7</v>
      </c>
      <c r="S22" s="18">
        <v>54</v>
      </c>
      <c r="T22" s="63"/>
      <c r="U22" s="48"/>
    </row>
    <row r="23" spans="1:21" ht="13.5">
      <c r="A23" s="28">
        <v>2019</v>
      </c>
      <c r="B23" s="14">
        <v>42.3</v>
      </c>
      <c r="C23" s="21">
        <v>49.5</v>
      </c>
      <c r="D23" s="18">
        <v>52.4</v>
      </c>
      <c r="E23" s="13">
        <v>60</v>
      </c>
      <c r="F23" s="13">
        <v>61.3</v>
      </c>
      <c r="G23" s="21">
        <v>66.4</v>
      </c>
      <c r="H23" s="22">
        <v>69</v>
      </c>
      <c r="I23" s="59"/>
      <c r="J23" s="60"/>
      <c r="K23" s="9"/>
      <c r="L23" s="28">
        <v>2019</v>
      </c>
      <c r="M23" s="14">
        <v>39.3</v>
      </c>
      <c r="N23" s="17">
        <v>44.8</v>
      </c>
      <c r="O23" s="18">
        <v>47.2</v>
      </c>
      <c r="P23" s="14">
        <v>52.7</v>
      </c>
      <c r="Q23" s="14">
        <v>54.9</v>
      </c>
      <c r="R23" s="17">
        <v>58.6</v>
      </c>
      <c r="S23" s="18">
        <v>60.3</v>
      </c>
      <c r="T23" s="63"/>
      <c r="U23" s="48"/>
    </row>
    <row r="24" spans="1:21" ht="13.5">
      <c r="A24" s="28">
        <v>2020</v>
      </c>
      <c r="B24" s="14">
        <v>41.1</v>
      </c>
      <c r="C24" s="17">
        <v>47.6</v>
      </c>
      <c r="D24" s="18">
        <v>48.4</v>
      </c>
      <c r="E24" s="13">
        <v>51.6</v>
      </c>
      <c r="F24" s="13">
        <v>55.3</v>
      </c>
      <c r="G24" s="21">
        <v>60.3</v>
      </c>
      <c r="H24" s="22">
        <v>63.6</v>
      </c>
      <c r="I24" s="59"/>
      <c r="J24" s="60"/>
      <c r="K24" s="9"/>
      <c r="L24" s="28">
        <v>2020</v>
      </c>
      <c r="M24" s="14">
        <v>38</v>
      </c>
      <c r="N24" s="17">
        <v>42</v>
      </c>
      <c r="O24" s="18">
        <v>42.3</v>
      </c>
      <c r="P24" s="14">
        <v>45.6</v>
      </c>
      <c r="Q24" s="14">
        <v>47.3</v>
      </c>
      <c r="R24" s="17">
        <v>51</v>
      </c>
      <c r="S24" s="18">
        <v>51.6</v>
      </c>
      <c r="T24" s="63"/>
      <c r="U24" s="48"/>
    </row>
    <row r="25" spans="1:21" ht="13.5">
      <c r="A25" s="28">
        <v>2021</v>
      </c>
      <c r="B25" s="14">
        <v>40.7</v>
      </c>
      <c r="C25" s="17">
        <v>46.8</v>
      </c>
      <c r="D25" s="18">
        <v>53.6</v>
      </c>
      <c r="E25" s="13">
        <v>55.8</v>
      </c>
      <c r="F25" s="13">
        <v>59.8</v>
      </c>
      <c r="G25" s="21">
        <v>64</v>
      </c>
      <c r="H25" s="22">
        <v>64</v>
      </c>
      <c r="I25" s="59"/>
      <c r="J25" s="60"/>
      <c r="K25" s="9"/>
      <c r="L25" s="28">
        <v>2021</v>
      </c>
      <c r="M25" s="14">
        <v>36.3</v>
      </c>
      <c r="N25" s="17">
        <v>40.6</v>
      </c>
      <c r="O25" s="18">
        <v>45.9</v>
      </c>
      <c r="P25" s="14">
        <v>47.8</v>
      </c>
      <c r="Q25" s="14">
        <v>50.6</v>
      </c>
      <c r="R25" s="17">
        <v>53.2</v>
      </c>
      <c r="S25" s="18">
        <v>50.2</v>
      </c>
      <c r="T25" s="63"/>
      <c r="U25" s="48"/>
    </row>
    <row r="26" spans="1:21" s="4" customFormat="1" ht="13.5">
      <c r="A26" s="28">
        <v>2022</v>
      </c>
      <c r="B26" s="14">
        <v>38.1</v>
      </c>
      <c r="C26" s="19">
        <v>45.4</v>
      </c>
      <c r="D26" s="20">
        <v>45.1</v>
      </c>
      <c r="E26" s="13">
        <v>51.1</v>
      </c>
      <c r="F26" s="31">
        <v>56.2</v>
      </c>
      <c r="G26" s="21">
        <v>60.7</v>
      </c>
      <c r="H26" s="24">
        <v>63.4</v>
      </c>
      <c r="I26" s="59"/>
      <c r="J26" s="60"/>
      <c r="K26" s="9"/>
      <c r="L26" s="28">
        <v>2022</v>
      </c>
      <c r="M26" s="14">
        <v>34.8</v>
      </c>
      <c r="N26" s="17">
        <v>40.7</v>
      </c>
      <c r="O26" s="18">
        <v>39.8</v>
      </c>
      <c r="P26" s="14">
        <v>45.5</v>
      </c>
      <c r="Q26" s="14">
        <v>49.5</v>
      </c>
      <c r="R26" s="17">
        <v>53.8</v>
      </c>
      <c r="S26" s="18">
        <v>54.4</v>
      </c>
      <c r="T26" s="63"/>
      <c r="U26" s="48"/>
    </row>
    <row r="27" spans="1:21" s="4" customFormat="1" ht="13.5">
      <c r="A27" s="105"/>
      <c r="B27" s="14"/>
      <c r="C27" s="120"/>
      <c r="D27" s="44"/>
      <c r="E27" s="13"/>
      <c r="F27" s="31"/>
      <c r="G27" s="122"/>
      <c r="H27" s="43"/>
      <c r="I27" s="59"/>
      <c r="J27" s="60"/>
      <c r="K27" s="9"/>
      <c r="L27" s="105"/>
      <c r="M27" s="14"/>
      <c r="N27" s="123"/>
      <c r="O27" s="45"/>
      <c r="P27" s="14"/>
      <c r="Q27" s="14"/>
      <c r="R27" s="123"/>
      <c r="S27" s="45"/>
      <c r="T27" s="63"/>
      <c r="U27" s="48"/>
    </row>
    <row r="28" spans="1:21" ht="13.5">
      <c r="A28" s="29" t="s">
        <v>7</v>
      </c>
      <c r="B28" s="103">
        <f>AVERAGE(B5:B$25)</f>
        <v>35.64047619047619</v>
      </c>
      <c r="C28" s="103">
        <f>AVERAGE(C5:C$25)</f>
        <v>41.97428571428571</v>
      </c>
      <c r="D28" s="103">
        <f>AVERAGE(D5:D$25)</f>
        <v>46.32047619047618</v>
      </c>
      <c r="E28" s="103">
        <f>AVERAGE(E5:E$25)</f>
        <v>50.43095238095239</v>
      </c>
      <c r="F28" s="103">
        <f>AVERAGE(F5:F$25)</f>
        <v>53.87214285714286</v>
      </c>
      <c r="G28" s="103">
        <f>AVERAGE(G5:G$25)</f>
        <v>57.94571428571429</v>
      </c>
      <c r="H28" s="103">
        <f>AVERAGE(H5:H$25)</f>
        <v>60.72155388471178</v>
      </c>
      <c r="I28" s="103">
        <f>AVERAGE(I5:I$25)</f>
        <v>61.86666666666667</v>
      </c>
      <c r="J28" s="103">
        <f>AVERAGE(J5:J$25)</f>
        <v>63.35</v>
      </c>
      <c r="K28" s="9"/>
      <c r="L28" s="29" t="s">
        <v>7</v>
      </c>
      <c r="M28" s="103">
        <f>AVERAGE(M5:M$25)</f>
        <v>33.245238095238086</v>
      </c>
      <c r="N28" s="103">
        <f>AVERAGE(N5:N$25)</f>
        <v>38.28333333333333</v>
      </c>
      <c r="O28" s="103">
        <f>AVERAGE(O5:O$25)</f>
        <v>41.72785714285715</v>
      </c>
      <c r="P28" s="103">
        <f>AVERAGE(P5:P$25)</f>
        <v>44.93595238095237</v>
      </c>
      <c r="Q28" s="103">
        <f>AVERAGE(Q5:Q$25)</f>
        <v>47.50761904761905</v>
      </c>
      <c r="R28" s="103">
        <f>AVERAGE(R5:R$25)</f>
        <v>50.22190476190477</v>
      </c>
      <c r="S28" s="103">
        <f>AVERAGE(S5:S$25)</f>
        <v>51.78646616541352</v>
      </c>
      <c r="T28" s="103">
        <f>AVERAGE(T5:T$25)</f>
        <v>50.73333333333333</v>
      </c>
      <c r="U28" s="103">
        <f>AVERAGE(U5:U$25)</f>
        <v>51.3</v>
      </c>
    </row>
    <row r="29" spans="12:21" ht="13.5">
      <c r="L29" s="32"/>
      <c r="M29" s="14"/>
      <c r="N29" s="14"/>
      <c r="O29" s="14"/>
      <c r="P29" s="14"/>
      <c r="Q29" s="14"/>
      <c r="R29" s="14"/>
      <c r="S29" s="14"/>
      <c r="T29" s="14"/>
      <c r="U29" s="14"/>
    </row>
    <row r="31" spans="1:22" ht="12.75" customHeight="1">
      <c r="A31" s="34" t="s">
        <v>14</v>
      </c>
      <c r="B31" s="35">
        <f>AVERAGE(B16:B$25)</f>
        <v>37.45</v>
      </c>
      <c r="C31" s="35">
        <f>AVERAGE(C16:C$25)</f>
        <v>43.556000000000004</v>
      </c>
      <c r="D31" s="35">
        <f>AVERAGE(D16:D$25)</f>
        <v>47.413</v>
      </c>
      <c r="E31" s="35">
        <f>AVERAGE(E16:E$25)</f>
        <v>51.464999999999996</v>
      </c>
      <c r="F31" s="35">
        <f>AVERAGE(F16:F$25)</f>
        <v>55.231500000000004</v>
      </c>
      <c r="G31" s="35">
        <f>AVERAGE(G16:G$25)</f>
        <v>59.465999999999994</v>
      </c>
      <c r="H31" s="35">
        <f>AVERAGE(H16:H$25)</f>
        <v>62.07526315789473</v>
      </c>
      <c r="I31" s="35"/>
      <c r="J31" s="35"/>
      <c r="K31" s="36"/>
      <c r="L31" s="34" t="s">
        <v>14</v>
      </c>
      <c r="M31" s="35">
        <f>AVERAGE(M16:M$25)</f>
        <v>34.739999999999995</v>
      </c>
      <c r="N31" s="35">
        <f>AVERAGE(N16:N$25)</f>
        <v>39.37500000000001</v>
      </c>
      <c r="O31" s="35">
        <f>AVERAGE(O16:O$25)</f>
        <v>42.4585</v>
      </c>
      <c r="P31" s="35">
        <f>AVERAGE(P16:P$25)</f>
        <v>45.6755</v>
      </c>
      <c r="Q31" s="35">
        <f>AVERAGE(Q16:Q$25)</f>
        <v>48.356</v>
      </c>
      <c r="R31" s="35">
        <f>AVERAGE(R16:R$25)</f>
        <v>51.266000000000005</v>
      </c>
      <c r="S31" s="35">
        <f>AVERAGE(S16:S$25)</f>
        <v>52.351578947368424</v>
      </c>
      <c r="T31" s="35"/>
      <c r="U31" s="35"/>
      <c r="V31" s="36"/>
    </row>
    <row r="33" spans="1:21" ht="13.5">
      <c r="A33" t="s">
        <v>21</v>
      </c>
      <c r="L33" t="s">
        <v>15</v>
      </c>
      <c r="M33" s="39">
        <v>41470</v>
      </c>
      <c r="N33" s="39">
        <v>41487</v>
      </c>
      <c r="O33" s="39">
        <v>41501</v>
      </c>
      <c r="P33" s="39">
        <v>41518</v>
      </c>
      <c r="Q33" s="39">
        <v>41532</v>
      </c>
      <c r="R33" s="39">
        <v>41548</v>
      </c>
      <c r="S33" s="39">
        <v>41562</v>
      </c>
      <c r="T33" s="39"/>
      <c r="U33" s="39"/>
    </row>
    <row r="35" spans="9:10" ht="13.5">
      <c r="I35" s="14"/>
      <c r="J35" s="4"/>
    </row>
  </sheetData>
  <sheetProtection/>
  <printOptions/>
  <pageMargins left="0.7874015748031497" right="0.7874015748031497" top="1.5748031496062993" bottom="0.984251968503937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K33"/>
  <sheetViews>
    <sheetView zoomScale="85" zoomScaleNormal="85" zoomScalePageLayoutView="0" workbookViewId="0" topLeftCell="A1">
      <pane ySplit="4" topLeftCell="A22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25390625" style="0" customWidth="1"/>
    <col min="2" max="10" width="9.00390625" style="0" customWidth="1"/>
  </cols>
  <sheetData>
    <row r="2" ht="15" thickBot="1">
      <c r="A2" s="10" t="s">
        <v>27</v>
      </c>
    </row>
    <row r="3" spans="1:11" ht="14.25" thickTop="1">
      <c r="A3" s="5"/>
      <c r="B3" s="5" t="s">
        <v>1</v>
      </c>
      <c r="C3" s="118" t="s">
        <v>2</v>
      </c>
      <c r="D3" s="84"/>
      <c r="E3" s="1" t="s">
        <v>4</v>
      </c>
      <c r="F3" s="1"/>
      <c r="G3" s="121" t="s">
        <v>5</v>
      </c>
      <c r="H3" s="84"/>
      <c r="I3" s="2" t="s">
        <v>6</v>
      </c>
      <c r="J3" s="57"/>
      <c r="K3" s="8"/>
    </row>
    <row r="4" spans="1:11" ht="14.25" thickBot="1">
      <c r="A4" s="27" t="s">
        <v>8</v>
      </c>
      <c r="B4" s="3" t="s">
        <v>0</v>
      </c>
      <c r="C4" s="119" t="s">
        <v>3</v>
      </c>
      <c r="D4" s="86" t="s">
        <v>0</v>
      </c>
      <c r="E4" s="3" t="s">
        <v>3</v>
      </c>
      <c r="F4" s="3" t="s">
        <v>0</v>
      </c>
      <c r="G4" s="119" t="s">
        <v>3</v>
      </c>
      <c r="H4" s="86" t="s">
        <v>0</v>
      </c>
      <c r="I4" s="3" t="s">
        <v>3</v>
      </c>
      <c r="J4" s="7" t="s">
        <v>0</v>
      </c>
      <c r="K4" s="8"/>
    </row>
    <row r="5" spans="1:11" s="4" customFormat="1" ht="14.25" thickTop="1">
      <c r="A5" s="124">
        <v>2001</v>
      </c>
      <c r="B5" s="164">
        <v>113</v>
      </c>
      <c r="C5" s="127">
        <v>114</v>
      </c>
      <c r="D5" s="128">
        <v>117</v>
      </c>
      <c r="E5" s="126">
        <v>117</v>
      </c>
      <c r="F5" s="126">
        <v>119</v>
      </c>
      <c r="G5" s="127">
        <v>125</v>
      </c>
      <c r="H5" s="128">
        <v>123</v>
      </c>
      <c r="I5" s="170">
        <v>122</v>
      </c>
      <c r="J5" s="129"/>
      <c r="K5" s="8"/>
    </row>
    <row r="6" spans="1:11" ht="13.5">
      <c r="A6" s="124">
        <v>2002</v>
      </c>
      <c r="B6" s="165">
        <v>113</v>
      </c>
      <c r="C6" s="136">
        <v>115</v>
      </c>
      <c r="D6" s="47">
        <v>116</v>
      </c>
      <c r="E6" s="169">
        <v>117</v>
      </c>
      <c r="F6" s="169">
        <v>118</v>
      </c>
      <c r="G6" s="136">
        <v>119</v>
      </c>
      <c r="H6" s="47">
        <v>122</v>
      </c>
      <c r="I6" s="139">
        <v>121</v>
      </c>
      <c r="J6" s="131">
        <v>122</v>
      </c>
      <c r="K6" s="8"/>
    </row>
    <row r="7" spans="1:11" ht="13.5">
      <c r="A7" s="124" t="s">
        <v>10</v>
      </c>
      <c r="B7" s="165">
        <v>107</v>
      </c>
      <c r="C7" s="136">
        <v>108</v>
      </c>
      <c r="D7" s="47">
        <v>108</v>
      </c>
      <c r="E7" s="169">
        <v>110</v>
      </c>
      <c r="F7" s="169">
        <v>110</v>
      </c>
      <c r="G7" s="136">
        <v>113</v>
      </c>
      <c r="H7" s="47">
        <v>113</v>
      </c>
      <c r="I7" s="139">
        <v>113</v>
      </c>
      <c r="J7" s="131">
        <v>115</v>
      </c>
      <c r="K7" s="8"/>
    </row>
    <row r="8" spans="1:11" ht="13.5">
      <c r="A8" s="124">
        <v>2004</v>
      </c>
      <c r="B8" s="165">
        <v>107</v>
      </c>
      <c r="C8" s="136">
        <v>110</v>
      </c>
      <c r="D8" s="47">
        <v>111</v>
      </c>
      <c r="E8" s="169">
        <v>113</v>
      </c>
      <c r="F8" s="169">
        <v>111</v>
      </c>
      <c r="G8" s="136">
        <v>116</v>
      </c>
      <c r="H8" s="47">
        <v>117</v>
      </c>
      <c r="I8" s="139"/>
      <c r="J8" s="131"/>
      <c r="K8" s="8"/>
    </row>
    <row r="9" spans="1:11" ht="13.5" customHeight="1">
      <c r="A9" s="125">
        <v>2005</v>
      </c>
      <c r="B9" s="166">
        <v>104.4</v>
      </c>
      <c r="C9" s="133">
        <v>106</v>
      </c>
      <c r="D9" s="134">
        <v>107</v>
      </c>
      <c r="E9" s="132">
        <v>108</v>
      </c>
      <c r="F9" s="132">
        <v>109</v>
      </c>
      <c r="G9" s="133">
        <v>111</v>
      </c>
      <c r="H9" s="134">
        <v>114</v>
      </c>
      <c r="I9" s="138"/>
      <c r="J9" s="135"/>
      <c r="K9" s="8"/>
    </row>
    <row r="10" spans="1:11" ht="13.5" customHeight="1">
      <c r="A10" s="151">
        <v>2006</v>
      </c>
      <c r="B10" s="167">
        <v>102</v>
      </c>
      <c r="C10" s="153">
        <v>105</v>
      </c>
      <c r="D10" s="154">
        <v>108</v>
      </c>
      <c r="E10" s="152">
        <v>110</v>
      </c>
      <c r="F10" s="152">
        <v>111</v>
      </c>
      <c r="G10" s="153">
        <v>112</v>
      </c>
      <c r="H10" s="154">
        <v>115</v>
      </c>
      <c r="I10" s="171"/>
      <c r="J10" s="155"/>
      <c r="K10" s="8"/>
    </row>
    <row r="11" spans="1:11" ht="13.5" customHeight="1">
      <c r="A11" s="124">
        <v>2007</v>
      </c>
      <c r="B11" s="165">
        <v>105</v>
      </c>
      <c r="C11" s="136">
        <v>111</v>
      </c>
      <c r="D11" s="47">
        <v>109</v>
      </c>
      <c r="E11" s="130">
        <v>110</v>
      </c>
      <c r="F11" s="130">
        <v>111</v>
      </c>
      <c r="G11" s="136">
        <v>113</v>
      </c>
      <c r="H11" s="47">
        <v>115</v>
      </c>
      <c r="I11" s="139"/>
      <c r="J11" s="137"/>
      <c r="K11" s="8"/>
    </row>
    <row r="12" spans="1:11" ht="13.5" customHeight="1">
      <c r="A12" s="124" t="s">
        <v>12</v>
      </c>
      <c r="B12" s="165">
        <v>105</v>
      </c>
      <c r="C12" s="136">
        <v>107</v>
      </c>
      <c r="D12" s="47">
        <v>108</v>
      </c>
      <c r="E12" s="130">
        <v>111</v>
      </c>
      <c r="F12" s="130">
        <v>111</v>
      </c>
      <c r="G12" s="136">
        <v>114</v>
      </c>
      <c r="H12" s="47">
        <v>115</v>
      </c>
      <c r="I12" s="139"/>
      <c r="J12" s="137"/>
      <c r="K12" s="8"/>
    </row>
    <row r="13" spans="1:11" ht="13.5" customHeight="1">
      <c r="A13" s="124">
        <v>2009</v>
      </c>
      <c r="B13" s="165">
        <v>105</v>
      </c>
      <c r="C13" s="136">
        <v>107.9</v>
      </c>
      <c r="D13" s="47">
        <v>108</v>
      </c>
      <c r="E13" s="130">
        <v>110.3</v>
      </c>
      <c r="F13" s="130">
        <v>111.6</v>
      </c>
      <c r="G13" s="136">
        <v>113.1</v>
      </c>
      <c r="H13" s="47">
        <v>115</v>
      </c>
      <c r="I13" s="139"/>
      <c r="J13" s="137"/>
      <c r="K13" s="8"/>
    </row>
    <row r="14" spans="1:11" ht="13.5" customHeight="1">
      <c r="A14" s="125">
        <v>2010</v>
      </c>
      <c r="B14" s="166">
        <v>105.6</v>
      </c>
      <c r="C14" s="133">
        <v>108.6</v>
      </c>
      <c r="D14" s="134">
        <v>111.2</v>
      </c>
      <c r="E14" s="132">
        <v>111.7</v>
      </c>
      <c r="F14" s="132">
        <v>113.1</v>
      </c>
      <c r="G14" s="133">
        <v>113.6</v>
      </c>
      <c r="H14" s="134">
        <v>114.1</v>
      </c>
      <c r="I14" s="138"/>
      <c r="J14" s="135"/>
      <c r="K14" s="8"/>
    </row>
    <row r="15" spans="1:11" ht="13.5" customHeight="1">
      <c r="A15" s="151">
        <v>2011</v>
      </c>
      <c r="B15" s="167">
        <v>105.3</v>
      </c>
      <c r="C15" s="153">
        <v>109.2</v>
      </c>
      <c r="D15" s="154">
        <v>111.6</v>
      </c>
      <c r="E15" s="152">
        <v>112.6</v>
      </c>
      <c r="F15" s="152">
        <v>113.8</v>
      </c>
      <c r="G15" s="153">
        <v>115.1</v>
      </c>
      <c r="H15" s="154">
        <v>115.8</v>
      </c>
      <c r="I15" s="156"/>
      <c r="J15" s="155"/>
      <c r="K15" s="8"/>
    </row>
    <row r="16" spans="1:11" ht="13.5" customHeight="1">
      <c r="A16" s="124">
        <v>2012</v>
      </c>
      <c r="B16" s="165">
        <v>102</v>
      </c>
      <c r="C16" s="136">
        <v>105</v>
      </c>
      <c r="D16" s="47">
        <v>107.8843153726149</v>
      </c>
      <c r="E16" s="130">
        <v>111.62844837620767</v>
      </c>
      <c r="F16" s="130">
        <v>111.76660914581535</v>
      </c>
      <c r="G16" s="136">
        <v>112.3832724319935</v>
      </c>
      <c r="H16" s="47">
        <v>111.6830657690316</v>
      </c>
      <c r="I16" s="139"/>
      <c r="J16" s="137"/>
      <c r="K16" s="8"/>
    </row>
    <row r="17" spans="1:11" ht="13.5" customHeight="1">
      <c r="A17" s="124">
        <v>2013</v>
      </c>
      <c r="B17" s="163">
        <v>105.3</v>
      </c>
      <c r="C17" s="172">
        <v>108.4</v>
      </c>
      <c r="D17" s="140">
        <v>109.8</v>
      </c>
      <c r="E17" s="141">
        <v>110.1</v>
      </c>
      <c r="F17" s="141">
        <v>110.9</v>
      </c>
      <c r="G17" s="175">
        <v>111</v>
      </c>
      <c r="H17" s="142">
        <v>114.3</v>
      </c>
      <c r="I17" s="143"/>
      <c r="J17" s="144"/>
      <c r="K17" s="8"/>
    </row>
    <row r="18" spans="1:11" ht="13.5" customHeight="1">
      <c r="A18" s="124">
        <v>2014</v>
      </c>
      <c r="B18" s="163">
        <v>105.1</v>
      </c>
      <c r="C18" s="172">
        <v>107.4</v>
      </c>
      <c r="D18" s="140">
        <v>110</v>
      </c>
      <c r="E18" s="141">
        <v>109.6</v>
      </c>
      <c r="F18" s="141">
        <v>111.7</v>
      </c>
      <c r="G18" s="175">
        <v>113.9</v>
      </c>
      <c r="H18" s="142">
        <v>115.9</v>
      </c>
      <c r="I18" s="143"/>
      <c r="J18" s="144"/>
      <c r="K18" s="8"/>
    </row>
    <row r="19" spans="1:11" ht="13.5" customHeight="1">
      <c r="A19" s="125">
        <v>2015</v>
      </c>
      <c r="B19" s="168">
        <v>110.6</v>
      </c>
      <c r="C19" s="173">
        <v>114.3</v>
      </c>
      <c r="D19" s="157">
        <v>114</v>
      </c>
      <c r="E19" s="158">
        <v>115.9</v>
      </c>
      <c r="F19" s="158">
        <v>119.1</v>
      </c>
      <c r="G19" s="176">
        <v>123</v>
      </c>
      <c r="H19" s="159">
        <v>126.9</v>
      </c>
      <c r="I19" s="160"/>
      <c r="J19" s="161"/>
      <c r="K19" s="8"/>
    </row>
    <row r="20" spans="1:11" ht="13.5" customHeight="1">
      <c r="A20" s="124">
        <v>2016</v>
      </c>
      <c r="B20" s="163">
        <v>111.2</v>
      </c>
      <c r="C20" s="172">
        <v>112.9</v>
      </c>
      <c r="D20" s="140">
        <v>113</v>
      </c>
      <c r="E20" s="141">
        <v>113.4</v>
      </c>
      <c r="F20" s="141">
        <v>116.3</v>
      </c>
      <c r="G20" s="175">
        <v>120.2</v>
      </c>
      <c r="H20" s="142">
        <v>120.6</v>
      </c>
      <c r="I20" s="143"/>
      <c r="J20" s="144"/>
      <c r="K20" s="8"/>
    </row>
    <row r="21" spans="1:11" ht="13.5" customHeight="1">
      <c r="A21" s="124">
        <v>2017</v>
      </c>
      <c r="B21" s="163">
        <v>105.7</v>
      </c>
      <c r="C21" s="172">
        <v>108.9</v>
      </c>
      <c r="D21" s="140">
        <v>109.6</v>
      </c>
      <c r="E21" s="141">
        <v>111.7</v>
      </c>
      <c r="F21" s="141">
        <v>113.3</v>
      </c>
      <c r="G21" s="175">
        <v>114.5</v>
      </c>
      <c r="H21" s="142">
        <v>116.1</v>
      </c>
      <c r="I21" s="143"/>
      <c r="J21" s="144"/>
      <c r="K21" s="8"/>
    </row>
    <row r="22" spans="1:11" ht="13.5" customHeight="1">
      <c r="A22" s="124">
        <v>2018</v>
      </c>
      <c r="B22" s="163">
        <v>107.8</v>
      </c>
      <c r="C22" s="172">
        <v>109.8</v>
      </c>
      <c r="D22" s="140">
        <v>110</v>
      </c>
      <c r="E22" s="141">
        <v>110.4</v>
      </c>
      <c r="F22" s="141">
        <v>112.8</v>
      </c>
      <c r="G22" s="175">
        <v>114.3</v>
      </c>
      <c r="H22" s="142">
        <v>116.6</v>
      </c>
      <c r="I22" s="143"/>
      <c r="J22" s="144"/>
      <c r="K22" s="8"/>
    </row>
    <row r="23" spans="1:11" ht="13.5" customHeight="1">
      <c r="A23" s="124">
        <v>2019</v>
      </c>
      <c r="B23" s="163">
        <v>107.8</v>
      </c>
      <c r="C23" s="172">
        <v>110.3</v>
      </c>
      <c r="D23" s="140">
        <v>111.1</v>
      </c>
      <c r="E23" s="141">
        <v>113.9</v>
      </c>
      <c r="F23" s="141">
        <v>111.5</v>
      </c>
      <c r="G23" s="175">
        <v>113.3</v>
      </c>
      <c r="H23" s="142">
        <v>114.4</v>
      </c>
      <c r="I23" s="143"/>
      <c r="J23" s="144"/>
      <c r="K23" s="8"/>
    </row>
    <row r="24" spans="1:11" ht="13.5" customHeight="1">
      <c r="A24" s="124">
        <v>2020</v>
      </c>
      <c r="B24" s="163">
        <v>108.3</v>
      </c>
      <c r="C24" s="172">
        <v>113</v>
      </c>
      <c r="D24" s="140">
        <v>114.7</v>
      </c>
      <c r="E24" s="141">
        <v>113.2</v>
      </c>
      <c r="F24" s="141">
        <v>117</v>
      </c>
      <c r="G24" s="175">
        <v>118.4</v>
      </c>
      <c r="H24" s="142">
        <v>123.9</v>
      </c>
      <c r="I24" s="143"/>
      <c r="J24" s="144"/>
      <c r="K24" s="8"/>
    </row>
    <row r="25" spans="1:11" ht="13.5" customHeight="1">
      <c r="A25" s="124">
        <v>2021</v>
      </c>
      <c r="B25" s="163">
        <v>111.4</v>
      </c>
      <c r="C25" s="172">
        <v>116</v>
      </c>
      <c r="D25" s="140">
        <v>116.5</v>
      </c>
      <c r="E25" s="141">
        <v>116.8</v>
      </c>
      <c r="F25" s="141">
        <v>118.2</v>
      </c>
      <c r="G25" s="175">
        <v>120.2</v>
      </c>
      <c r="H25" s="142">
        <v>127.7</v>
      </c>
      <c r="I25" s="143"/>
      <c r="J25" s="144"/>
      <c r="K25" s="8"/>
    </row>
    <row r="26" spans="1:11" s="4" customFormat="1" ht="13.5" customHeight="1">
      <c r="A26" s="124">
        <v>2022</v>
      </c>
      <c r="B26" s="163">
        <v>109.6</v>
      </c>
      <c r="C26" s="172">
        <v>111.8</v>
      </c>
      <c r="D26" s="140">
        <v>113.2</v>
      </c>
      <c r="E26" s="141">
        <v>112.4</v>
      </c>
      <c r="F26" s="141">
        <v>113.6</v>
      </c>
      <c r="G26" s="175">
        <v>112.9</v>
      </c>
      <c r="H26" s="142">
        <v>116.8</v>
      </c>
      <c r="I26" s="143"/>
      <c r="J26" s="144"/>
      <c r="K26" s="8"/>
    </row>
    <row r="27" spans="1:11" s="4" customFormat="1" ht="13.5" customHeight="1">
      <c r="A27" s="150"/>
      <c r="B27" s="162"/>
      <c r="C27" s="174"/>
      <c r="D27" s="145"/>
      <c r="E27" s="146"/>
      <c r="F27" s="146"/>
      <c r="G27" s="177"/>
      <c r="H27" s="147"/>
      <c r="I27" s="148"/>
      <c r="J27" s="149"/>
      <c r="K27" s="8"/>
    </row>
    <row r="28" spans="1:11" ht="13.5">
      <c r="A28" s="29" t="s">
        <v>7</v>
      </c>
      <c r="B28" s="37">
        <f>AVERAGE(B5:B$25)</f>
        <v>107.02380952380952</v>
      </c>
      <c r="C28" s="37">
        <f>AVERAGE(C5:C$25)</f>
        <v>109.8904761904762</v>
      </c>
      <c r="D28" s="37">
        <f>AVERAGE(D5:D$25)</f>
        <v>111.01830073202927</v>
      </c>
      <c r="E28" s="37">
        <f>AVERAGE(E5:E$25)</f>
        <v>112.24897373220037</v>
      </c>
      <c r="F28" s="37">
        <f>AVERAGE(F5:F$25)</f>
        <v>113.38412424503882</v>
      </c>
      <c r="G28" s="37">
        <f>AVERAGE(G5:G$25)</f>
        <v>115.52301297295207</v>
      </c>
      <c r="H28" s="37">
        <f>AVERAGE(H5:H$25)</f>
        <v>117.4753840842396</v>
      </c>
      <c r="I28" s="37">
        <f>AVERAGE(I5:I$25)</f>
        <v>118.66666666666667</v>
      </c>
      <c r="J28" s="37">
        <f>AVERAGE(J5:J$25)</f>
        <v>118.5</v>
      </c>
      <c r="K28" s="8"/>
    </row>
    <row r="29" spans="1:10" ht="13.5">
      <c r="A29" s="32"/>
      <c r="B29" s="14"/>
      <c r="C29" s="14"/>
      <c r="D29" s="14"/>
      <c r="E29" s="14"/>
      <c r="F29" s="14"/>
      <c r="G29" s="14"/>
      <c r="H29" s="14"/>
      <c r="I29" s="14"/>
      <c r="J29" s="14"/>
    </row>
    <row r="31" spans="1:10" ht="13.5">
      <c r="A31" s="34" t="s">
        <v>14</v>
      </c>
      <c r="B31" s="35">
        <f>AVERAGE(B16:B$25)</f>
        <v>107.52000000000001</v>
      </c>
      <c r="C31" s="35">
        <f>AVERAGE(C16:C$25)</f>
        <v>110.6</v>
      </c>
      <c r="D31" s="35">
        <f>AVERAGE(D16:D$25)</f>
        <v>111.6584315372615</v>
      </c>
      <c r="E31" s="35">
        <f>AVERAGE(E16:E$25)</f>
        <v>112.66284483762077</v>
      </c>
      <c r="F31" s="35">
        <f>AVERAGE(F16:F$25)</f>
        <v>114.25666091458154</v>
      </c>
      <c r="G31" s="35">
        <f>AVERAGE(G16:G$25)</f>
        <v>116.11832724319936</v>
      </c>
      <c r="H31" s="35">
        <f>AVERAGE(H16:H$25)</f>
        <v>118.80830657690316</v>
      </c>
      <c r="I31" s="35"/>
      <c r="J31" s="35"/>
    </row>
    <row r="33" spans="1:10" ht="13.5">
      <c r="A33" t="s">
        <v>15</v>
      </c>
      <c r="B33" s="39">
        <v>41470</v>
      </c>
      <c r="C33" s="39">
        <v>41487</v>
      </c>
      <c r="D33" s="39">
        <v>41501</v>
      </c>
      <c r="E33" s="39">
        <v>41518</v>
      </c>
      <c r="F33" s="39">
        <v>41532</v>
      </c>
      <c r="G33" s="39">
        <v>41548</v>
      </c>
      <c r="H33" s="39">
        <v>41562</v>
      </c>
      <c r="I33" s="39">
        <v>41579</v>
      </c>
      <c r="J33" s="39"/>
    </row>
  </sheetData>
  <sheetProtection/>
  <printOptions/>
  <pageMargins left="0.7874015748031497" right="0.7874015748031497" top="1.5748031496062993" bottom="0.984251968503937" header="0.5118110236220472" footer="0.5118110236220472"/>
  <pageSetup fitToHeight="1" fitToWidth="1" horizontalDpi="200" verticalDpi="2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M33"/>
  <sheetViews>
    <sheetView zoomScale="85" zoomScaleNormal="85" zoomScalePageLayoutView="0" workbookViewId="0" topLeftCell="A1">
      <pane ySplit="4" topLeftCell="A22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25390625" style="0" customWidth="1"/>
    <col min="2" max="10" width="9.00390625" style="0" customWidth="1"/>
  </cols>
  <sheetData>
    <row r="2" ht="15" thickBot="1">
      <c r="A2" s="10" t="s">
        <v>29</v>
      </c>
    </row>
    <row r="3" spans="1:11" ht="14.25" thickTop="1">
      <c r="A3" s="104"/>
      <c r="B3" s="1" t="s">
        <v>1</v>
      </c>
      <c r="C3" s="118" t="s">
        <v>2</v>
      </c>
      <c r="D3" s="84"/>
      <c r="E3" s="1" t="s">
        <v>4</v>
      </c>
      <c r="F3" s="1"/>
      <c r="G3" s="121" t="s">
        <v>5</v>
      </c>
      <c r="H3" s="84"/>
      <c r="I3" s="2" t="s">
        <v>6</v>
      </c>
      <c r="J3" s="1"/>
      <c r="K3" s="8"/>
    </row>
    <row r="4" spans="1:13" ht="14.25" thickBot="1">
      <c r="A4" s="27" t="s">
        <v>8</v>
      </c>
      <c r="B4" s="3" t="s">
        <v>0</v>
      </c>
      <c r="C4" s="119" t="s">
        <v>3</v>
      </c>
      <c r="D4" s="86" t="s">
        <v>0</v>
      </c>
      <c r="E4" s="3" t="s">
        <v>3</v>
      </c>
      <c r="F4" s="3" t="s">
        <v>0</v>
      </c>
      <c r="G4" s="119" t="s">
        <v>3</v>
      </c>
      <c r="H4" s="86" t="s">
        <v>0</v>
      </c>
      <c r="I4" s="3" t="s">
        <v>3</v>
      </c>
      <c r="J4" s="3" t="s">
        <v>0</v>
      </c>
      <c r="K4" s="8"/>
      <c r="M4" s="4"/>
    </row>
    <row r="5" spans="1:11" s="4" customFormat="1" ht="14.25" thickTop="1">
      <c r="A5" s="28">
        <v>2001</v>
      </c>
      <c r="B5" s="14">
        <v>7.8</v>
      </c>
      <c r="C5" s="17">
        <v>9.7</v>
      </c>
      <c r="D5" s="18">
        <v>10.4</v>
      </c>
      <c r="E5" s="14">
        <v>11.9</v>
      </c>
      <c r="F5" s="14">
        <v>13.6</v>
      </c>
      <c r="G5" s="17">
        <v>13</v>
      </c>
      <c r="H5" s="18">
        <v>13</v>
      </c>
      <c r="I5" s="14">
        <v>15.2</v>
      </c>
      <c r="J5" s="14">
        <v>14.1</v>
      </c>
      <c r="K5" s="8"/>
    </row>
    <row r="6" spans="1:11" ht="13.5">
      <c r="A6" s="28">
        <v>2002</v>
      </c>
      <c r="B6" s="14">
        <v>7.6</v>
      </c>
      <c r="C6" s="17">
        <v>9.5</v>
      </c>
      <c r="D6" s="18">
        <v>10.2</v>
      </c>
      <c r="E6" s="13">
        <v>10.6</v>
      </c>
      <c r="F6" s="13">
        <v>11.5</v>
      </c>
      <c r="G6" s="17">
        <v>11.6</v>
      </c>
      <c r="H6" s="18">
        <v>12.3</v>
      </c>
      <c r="I6" s="13">
        <v>13.7</v>
      </c>
      <c r="J6" s="13">
        <v>12.7</v>
      </c>
      <c r="K6" s="8"/>
    </row>
    <row r="7" spans="1:11" ht="13.5">
      <c r="A7" s="28" t="s">
        <v>10</v>
      </c>
      <c r="B7" s="14">
        <v>7.2</v>
      </c>
      <c r="C7" s="17">
        <v>7.7</v>
      </c>
      <c r="D7" s="18">
        <v>8.6</v>
      </c>
      <c r="E7" s="13">
        <v>9.6</v>
      </c>
      <c r="F7" s="13">
        <v>10.9</v>
      </c>
      <c r="G7" s="17">
        <v>11.2</v>
      </c>
      <c r="H7" s="18">
        <v>11.9</v>
      </c>
      <c r="I7" s="13">
        <v>12.1</v>
      </c>
      <c r="J7" s="13">
        <v>13.3</v>
      </c>
      <c r="K7" s="8"/>
    </row>
    <row r="8" spans="1:11" ht="13.5">
      <c r="A8" s="28">
        <v>2004</v>
      </c>
      <c r="B8" s="14">
        <v>9.3</v>
      </c>
      <c r="C8" s="17">
        <v>10.1</v>
      </c>
      <c r="D8" s="18">
        <v>10.6</v>
      </c>
      <c r="E8" s="13">
        <v>12</v>
      </c>
      <c r="F8" s="13">
        <v>12.1</v>
      </c>
      <c r="G8" s="17">
        <v>13.9</v>
      </c>
      <c r="H8" s="18">
        <v>13.6</v>
      </c>
      <c r="I8" s="59"/>
      <c r="J8" s="60"/>
      <c r="K8" s="8"/>
    </row>
    <row r="9" spans="1:11" ht="13.5">
      <c r="A9" s="55">
        <v>2005</v>
      </c>
      <c r="B9" s="51">
        <v>6.1</v>
      </c>
      <c r="C9" s="53">
        <v>7.9</v>
      </c>
      <c r="D9" s="54">
        <v>9.9</v>
      </c>
      <c r="E9" s="51">
        <v>10.3</v>
      </c>
      <c r="F9" s="51">
        <v>10.8</v>
      </c>
      <c r="G9" s="53">
        <v>11.6</v>
      </c>
      <c r="H9" s="54">
        <v>11.3</v>
      </c>
      <c r="I9" s="61"/>
      <c r="J9" s="62"/>
      <c r="K9" s="8"/>
    </row>
    <row r="10" spans="1:11" ht="13.5">
      <c r="A10" s="93">
        <v>2006</v>
      </c>
      <c r="B10" s="89">
        <v>7.5</v>
      </c>
      <c r="C10" s="90">
        <v>7.2</v>
      </c>
      <c r="D10" s="91">
        <v>8.7</v>
      </c>
      <c r="E10" s="89">
        <v>9.4</v>
      </c>
      <c r="F10" s="89">
        <v>10.5</v>
      </c>
      <c r="G10" s="90">
        <v>11</v>
      </c>
      <c r="H10" s="91">
        <v>12.1</v>
      </c>
      <c r="I10" s="109"/>
      <c r="J10" s="110"/>
      <c r="K10" s="8"/>
    </row>
    <row r="11" spans="1:11" ht="13.5">
      <c r="A11" s="28">
        <v>2007</v>
      </c>
      <c r="B11" s="14">
        <v>6.3</v>
      </c>
      <c r="C11" s="17">
        <v>6.9</v>
      </c>
      <c r="D11" s="18">
        <v>8.8</v>
      </c>
      <c r="E11" s="14">
        <v>10.5</v>
      </c>
      <c r="F11" s="14">
        <v>10.6</v>
      </c>
      <c r="G11" s="17">
        <v>11.3</v>
      </c>
      <c r="H11" s="18">
        <v>12</v>
      </c>
      <c r="I11" s="59"/>
      <c r="J11" s="48"/>
      <c r="K11" s="8"/>
    </row>
    <row r="12" spans="1:11" ht="13.5">
      <c r="A12" s="28" t="s">
        <v>13</v>
      </c>
      <c r="B12" s="14">
        <v>7.2</v>
      </c>
      <c r="C12" s="17">
        <v>8.5</v>
      </c>
      <c r="D12" s="18">
        <v>9.3</v>
      </c>
      <c r="E12" s="14">
        <v>10.9</v>
      </c>
      <c r="F12" s="14">
        <v>11.8</v>
      </c>
      <c r="G12" s="17">
        <v>12.6</v>
      </c>
      <c r="H12" s="18">
        <v>12.6</v>
      </c>
      <c r="I12" s="59"/>
      <c r="J12" s="48"/>
      <c r="K12" s="8"/>
    </row>
    <row r="13" spans="1:11" ht="13.5">
      <c r="A13" s="28">
        <v>2009</v>
      </c>
      <c r="B13" s="14">
        <v>6.9</v>
      </c>
      <c r="C13" s="17">
        <v>6.8</v>
      </c>
      <c r="D13" s="18">
        <v>7.85</v>
      </c>
      <c r="E13" s="14">
        <v>9.47</v>
      </c>
      <c r="F13" s="14">
        <v>10.78</v>
      </c>
      <c r="G13" s="17">
        <v>11.58</v>
      </c>
      <c r="H13" s="18">
        <v>11.5</v>
      </c>
      <c r="I13" s="59"/>
      <c r="J13" s="48"/>
      <c r="K13" s="8"/>
    </row>
    <row r="14" spans="1:11" ht="13.5">
      <c r="A14" s="55">
        <v>2010</v>
      </c>
      <c r="B14" s="51">
        <v>6</v>
      </c>
      <c r="C14" s="53">
        <v>7.2</v>
      </c>
      <c r="D14" s="54">
        <v>8.6</v>
      </c>
      <c r="E14" s="51">
        <v>11.2</v>
      </c>
      <c r="F14" s="51">
        <v>11.5</v>
      </c>
      <c r="G14" s="53">
        <v>12.8</v>
      </c>
      <c r="H14" s="54">
        <v>12.8</v>
      </c>
      <c r="I14" s="61"/>
      <c r="J14" s="62"/>
      <c r="K14" s="8"/>
    </row>
    <row r="15" spans="1:11" ht="13.5">
      <c r="A15" s="93">
        <v>2011</v>
      </c>
      <c r="B15" s="89">
        <v>7.1</v>
      </c>
      <c r="C15" s="90">
        <v>7.2</v>
      </c>
      <c r="D15" s="91">
        <v>8.7</v>
      </c>
      <c r="E15" s="89">
        <v>9.7</v>
      </c>
      <c r="F15" s="89">
        <v>9.6</v>
      </c>
      <c r="G15" s="90">
        <v>10.9</v>
      </c>
      <c r="H15" s="91">
        <v>10.7</v>
      </c>
      <c r="I15" s="111"/>
      <c r="J15" s="110"/>
      <c r="K15" s="8"/>
    </row>
    <row r="16" spans="1:11" ht="13.5">
      <c r="A16" s="28">
        <v>2012</v>
      </c>
      <c r="B16" s="14">
        <v>6.6</v>
      </c>
      <c r="C16" s="17">
        <v>8.1</v>
      </c>
      <c r="D16" s="18">
        <v>9.3</v>
      </c>
      <c r="E16" s="14">
        <v>10.833333333333336</v>
      </c>
      <c r="F16" s="14">
        <v>10.833333333333334</v>
      </c>
      <c r="G16" s="17">
        <v>11.566666666666668</v>
      </c>
      <c r="H16" s="18">
        <v>11.85</v>
      </c>
      <c r="I16" s="59"/>
      <c r="J16" s="48"/>
      <c r="K16" s="8"/>
    </row>
    <row r="17" spans="1:11" s="4" customFormat="1" ht="13.5">
      <c r="A17" s="28">
        <v>2013</v>
      </c>
      <c r="B17" s="14">
        <v>7.2</v>
      </c>
      <c r="C17" s="17">
        <v>8.3</v>
      </c>
      <c r="D17" s="18">
        <v>9.2</v>
      </c>
      <c r="E17" s="14">
        <v>9.9</v>
      </c>
      <c r="F17" s="14">
        <v>10.6</v>
      </c>
      <c r="G17" s="17">
        <v>11.3</v>
      </c>
      <c r="H17" s="18">
        <v>11.5</v>
      </c>
      <c r="I17" s="14"/>
      <c r="J17" s="87"/>
      <c r="K17" s="8"/>
    </row>
    <row r="18" spans="1:11" s="4" customFormat="1" ht="13.5">
      <c r="A18" s="28">
        <v>2014</v>
      </c>
      <c r="B18" s="14">
        <v>6.9</v>
      </c>
      <c r="C18" s="17">
        <v>8.7</v>
      </c>
      <c r="D18" s="18">
        <v>8.8</v>
      </c>
      <c r="E18" s="14">
        <v>10</v>
      </c>
      <c r="F18" s="14">
        <v>10.7</v>
      </c>
      <c r="G18" s="17">
        <v>12</v>
      </c>
      <c r="H18" s="18">
        <v>12</v>
      </c>
      <c r="I18" s="14"/>
      <c r="J18" s="87"/>
      <c r="K18" s="8"/>
    </row>
    <row r="19" spans="1:11" s="4" customFormat="1" ht="13.5">
      <c r="A19" s="55">
        <v>2015</v>
      </c>
      <c r="B19" s="51">
        <v>7.2</v>
      </c>
      <c r="C19" s="53">
        <v>7.9</v>
      </c>
      <c r="D19" s="54">
        <v>10.7</v>
      </c>
      <c r="E19" s="51">
        <v>12.2</v>
      </c>
      <c r="F19" s="51">
        <v>12.6</v>
      </c>
      <c r="G19" s="53">
        <v>13</v>
      </c>
      <c r="H19" s="54">
        <v>13.1</v>
      </c>
      <c r="I19" s="51"/>
      <c r="J19" s="88"/>
      <c r="K19" s="8"/>
    </row>
    <row r="20" spans="1:11" s="4" customFormat="1" ht="13.5">
      <c r="A20" s="28">
        <v>2016</v>
      </c>
      <c r="B20" s="14">
        <v>7.4</v>
      </c>
      <c r="C20" s="17">
        <v>10</v>
      </c>
      <c r="D20" s="18">
        <v>11.5</v>
      </c>
      <c r="E20" s="14">
        <v>13.6</v>
      </c>
      <c r="F20" s="14">
        <v>12.6</v>
      </c>
      <c r="G20" s="17">
        <v>12.4</v>
      </c>
      <c r="H20" s="18">
        <v>12.9</v>
      </c>
      <c r="I20" s="14"/>
      <c r="J20" s="14"/>
      <c r="K20" s="8"/>
    </row>
    <row r="21" spans="1:11" s="4" customFormat="1" ht="13.5">
      <c r="A21" s="28">
        <v>2017</v>
      </c>
      <c r="B21" s="14">
        <v>7.2</v>
      </c>
      <c r="C21" s="17">
        <v>9.2</v>
      </c>
      <c r="D21" s="18">
        <v>9.7</v>
      </c>
      <c r="E21" s="14">
        <v>11.8</v>
      </c>
      <c r="F21" s="14">
        <v>12.3</v>
      </c>
      <c r="G21" s="17">
        <v>13.9</v>
      </c>
      <c r="H21" s="18">
        <v>13.4</v>
      </c>
      <c r="I21" s="14"/>
      <c r="J21" s="14"/>
      <c r="K21" s="8"/>
    </row>
    <row r="22" spans="1:11" s="4" customFormat="1" ht="13.5">
      <c r="A22" s="28">
        <v>2018</v>
      </c>
      <c r="B22" s="14">
        <v>6.8</v>
      </c>
      <c r="C22" s="17">
        <v>8.9</v>
      </c>
      <c r="D22" s="18">
        <v>10.7</v>
      </c>
      <c r="E22" s="14">
        <v>11.6</v>
      </c>
      <c r="F22" s="14">
        <v>11.1</v>
      </c>
      <c r="G22" s="17">
        <v>11.2</v>
      </c>
      <c r="H22" s="18">
        <v>11.6</v>
      </c>
      <c r="I22" s="14"/>
      <c r="J22" s="14"/>
      <c r="K22" s="8"/>
    </row>
    <row r="23" spans="1:11" s="4" customFormat="1" ht="13.5">
      <c r="A23" s="28">
        <v>2019</v>
      </c>
      <c r="B23" s="14">
        <v>6.1</v>
      </c>
      <c r="C23" s="17">
        <v>7</v>
      </c>
      <c r="D23" s="18">
        <v>8.6</v>
      </c>
      <c r="E23" s="14">
        <v>8.9</v>
      </c>
      <c r="F23" s="14">
        <v>9.6</v>
      </c>
      <c r="G23" s="17">
        <v>9.8</v>
      </c>
      <c r="H23" s="18">
        <v>10.4</v>
      </c>
      <c r="I23" s="14"/>
      <c r="J23" s="14"/>
      <c r="K23" s="8"/>
    </row>
    <row r="24" spans="1:11" ht="13.5">
      <c r="A24" s="28">
        <v>2020</v>
      </c>
      <c r="B24" s="14">
        <v>6</v>
      </c>
      <c r="C24" s="17">
        <v>7.1</v>
      </c>
      <c r="D24" s="18">
        <v>8.9</v>
      </c>
      <c r="E24" s="14">
        <v>11.6</v>
      </c>
      <c r="F24" s="14">
        <v>12.1</v>
      </c>
      <c r="G24" s="17">
        <v>11.6</v>
      </c>
      <c r="H24" s="18">
        <v>12.1</v>
      </c>
      <c r="I24" s="14"/>
      <c r="J24" s="14"/>
      <c r="K24" s="8"/>
    </row>
    <row r="25" spans="1:11" ht="13.5">
      <c r="A25" s="28">
        <v>2021</v>
      </c>
      <c r="B25" s="14">
        <v>6.6</v>
      </c>
      <c r="C25" s="17">
        <v>8.6</v>
      </c>
      <c r="D25" s="18">
        <v>8.6</v>
      </c>
      <c r="E25" s="14">
        <v>9.9</v>
      </c>
      <c r="F25" s="14">
        <v>10.1</v>
      </c>
      <c r="G25" s="17">
        <v>11.3</v>
      </c>
      <c r="H25" s="18">
        <v>12.8</v>
      </c>
      <c r="I25" s="14"/>
      <c r="J25" s="14"/>
      <c r="K25" s="8"/>
    </row>
    <row r="26" spans="1:11" s="4" customFormat="1" ht="13.5">
      <c r="A26" s="28">
        <v>2022</v>
      </c>
      <c r="B26" s="14">
        <v>7.6</v>
      </c>
      <c r="C26" s="17">
        <v>8.2</v>
      </c>
      <c r="D26" s="18">
        <v>11</v>
      </c>
      <c r="E26" s="14">
        <v>11.6</v>
      </c>
      <c r="F26" s="14">
        <v>11.2</v>
      </c>
      <c r="G26" s="17">
        <v>11.2</v>
      </c>
      <c r="H26" s="18">
        <v>12</v>
      </c>
      <c r="I26" s="14"/>
      <c r="J26" s="14"/>
      <c r="K26" s="8"/>
    </row>
    <row r="27" spans="1:11" s="4" customFormat="1" ht="13.5">
      <c r="A27" s="105"/>
      <c r="B27" s="66"/>
      <c r="C27" s="123"/>
      <c r="D27" s="45"/>
      <c r="E27" s="14"/>
      <c r="F27" s="66"/>
      <c r="G27" s="123"/>
      <c r="H27" s="45"/>
      <c r="I27" s="14"/>
      <c r="J27" s="66"/>
      <c r="K27" s="8"/>
    </row>
    <row r="28" spans="1:11" ht="13.5">
      <c r="A28" s="29" t="s">
        <v>7</v>
      </c>
      <c r="B28" s="178">
        <f>AVERAGE(B5:B$25)</f>
        <v>7</v>
      </c>
      <c r="C28" s="178">
        <f>AVERAGE(C5:C$24)</f>
        <v>8.194999999999999</v>
      </c>
      <c r="D28" s="178">
        <f>AVERAGE(D5:D$24)</f>
        <v>9.452499999999997</v>
      </c>
      <c r="E28" s="178">
        <f>AVERAGE(E5:E$24)</f>
        <v>10.800166666666668</v>
      </c>
      <c r="F28" s="178">
        <f>AVERAGE(F5:F$24)</f>
        <v>11.305666666666664</v>
      </c>
      <c r="G28" s="178">
        <f>AVERAGE(G5:G$24)</f>
        <v>11.912333333333333</v>
      </c>
      <c r="H28" s="178">
        <f>AVERAGE(H5:H$24)</f>
        <v>12.132499999999999</v>
      </c>
      <c r="I28" s="178">
        <f>AVERAGE(I5:I$24)</f>
        <v>13.666666666666666</v>
      </c>
      <c r="J28" s="178">
        <f>AVERAGE(J5:J$24)</f>
        <v>13.366666666666665</v>
      </c>
      <c r="K28" s="8"/>
    </row>
    <row r="29" spans="1:10" ht="13.5">
      <c r="A29" s="32"/>
      <c r="B29" s="14"/>
      <c r="C29" s="14"/>
      <c r="D29" s="14"/>
      <c r="E29" s="14"/>
      <c r="F29" s="14"/>
      <c r="G29" s="14"/>
      <c r="H29" s="14"/>
      <c r="I29" s="14"/>
      <c r="J29" s="14"/>
    </row>
    <row r="31" spans="1:10" ht="13.5">
      <c r="A31" s="34" t="s">
        <v>14</v>
      </c>
      <c r="B31" s="35">
        <f>AVERAGE(B16:B$25)</f>
        <v>6.8</v>
      </c>
      <c r="C31" s="35">
        <f>AVERAGE(C15:C$24)</f>
        <v>8.239999999999998</v>
      </c>
      <c r="D31" s="35">
        <f>AVERAGE(D15:D$24)</f>
        <v>9.610000000000001</v>
      </c>
      <c r="E31" s="35">
        <f>AVERAGE(E15:E$24)</f>
        <v>11.013333333333332</v>
      </c>
      <c r="F31" s="35">
        <f>AVERAGE(F15:F$24)</f>
        <v>11.203333333333331</v>
      </c>
      <c r="G31" s="35">
        <f>AVERAGE(G15:G$24)</f>
        <v>11.766666666666667</v>
      </c>
      <c r="H31" s="35">
        <f>AVERAGE(H15:H$24)</f>
        <v>11.955</v>
      </c>
      <c r="I31" s="35"/>
      <c r="J31" s="35"/>
    </row>
    <row r="33" spans="1:10" ht="13.5">
      <c r="A33" t="s">
        <v>15</v>
      </c>
      <c r="B33" s="39">
        <v>41470</v>
      </c>
      <c r="C33" s="39">
        <v>41487</v>
      </c>
      <c r="D33" s="39">
        <v>41501</v>
      </c>
      <c r="E33" s="39">
        <v>41518</v>
      </c>
      <c r="F33" s="39">
        <v>41532</v>
      </c>
      <c r="G33" s="39">
        <v>41548</v>
      </c>
      <c r="H33" s="39">
        <v>41562</v>
      </c>
      <c r="I33" s="39"/>
      <c r="J33" s="39"/>
    </row>
  </sheetData>
  <sheetProtection/>
  <printOptions/>
  <pageMargins left="0.7874015748031497" right="0.7874015748031497" top="1.5748031496062993" bottom="0.984251968503937" header="0.5118110236220472" footer="0.5118110236220472"/>
  <pageSetup fitToHeight="1" fitToWidth="1"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K33"/>
  <sheetViews>
    <sheetView zoomScale="85" zoomScaleNormal="85" zoomScalePageLayoutView="0" workbookViewId="0" topLeftCell="A1">
      <pane ySplit="4" topLeftCell="A22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25390625" style="0" customWidth="1"/>
    <col min="2" max="10" width="9.00390625" style="0" customWidth="1"/>
  </cols>
  <sheetData>
    <row r="2" ht="15" thickBot="1">
      <c r="A2" s="10" t="s">
        <v>20</v>
      </c>
    </row>
    <row r="3" spans="1:11" ht="14.25" thickTop="1">
      <c r="A3" s="104"/>
      <c r="B3" s="1" t="s">
        <v>1</v>
      </c>
      <c r="C3" s="118" t="s">
        <v>2</v>
      </c>
      <c r="D3" s="84"/>
      <c r="E3" s="1" t="s">
        <v>4</v>
      </c>
      <c r="F3" s="1"/>
      <c r="G3" s="121" t="s">
        <v>5</v>
      </c>
      <c r="H3" s="84"/>
      <c r="I3" s="2" t="s">
        <v>6</v>
      </c>
      <c r="J3" s="1"/>
      <c r="K3" s="8"/>
    </row>
    <row r="4" spans="1:11" ht="14.25" thickBot="1">
      <c r="A4" s="27" t="s">
        <v>8</v>
      </c>
      <c r="B4" s="3" t="s">
        <v>0</v>
      </c>
      <c r="C4" s="119" t="s">
        <v>3</v>
      </c>
      <c r="D4" s="86" t="s">
        <v>0</v>
      </c>
      <c r="E4" s="3" t="s">
        <v>3</v>
      </c>
      <c r="F4" s="3" t="s">
        <v>0</v>
      </c>
      <c r="G4" s="119" t="s">
        <v>3</v>
      </c>
      <c r="H4" s="86" t="s">
        <v>0</v>
      </c>
      <c r="I4" s="3" t="s">
        <v>3</v>
      </c>
      <c r="J4" s="3" t="s">
        <v>0</v>
      </c>
      <c r="K4" s="8"/>
    </row>
    <row r="5" spans="1:11" s="4" customFormat="1" ht="14.25" thickTop="1">
      <c r="A5" s="28">
        <v>2001</v>
      </c>
      <c r="B5" s="15">
        <v>4.41</v>
      </c>
      <c r="C5" s="26">
        <v>3.6</v>
      </c>
      <c r="D5" s="46">
        <v>2.95</v>
      </c>
      <c r="E5" s="15">
        <v>2.39</v>
      </c>
      <c r="F5" s="15">
        <v>1.79</v>
      </c>
      <c r="G5" s="26">
        <v>1.32</v>
      </c>
      <c r="H5" s="46">
        <v>1.25</v>
      </c>
      <c r="I5" s="15">
        <v>1.15</v>
      </c>
      <c r="J5" s="15">
        <v>0.95</v>
      </c>
      <c r="K5" s="8"/>
    </row>
    <row r="6" spans="1:11" ht="13.5">
      <c r="A6" s="28">
        <v>2002</v>
      </c>
      <c r="B6" s="15">
        <v>3.8</v>
      </c>
      <c r="C6" s="26">
        <v>3.73</v>
      </c>
      <c r="D6" s="46">
        <v>2.97</v>
      </c>
      <c r="E6" s="67">
        <v>2.09</v>
      </c>
      <c r="F6" s="67">
        <v>1.65</v>
      </c>
      <c r="G6" s="26">
        <v>1.41</v>
      </c>
      <c r="H6" s="46">
        <v>1.01</v>
      </c>
      <c r="I6" s="67">
        <v>0.95</v>
      </c>
      <c r="J6" s="67">
        <v>0.77</v>
      </c>
      <c r="K6" s="8"/>
    </row>
    <row r="7" spans="1:11" ht="13.5">
      <c r="A7" s="28" t="s">
        <v>10</v>
      </c>
      <c r="B7" s="15">
        <v>4.02</v>
      </c>
      <c r="C7" s="26">
        <v>3.54</v>
      </c>
      <c r="D7" s="46">
        <v>3.06</v>
      </c>
      <c r="E7" s="67">
        <v>2.31</v>
      </c>
      <c r="F7" s="67">
        <v>1.63</v>
      </c>
      <c r="G7" s="26">
        <v>1.49</v>
      </c>
      <c r="H7" s="46">
        <v>1.06</v>
      </c>
      <c r="I7" s="67">
        <v>0.94</v>
      </c>
      <c r="J7" s="67">
        <v>0.8</v>
      </c>
      <c r="K7" s="8"/>
    </row>
    <row r="8" spans="1:11" ht="13.5">
      <c r="A8" s="28">
        <v>2004</v>
      </c>
      <c r="B8" s="15">
        <v>3.95</v>
      </c>
      <c r="C8" s="26">
        <v>3.38</v>
      </c>
      <c r="D8" s="46">
        <v>2.29</v>
      </c>
      <c r="E8" s="67">
        <v>1.71</v>
      </c>
      <c r="F8" s="67">
        <v>1.3</v>
      </c>
      <c r="G8" s="26">
        <v>0.92</v>
      </c>
      <c r="H8" s="46">
        <v>0.87</v>
      </c>
      <c r="I8" s="182"/>
      <c r="J8" s="72"/>
      <c r="K8" s="8"/>
    </row>
    <row r="9" spans="1:11" ht="13.5">
      <c r="A9" s="55">
        <v>2005</v>
      </c>
      <c r="B9" s="80">
        <v>3.8</v>
      </c>
      <c r="C9" s="82">
        <v>3.66</v>
      </c>
      <c r="D9" s="81">
        <v>2.8</v>
      </c>
      <c r="E9" s="80">
        <v>2.23</v>
      </c>
      <c r="F9" s="80">
        <v>1.56</v>
      </c>
      <c r="G9" s="56">
        <v>1.13</v>
      </c>
      <c r="H9" s="81">
        <v>0.71</v>
      </c>
      <c r="I9" s="183"/>
      <c r="J9" s="83"/>
      <c r="K9" s="8"/>
    </row>
    <row r="10" spans="1:11" ht="13.5">
      <c r="A10" s="93">
        <v>2006</v>
      </c>
      <c r="B10" s="75">
        <v>3.7</v>
      </c>
      <c r="C10" s="78">
        <v>3.98</v>
      </c>
      <c r="D10" s="77">
        <v>2.97</v>
      </c>
      <c r="E10" s="75">
        <v>2.44</v>
      </c>
      <c r="F10" s="75">
        <v>1.79</v>
      </c>
      <c r="G10" s="76">
        <v>1.37</v>
      </c>
      <c r="H10" s="77">
        <v>1.14</v>
      </c>
      <c r="I10" s="184"/>
      <c r="J10" s="79"/>
      <c r="K10" s="8"/>
    </row>
    <row r="11" spans="1:11" ht="13.5">
      <c r="A11" s="28">
        <v>2007</v>
      </c>
      <c r="B11" s="15">
        <v>4.07</v>
      </c>
      <c r="C11" s="73">
        <v>4.01</v>
      </c>
      <c r="D11" s="46">
        <v>2.94</v>
      </c>
      <c r="E11" s="185">
        <v>2.14</v>
      </c>
      <c r="F11" s="15">
        <v>1.87</v>
      </c>
      <c r="G11" s="73">
        <v>1.39</v>
      </c>
      <c r="H11" s="46">
        <v>1.19</v>
      </c>
      <c r="I11" s="182"/>
      <c r="J11" s="74"/>
      <c r="K11" s="8"/>
    </row>
    <row r="12" spans="1:11" ht="13.5">
      <c r="A12" s="28" t="s">
        <v>12</v>
      </c>
      <c r="B12" s="15">
        <v>3.56</v>
      </c>
      <c r="C12" s="73">
        <v>3.35</v>
      </c>
      <c r="D12" s="46">
        <v>2.74</v>
      </c>
      <c r="E12" s="185">
        <v>2.07</v>
      </c>
      <c r="F12" s="15">
        <v>1.55</v>
      </c>
      <c r="G12" s="73">
        <v>1.15</v>
      </c>
      <c r="H12" s="46">
        <v>0.85</v>
      </c>
      <c r="I12" s="182"/>
      <c r="J12" s="74"/>
      <c r="K12" s="8"/>
    </row>
    <row r="13" spans="1:11" ht="13.5">
      <c r="A13" s="28">
        <v>2009</v>
      </c>
      <c r="B13" s="15">
        <v>3.87</v>
      </c>
      <c r="C13" s="73">
        <v>3.32</v>
      </c>
      <c r="D13" s="46">
        <v>2.42</v>
      </c>
      <c r="E13" s="185">
        <v>1.81</v>
      </c>
      <c r="F13" s="15">
        <v>1.52</v>
      </c>
      <c r="G13" s="73">
        <v>1.21</v>
      </c>
      <c r="H13" s="46">
        <v>0.98</v>
      </c>
      <c r="I13" s="182"/>
      <c r="J13" s="74"/>
      <c r="K13" s="8"/>
    </row>
    <row r="14" spans="1:11" ht="13.5">
      <c r="A14" s="55">
        <v>2010</v>
      </c>
      <c r="B14" s="80">
        <v>3.97</v>
      </c>
      <c r="C14" s="82">
        <v>3.77</v>
      </c>
      <c r="D14" s="81">
        <v>2.96</v>
      </c>
      <c r="E14" s="183">
        <v>2.29</v>
      </c>
      <c r="F14" s="80">
        <v>1.92</v>
      </c>
      <c r="G14" s="82">
        <v>1.38</v>
      </c>
      <c r="H14" s="81">
        <v>1.27</v>
      </c>
      <c r="I14" s="183"/>
      <c r="J14" s="83"/>
      <c r="K14" s="8"/>
    </row>
    <row r="15" spans="1:11" ht="13.5">
      <c r="A15" s="93">
        <v>2011</v>
      </c>
      <c r="B15" s="75">
        <v>4.13</v>
      </c>
      <c r="C15" s="78">
        <v>3.62</v>
      </c>
      <c r="D15" s="77">
        <v>3.16</v>
      </c>
      <c r="E15" s="184">
        <v>2.13</v>
      </c>
      <c r="F15" s="75">
        <v>1.53</v>
      </c>
      <c r="G15" s="78">
        <v>0.99</v>
      </c>
      <c r="H15" s="77">
        <v>0.81</v>
      </c>
      <c r="I15" s="186"/>
      <c r="J15" s="79"/>
      <c r="K15" s="8"/>
    </row>
    <row r="16" spans="1:11" ht="13.5">
      <c r="A16" s="28">
        <v>2012</v>
      </c>
      <c r="B16" s="15">
        <v>4.37</v>
      </c>
      <c r="C16" s="26">
        <v>3.56</v>
      </c>
      <c r="D16" s="46">
        <v>2.85443712</v>
      </c>
      <c r="E16" s="15">
        <v>2.117980187777778</v>
      </c>
      <c r="F16" s="15">
        <v>1.4267134916666666</v>
      </c>
      <c r="G16" s="26">
        <v>1.032504532496889</v>
      </c>
      <c r="H16" s="46">
        <v>0.8149583173333333</v>
      </c>
      <c r="I16" s="182"/>
      <c r="J16" s="74"/>
      <c r="K16" s="8"/>
    </row>
    <row r="17" spans="1:11" ht="13.5">
      <c r="A17" s="28">
        <v>2013</v>
      </c>
      <c r="B17" s="15">
        <v>3.86</v>
      </c>
      <c r="C17" s="73">
        <v>3.15</v>
      </c>
      <c r="D17" s="25">
        <v>2.65</v>
      </c>
      <c r="E17" s="185">
        <v>2.16</v>
      </c>
      <c r="F17" s="15">
        <v>1.43</v>
      </c>
      <c r="G17" s="73">
        <v>0.95</v>
      </c>
      <c r="H17" s="25">
        <v>0.77</v>
      </c>
      <c r="I17" s="185"/>
      <c r="J17" s="180"/>
      <c r="K17" s="8"/>
    </row>
    <row r="18" spans="1:11" ht="13.5">
      <c r="A18" s="28">
        <v>2014</v>
      </c>
      <c r="B18" s="15">
        <v>3.98</v>
      </c>
      <c r="C18" s="73">
        <v>3.37</v>
      </c>
      <c r="D18" s="25">
        <v>2.54</v>
      </c>
      <c r="E18" s="185">
        <v>1.65</v>
      </c>
      <c r="F18" s="15">
        <v>1.33</v>
      </c>
      <c r="G18" s="73">
        <v>1.31</v>
      </c>
      <c r="H18" s="25">
        <v>0.88</v>
      </c>
      <c r="I18" s="185"/>
      <c r="J18" s="180"/>
      <c r="K18" s="8"/>
    </row>
    <row r="19" spans="1:11" ht="13.5">
      <c r="A19" s="55">
        <v>2015</v>
      </c>
      <c r="B19" s="80">
        <v>4.1</v>
      </c>
      <c r="C19" s="82">
        <v>3.31</v>
      </c>
      <c r="D19" s="187">
        <v>2.49</v>
      </c>
      <c r="E19" s="183">
        <v>1.82</v>
      </c>
      <c r="F19" s="80">
        <v>1.36</v>
      </c>
      <c r="G19" s="82">
        <v>1.04</v>
      </c>
      <c r="H19" s="187">
        <v>0.9</v>
      </c>
      <c r="I19" s="183"/>
      <c r="J19" s="181"/>
      <c r="K19" s="8"/>
    </row>
    <row r="20" spans="1:11" ht="13.5">
      <c r="A20" s="28">
        <v>2016</v>
      </c>
      <c r="B20" s="15">
        <v>3.99</v>
      </c>
      <c r="C20" s="73">
        <v>3.19</v>
      </c>
      <c r="D20" s="25">
        <v>2.83</v>
      </c>
      <c r="E20" s="185">
        <v>2.33</v>
      </c>
      <c r="F20" s="15">
        <v>1.57</v>
      </c>
      <c r="G20" s="73">
        <v>1.19</v>
      </c>
      <c r="H20" s="25">
        <v>0.94</v>
      </c>
      <c r="I20" s="185"/>
      <c r="J20" s="67"/>
      <c r="K20" s="8"/>
    </row>
    <row r="21" spans="1:11" ht="13.5">
      <c r="A21" s="28">
        <v>2017</v>
      </c>
      <c r="B21" s="15">
        <v>4.73</v>
      </c>
      <c r="C21" s="73">
        <v>3.65</v>
      </c>
      <c r="D21" s="25">
        <v>2.79</v>
      </c>
      <c r="E21" s="185">
        <v>2.16</v>
      </c>
      <c r="F21" s="15">
        <v>1.78</v>
      </c>
      <c r="G21" s="73">
        <v>1.41</v>
      </c>
      <c r="H21" s="25">
        <v>0.96</v>
      </c>
      <c r="I21" s="185"/>
      <c r="J21" s="67"/>
      <c r="K21" s="8"/>
    </row>
    <row r="22" spans="1:11" ht="13.5">
      <c r="A22" s="28">
        <v>2018</v>
      </c>
      <c r="B22" s="15">
        <v>3.87</v>
      </c>
      <c r="C22" s="73">
        <v>2.8</v>
      </c>
      <c r="D22" s="25">
        <v>2.19</v>
      </c>
      <c r="E22" s="185">
        <v>1.78</v>
      </c>
      <c r="F22" s="15">
        <v>1.28</v>
      </c>
      <c r="G22" s="73">
        <v>0.87</v>
      </c>
      <c r="H22" s="25">
        <v>0.81</v>
      </c>
      <c r="I22" s="185"/>
      <c r="J22" s="67"/>
      <c r="K22" s="8"/>
    </row>
    <row r="23" spans="1:11" ht="13.5">
      <c r="A23" s="28">
        <v>2019</v>
      </c>
      <c r="B23" s="15">
        <v>3.79</v>
      </c>
      <c r="C23" s="73">
        <v>3.11</v>
      </c>
      <c r="D23" s="25">
        <v>2.94</v>
      </c>
      <c r="E23" s="185">
        <v>1.84</v>
      </c>
      <c r="F23" s="15">
        <v>1.3</v>
      </c>
      <c r="G23" s="73">
        <v>0.85</v>
      </c>
      <c r="H23" s="25">
        <v>0.7</v>
      </c>
      <c r="I23" s="185"/>
      <c r="J23" s="67"/>
      <c r="K23" s="8"/>
    </row>
    <row r="24" spans="1:11" ht="13.5">
      <c r="A24" s="28">
        <v>2020</v>
      </c>
      <c r="B24" s="15">
        <v>3.73</v>
      </c>
      <c r="C24" s="73">
        <v>3.02</v>
      </c>
      <c r="D24" s="25">
        <v>2.31</v>
      </c>
      <c r="E24" s="185">
        <v>1.9</v>
      </c>
      <c r="F24" s="15">
        <v>1.47</v>
      </c>
      <c r="G24" s="73">
        <v>0.95</v>
      </c>
      <c r="H24" s="25">
        <v>0.75</v>
      </c>
      <c r="I24" s="185"/>
      <c r="J24" s="67"/>
      <c r="K24" s="8"/>
    </row>
    <row r="25" spans="1:11" ht="13.5">
      <c r="A25" s="28">
        <v>2021</v>
      </c>
      <c r="B25" s="15">
        <v>3.73</v>
      </c>
      <c r="C25" s="73">
        <v>2.91</v>
      </c>
      <c r="D25" s="25">
        <v>2.12</v>
      </c>
      <c r="E25" s="185">
        <v>1.52</v>
      </c>
      <c r="F25" s="15">
        <v>1.19</v>
      </c>
      <c r="G25" s="73">
        <v>0.81</v>
      </c>
      <c r="H25" s="25">
        <v>0.79</v>
      </c>
      <c r="I25" s="185"/>
      <c r="J25" s="67"/>
      <c r="K25" s="8"/>
    </row>
    <row r="26" spans="1:11" s="4" customFormat="1" ht="13.5">
      <c r="A26" s="28">
        <v>2022</v>
      </c>
      <c r="B26" s="15">
        <v>3.79</v>
      </c>
      <c r="C26" s="73">
        <v>2.65</v>
      </c>
      <c r="D26" s="25">
        <v>2.51</v>
      </c>
      <c r="E26" s="185">
        <v>1.89</v>
      </c>
      <c r="F26" s="15">
        <v>1.22</v>
      </c>
      <c r="G26" s="73">
        <v>0.92</v>
      </c>
      <c r="H26" s="25">
        <v>0.74</v>
      </c>
      <c r="I26" s="185"/>
      <c r="J26" s="67"/>
      <c r="K26" s="8"/>
    </row>
    <row r="27" spans="1:11" s="4" customFormat="1" ht="13.5">
      <c r="A27" s="105"/>
      <c r="B27" s="15"/>
      <c r="C27" s="188"/>
      <c r="D27" s="189"/>
      <c r="E27" s="185"/>
      <c r="F27" s="15"/>
      <c r="G27" s="188"/>
      <c r="H27" s="189"/>
      <c r="I27" s="185"/>
      <c r="J27" s="67"/>
      <c r="K27" s="8"/>
    </row>
    <row r="28" spans="1:11" ht="13.5">
      <c r="A28" s="29" t="s">
        <v>7</v>
      </c>
      <c r="B28" s="179">
        <f>AVERAGE(B5:B$25)</f>
        <v>3.9728571428571438</v>
      </c>
      <c r="C28" s="179">
        <f>AVERAGE(C5:C$25)</f>
        <v>3.4299999999999993</v>
      </c>
      <c r="D28" s="179">
        <f>AVERAGE(D5:D$25)</f>
        <v>2.7130684342857143</v>
      </c>
      <c r="E28" s="179">
        <f>AVERAGE(E5:E$25)</f>
        <v>2.0422847708465612</v>
      </c>
      <c r="F28" s="179">
        <f>AVERAGE(F5:F$25)</f>
        <v>1.5355577853174605</v>
      </c>
      <c r="G28" s="179">
        <f>AVERAGE(G5:G$25)</f>
        <v>1.1510716444046136</v>
      </c>
      <c r="H28" s="179">
        <f>AVERAGE(H5:H$25)</f>
        <v>0.9264265865396824</v>
      </c>
      <c r="I28" s="179">
        <f>AVERAGE(I5:I$25)</f>
        <v>1.0133333333333332</v>
      </c>
      <c r="J28" s="179">
        <f>AVERAGE(J5:J$25)</f>
        <v>0.84</v>
      </c>
      <c r="K28" s="8"/>
    </row>
    <row r="29" spans="1:10" ht="13.5">
      <c r="A29" s="32"/>
      <c r="B29" s="15"/>
      <c r="C29" s="15"/>
      <c r="D29" s="15"/>
      <c r="E29" s="15"/>
      <c r="F29" s="15"/>
      <c r="G29" s="15"/>
      <c r="H29" s="15"/>
      <c r="I29" s="15"/>
      <c r="J29" s="15"/>
    </row>
    <row r="31" spans="1:10" ht="13.5">
      <c r="A31" s="34" t="s">
        <v>14</v>
      </c>
      <c r="B31" s="38">
        <f>AVERAGE(B16:B$25)</f>
        <v>4.015</v>
      </c>
      <c r="C31" s="38">
        <f>AVERAGE(C16:C$25)</f>
        <v>3.207</v>
      </c>
      <c r="D31" s="38">
        <f>AVERAGE(D16:D$25)</f>
        <v>2.571443712</v>
      </c>
      <c r="E31" s="38">
        <f>AVERAGE(E16:E$25)</f>
        <v>1.927798018777778</v>
      </c>
      <c r="F31" s="38">
        <f>AVERAGE(F16:F$25)</f>
        <v>1.4136713491666666</v>
      </c>
      <c r="G31" s="38">
        <f>AVERAGE(G16:G$25)</f>
        <v>1.041250453249689</v>
      </c>
      <c r="H31" s="38">
        <f>AVERAGE(H16:H$25)</f>
        <v>0.8314958317333334</v>
      </c>
      <c r="I31" s="38"/>
      <c r="J31" s="38"/>
    </row>
    <row r="33" spans="1:10" ht="13.5">
      <c r="A33" t="s">
        <v>15</v>
      </c>
      <c r="B33" s="39">
        <v>41470</v>
      </c>
      <c r="C33" s="39">
        <v>41487</v>
      </c>
      <c r="D33" s="39">
        <v>41501</v>
      </c>
      <c r="E33" s="39">
        <v>41518</v>
      </c>
      <c r="F33" s="39">
        <v>41532</v>
      </c>
      <c r="G33" s="39">
        <v>41548</v>
      </c>
      <c r="H33" s="39">
        <v>41562</v>
      </c>
      <c r="I33" s="39"/>
      <c r="J33" s="39"/>
    </row>
  </sheetData>
  <sheetProtection/>
  <printOptions/>
  <pageMargins left="0.7874015748031497" right="0.7874015748031497" top="1.5748031496062993" bottom="0.984251968503937" header="0.5118110236220472" footer="0.5118110236220472"/>
  <pageSetup fitToHeight="1" fitToWidth="1" horizontalDpi="600" verticalDpi="600" orientation="portrait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3"/>
  <sheetViews>
    <sheetView zoomScale="85" zoomScaleNormal="85" zoomScalePageLayoutView="0" workbookViewId="0" topLeftCell="A1">
      <pane ySplit="4" topLeftCell="A22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25390625" style="0" customWidth="1"/>
    <col min="2" max="10" width="9.00390625" style="0" customWidth="1"/>
  </cols>
  <sheetData>
    <row r="2" ht="15" thickBot="1">
      <c r="A2" s="10" t="s">
        <v>22</v>
      </c>
    </row>
    <row r="3" spans="1:11" ht="14.25" thickTop="1">
      <c r="A3" s="5"/>
      <c r="B3" s="5" t="s">
        <v>1</v>
      </c>
      <c r="C3" s="118" t="s">
        <v>2</v>
      </c>
      <c r="D3" s="84"/>
      <c r="E3" s="1" t="s">
        <v>4</v>
      </c>
      <c r="F3" s="1"/>
      <c r="G3" s="121" t="s">
        <v>5</v>
      </c>
      <c r="H3" s="84"/>
      <c r="I3" s="2" t="s">
        <v>6</v>
      </c>
      <c r="J3" s="57"/>
      <c r="K3" s="8"/>
    </row>
    <row r="4" spans="1:13" ht="14.25" thickBot="1">
      <c r="A4" s="195" t="s">
        <v>8</v>
      </c>
      <c r="B4" s="70" t="s">
        <v>0</v>
      </c>
      <c r="C4" s="201" t="s">
        <v>3</v>
      </c>
      <c r="D4" s="202" t="s">
        <v>0</v>
      </c>
      <c r="E4" s="71" t="s">
        <v>3</v>
      </c>
      <c r="F4" s="71" t="s">
        <v>0</v>
      </c>
      <c r="G4" s="201" t="s">
        <v>3</v>
      </c>
      <c r="H4" s="202" t="s">
        <v>0</v>
      </c>
      <c r="I4" s="71" t="s">
        <v>3</v>
      </c>
      <c r="J4" s="196" t="s">
        <v>0</v>
      </c>
      <c r="K4" s="8"/>
      <c r="M4" s="4"/>
    </row>
    <row r="5" spans="1:10" s="4" customFormat="1" ht="14.25" thickTop="1">
      <c r="A5" s="124">
        <v>2001</v>
      </c>
      <c r="B5" s="198">
        <f>'糖度'!B5/'クエン酸'!B5</f>
        <v>1.7687074829931972</v>
      </c>
      <c r="C5" s="191">
        <f>'糖度'!C5/'クエン酸'!C5</f>
        <v>2.694444444444444</v>
      </c>
      <c r="D5" s="192">
        <f>'糖度'!D5/'クエン酸'!D5</f>
        <v>3.5254237288135593</v>
      </c>
      <c r="E5" s="190">
        <f>'糖度'!E5/'クエン酸'!E5</f>
        <v>4.97907949790795</v>
      </c>
      <c r="F5" s="190">
        <f>'糖度'!F5/'クエン酸'!F5</f>
        <v>7.597765363128492</v>
      </c>
      <c r="G5" s="191">
        <f>'糖度'!G5/'クエン酸'!G5</f>
        <v>9.848484848484848</v>
      </c>
      <c r="H5" s="192">
        <f>'糖度'!H5/'クエン酸'!H5</f>
        <v>10.4</v>
      </c>
      <c r="I5" s="190">
        <f>'糖度'!I5/'クエン酸'!I5</f>
        <v>13.217391304347826</v>
      </c>
      <c r="J5" s="193">
        <f>'糖度'!J5/'クエン酸'!J5</f>
        <v>14.842105263157896</v>
      </c>
    </row>
    <row r="6" spans="1:11" ht="13.5">
      <c r="A6" s="124">
        <v>2002</v>
      </c>
      <c r="B6" s="12">
        <f>'糖度'!B6/'クエン酸'!B6</f>
        <v>2</v>
      </c>
      <c r="C6" s="17">
        <f>'糖度'!C6/'クエン酸'!C6</f>
        <v>2.546916890080429</v>
      </c>
      <c r="D6" s="18">
        <f>'糖度'!D6/'クエン酸'!D6</f>
        <v>3.434343434343434</v>
      </c>
      <c r="E6" s="14">
        <f>'糖度'!E6/'クエン酸'!E6</f>
        <v>5.07177033492823</v>
      </c>
      <c r="F6" s="14">
        <f>'糖度'!F6/'クエン酸'!F6</f>
        <v>6.96969696969697</v>
      </c>
      <c r="G6" s="17">
        <f>'糖度'!G6/'クエン酸'!G6</f>
        <v>8.22695035460993</v>
      </c>
      <c r="H6" s="18">
        <f>'糖度'!H6/'クエン酸'!H6</f>
        <v>12.178217821782178</v>
      </c>
      <c r="I6" s="14">
        <f>'糖度'!I6/'クエン酸'!I6</f>
        <v>14.421052631578947</v>
      </c>
      <c r="J6" s="87">
        <f>'糖度'!J6/'クエン酸'!J6</f>
        <v>16.49350649350649</v>
      </c>
      <c r="K6" s="4"/>
    </row>
    <row r="7" spans="1:11" ht="13.5">
      <c r="A7" s="124" t="s">
        <v>10</v>
      </c>
      <c r="B7" s="12">
        <f>'糖度'!B7/'クエン酸'!B7</f>
        <v>1.7910447761194033</v>
      </c>
      <c r="C7" s="17">
        <f>'糖度'!C7/'クエン酸'!C7</f>
        <v>2.175141242937853</v>
      </c>
      <c r="D7" s="18">
        <f>'糖度'!D7/'クエン酸'!D7</f>
        <v>2.810457516339869</v>
      </c>
      <c r="E7" s="14">
        <f>'糖度'!E7/'クエン酸'!E7</f>
        <v>4.1558441558441555</v>
      </c>
      <c r="F7" s="14">
        <f>'糖度'!F7/'クエン酸'!F7</f>
        <v>6.687116564417178</v>
      </c>
      <c r="G7" s="17">
        <f>'糖度'!G7/'クエン酸'!G7</f>
        <v>7.516778523489933</v>
      </c>
      <c r="H7" s="18">
        <f>'糖度'!H7/'クエン酸'!H7</f>
        <v>11.226415094339622</v>
      </c>
      <c r="I7" s="14">
        <f>'糖度'!I7/'クエン酸'!I7</f>
        <v>12.872340425531915</v>
      </c>
      <c r="J7" s="87">
        <f>'糖度'!J7/'クエン酸'!J7</f>
        <v>16.625</v>
      </c>
      <c r="K7" s="4"/>
    </row>
    <row r="8" spans="1:11" ht="13.5">
      <c r="A8" s="124">
        <v>2004</v>
      </c>
      <c r="B8" s="12">
        <f>'糖度'!B8/'クエン酸'!B8</f>
        <v>2.3544303797468356</v>
      </c>
      <c r="C8" s="17">
        <f>'糖度'!C8/'クエン酸'!C8</f>
        <v>2.9881656804733727</v>
      </c>
      <c r="D8" s="18">
        <f>'糖度'!D8/'クエン酸'!D8</f>
        <v>4.62882096069869</v>
      </c>
      <c r="E8" s="14">
        <f>'糖度'!E8/'クエン酸'!E8</f>
        <v>7.017543859649123</v>
      </c>
      <c r="F8" s="14">
        <f>'糖度'!F8/'クエン酸'!F8</f>
        <v>9.307692307692307</v>
      </c>
      <c r="G8" s="17">
        <f>'糖度'!G8/'クエン酸'!G8</f>
        <v>15.108695652173912</v>
      </c>
      <c r="H8" s="18">
        <f>'糖度'!H8/'クエン酸'!H8</f>
        <v>15.632183908045977</v>
      </c>
      <c r="I8" s="59"/>
      <c r="J8" s="60"/>
      <c r="K8" s="4"/>
    </row>
    <row r="9" spans="1:11" ht="13.5">
      <c r="A9" s="125">
        <v>2005</v>
      </c>
      <c r="B9" s="12">
        <f>'糖度'!B9/'クエン酸'!B9</f>
        <v>1.6052631578947367</v>
      </c>
      <c r="C9" s="17">
        <f>'糖度'!C9/'クエン酸'!C9</f>
        <v>2.158469945355191</v>
      </c>
      <c r="D9" s="18">
        <f>'糖度'!D9/'クエン酸'!D9</f>
        <v>3.535714285714286</v>
      </c>
      <c r="E9" s="14">
        <f>'糖度'!E9/'クエン酸'!E9</f>
        <v>4.618834080717489</v>
      </c>
      <c r="F9" s="14">
        <f>'糖度'!F9/'クエン酸'!F9</f>
        <v>6.923076923076923</v>
      </c>
      <c r="G9" s="17">
        <f>'糖度'!G9/'クエン酸'!G9</f>
        <v>10.265486725663717</v>
      </c>
      <c r="H9" s="18">
        <f>'糖度'!H9/'クエン酸'!H9</f>
        <v>15.91549295774648</v>
      </c>
      <c r="I9" s="63"/>
      <c r="J9" s="48"/>
      <c r="K9" s="4"/>
    </row>
    <row r="10" spans="1:11" ht="13.5">
      <c r="A10" s="151">
        <v>2006</v>
      </c>
      <c r="B10" s="199">
        <f>'糖度'!B10/'クエン酸'!B10</f>
        <v>2.0270270270270268</v>
      </c>
      <c r="C10" s="90">
        <f>'糖度'!C10/'クエン酸'!C10</f>
        <v>1.8090452261306533</v>
      </c>
      <c r="D10" s="91">
        <f>'糖度'!D10/'クエン酸'!D10</f>
        <v>2.929292929292929</v>
      </c>
      <c r="E10" s="89">
        <f>'糖度'!E10/'クエン酸'!E10</f>
        <v>3.8524590163934427</v>
      </c>
      <c r="F10" s="89">
        <f>'糖度'!F10/'クエン酸'!F10</f>
        <v>5.865921787709497</v>
      </c>
      <c r="G10" s="90">
        <f>'糖度'!G10/'クエン酸'!G10</f>
        <v>8.02919708029197</v>
      </c>
      <c r="H10" s="91">
        <f>'糖度'!H10/'クエン酸'!H10</f>
        <v>10.6140350877193</v>
      </c>
      <c r="I10" s="109"/>
      <c r="J10" s="110"/>
      <c r="K10" s="4"/>
    </row>
    <row r="11" spans="1:11" ht="13.5">
      <c r="A11" s="124">
        <v>2007</v>
      </c>
      <c r="B11" s="12">
        <f>'糖度'!B11/'クエン酸'!B11</f>
        <v>1.5479115479115477</v>
      </c>
      <c r="C11" s="17">
        <f>'糖度'!C11/'クエン酸'!C11</f>
        <v>1.7206982543640899</v>
      </c>
      <c r="D11" s="18">
        <f>'糖度'!D11/'クエン酸'!D11</f>
        <v>2.993197278911565</v>
      </c>
      <c r="E11" s="14">
        <f>'糖度'!E11/'クエン酸'!E11</f>
        <v>4.906542056074766</v>
      </c>
      <c r="F11" s="14">
        <f>'糖度'!F11/'クエン酸'!F11</f>
        <v>5.668449197860962</v>
      </c>
      <c r="G11" s="17">
        <f>'糖度'!G11/'クエン酸'!G11</f>
        <v>8.129496402877699</v>
      </c>
      <c r="H11" s="18">
        <f>'糖度'!H11/'クエン酸'!H11</f>
        <v>10.084033613445378</v>
      </c>
      <c r="I11" s="59"/>
      <c r="J11" s="48"/>
      <c r="K11" s="4"/>
    </row>
    <row r="12" spans="1:11" ht="13.5">
      <c r="A12" s="124" t="s">
        <v>12</v>
      </c>
      <c r="B12" s="12">
        <f>'糖度'!B12/'クエン酸'!B12</f>
        <v>2.0224719101123596</v>
      </c>
      <c r="C12" s="17">
        <f>'糖度'!C12/'クエン酸'!C12</f>
        <v>2.5373134328358207</v>
      </c>
      <c r="D12" s="18">
        <f>'糖度'!D12/'クエン酸'!D12</f>
        <v>3.394160583941606</v>
      </c>
      <c r="E12" s="14">
        <f>'糖度'!E12/'クエン酸'!E12</f>
        <v>5.265700483091788</v>
      </c>
      <c r="F12" s="14">
        <f>'糖度'!F12/'クエン酸'!F12</f>
        <v>7.612903225806452</v>
      </c>
      <c r="G12" s="17">
        <f>'糖度'!G12/'クエン酸'!G12</f>
        <v>10.956521739130435</v>
      </c>
      <c r="H12" s="18">
        <f>'糖度'!H12/'クエン酸'!H12</f>
        <v>14.823529411764707</v>
      </c>
      <c r="I12" s="59"/>
      <c r="J12" s="48"/>
      <c r="K12" s="4"/>
    </row>
    <row r="13" spans="1:11" ht="13.5">
      <c r="A13" s="124">
        <v>2009</v>
      </c>
      <c r="B13" s="12">
        <f>'糖度'!B13/'クエン酸'!B13</f>
        <v>1.7829457364341086</v>
      </c>
      <c r="C13" s="17">
        <f>'糖度'!C13/'クエン酸'!C13</f>
        <v>2.0481927710843375</v>
      </c>
      <c r="D13" s="18">
        <f>'糖度'!D13/'クエン酸'!D13</f>
        <v>3.2438016528925617</v>
      </c>
      <c r="E13" s="14">
        <f>'糖度'!E13/'クエン酸'!E13</f>
        <v>5.232044198895028</v>
      </c>
      <c r="F13" s="14">
        <f>'糖度'!F13/'クエン酸'!F13</f>
        <v>7.092105263157894</v>
      </c>
      <c r="G13" s="17">
        <f>'糖度'!G13/'クエン酸'!G13</f>
        <v>9.570247933884298</v>
      </c>
      <c r="H13" s="18">
        <f>'糖度'!H13/'クエン酸'!H13</f>
        <v>11.73469387755102</v>
      </c>
      <c r="I13" s="59"/>
      <c r="J13" s="48"/>
      <c r="K13" s="4"/>
    </row>
    <row r="14" spans="1:11" ht="13.5">
      <c r="A14" s="125">
        <v>2010</v>
      </c>
      <c r="B14" s="200">
        <f>'糖度'!B14/'クエン酸'!B14</f>
        <v>1.5113350125944585</v>
      </c>
      <c r="C14" s="53">
        <f>'糖度'!C14/'クエン酸'!C14</f>
        <v>1.9098143236074272</v>
      </c>
      <c r="D14" s="54">
        <f>'糖度'!D14/'クエン酸'!D14</f>
        <v>2.9054054054054053</v>
      </c>
      <c r="E14" s="51">
        <f>'糖度'!E14/'クエン酸'!E14</f>
        <v>4.890829694323144</v>
      </c>
      <c r="F14" s="51">
        <f>'糖度'!F14/'クエン酸'!F14</f>
        <v>5.989583333333334</v>
      </c>
      <c r="G14" s="53">
        <f>'糖度'!G14/'クエン酸'!G14</f>
        <v>9.275362318840582</v>
      </c>
      <c r="H14" s="54">
        <f>'糖度'!H14/'クエン酸'!H14</f>
        <v>10.078740157480315</v>
      </c>
      <c r="I14" s="61"/>
      <c r="J14" s="62"/>
      <c r="K14" s="4"/>
    </row>
    <row r="15" spans="1:11" ht="13.5">
      <c r="A15" s="151">
        <v>2011</v>
      </c>
      <c r="B15" s="199">
        <f>'糖度'!B15/'クエン酸'!B15</f>
        <v>1.7191283292978208</v>
      </c>
      <c r="C15" s="90">
        <f>'糖度'!C15/'クエン酸'!C15</f>
        <v>1.988950276243094</v>
      </c>
      <c r="D15" s="91">
        <f>'糖度'!D15/'クエン酸'!D15</f>
        <v>2.753164556962025</v>
      </c>
      <c r="E15" s="89">
        <f>'糖度'!E15/'クエン酸'!E15</f>
        <v>4.553990610328638</v>
      </c>
      <c r="F15" s="89">
        <f>'糖度'!F15/'クエン酸'!F15</f>
        <v>6.2745098039215685</v>
      </c>
      <c r="G15" s="90">
        <f>'糖度'!G15/'クエン酸'!G15</f>
        <v>11.01010101010101</v>
      </c>
      <c r="H15" s="91">
        <f>'糖度'!H15/'クエン酸'!H15</f>
        <v>13.209876543209875</v>
      </c>
      <c r="I15" s="111"/>
      <c r="J15" s="110"/>
      <c r="K15" s="4"/>
    </row>
    <row r="16" spans="1:11" ht="13.5">
      <c r="A16" s="124">
        <v>2012</v>
      </c>
      <c r="B16" s="12">
        <f>'糖度'!B16/'クエン酸'!B16</f>
        <v>1.5102974828375284</v>
      </c>
      <c r="C16" s="17">
        <f>'糖度'!C16/'クエン酸'!C16</f>
        <v>2.2752808988764044</v>
      </c>
      <c r="D16" s="18">
        <f>'糖度'!D16/'クエン酸'!D16</f>
        <v>3.2580854329697058</v>
      </c>
      <c r="E16" s="14">
        <f>'糖度'!E16/'クエン酸'!E16</f>
        <v>5.114936105563792</v>
      </c>
      <c r="F16" s="14">
        <f>'糖度'!F16/'クエン酸'!F16</f>
        <v>7.593208725234655</v>
      </c>
      <c r="G16" s="17">
        <f>'糖度'!G16/'クエン酸'!G16</f>
        <v>11.20253355081666</v>
      </c>
      <c r="H16" s="18">
        <f>'糖度'!H16/'クエン酸'!H16</f>
        <v>14.540620971603785</v>
      </c>
      <c r="I16" s="59"/>
      <c r="J16" s="48"/>
      <c r="K16" s="4"/>
    </row>
    <row r="17" spans="1:10" s="4" customFormat="1" ht="13.5">
      <c r="A17" s="124">
        <v>2013</v>
      </c>
      <c r="B17" s="12">
        <f>'糖度'!B17/'クエン酸'!B17</f>
        <v>1.8652849740932644</v>
      </c>
      <c r="C17" s="17">
        <f>'糖度'!C17/'クエン酸'!C17</f>
        <v>2.6349206349206353</v>
      </c>
      <c r="D17" s="18">
        <f>'糖度'!D17/'クエン酸'!D17</f>
        <v>3.471698113207547</v>
      </c>
      <c r="E17" s="14">
        <f>'糖度'!E17/'クエン酸'!E17</f>
        <v>4.583333333333333</v>
      </c>
      <c r="F17" s="14">
        <f>'糖度'!F17/'クエン酸'!F17</f>
        <v>7.4125874125874125</v>
      </c>
      <c r="G17" s="17">
        <f>'糖度'!G17/'クエン酸'!G17</f>
        <v>11.894736842105264</v>
      </c>
      <c r="H17" s="18">
        <f>'糖度'!H17/'クエン酸'!H17</f>
        <v>14.935064935064934</v>
      </c>
      <c r="I17" s="14"/>
      <c r="J17" s="87"/>
    </row>
    <row r="18" spans="1:10" s="4" customFormat="1" ht="13.5">
      <c r="A18" s="124">
        <v>2014</v>
      </c>
      <c r="B18" s="12">
        <f>'糖度'!B18/'クエン酸'!B18</f>
        <v>1.7336683417085428</v>
      </c>
      <c r="C18" s="17">
        <f>'糖度'!C18/'クエン酸'!C18</f>
        <v>2.58160237388724</v>
      </c>
      <c r="D18" s="18">
        <f>'糖度'!D18/'クエン酸'!D18</f>
        <v>3.4645669291338583</v>
      </c>
      <c r="E18" s="14">
        <f>'糖度'!E18/'クエン酸'!E18</f>
        <v>6.0606060606060606</v>
      </c>
      <c r="F18" s="14">
        <f>'糖度'!F18/'クエン酸'!F18</f>
        <v>8.045112781954886</v>
      </c>
      <c r="G18" s="17">
        <f>'糖度'!G18/'クエン酸'!G18</f>
        <v>9.16030534351145</v>
      </c>
      <c r="H18" s="18">
        <f>'糖度'!H18/'クエン酸'!H18</f>
        <v>13.636363636363637</v>
      </c>
      <c r="I18" s="14"/>
      <c r="J18" s="87"/>
    </row>
    <row r="19" spans="1:10" s="4" customFormat="1" ht="13.5">
      <c r="A19" s="125">
        <v>2015</v>
      </c>
      <c r="B19" s="200">
        <f>'糖度'!B19/'クエン酸'!B19</f>
        <v>1.75609756097561</v>
      </c>
      <c r="C19" s="53">
        <f>'糖度'!C19/'クエン酸'!C19</f>
        <v>2.3867069486404833</v>
      </c>
      <c r="D19" s="54">
        <f>'糖度'!D19/'クエン酸'!D19</f>
        <v>4.29718875502008</v>
      </c>
      <c r="E19" s="51">
        <f>'糖度'!E19/'クエン酸'!E19</f>
        <v>6.703296703296703</v>
      </c>
      <c r="F19" s="51">
        <f>'糖度'!F19/'クエン酸'!F19</f>
        <v>9.26470588235294</v>
      </c>
      <c r="G19" s="53">
        <f>'糖度'!G19/'クエン酸'!G19</f>
        <v>12.5</v>
      </c>
      <c r="H19" s="54">
        <f>'糖度'!H19/'クエン酸'!H19</f>
        <v>14.555555555555555</v>
      </c>
      <c r="I19" s="51"/>
      <c r="J19" s="88"/>
    </row>
    <row r="20" spans="1:10" s="4" customFormat="1" ht="13.5">
      <c r="A20" s="124">
        <v>2016</v>
      </c>
      <c r="B20" s="12">
        <f>'糖度'!B20/'クエン酸'!B20</f>
        <v>1.8546365914786966</v>
      </c>
      <c r="C20" s="17">
        <f>'糖度'!C20/'クエン酸'!C20</f>
        <v>3.134796238244514</v>
      </c>
      <c r="D20" s="18">
        <f>'糖度'!D20/'クエン酸'!D20</f>
        <v>4.063604240282685</v>
      </c>
      <c r="E20" s="14">
        <f>'糖度'!E20/'クエン酸'!E20</f>
        <v>5.836909871244635</v>
      </c>
      <c r="F20" s="14">
        <f>'糖度'!F20/'クエン酸'!F20</f>
        <v>8.025477707006369</v>
      </c>
      <c r="G20" s="17">
        <f>'糖度'!G20/'クエン酸'!G20</f>
        <v>10.420168067226891</v>
      </c>
      <c r="H20" s="18">
        <f>'糖度'!H20/'クエン酸'!H20</f>
        <v>13.72340425531915</v>
      </c>
      <c r="I20" s="14"/>
      <c r="J20" s="87"/>
    </row>
    <row r="21" spans="1:10" s="4" customFormat="1" ht="13.5">
      <c r="A21" s="124">
        <v>2017</v>
      </c>
      <c r="B21" s="12">
        <f>'糖度'!B21/'クエン酸'!B21</f>
        <v>1.522198731501057</v>
      </c>
      <c r="C21" s="17">
        <f>'糖度'!C21/'クエン酸'!C21</f>
        <v>2.5205479452054793</v>
      </c>
      <c r="D21" s="18">
        <f>'糖度'!D21/'クエン酸'!D21</f>
        <v>3.476702508960573</v>
      </c>
      <c r="E21" s="14">
        <f>'糖度'!E21/'クエン酸'!E21</f>
        <v>5.462962962962963</v>
      </c>
      <c r="F21" s="14">
        <f>'糖度'!F21/'クエン酸'!F21</f>
        <v>6.9101123595505625</v>
      </c>
      <c r="G21" s="17">
        <f>'糖度'!G21/'クエン酸'!G21</f>
        <v>9.858156028368795</v>
      </c>
      <c r="H21" s="18">
        <f>'糖度'!H21/'クエン酸'!H21</f>
        <v>13.958333333333334</v>
      </c>
      <c r="I21" s="14"/>
      <c r="J21" s="87"/>
    </row>
    <row r="22" spans="1:11" s="4" customFormat="1" ht="13.5">
      <c r="A22" s="28">
        <v>2018</v>
      </c>
      <c r="B22" s="12">
        <f>'糖度'!B22/'クエン酸'!B22</f>
        <v>1.7571059431524547</v>
      </c>
      <c r="C22" s="17">
        <f>'糖度'!C22/'クエン酸'!C22</f>
        <v>3.178571428571429</v>
      </c>
      <c r="D22" s="18">
        <f>'糖度'!D22/'クエン酸'!D22</f>
        <v>4.885844748858447</v>
      </c>
      <c r="E22" s="14">
        <f>'糖度'!E22/'クエン酸'!E22</f>
        <v>6.51685393258427</v>
      </c>
      <c r="F22" s="14">
        <f>'糖度'!F22/'クエン酸'!F22</f>
        <v>8.671875</v>
      </c>
      <c r="G22" s="17">
        <f>'糖度'!G22/'クエン酸'!G22</f>
        <v>12.873563218390803</v>
      </c>
      <c r="H22" s="18">
        <f>'糖度'!H22/'クエン酸'!H22</f>
        <v>14.320987654320986</v>
      </c>
      <c r="I22" s="14"/>
      <c r="J22" s="87"/>
      <c r="K22" s="8"/>
    </row>
    <row r="23" spans="1:11" s="4" customFormat="1" ht="13.5">
      <c r="A23" s="124">
        <v>2019</v>
      </c>
      <c r="B23" s="12">
        <f>'糖度'!B23/'クエン酸'!B23</f>
        <v>1.609498680738786</v>
      </c>
      <c r="C23" s="17">
        <f>'糖度'!C23/'クエン酸'!C23</f>
        <v>2.2508038585209005</v>
      </c>
      <c r="D23" s="18">
        <f>'糖度'!D23/'クエン酸'!D23</f>
        <v>2.925170068027211</v>
      </c>
      <c r="E23" s="14">
        <f>'糖度'!E23/'クエン酸'!E23</f>
        <v>4.836956521739131</v>
      </c>
      <c r="F23" s="14">
        <f>'糖度'!F23/'クエン酸'!F23</f>
        <v>7.384615384615384</v>
      </c>
      <c r="G23" s="17">
        <f>'糖度'!G23/'クエン酸'!G23</f>
        <v>11.529411764705884</v>
      </c>
      <c r="H23" s="18">
        <f>'糖度'!H23/'クエン酸'!H23</f>
        <v>14.85714285714286</v>
      </c>
      <c r="I23" s="14"/>
      <c r="J23" s="87"/>
      <c r="K23" s="8"/>
    </row>
    <row r="24" spans="1:11" ht="13.5">
      <c r="A24" s="124">
        <v>2020</v>
      </c>
      <c r="B24" s="12">
        <f>'糖度'!B24/'クエン酸'!B24</f>
        <v>1.6085790884718498</v>
      </c>
      <c r="C24" s="17">
        <f>'糖度'!C24/'クエン酸'!C24</f>
        <v>2.3509933774834435</v>
      </c>
      <c r="D24" s="18">
        <f>'糖度'!D24/'クエン酸'!D24</f>
        <v>3.8528138528138527</v>
      </c>
      <c r="E24" s="14">
        <f>'糖度'!E24/'クエン酸'!E24</f>
        <v>6.105263157894737</v>
      </c>
      <c r="F24" s="14">
        <f>'糖度'!F24/'クエン酸'!F24</f>
        <v>8.231292517006803</v>
      </c>
      <c r="G24" s="17">
        <f>'糖度'!G24/'クエン酸'!G24</f>
        <v>12.210526315789474</v>
      </c>
      <c r="H24" s="18">
        <f>'糖度'!H24/'クエン酸'!H24</f>
        <v>16.133333333333333</v>
      </c>
      <c r="I24" s="14"/>
      <c r="J24" s="87"/>
      <c r="K24" s="8"/>
    </row>
    <row r="25" spans="1:11" ht="13.5">
      <c r="A25" s="124">
        <v>2021</v>
      </c>
      <c r="B25" s="222">
        <f>'糖度'!B25/'クエン酸'!B25</f>
        <v>1.7694369973190347</v>
      </c>
      <c r="C25" s="17">
        <f>'糖度'!C25/'クエン酸'!C25</f>
        <v>2.9553264604810994</v>
      </c>
      <c r="D25" s="18">
        <f>'糖度'!D25/'クエン酸'!D25</f>
        <v>4.056603773584905</v>
      </c>
      <c r="E25" s="18">
        <f>'糖度'!E25/'クエン酸'!E25</f>
        <v>6.5131578947368425</v>
      </c>
      <c r="F25" s="14">
        <f>'糖度'!F25/'クエン酸'!F25</f>
        <v>8.487394957983193</v>
      </c>
      <c r="G25" s="17">
        <f>'糖度'!G25/'クエン酸'!G25</f>
        <v>13.950617283950617</v>
      </c>
      <c r="H25" s="18">
        <f>'糖度'!H25/'クエン酸'!H25</f>
        <v>16.20253164556962</v>
      </c>
      <c r="I25" s="14"/>
      <c r="J25" s="87"/>
      <c r="K25" s="8"/>
    </row>
    <row r="26" spans="1:11" s="4" customFormat="1" ht="13.5">
      <c r="A26" s="124">
        <v>2022</v>
      </c>
      <c r="B26" s="222">
        <f>'糖度'!B26/'クエン酸'!B26</f>
        <v>2.005277044854881</v>
      </c>
      <c r="C26" s="17">
        <f>'糖度'!C26/'クエン酸'!C26</f>
        <v>3.094339622641509</v>
      </c>
      <c r="D26" s="18">
        <f>'糖度'!D26/'クエン酸'!D26</f>
        <v>4.382470119521913</v>
      </c>
      <c r="E26" s="18">
        <f>'糖度'!E26/'クエン酸'!E26</f>
        <v>6.137566137566138</v>
      </c>
      <c r="F26" s="14">
        <f>'糖度'!F26/'クエン酸'!F26</f>
        <v>9.180327868852459</v>
      </c>
      <c r="G26" s="17">
        <f>'糖度'!G26/'クエン酸'!G26</f>
        <v>12.17391304347826</v>
      </c>
      <c r="H26" s="18">
        <f>'糖度'!H26/'クエン酸'!H26</f>
        <v>16.216216216216218</v>
      </c>
      <c r="I26" s="14"/>
      <c r="J26" s="87"/>
      <c r="K26" s="8"/>
    </row>
    <row r="27" spans="1:11" s="4" customFormat="1" ht="13.5">
      <c r="A27" s="150"/>
      <c r="B27" s="194"/>
      <c r="C27" s="123"/>
      <c r="D27" s="45"/>
      <c r="E27" s="14"/>
      <c r="F27" s="66"/>
      <c r="G27" s="123"/>
      <c r="H27" s="45"/>
      <c r="I27" s="14"/>
      <c r="J27" s="197"/>
      <c r="K27" s="8"/>
    </row>
    <row r="28" spans="1:11" ht="13.5">
      <c r="A28" s="94" t="s">
        <v>7</v>
      </c>
      <c r="B28" s="30">
        <f>AVERAGE(B5:B$25)</f>
        <v>1.7674795120194442</v>
      </c>
      <c r="C28" s="30">
        <f>AVERAGE(C5:C$25)</f>
        <v>2.421271554875635</v>
      </c>
      <c r="D28" s="30">
        <f>AVERAGE(D5:D$25)</f>
        <v>3.5193362264845143</v>
      </c>
      <c r="E28" s="30">
        <f>AVERAGE(E5:E$25)</f>
        <v>5.3466149777198195</v>
      </c>
      <c r="F28" s="30">
        <f>AVERAGE(F5:F$25)</f>
        <v>7.429295403242561</v>
      </c>
      <c r="G28" s="30">
        <f>AVERAGE(G5:G$25)</f>
        <v>10.644635285924485</v>
      </c>
      <c r="H28" s="30">
        <f>AVERAGE(H5:H$25)</f>
        <v>13.464788411937715</v>
      </c>
      <c r="I28" s="30">
        <f>AVERAGE(I5:I$25)</f>
        <v>13.503594787152897</v>
      </c>
      <c r="J28" s="30">
        <f>AVERAGE(J5:J$25)</f>
        <v>15.986870585554795</v>
      </c>
      <c r="K28" s="8"/>
    </row>
    <row r="29" spans="1:10" ht="13.5">
      <c r="A29" s="32"/>
      <c r="B29" s="14"/>
      <c r="C29" s="14"/>
      <c r="D29" s="14"/>
      <c r="E29" s="14"/>
      <c r="F29" s="14"/>
      <c r="G29" s="14"/>
      <c r="H29" s="14"/>
      <c r="I29" s="14"/>
      <c r="J29" s="14"/>
    </row>
    <row r="31" spans="1:10" ht="13.5">
      <c r="A31" s="34" t="s">
        <v>14</v>
      </c>
      <c r="B31" s="35">
        <f>AVERAGE(B16:B$25)</f>
        <v>1.6986804392276824</v>
      </c>
      <c r="C31" s="35">
        <f>AVERAGE(C16:C$25)</f>
        <v>2.626955016483163</v>
      </c>
      <c r="D31" s="35">
        <f>AVERAGE(D16:D$25)</f>
        <v>3.7752278422858865</v>
      </c>
      <c r="E31" s="35">
        <f>AVERAGE(E16:E$25)</f>
        <v>5.773427654396247</v>
      </c>
      <c r="F31" s="35">
        <f>AVERAGE(F16:F$25)</f>
        <v>8.00263827282922</v>
      </c>
      <c r="G31" s="35">
        <f>AVERAGE(G16:G$25)</f>
        <v>11.560001841486585</v>
      </c>
      <c r="H31" s="35">
        <f>AVERAGE(H16:H$25)</f>
        <v>14.68633381776072</v>
      </c>
      <c r="I31" s="35"/>
      <c r="J31" s="35"/>
    </row>
    <row r="33" spans="1:10" ht="13.5">
      <c r="A33" t="s">
        <v>15</v>
      </c>
      <c r="B33" s="39">
        <v>41470</v>
      </c>
      <c r="C33" s="39">
        <v>41487</v>
      </c>
      <c r="D33" s="39">
        <v>41501</v>
      </c>
      <c r="E33" s="39">
        <v>41518</v>
      </c>
      <c r="F33" s="39">
        <v>41532</v>
      </c>
      <c r="G33" s="39">
        <v>41548</v>
      </c>
      <c r="H33" s="39">
        <v>41562</v>
      </c>
      <c r="I33" s="39"/>
      <c r="J33" s="3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V39"/>
  <sheetViews>
    <sheetView zoomScale="85" zoomScaleNormal="85" zoomScalePageLayoutView="0" workbookViewId="0" topLeftCell="A1">
      <pane ySplit="4" topLeftCell="A17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25390625" style="0" customWidth="1"/>
    <col min="2" max="10" width="9.00390625" style="0" customWidth="1"/>
    <col min="12" max="12" width="14.25390625" style="0" customWidth="1"/>
  </cols>
  <sheetData>
    <row r="2" spans="1:12" ht="15" thickBot="1">
      <c r="A2" s="11" t="s">
        <v>18</v>
      </c>
      <c r="L2" s="10" t="s">
        <v>19</v>
      </c>
    </row>
    <row r="3" spans="1:22" ht="14.25" thickTop="1">
      <c r="A3" s="104"/>
      <c r="B3" s="1" t="s">
        <v>1</v>
      </c>
      <c r="C3" s="118" t="s">
        <v>2</v>
      </c>
      <c r="D3" s="84"/>
      <c r="E3" s="1" t="s">
        <v>4</v>
      </c>
      <c r="F3" s="1"/>
      <c r="G3" s="121" t="s">
        <v>5</v>
      </c>
      <c r="H3" s="84"/>
      <c r="I3" s="2" t="s">
        <v>6</v>
      </c>
      <c r="J3" s="1"/>
      <c r="K3" s="42"/>
      <c r="L3" s="104"/>
      <c r="M3" s="1" t="s">
        <v>1</v>
      </c>
      <c r="N3" s="118" t="s">
        <v>2</v>
      </c>
      <c r="O3" s="84"/>
      <c r="P3" s="1" t="s">
        <v>4</v>
      </c>
      <c r="Q3" s="1"/>
      <c r="R3" s="121" t="s">
        <v>5</v>
      </c>
      <c r="S3" s="84"/>
      <c r="T3" s="2" t="s">
        <v>6</v>
      </c>
      <c r="U3" s="1"/>
      <c r="V3" s="8"/>
    </row>
    <row r="4" spans="1:22" ht="14.25" thickBot="1">
      <c r="A4" s="27" t="s">
        <v>8</v>
      </c>
      <c r="B4" s="3" t="s">
        <v>0</v>
      </c>
      <c r="C4" s="119" t="s">
        <v>3</v>
      </c>
      <c r="D4" s="86" t="s">
        <v>0</v>
      </c>
      <c r="E4" s="3" t="s">
        <v>3</v>
      </c>
      <c r="F4" s="3" t="s">
        <v>0</v>
      </c>
      <c r="G4" s="119" t="s">
        <v>3</v>
      </c>
      <c r="H4" s="86" t="s">
        <v>0</v>
      </c>
      <c r="I4" s="3" t="s">
        <v>3</v>
      </c>
      <c r="J4" s="3" t="s">
        <v>0</v>
      </c>
      <c r="K4" s="42"/>
      <c r="L4" s="27" t="s">
        <v>8</v>
      </c>
      <c r="M4" s="3" t="s">
        <v>0</v>
      </c>
      <c r="N4" s="119" t="s">
        <v>3</v>
      </c>
      <c r="O4" s="86" t="s">
        <v>0</v>
      </c>
      <c r="P4" s="3" t="s">
        <v>3</v>
      </c>
      <c r="Q4" s="3" t="s">
        <v>0</v>
      </c>
      <c r="R4" s="119" t="s">
        <v>3</v>
      </c>
      <c r="S4" s="86" t="s">
        <v>0</v>
      </c>
      <c r="T4" s="3" t="s">
        <v>3</v>
      </c>
      <c r="U4" s="3" t="s">
        <v>0</v>
      </c>
      <c r="V4" s="8"/>
    </row>
    <row r="5" spans="1:22" s="4" customFormat="1" ht="14.25" thickTop="1">
      <c r="A5" s="28">
        <v>2001</v>
      </c>
      <c r="B5" s="14">
        <v>20.2</v>
      </c>
      <c r="C5" s="17">
        <v>31.6</v>
      </c>
      <c r="D5" s="18">
        <v>38.9</v>
      </c>
      <c r="E5" s="14">
        <v>57.4</v>
      </c>
      <c r="F5" s="14">
        <v>54.6</v>
      </c>
      <c r="G5" s="17">
        <v>83</v>
      </c>
      <c r="H5" s="18">
        <v>105.5</v>
      </c>
      <c r="I5" s="14">
        <v>91.7</v>
      </c>
      <c r="J5" s="14">
        <v>111</v>
      </c>
      <c r="K5" s="42"/>
      <c r="L5" s="28">
        <v>2001</v>
      </c>
      <c r="M5" s="14">
        <v>51.6</v>
      </c>
      <c r="N5" s="17">
        <v>70.7</v>
      </c>
      <c r="O5" s="18">
        <v>75.9</v>
      </c>
      <c r="P5" s="14">
        <v>78.6</v>
      </c>
      <c r="Q5" s="14">
        <v>77.1</v>
      </c>
      <c r="R5" s="17">
        <v>77</v>
      </c>
      <c r="S5" s="18">
        <v>76.1</v>
      </c>
      <c r="T5" s="14">
        <v>77.9</v>
      </c>
      <c r="U5" s="14">
        <v>79.3</v>
      </c>
      <c r="V5" s="8"/>
    </row>
    <row r="6" spans="1:22" ht="13.5">
      <c r="A6" s="28">
        <v>2002</v>
      </c>
      <c r="B6" s="14">
        <v>15.3</v>
      </c>
      <c r="C6" s="17">
        <v>17.8</v>
      </c>
      <c r="D6" s="18">
        <v>25.5</v>
      </c>
      <c r="E6" s="13">
        <v>43</v>
      </c>
      <c r="F6" s="13">
        <v>49.5</v>
      </c>
      <c r="G6" s="17">
        <v>62.6</v>
      </c>
      <c r="H6" s="18">
        <v>80</v>
      </c>
      <c r="I6" s="13">
        <v>88.7</v>
      </c>
      <c r="J6" s="13">
        <v>115.9</v>
      </c>
      <c r="K6" s="42"/>
      <c r="L6" s="28">
        <v>2002</v>
      </c>
      <c r="M6" s="14">
        <v>58.1</v>
      </c>
      <c r="N6" s="17">
        <v>76.7</v>
      </c>
      <c r="O6" s="18">
        <v>72.6</v>
      </c>
      <c r="P6" s="13">
        <v>78.7</v>
      </c>
      <c r="Q6" s="13">
        <v>83.3</v>
      </c>
      <c r="R6" s="17">
        <v>81</v>
      </c>
      <c r="S6" s="18">
        <v>79.9</v>
      </c>
      <c r="T6" s="13">
        <v>77.3</v>
      </c>
      <c r="U6" s="13">
        <v>72.6</v>
      </c>
      <c r="V6" s="8"/>
    </row>
    <row r="7" spans="1:22" ht="13.5">
      <c r="A7" s="28" t="s">
        <v>10</v>
      </c>
      <c r="B7" s="14">
        <v>16.3</v>
      </c>
      <c r="C7" s="17">
        <v>26.8</v>
      </c>
      <c r="D7" s="18">
        <v>43.9</v>
      </c>
      <c r="E7" s="13">
        <v>46.3</v>
      </c>
      <c r="F7" s="13">
        <v>55.9</v>
      </c>
      <c r="G7" s="17">
        <v>70.1</v>
      </c>
      <c r="H7" s="18">
        <v>87.3</v>
      </c>
      <c r="I7" s="13">
        <v>89.2</v>
      </c>
      <c r="J7" s="13">
        <v>97.2</v>
      </c>
      <c r="K7" s="42"/>
      <c r="L7" s="28" t="s">
        <v>10</v>
      </c>
      <c r="M7" s="14">
        <v>53</v>
      </c>
      <c r="N7" s="17">
        <v>64.4</v>
      </c>
      <c r="O7" s="18">
        <v>71.7</v>
      </c>
      <c r="P7" s="13">
        <v>81.1</v>
      </c>
      <c r="Q7" s="13">
        <v>80.1</v>
      </c>
      <c r="R7" s="17">
        <v>80.7</v>
      </c>
      <c r="S7" s="18">
        <v>80.2</v>
      </c>
      <c r="T7" s="13">
        <v>89.4</v>
      </c>
      <c r="U7" s="13">
        <v>75.1</v>
      </c>
      <c r="V7" s="8"/>
    </row>
    <row r="8" spans="1:22" ht="13.5">
      <c r="A8" s="28">
        <v>2004</v>
      </c>
      <c r="B8" s="14">
        <v>19.2</v>
      </c>
      <c r="C8" s="17">
        <v>30.7</v>
      </c>
      <c r="D8" s="18">
        <v>44.1</v>
      </c>
      <c r="E8" s="13">
        <v>52.5</v>
      </c>
      <c r="F8" s="13">
        <v>62.7</v>
      </c>
      <c r="G8" s="17">
        <v>70.9</v>
      </c>
      <c r="H8" s="18">
        <v>77.2</v>
      </c>
      <c r="I8" s="59"/>
      <c r="J8" s="60"/>
      <c r="K8" s="42"/>
      <c r="L8" s="28">
        <v>2004</v>
      </c>
      <c r="M8" s="14">
        <v>58</v>
      </c>
      <c r="N8" s="17">
        <v>64.5</v>
      </c>
      <c r="O8" s="18">
        <v>75</v>
      </c>
      <c r="P8" s="13">
        <v>79.7</v>
      </c>
      <c r="Q8" s="13">
        <v>78.6</v>
      </c>
      <c r="R8" s="17">
        <v>77.3</v>
      </c>
      <c r="S8" s="18">
        <v>78</v>
      </c>
      <c r="T8" s="59"/>
      <c r="U8" s="60"/>
      <c r="V8" s="8"/>
    </row>
    <row r="9" spans="1:22" ht="13.5">
      <c r="A9" s="55">
        <v>2005</v>
      </c>
      <c r="B9" s="51">
        <v>17.8</v>
      </c>
      <c r="C9" s="53">
        <v>30.3</v>
      </c>
      <c r="D9" s="54">
        <v>38.1</v>
      </c>
      <c r="E9" s="51">
        <v>51</v>
      </c>
      <c r="F9" s="51">
        <v>67.1</v>
      </c>
      <c r="G9" s="53">
        <v>77.4</v>
      </c>
      <c r="H9" s="54">
        <v>95.7</v>
      </c>
      <c r="I9" s="61"/>
      <c r="J9" s="62"/>
      <c r="K9" s="42"/>
      <c r="L9" s="55">
        <v>2005</v>
      </c>
      <c r="M9" s="51">
        <v>59.4</v>
      </c>
      <c r="N9" s="53">
        <v>72.7</v>
      </c>
      <c r="O9" s="54">
        <v>74.4</v>
      </c>
      <c r="P9" s="51">
        <v>78.2</v>
      </c>
      <c r="Q9" s="51">
        <v>80.6</v>
      </c>
      <c r="R9" s="53">
        <v>81</v>
      </c>
      <c r="S9" s="54">
        <v>78.2</v>
      </c>
      <c r="T9" s="61"/>
      <c r="U9" s="62"/>
      <c r="V9" s="8"/>
    </row>
    <row r="10" spans="1:22" ht="13.5">
      <c r="A10" s="93">
        <v>2006</v>
      </c>
      <c r="B10" s="89">
        <v>12.5</v>
      </c>
      <c r="C10" s="90">
        <v>30.7</v>
      </c>
      <c r="D10" s="91">
        <v>45.5</v>
      </c>
      <c r="E10" s="89">
        <v>56.9</v>
      </c>
      <c r="F10" s="89">
        <v>84.7</v>
      </c>
      <c r="G10" s="90">
        <v>99.7</v>
      </c>
      <c r="H10" s="91">
        <v>105.8</v>
      </c>
      <c r="I10" s="109"/>
      <c r="J10" s="110"/>
      <c r="K10" s="42"/>
      <c r="L10" s="93">
        <v>2006</v>
      </c>
      <c r="M10" s="89">
        <v>34.1</v>
      </c>
      <c r="N10" s="90">
        <v>58.9</v>
      </c>
      <c r="O10" s="91">
        <v>73.6</v>
      </c>
      <c r="P10" s="89">
        <v>76.8</v>
      </c>
      <c r="Q10" s="89">
        <v>77.8</v>
      </c>
      <c r="R10" s="90">
        <v>78.8</v>
      </c>
      <c r="S10" s="91">
        <v>77</v>
      </c>
      <c r="T10" s="109"/>
      <c r="U10" s="110"/>
      <c r="V10" s="8"/>
    </row>
    <row r="11" spans="1:22" ht="13.5">
      <c r="A11" s="28">
        <v>2007</v>
      </c>
      <c r="B11" s="14">
        <v>20.7</v>
      </c>
      <c r="C11" s="17">
        <v>27.8</v>
      </c>
      <c r="D11" s="18">
        <v>41.7</v>
      </c>
      <c r="E11" s="14">
        <v>53.4</v>
      </c>
      <c r="F11" s="14">
        <v>77.2</v>
      </c>
      <c r="G11" s="17">
        <v>80.5</v>
      </c>
      <c r="H11" s="18">
        <v>98.2</v>
      </c>
      <c r="I11" s="59"/>
      <c r="J11" s="48"/>
      <c r="K11" s="42"/>
      <c r="L11" s="28">
        <v>2007</v>
      </c>
      <c r="M11" s="14">
        <v>53.9</v>
      </c>
      <c r="N11" s="17">
        <v>68.9</v>
      </c>
      <c r="O11" s="18">
        <v>74.8</v>
      </c>
      <c r="P11" s="14">
        <v>78.6</v>
      </c>
      <c r="Q11" s="14">
        <v>78.7</v>
      </c>
      <c r="R11" s="17">
        <v>78.1</v>
      </c>
      <c r="S11" s="18">
        <v>77.6</v>
      </c>
      <c r="T11" s="59"/>
      <c r="U11" s="48"/>
      <c r="V11" s="8"/>
    </row>
    <row r="12" spans="1:22" ht="13.5">
      <c r="A12" s="28" t="s">
        <v>12</v>
      </c>
      <c r="B12" s="14">
        <v>20.4</v>
      </c>
      <c r="C12" s="17">
        <v>32.9</v>
      </c>
      <c r="D12" s="18">
        <v>46</v>
      </c>
      <c r="E12" s="14">
        <v>63.8</v>
      </c>
      <c r="F12" s="14">
        <v>82.8</v>
      </c>
      <c r="G12" s="17">
        <v>94.6</v>
      </c>
      <c r="H12" s="18">
        <v>108.5</v>
      </c>
      <c r="I12" s="59"/>
      <c r="J12" s="48"/>
      <c r="K12" s="42"/>
      <c r="L12" s="28" t="s">
        <v>12</v>
      </c>
      <c r="M12" s="14">
        <v>44.9</v>
      </c>
      <c r="N12" s="17">
        <v>65</v>
      </c>
      <c r="O12" s="18">
        <v>74</v>
      </c>
      <c r="P12" s="14">
        <v>78.4</v>
      </c>
      <c r="Q12" s="14">
        <v>79.9</v>
      </c>
      <c r="R12" s="17">
        <v>78.4</v>
      </c>
      <c r="S12" s="18">
        <v>77.8</v>
      </c>
      <c r="T12" s="59"/>
      <c r="U12" s="48"/>
      <c r="V12" s="8"/>
    </row>
    <row r="13" spans="1:22" ht="13.5">
      <c r="A13" s="28">
        <v>2009</v>
      </c>
      <c r="B13" s="14">
        <v>17.6</v>
      </c>
      <c r="C13" s="17">
        <v>33.4</v>
      </c>
      <c r="D13" s="18">
        <v>50.5</v>
      </c>
      <c r="E13" s="14">
        <v>53.8</v>
      </c>
      <c r="F13" s="14">
        <v>71.4</v>
      </c>
      <c r="G13" s="17">
        <v>81.5</v>
      </c>
      <c r="H13" s="18">
        <v>93.7</v>
      </c>
      <c r="I13" s="59"/>
      <c r="J13" s="48"/>
      <c r="K13" s="42"/>
      <c r="L13" s="28">
        <v>2009</v>
      </c>
      <c r="M13" s="14">
        <v>55.8</v>
      </c>
      <c r="N13" s="17">
        <v>69.1</v>
      </c>
      <c r="O13" s="18">
        <v>74.9</v>
      </c>
      <c r="P13" s="14">
        <v>80.5</v>
      </c>
      <c r="Q13" s="14">
        <v>79.3</v>
      </c>
      <c r="R13" s="17">
        <v>77.8</v>
      </c>
      <c r="S13" s="18">
        <v>75.6</v>
      </c>
      <c r="T13" s="59"/>
      <c r="U13" s="48"/>
      <c r="V13" s="8"/>
    </row>
    <row r="14" spans="1:22" ht="13.5">
      <c r="A14" s="204">
        <v>2010</v>
      </c>
      <c r="B14" s="206">
        <v>17.5</v>
      </c>
      <c r="C14" s="207">
        <v>29.7</v>
      </c>
      <c r="D14" s="205">
        <v>47.5</v>
      </c>
      <c r="E14" s="206">
        <v>54.7</v>
      </c>
      <c r="F14" s="206">
        <v>63.4</v>
      </c>
      <c r="G14" s="207">
        <v>78.9</v>
      </c>
      <c r="H14" s="205">
        <v>99.1</v>
      </c>
      <c r="I14" s="208"/>
      <c r="J14" s="209"/>
      <c r="K14" s="42"/>
      <c r="L14" s="204">
        <v>2010</v>
      </c>
      <c r="M14" s="206">
        <v>46.4</v>
      </c>
      <c r="N14" s="207">
        <v>66.4</v>
      </c>
      <c r="O14" s="205">
        <v>75.3</v>
      </c>
      <c r="P14" s="206">
        <v>77.3</v>
      </c>
      <c r="Q14" s="206">
        <v>77.1</v>
      </c>
      <c r="R14" s="207">
        <v>77.1</v>
      </c>
      <c r="S14" s="205">
        <v>75.7</v>
      </c>
      <c r="T14" s="208"/>
      <c r="U14" s="209"/>
      <c r="V14" s="8"/>
    </row>
    <row r="15" spans="1:22" ht="13.5">
      <c r="A15" s="93">
        <v>2011</v>
      </c>
      <c r="B15" s="89">
        <v>15.8</v>
      </c>
      <c r="C15" s="90">
        <v>30</v>
      </c>
      <c r="D15" s="91">
        <v>39.1</v>
      </c>
      <c r="E15" s="89">
        <v>52.3</v>
      </c>
      <c r="F15" s="89">
        <v>65.8</v>
      </c>
      <c r="G15" s="90">
        <v>93.6</v>
      </c>
      <c r="H15" s="91">
        <v>106.2</v>
      </c>
      <c r="I15" s="111"/>
      <c r="J15" s="110"/>
      <c r="K15" s="42"/>
      <c r="L15" s="93">
        <v>2011</v>
      </c>
      <c r="M15" s="89">
        <v>57.2</v>
      </c>
      <c r="N15" s="90">
        <v>66.3</v>
      </c>
      <c r="O15" s="91">
        <v>75.1</v>
      </c>
      <c r="P15" s="89">
        <v>80.9</v>
      </c>
      <c r="Q15" s="89">
        <v>84.1</v>
      </c>
      <c r="R15" s="90">
        <v>81</v>
      </c>
      <c r="S15" s="91">
        <v>77.8</v>
      </c>
      <c r="T15" s="111"/>
      <c r="U15" s="110"/>
      <c r="V15" s="8"/>
    </row>
    <row r="16" spans="1:22" ht="13.5">
      <c r="A16" s="28">
        <v>2012</v>
      </c>
      <c r="B16" s="14">
        <v>17.7</v>
      </c>
      <c r="C16" s="17">
        <v>28</v>
      </c>
      <c r="D16" s="18">
        <v>48.53333333333333</v>
      </c>
      <c r="E16" s="14">
        <v>53.9</v>
      </c>
      <c r="F16" s="14">
        <v>75</v>
      </c>
      <c r="G16" s="17">
        <v>87.89999999999999</v>
      </c>
      <c r="H16" s="18">
        <v>105.3</v>
      </c>
      <c r="I16" s="59"/>
      <c r="J16" s="48"/>
      <c r="K16" s="42"/>
      <c r="L16" s="28">
        <v>2012</v>
      </c>
      <c r="M16" s="14">
        <v>51.4</v>
      </c>
      <c r="N16" s="17">
        <v>63.3</v>
      </c>
      <c r="O16" s="18">
        <v>72.76785714285715</v>
      </c>
      <c r="P16" s="14">
        <v>78.07668521954237</v>
      </c>
      <c r="Q16" s="14">
        <v>78.37777777777778</v>
      </c>
      <c r="R16" s="17">
        <v>78.5930982176716</v>
      </c>
      <c r="S16" s="18">
        <v>76.63817663817665</v>
      </c>
      <c r="T16" s="59"/>
      <c r="U16" s="48"/>
      <c r="V16" s="8"/>
    </row>
    <row r="17" spans="1:22" ht="13.5">
      <c r="A17" s="28">
        <v>2013</v>
      </c>
      <c r="B17" s="14">
        <v>18.2</v>
      </c>
      <c r="C17" s="17">
        <v>34</v>
      </c>
      <c r="D17" s="18">
        <v>54.4</v>
      </c>
      <c r="E17" s="14">
        <v>62.7</v>
      </c>
      <c r="F17" s="14">
        <v>65.7</v>
      </c>
      <c r="G17" s="17">
        <v>92.3</v>
      </c>
      <c r="H17" s="18">
        <v>112.1</v>
      </c>
      <c r="I17" s="14"/>
      <c r="J17" s="87"/>
      <c r="K17" s="42"/>
      <c r="L17" s="28">
        <v>2013</v>
      </c>
      <c r="M17" s="14">
        <v>61.3</v>
      </c>
      <c r="N17" s="17">
        <v>72.9</v>
      </c>
      <c r="O17" s="22">
        <v>79.1</v>
      </c>
      <c r="P17" s="14">
        <v>80</v>
      </c>
      <c r="Q17" s="14">
        <v>83.7</v>
      </c>
      <c r="R17" s="17">
        <v>79.2</v>
      </c>
      <c r="S17" s="22">
        <v>78.6</v>
      </c>
      <c r="T17" s="14"/>
      <c r="U17" s="211"/>
      <c r="V17" s="8"/>
    </row>
    <row r="18" spans="1:22" ht="13.5">
      <c r="A18" s="28">
        <v>2014</v>
      </c>
      <c r="B18" s="14">
        <v>23.1</v>
      </c>
      <c r="C18" s="17">
        <v>32.2</v>
      </c>
      <c r="D18" s="18">
        <v>46.9</v>
      </c>
      <c r="E18" s="14">
        <v>57.8</v>
      </c>
      <c r="F18" s="14">
        <v>75</v>
      </c>
      <c r="G18" s="17">
        <v>82.6</v>
      </c>
      <c r="H18" s="18">
        <v>106.6</v>
      </c>
      <c r="I18" s="14"/>
      <c r="J18" s="87"/>
      <c r="K18" s="42"/>
      <c r="L18" s="28">
        <v>2014</v>
      </c>
      <c r="M18" s="14">
        <v>56.8</v>
      </c>
      <c r="N18" s="17">
        <v>65.5</v>
      </c>
      <c r="O18" s="22">
        <v>77.2</v>
      </c>
      <c r="P18" s="14">
        <v>79.3</v>
      </c>
      <c r="Q18" s="14">
        <v>79.7</v>
      </c>
      <c r="R18" s="17">
        <v>77.7</v>
      </c>
      <c r="S18" s="22">
        <v>74.7</v>
      </c>
      <c r="T18" s="14"/>
      <c r="U18" s="211"/>
      <c r="V18" s="8"/>
    </row>
    <row r="19" spans="1:22" ht="13.5">
      <c r="A19" s="204">
        <v>2015</v>
      </c>
      <c r="B19" s="206">
        <v>26.8</v>
      </c>
      <c r="C19" s="207">
        <v>35.7</v>
      </c>
      <c r="D19" s="205">
        <v>46.7</v>
      </c>
      <c r="E19" s="206">
        <v>58</v>
      </c>
      <c r="F19" s="206">
        <v>75</v>
      </c>
      <c r="G19" s="207">
        <v>90.6</v>
      </c>
      <c r="H19" s="205">
        <v>92.8</v>
      </c>
      <c r="I19" s="206"/>
      <c r="J19" s="210"/>
      <c r="K19" s="42"/>
      <c r="L19" s="204">
        <v>2015</v>
      </c>
      <c r="M19" s="206">
        <v>66.2</v>
      </c>
      <c r="N19" s="207">
        <v>74.5</v>
      </c>
      <c r="O19" s="212">
        <v>76.5</v>
      </c>
      <c r="P19" s="206">
        <v>81.3</v>
      </c>
      <c r="Q19" s="206">
        <v>81.1</v>
      </c>
      <c r="R19" s="207">
        <v>79.9</v>
      </c>
      <c r="S19" s="212">
        <v>79.4</v>
      </c>
      <c r="T19" s="206"/>
      <c r="U19" s="213"/>
      <c r="V19" s="8"/>
    </row>
    <row r="20" spans="1:22" ht="13.5">
      <c r="A20" s="28">
        <v>2016</v>
      </c>
      <c r="B20" s="14">
        <v>28.7</v>
      </c>
      <c r="C20" s="17">
        <v>38.2</v>
      </c>
      <c r="D20" s="18">
        <v>46.2</v>
      </c>
      <c r="E20" s="14">
        <v>50.2</v>
      </c>
      <c r="F20" s="14">
        <v>77.5</v>
      </c>
      <c r="G20" s="17">
        <v>78.3</v>
      </c>
      <c r="H20" s="18">
        <v>102</v>
      </c>
      <c r="I20" s="14"/>
      <c r="J20" s="14"/>
      <c r="K20" s="42"/>
      <c r="L20" s="28">
        <v>2016</v>
      </c>
      <c r="M20" s="14">
        <v>64.2</v>
      </c>
      <c r="N20" s="17">
        <v>76.6</v>
      </c>
      <c r="O20" s="22">
        <v>74.5</v>
      </c>
      <c r="P20" s="14">
        <v>78.6</v>
      </c>
      <c r="Q20" s="14">
        <v>77.6</v>
      </c>
      <c r="R20" s="17">
        <v>79.9</v>
      </c>
      <c r="S20" s="22">
        <v>79.3</v>
      </c>
      <c r="T20" s="14"/>
      <c r="U20" s="13"/>
      <c r="V20" s="8"/>
    </row>
    <row r="21" spans="1:22" ht="13.5">
      <c r="A21" s="28">
        <v>2017</v>
      </c>
      <c r="B21" s="14">
        <v>18.3</v>
      </c>
      <c r="C21" s="17">
        <v>33.6</v>
      </c>
      <c r="D21" s="18">
        <v>48</v>
      </c>
      <c r="E21" s="14">
        <v>46.6</v>
      </c>
      <c r="F21" s="14">
        <v>77.2</v>
      </c>
      <c r="G21" s="17">
        <v>76</v>
      </c>
      <c r="H21" s="18">
        <v>89.4</v>
      </c>
      <c r="I21" s="14"/>
      <c r="J21" s="14"/>
      <c r="K21" s="42"/>
      <c r="L21" s="28">
        <v>2017</v>
      </c>
      <c r="M21" s="14">
        <v>54.3</v>
      </c>
      <c r="N21" s="17">
        <v>71.3</v>
      </c>
      <c r="O21" s="22">
        <v>75.7</v>
      </c>
      <c r="P21" s="14">
        <v>81</v>
      </c>
      <c r="Q21" s="14">
        <v>79.8</v>
      </c>
      <c r="R21" s="17">
        <v>81</v>
      </c>
      <c r="S21" s="22">
        <v>79.1</v>
      </c>
      <c r="T21" s="14"/>
      <c r="U21" s="13"/>
      <c r="V21" s="8"/>
    </row>
    <row r="22" spans="1:22" ht="13.5">
      <c r="A22" s="28">
        <v>2018</v>
      </c>
      <c r="B22" s="14">
        <v>28.5</v>
      </c>
      <c r="C22" s="17">
        <v>46.4</v>
      </c>
      <c r="D22" s="18">
        <v>48.6</v>
      </c>
      <c r="E22" s="14">
        <v>60.1</v>
      </c>
      <c r="F22" s="14">
        <v>78.9</v>
      </c>
      <c r="G22" s="17">
        <v>89.2</v>
      </c>
      <c r="H22" s="18">
        <v>106.2</v>
      </c>
      <c r="I22" s="14"/>
      <c r="J22" s="14"/>
      <c r="K22" s="42"/>
      <c r="L22" s="28">
        <v>2018</v>
      </c>
      <c r="M22" s="14">
        <v>63.7</v>
      </c>
      <c r="N22" s="17">
        <v>73.4</v>
      </c>
      <c r="O22" s="22">
        <v>75.6</v>
      </c>
      <c r="P22" s="14">
        <v>80.1</v>
      </c>
      <c r="Q22" s="14">
        <v>81.5</v>
      </c>
      <c r="R22" s="17">
        <v>79.8</v>
      </c>
      <c r="S22" s="22">
        <v>78</v>
      </c>
      <c r="T22" s="14"/>
      <c r="U22" s="13"/>
      <c r="V22" s="8"/>
    </row>
    <row r="23" spans="1:22" ht="13.5">
      <c r="A23" s="28">
        <v>2019</v>
      </c>
      <c r="B23" s="14">
        <v>28.3</v>
      </c>
      <c r="C23" s="17">
        <v>49.1</v>
      </c>
      <c r="D23" s="18">
        <v>53</v>
      </c>
      <c r="E23" s="14">
        <v>87.1</v>
      </c>
      <c r="F23" s="14">
        <v>98.3</v>
      </c>
      <c r="G23" s="17">
        <v>107.5</v>
      </c>
      <c r="H23" s="18">
        <v>134.3</v>
      </c>
      <c r="I23" s="14"/>
      <c r="J23" s="14"/>
      <c r="K23" s="42"/>
      <c r="L23" s="28">
        <v>2019</v>
      </c>
      <c r="M23" s="14">
        <v>58.2</v>
      </c>
      <c r="N23" s="17">
        <v>71.5</v>
      </c>
      <c r="O23" s="22">
        <v>72.4</v>
      </c>
      <c r="P23" s="14">
        <v>75.9</v>
      </c>
      <c r="Q23" s="14">
        <v>80.5</v>
      </c>
      <c r="R23" s="17">
        <v>80.2</v>
      </c>
      <c r="S23" s="22">
        <v>79.5</v>
      </c>
      <c r="T23" s="14"/>
      <c r="U23" s="13"/>
      <c r="V23" s="8"/>
    </row>
    <row r="24" spans="1:22" ht="13.5">
      <c r="A24" s="28">
        <v>2020</v>
      </c>
      <c r="B24" s="14">
        <v>25</v>
      </c>
      <c r="C24" s="17">
        <v>41.1</v>
      </c>
      <c r="D24" s="18">
        <v>53.3</v>
      </c>
      <c r="E24" s="14">
        <v>56.4</v>
      </c>
      <c r="F24" s="14">
        <v>66.8</v>
      </c>
      <c r="G24" s="17">
        <v>92.8</v>
      </c>
      <c r="H24" s="18">
        <v>110.6</v>
      </c>
      <c r="I24" s="14"/>
      <c r="J24" s="14"/>
      <c r="K24" s="42"/>
      <c r="L24" s="28">
        <v>2020</v>
      </c>
      <c r="M24" s="14">
        <v>59.6</v>
      </c>
      <c r="N24" s="17">
        <v>75.9</v>
      </c>
      <c r="O24" s="22">
        <v>77.8</v>
      </c>
      <c r="P24" s="14">
        <v>83.9</v>
      </c>
      <c r="Q24" s="14">
        <v>83.4</v>
      </c>
      <c r="R24" s="17">
        <v>79.4</v>
      </c>
      <c r="S24" s="22">
        <v>78.8</v>
      </c>
      <c r="T24" s="14"/>
      <c r="U24" s="13"/>
      <c r="V24" s="8"/>
    </row>
    <row r="25" spans="1:22" ht="13.5">
      <c r="A25" s="28">
        <v>2021</v>
      </c>
      <c r="B25" s="14">
        <v>25.2</v>
      </c>
      <c r="C25" s="17">
        <v>45.4</v>
      </c>
      <c r="D25" s="18">
        <v>59.1</v>
      </c>
      <c r="E25" s="14">
        <v>73.9</v>
      </c>
      <c r="F25" s="14">
        <v>103.6</v>
      </c>
      <c r="G25" s="17">
        <v>124.4</v>
      </c>
      <c r="H25" s="18">
        <v>109.2</v>
      </c>
      <c r="I25" s="14"/>
      <c r="J25" s="14"/>
      <c r="K25" s="42"/>
      <c r="L25" s="28">
        <v>2021</v>
      </c>
      <c r="M25" s="14">
        <v>61.9</v>
      </c>
      <c r="N25" s="17">
        <v>75.1</v>
      </c>
      <c r="O25" s="22">
        <v>77.3</v>
      </c>
      <c r="P25" s="14">
        <v>82.4</v>
      </c>
      <c r="Q25" s="14">
        <v>81.6</v>
      </c>
      <c r="R25" s="17">
        <v>79</v>
      </c>
      <c r="S25" s="22">
        <v>79.4</v>
      </c>
      <c r="T25" s="14"/>
      <c r="U25" s="13"/>
      <c r="V25" s="8"/>
    </row>
    <row r="26" spans="1:22" s="4" customFormat="1" ht="13.5">
      <c r="A26" s="28">
        <v>2022</v>
      </c>
      <c r="B26" s="14">
        <v>23.1</v>
      </c>
      <c r="C26" s="17">
        <v>40.8</v>
      </c>
      <c r="D26" s="18">
        <v>43.4</v>
      </c>
      <c r="E26" s="14">
        <v>71.6</v>
      </c>
      <c r="F26" s="14">
        <v>81.3</v>
      </c>
      <c r="G26" s="17">
        <v>100.9</v>
      </c>
      <c r="H26" s="18">
        <v>108.2</v>
      </c>
      <c r="I26" s="14"/>
      <c r="J26" s="14"/>
      <c r="K26" s="42"/>
      <c r="L26" s="28">
        <v>2022</v>
      </c>
      <c r="M26" s="14">
        <v>59.9</v>
      </c>
      <c r="N26" s="17">
        <v>70.9</v>
      </c>
      <c r="O26" s="22">
        <v>75.6</v>
      </c>
      <c r="P26" s="14">
        <v>75.7</v>
      </c>
      <c r="Q26" s="14">
        <v>78.1</v>
      </c>
      <c r="R26" s="17">
        <v>79.8</v>
      </c>
      <c r="S26" s="22">
        <v>78.6</v>
      </c>
      <c r="T26" s="14"/>
      <c r="U26" s="13"/>
      <c r="V26" s="8"/>
    </row>
    <row r="27" spans="1:22" s="4" customFormat="1" ht="13.5">
      <c r="A27" s="105"/>
      <c r="B27" s="66"/>
      <c r="C27" s="123"/>
      <c r="D27" s="45"/>
      <c r="E27" s="14"/>
      <c r="F27" s="66"/>
      <c r="G27" s="123"/>
      <c r="H27" s="45"/>
      <c r="I27" s="14"/>
      <c r="J27" s="66"/>
      <c r="K27" s="42"/>
      <c r="L27" s="105"/>
      <c r="M27" s="66"/>
      <c r="N27" s="123"/>
      <c r="O27" s="214"/>
      <c r="P27" s="14"/>
      <c r="Q27" s="66"/>
      <c r="R27" s="123"/>
      <c r="S27" s="214"/>
      <c r="T27" s="14"/>
      <c r="U27" s="215"/>
      <c r="V27" s="8"/>
    </row>
    <row r="28" spans="1:22" ht="13.5">
      <c r="A28" s="29" t="s">
        <v>7</v>
      </c>
      <c r="B28" s="203">
        <f>AVERAGE(B5:B$25)</f>
        <v>20.623809523809523</v>
      </c>
      <c r="C28" s="203">
        <f>AVERAGE(C5:C$25)</f>
        <v>33.59047619047619</v>
      </c>
      <c r="D28" s="203">
        <f>AVERAGE(D5:D$25)</f>
        <v>45.97777777777778</v>
      </c>
      <c r="E28" s="203">
        <f>AVERAGE(E5:E$25)</f>
        <v>56.75238095238096</v>
      </c>
      <c r="F28" s="203">
        <f>AVERAGE(F5:F$25)</f>
        <v>72.76666666666665</v>
      </c>
      <c r="G28" s="203">
        <f>AVERAGE(G5:G$25)</f>
        <v>86.39999999999999</v>
      </c>
      <c r="H28" s="203">
        <f>AVERAGE(H5:H$25)</f>
        <v>101.22380952380952</v>
      </c>
      <c r="I28" s="203">
        <f>AVERAGE(I5:I$25)</f>
        <v>89.86666666666667</v>
      </c>
      <c r="J28" s="203">
        <f>AVERAGE(J5:J$25)</f>
        <v>108.03333333333335</v>
      </c>
      <c r="K28" s="42"/>
      <c r="L28" s="29" t="s">
        <v>7</v>
      </c>
      <c r="M28" s="103">
        <f>AVERAGE(M5:M$25)</f>
        <v>55.714285714285715</v>
      </c>
      <c r="N28" s="103">
        <f>AVERAGE(N5:N$25)</f>
        <v>69.6952380952381</v>
      </c>
      <c r="O28" s="103">
        <f>AVERAGE(O5:O$25)</f>
        <v>75.05561224489796</v>
      </c>
      <c r="P28" s="103">
        <f>AVERAGE(P5:P$25)</f>
        <v>79.49412786759724</v>
      </c>
      <c r="Q28" s="103">
        <f>AVERAGE(Q5:Q$25)</f>
        <v>80.18465608465607</v>
      </c>
      <c r="R28" s="103">
        <f>AVERAGE(R5:R$25)</f>
        <v>79.18538562941295</v>
      </c>
      <c r="S28" s="103">
        <f>AVERAGE(S5:S$25)</f>
        <v>77.96848460181793</v>
      </c>
      <c r="T28" s="103">
        <f>AVERAGE(T5:T$25)</f>
        <v>81.53333333333333</v>
      </c>
      <c r="U28" s="103">
        <f>AVERAGE(U5:U$25)</f>
        <v>75.66666666666666</v>
      </c>
      <c r="V28" s="8"/>
    </row>
    <row r="29" spans="1:21" ht="13.5">
      <c r="A29" s="32"/>
      <c r="B29" s="16"/>
      <c r="C29" s="16"/>
      <c r="D29" s="16"/>
      <c r="E29" s="16"/>
      <c r="F29" s="16"/>
      <c r="G29" s="16"/>
      <c r="H29" s="16"/>
      <c r="I29" s="16"/>
      <c r="J29" s="16"/>
      <c r="L29" s="32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3.5">
      <c r="A30" s="34" t="s">
        <v>14</v>
      </c>
      <c r="B30" s="35">
        <f>AVERAGE(B16:B$25)</f>
        <v>23.98</v>
      </c>
      <c r="C30" s="35">
        <f>AVERAGE(C16:C$25)</f>
        <v>38.370000000000005</v>
      </c>
      <c r="D30" s="35">
        <f>AVERAGE(D16:D$25)</f>
        <v>50.47333333333334</v>
      </c>
      <c r="E30" s="35">
        <f>AVERAGE(E16:E$25)</f>
        <v>60.669999999999995</v>
      </c>
      <c r="F30" s="35">
        <f>AVERAGE(F16:F$25)</f>
        <v>79.29999999999998</v>
      </c>
      <c r="G30" s="35">
        <f>AVERAGE(G16:G$25)</f>
        <v>92.16</v>
      </c>
      <c r="H30" s="35">
        <f>AVERAGE(H16:H$25)</f>
        <v>106.85</v>
      </c>
      <c r="I30" s="35"/>
      <c r="J30" s="35"/>
      <c r="K30" s="36"/>
      <c r="L30" s="34" t="s">
        <v>14</v>
      </c>
      <c r="M30" s="35">
        <f>AVERAGE(M16:M$25)</f>
        <v>59.75999999999999</v>
      </c>
      <c r="N30" s="35">
        <f>AVERAGE(N16:N$25)</f>
        <v>72</v>
      </c>
      <c r="O30" s="35">
        <f>AVERAGE(O16:O$25)</f>
        <v>75.88678571428571</v>
      </c>
      <c r="P30" s="35">
        <f>AVERAGE(P16:P$25)</f>
        <v>80.05766852195424</v>
      </c>
      <c r="Q30" s="35">
        <f>AVERAGE(Q16:Q$25)</f>
        <v>80.72777777777779</v>
      </c>
      <c r="R30" s="35">
        <f>AVERAGE(R16:R$25)</f>
        <v>79.46930982176715</v>
      </c>
      <c r="S30" s="35">
        <f>AVERAGE(S16:S$25)</f>
        <v>78.34381766381765</v>
      </c>
      <c r="T30" s="35"/>
      <c r="U30" s="35"/>
    </row>
    <row r="39" ht="13.5">
      <c r="B39" t="s">
        <v>9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6"/>
  <sheetViews>
    <sheetView zoomScale="85" zoomScaleNormal="85" zoomScalePageLayoutView="0" workbookViewId="0" topLeftCell="A1">
      <pane ySplit="4" topLeftCell="A10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375" style="0" customWidth="1"/>
    <col min="2" max="12" width="9.00390625" style="0" customWidth="1"/>
    <col min="14" max="14" width="14.25390625" style="0" customWidth="1"/>
  </cols>
  <sheetData>
    <row r="2" spans="1:14" ht="15" thickBot="1">
      <c r="A2" s="10" t="s">
        <v>26</v>
      </c>
      <c r="N2" s="11" t="s">
        <v>28</v>
      </c>
    </row>
    <row r="3" spans="1:25" ht="14.25" thickTop="1">
      <c r="A3" s="5"/>
      <c r="B3" s="5" t="s">
        <v>1</v>
      </c>
      <c r="C3" s="118" t="s">
        <v>2</v>
      </c>
      <c r="D3" s="84"/>
      <c r="E3" s="1" t="s">
        <v>4</v>
      </c>
      <c r="F3" s="1"/>
      <c r="G3" s="121" t="s">
        <v>5</v>
      </c>
      <c r="H3" s="84"/>
      <c r="I3" s="121" t="s">
        <v>6</v>
      </c>
      <c r="J3" s="84"/>
      <c r="K3" s="1" t="s">
        <v>23</v>
      </c>
      <c r="L3" s="85"/>
      <c r="M3" s="9"/>
      <c r="N3" s="5"/>
      <c r="O3" s="5" t="s">
        <v>1</v>
      </c>
      <c r="P3" s="118" t="s">
        <v>2</v>
      </c>
      <c r="Q3" s="84"/>
      <c r="R3" s="1" t="s">
        <v>4</v>
      </c>
      <c r="S3" s="1"/>
      <c r="T3" s="121" t="s">
        <v>5</v>
      </c>
      <c r="U3" s="84"/>
      <c r="V3" s="121" t="s">
        <v>6</v>
      </c>
      <c r="W3" s="84"/>
      <c r="X3" s="1" t="s">
        <v>23</v>
      </c>
      <c r="Y3" s="85"/>
    </row>
    <row r="4" spans="1:25" ht="14.25" thickBot="1">
      <c r="A4" s="195" t="s">
        <v>8</v>
      </c>
      <c r="B4" s="6" t="s">
        <v>0</v>
      </c>
      <c r="C4" s="119" t="s">
        <v>3</v>
      </c>
      <c r="D4" s="86" t="s">
        <v>0</v>
      </c>
      <c r="E4" s="3" t="s">
        <v>3</v>
      </c>
      <c r="F4" s="3" t="s">
        <v>0</v>
      </c>
      <c r="G4" s="119" t="s">
        <v>3</v>
      </c>
      <c r="H4" s="86" t="s">
        <v>0</v>
      </c>
      <c r="I4" s="119" t="s">
        <v>3</v>
      </c>
      <c r="J4" s="86" t="s">
        <v>0</v>
      </c>
      <c r="K4" s="3" t="s">
        <v>3</v>
      </c>
      <c r="L4" s="7" t="s">
        <v>0</v>
      </c>
      <c r="M4" s="9"/>
      <c r="N4" s="195" t="s">
        <v>8</v>
      </c>
      <c r="O4" s="6" t="s">
        <v>0</v>
      </c>
      <c r="P4" s="119" t="s">
        <v>3</v>
      </c>
      <c r="Q4" s="86" t="s">
        <v>0</v>
      </c>
      <c r="R4" s="3" t="s">
        <v>3</v>
      </c>
      <c r="S4" s="3" t="s">
        <v>0</v>
      </c>
      <c r="T4" s="119" t="s">
        <v>3</v>
      </c>
      <c r="U4" s="86" t="s">
        <v>0</v>
      </c>
      <c r="V4" s="119" t="s">
        <v>3</v>
      </c>
      <c r="W4" s="86" t="s">
        <v>0</v>
      </c>
      <c r="X4" s="3" t="s">
        <v>3</v>
      </c>
      <c r="Y4" s="7" t="s">
        <v>0</v>
      </c>
    </row>
    <row r="5" spans="1:25" ht="14.25" thickTop="1">
      <c r="A5" s="28">
        <v>2007</v>
      </c>
      <c r="B5" s="14"/>
      <c r="C5" s="17"/>
      <c r="D5" s="18"/>
      <c r="E5" s="14"/>
      <c r="F5" s="14"/>
      <c r="G5" s="17"/>
      <c r="H5" s="18"/>
      <c r="I5" s="17"/>
      <c r="J5" s="18"/>
      <c r="K5" s="14"/>
      <c r="L5" s="87"/>
      <c r="M5" s="9"/>
      <c r="N5" s="124">
        <v>2007</v>
      </c>
      <c r="O5" s="12"/>
      <c r="P5" s="17"/>
      <c r="Q5" s="18"/>
      <c r="R5" s="14"/>
      <c r="S5" s="14"/>
      <c r="T5" s="17"/>
      <c r="U5" s="18"/>
      <c r="V5" s="17"/>
      <c r="W5" s="18"/>
      <c r="X5" s="14"/>
      <c r="Y5" s="87"/>
    </row>
    <row r="6" spans="1:25" ht="13.5">
      <c r="A6" s="28" t="s">
        <v>24</v>
      </c>
      <c r="B6" s="14"/>
      <c r="C6" s="17"/>
      <c r="D6" s="18"/>
      <c r="E6" s="14"/>
      <c r="F6" s="14"/>
      <c r="G6" s="17"/>
      <c r="H6" s="18"/>
      <c r="I6" s="17"/>
      <c r="J6" s="18"/>
      <c r="K6" s="14"/>
      <c r="L6" s="87"/>
      <c r="M6" s="9"/>
      <c r="N6" s="124" t="s">
        <v>25</v>
      </c>
      <c r="O6" s="12"/>
      <c r="P6" s="17"/>
      <c r="Q6" s="18"/>
      <c r="R6" s="14"/>
      <c r="S6" s="14"/>
      <c r="T6" s="17"/>
      <c r="U6" s="18"/>
      <c r="V6" s="17"/>
      <c r="W6" s="18"/>
      <c r="X6" s="14"/>
      <c r="Y6" s="87"/>
    </row>
    <row r="7" spans="1:25" ht="13.5">
      <c r="A7" s="28">
        <v>2009</v>
      </c>
      <c r="B7" s="14"/>
      <c r="C7" s="17"/>
      <c r="D7" s="18"/>
      <c r="E7" s="14"/>
      <c r="F7" s="14"/>
      <c r="G7" s="17"/>
      <c r="H7" s="18"/>
      <c r="I7" s="17"/>
      <c r="J7" s="18"/>
      <c r="K7" s="14"/>
      <c r="L7" s="87"/>
      <c r="M7" s="9"/>
      <c r="N7" s="28">
        <v>2009</v>
      </c>
      <c r="O7" s="14"/>
      <c r="P7" s="17"/>
      <c r="Q7" s="18"/>
      <c r="R7" s="14"/>
      <c r="S7" s="14"/>
      <c r="T7" s="17"/>
      <c r="U7" s="18"/>
      <c r="V7" s="17"/>
      <c r="W7" s="18"/>
      <c r="X7" s="14"/>
      <c r="Y7" s="87"/>
    </row>
    <row r="8" spans="1:25" ht="13.5">
      <c r="A8" s="55">
        <v>2010</v>
      </c>
      <c r="B8" s="51"/>
      <c r="C8" s="53"/>
      <c r="D8" s="54"/>
      <c r="E8" s="51"/>
      <c r="F8" s="51"/>
      <c r="G8" s="53"/>
      <c r="H8" s="54"/>
      <c r="I8" s="53"/>
      <c r="J8" s="54"/>
      <c r="K8" s="51"/>
      <c r="L8" s="88"/>
      <c r="M8" s="9"/>
      <c r="N8" s="55">
        <v>2010</v>
      </c>
      <c r="O8" s="51"/>
      <c r="P8" s="53"/>
      <c r="Q8" s="54"/>
      <c r="R8" s="51"/>
      <c r="S8" s="51"/>
      <c r="T8" s="53"/>
      <c r="U8" s="54"/>
      <c r="V8" s="53"/>
      <c r="W8" s="54"/>
      <c r="X8" s="51"/>
      <c r="Y8" s="88"/>
    </row>
    <row r="9" spans="1:25" ht="13.5">
      <c r="A9" s="93">
        <v>2011</v>
      </c>
      <c r="B9" s="199"/>
      <c r="C9" s="90"/>
      <c r="D9" s="91"/>
      <c r="E9" s="89"/>
      <c r="F9" s="89"/>
      <c r="G9" s="90"/>
      <c r="H9" s="91"/>
      <c r="I9" s="90"/>
      <c r="J9" s="91"/>
      <c r="K9" s="89"/>
      <c r="L9" s="92"/>
      <c r="M9" s="9"/>
      <c r="N9" s="93">
        <v>2011</v>
      </c>
      <c r="O9" s="89"/>
      <c r="P9" s="90"/>
      <c r="Q9" s="91"/>
      <c r="R9" s="89"/>
      <c r="S9" s="89"/>
      <c r="T9" s="90"/>
      <c r="U9" s="91"/>
      <c r="V9" s="90"/>
      <c r="W9" s="91"/>
      <c r="X9" s="89"/>
      <c r="Y9" s="92"/>
    </row>
    <row r="10" spans="1:25" ht="13.5">
      <c r="A10" s="28">
        <v>2012</v>
      </c>
      <c r="B10" s="221"/>
      <c r="C10" s="17"/>
      <c r="D10" s="18"/>
      <c r="E10" s="14"/>
      <c r="F10" s="14"/>
      <c r="G10" s="17"/>
      <c r="H10" s="18"/>
      <c r="I10" s="17"/>
      <c r="J10" s="18"/>
      <c r="K10" s="14"/>
      <c r="L10" s="87"/>
      <c r="M10" s="9"/>
      <c r="N10" s="28">
        <v>2012</v>
      </c>
      <c r="O10" s="221"/>
      <c r="P10" s="17"/>
      <c r="Q10" s="18"/>
      <c r="R10" s="14"/>
      <c r="S10" s="14"/>
      <c r="T10" s="17"/>
      <c r="U10" s="18"/>
      <c r="V10" s="17"/>
      <c r="W10" s="18"/>
      <c r="X10" s="14"/>
      <c r="Y10" s="87"/>
    </row>
    <row r="11" spans="1:25" ht="13.5">
      <c r="A11" s="28">
        <v>2013</v>
      </c>
      <c r="B11" s="12">
        <v>0</v>
      </c>
      <c r="C11" s="21">
        <v>0</v>
      </c>
      <c r="D11" s="22">
        <v>0</v>
      </c>
      <c r="E11" s="13">
        <v>0</v>
      </c>
      <c r="F11" s="13">
        <v>0</v>
      </c>
      <c r="G11" s="218">
        <v>2.3333333333333335</v>
      </c>
      <c r="H11" s="100">
        <v>6.333333333333333</v>
      </c>
      <c r="I11" s="218"/>
      <c r="J11" s="100"/>
      <c r="K11" s="216"/>
      <c r="L11" s="217"/>
      <c r="M11" s="9"/>
      <c r="N11" s="28">
        <v>2013</v>
      </c>
      <c r="O11" s="12">
        <v>0</v>
      </c>
      <c r="P11" s="21">
        <v>0</v>
      </c>
      <c r="Q11" s="22">
        <v>0</v>
      </c>
      <c r="R11" s="13">
        <v>0</v>
      </c>
      <c r="S11" s="13">
        <v>0</v>
      </c>
      <c r="T11" s="21">
        <v>0</v>
      </c>
      <c r="U11" s="22">
        <v>0</v>
      </c>
      <c r="V11" s="218"/>
      <c r="W11" s="100"/>
      <c r="X11" s="216"/>
      <c r="Y11" s="217"/>
    </row>
    <row r="12" spans="1:25" ht="13.5">
      <c r="A12" s="28">
        <v>2014</v>
      </c>
      <c r="B12" s="12">
        <v>0</v>
      </c>
      <c r="C12" s="21">
        <v>0</v>
      </c>
      <c r="D12" s="22">
        <v>0</v>
      </c>
      <c r="E12" s="13">
        <v>0</v>
      </c>
      <c r="F12" s="216">
        <v>0.8333333333333334</v>
      </c>
      <c r="G12" s="218">
        <v>5.666666666666667</v>
      </c>
      <c r="H12" s="100">
        <v>8.666666666666666</v>
      </c>
      <c r="I12" s="218"/>
      <c r="J12" s="100"/>
      <c r="K12" s="216"/>
      <c r="L12" s="217"/>
      <c r="M12" s="9"/>
      <c r="N12" s="28">
        <v>2014</v>
      </c>
      <c r="O12" s="12">
        <v>0</v>
      </c>
      <c r="P12" s="21">
        <v>0</v>
      </c>
      <c r="Q12" s="22">
        <v>0</v>
      </c>
      <c r="R12" s="13">
        <v>0</v>
      </c>
      <c r="S12" s="216">
        <v>0.8333333333333334</v>
      </c>
      <c r="T12" s="21">
        <v>0</v>
      </c>
      <c r="U12" s="22">
        <v>0</v>
      </c>
      <c r="V12" s="218"/>
      <c r="W12" s="100"/>
      <c r="X12" s="216"/>
      <c r="Y12" s="217"/>
    </row>
    <row r="13" spans="1:25" ht="13.5">
      <c r="A13" s="55">
        <v>2015</v>
      </c>
      <c r="B13" s="200">
        <v>0</v>
      </c>
      <c r="C13" s="98">
        <v>0</v>
      </c>
      <c r="D13" s="99">
        <v>0</v>
      </c>
      <c r="E13" s="97">
        <v>0</v>
      </c>
      <c r="F13" s="102">
        <v>1.8333333333333333</v>
      </c>
      <c r="G13" s="219">
        <v>5.666666666666667</v>
      </c>
      <c r="H13" s="101">
        <v>9.166666666666666</v>
      </c>
      <c r="I13" s="219"/>
      <c r="J13" s="101"/>
      <c r="K13" s="102"/>
      <c r="L13" s="220"/>
      <c r="M13" s="9"/>
      <c r="N13" s="55">
        <v>2015</v>
      </c>
      <c r="O13" s="200">
        <v>0</v>
      </c>
      <c r="P13" s="98">
        <v>0</v>
      </c>
      <c r="Q13" s="99">
        <v>0</v>
      </c>
      <c r="R13" s="97">
        <v>0</v>
      </c>
      <c r="S13" s="97">
        <v>0</v>
      </c>
      <c r="T13" s="98">
        <v>0</v>
      </c>
      <c r="U13" s="99">
        <v>0</v>
      </c>
      <c r="V13" s="98"/>
      <c r="W13" s="101"/>
      <c r="X13" s="102"/>
      <c r="Y13" s="220"/>
    </row>
    <row r="14" spans="1:25" ht="13.5">
      <c r="A14" s="28">
        <v>2016</v>
      </c>
      <c r="B14" s="12">
        <v>0</v>
      </c>
      <c r="C14" s="21">
        <v>0</v>
      </c>
      <c r="D14" s="22">
        <v>0</v>
      </c>
      <c r="E14" s="13">
        <v>0</v>
      </c>
      <c r="F14" s="216">
        <v>1.3333333333333333</v>
      </c>
      <c r="G14" s="218">
        <v>2.8333333333333335</v>
      </c>
      <c r="H14" s="100">
        <v>5.5</v>
      </c>
      <c r="I14" s="218"/>
      <c r="J14" s="100"/>
      <c r="K14" s="216"/>
      <c r="L14" s="217"/>
      <c r="M14" s="9"/>
      <c r="N14" s="28">
        <v>2016</v>
      </c>
      <c r="O14" s="12">
        <v>0</v>
      </c>
      <c r="P14" s="21">
        <v>0</v>
      </c>
      <c r="Q14" s="22">
        <v>0</v>
      </c>
      <c r="R14" s="13">
        <v>0</v>
      </c>
      <c r="S14" s="13">
        <v>0</v>
      </c>
      <c r="T14" s="21">
        <v>0</v>
      </c>
      <c r="U14" s="22">
        <v>0</v>
      </c>
      <c r="V14" s="21"/>
      <c r="W14" s="100"/>
      <c r="X14" s="216"/>
      <c r="Y14" s="217"/>
    </row>
    <row r="15" spans="1:25" ht="13.5">
      <c r="A15" s="28">
        <v>2017</v>
      </c>
      <c r="B15" s="12">
        <v>0</v>
      </c>
      <c r="C15" s="21">
        <v>0</v>
      </c>
      <c r="D15" s="22">
        <v>0</v>
      </c>
      <c r="E15" s="13">
        <v>0</v>
      </c>
      <c r="F15" s="216">
        <v>1.1666666666666667</v>
      </c>
      <c r="G15" s="218">
        <v>5</v>
      </c>
      <c r="H15" s="100">
        <v>7.833333333333333</v>
      </c>
      <c r="I15" s="218"/>
      <c r="J15" s="100"/>
      <c r="K15" s="216"/>
      <c r="L15" s="217"/>
      <c r="M15" s="9"/>
      <c r="N15" s="28">
        <v>2017</v>
      </c>
      <c r="O15" s="12">
        <v>0</v>
      </c>
      <c r="P15" s="21">
        <v>0</v>
      </c>
      <c r="Q15" s="22">
        <v>0</v>
      </c>
      <c r="R15" s="13">
        <v>0</v>
      </c>
      <c r="S15" s="13">
        <v>0</v>
      </c>
      <c r="T15" s="21">
        <v>0</v>
      </c>
      <c r="U15" s="22">
        <v>0</v>
      </c>
      <c r="V15" s="21"/>
      <c r="W15" s="100"/>
      <c r="X15" s="216"/>
      <c r="Y15" s="217"/>
    </row>
    <row r="16" spans="1:25" ht="13.5">
      <c r="A16" s="28">
        <v>2018</v>
      </c>
      <c r="B16" s="12">
        <v>0</v>
      </c>
      <c r="C16" s="21">
        <v>0</v>
      </c>
      <c r="D16" s="22">
        <v>0</v>
      </c>
      <c r="E16" s="13">
        <v>0</v>
      </c>
      <c r="F16" s="14">
        <v>1</v>
      </c>
      <c r="G16" s="17">
        <v>2.5</v>
      </c>
      <c r="H16" s="18">
        <v>7.2</v>
      </c>
      <c r="I16" s="17"/>
      <c r="J16" s="18"/>
      <c r="K16" s="14"/>
      <c r="L16" s="87"/>
      <c r="M16" s="9"/>
      <c r="N16" s="28">
        <v>2018</v>
      </c>
      <c r="O16" s="12">
        <v>0</v>
      </c>
      <c r="P16" s="21">
        <v>0</v>
      </c>
      <c r="Q16" s="22">
        <v>0</v>
      </c>
      <c r="R16" s="13">
        <v>0</v>
      </c>
      <c r="S16" s="14">
        <v>0</v>
      </c>
      <c r="T16" s="17">
        <v>0</v>
      </c>
      <c r="U16" s="22">
        <v>0</v>
      </c>
      <c r="V16" s="17"/>
      <c r="W16" s="18"/>
      <c r="X16" s="14"/>
      <c r="Y16" s="87"/>
    </row>
    <row r="17" spans="1:25" ht="13.5">
      <c r="A17" s="28">
        <v>2019</v>
      </c>
      <c r="B17" s="12">
        <v>0</v>
      </c>
      <c r="C17" s="21">
        <v>0</v>
      </c>
      <c r="D17" s="22">
        <v>0</v>
      </c>
      <c r="E17" s="13">
        <v>0</v>
      </c>
      <c r="F17" s="14">
        <v>0.4</v>
      </c>
      <c r="G17" s="17">
        <v>1.2</v>
      </c>
      <c r="H17" s="18">
        <v>3.8</v>
      </c>
      <c r="I17" s="17"/>
      <c r="J17" s="18"/>
      <c r="K17" s="14"/>
      <c r="L17" s="87"/>
      <c r="M17" s="9"/>
      <c r="N17" s="28">
        <v>2019</v>
      </c>
      <c r="O17" s="12">
        <v>0</v>
      </c>
      <c r="P17" s="21">
        <v>0</v>
      </c>
      <c r="Q17" s="22">
        <v>0</v>
      </c>
      <c r="R17" s="13">
        <v>0</v>
      </c>
      <c r="S17" s="14">
        <v>0</v>
      </c>
      <c r="T17" s="17">
        <v>0</v>
      </c>
      <c r="U17" s="22">
        <v>0.5</v>
      </c>
      <c r="V17" s="17"/>
      <c r="W17" s="18"/>
      <c r="X17" s="14"/>
      <c r="Y17" s="87"/>
    </row>
    <row r="18" spans="1:26" ht="13.5">
      <c r="A18" s="124">
        <v>2020</v>
      </c>
      <c r="B18" s="12">
        <v>0</v>
      </c>
      <c r="C18" s="21">
        <v>0</v>
      </c>
      <c r="D18" s="18">
        <v>0</v>
      </c>
      <c r="E18" s="14">
        <v>0</v>
      </c>
      <c r="F18" s="14">
        <v>0.8</v>
      </c>
      <c r="G18" s="17">
        <v>1.8</v>
      </c>
      <c r="H18" s="18">
        <v>7</v>
      </c>
      <c r="I18" s="17"/>
      <c r="J18" s="18"/>
      <c r="K18" s="14"/>
      <c r="L18" s="87"/>
      <c r="M18" s="9"/>
      <c r="N18" s="28">
        <v>2020</v>
      </c>
      <c r="O18" s="12">
        <v>0</v>
      </c>
      <c r="P18" s="21">
        <v>0</v>
      </c>
      <c r="Q18" s="18">
        <v>0</v>
      </c>
      <c r="R18" s="14">
        <v>0</v>
      </c>
      <c r="S18" s="14">
        <v>0</v>
      </c>
      <c r="T18" s="17">
        <v>0</v>
      </c>
      <c r="U18" s="18">
        <v>0</v>
      </c>
      <c r="V18" s="17"/>
      <c r="W18" s="18"/>
      <c r="X18" s="14"/>
      <c r="Y18" s="87"/>
      <c r="Z18" t="s">
        <v>30</v>
      </c>
    </row>
    <row r="19" spans="1:25" ht="13.5">
      <c r="A19" s="124">
        <v>2021</v>
      </c>
      <c r="B19" s="12">
        <v>0</v>
      </c>
      <c r="C19" s="21">
        <v>0</v>
      </c>
      <c r="D19" s="18">
        <v>0</v>
      </c>
      <c r="E19" s="14">
        <v>0</v>
      </c>
      <c r="F19" s="14">
        <v>0.7</v>
      </c>
      <c r="G19" s="17">
        <v>4.2</v>
      </c>
      <c r="H19" s="18">
        <v>7.8</v>
      </c>
      <c r="I19" s="17"/>
      <c r="J19" s="18"/>
      <c r="K19" s="14"/>
      <c r="L19" s="87"/>
      <c r="M19" s="4"/>
      <c r="N19" s="124">
        <v>2021</v>
      </c>
      <c r="O19" s="12">
        <v>0</v>
      </c>
      <c r="P19" s="21">
        <v>0</v>
      </c>
      <c r="Q19" s="18">
        <v>0</v>
      </c>
      <c r="R19" s="14">
        <v>0</v>
      </c>
      <c r="S19" s="14">
        <v>0</v>
      </c>
      <c r="T19" s="17">
        <v>0</v>
      </c>
      <c r="U19" s="18">
        <v>0.4</v>
      </c>
      <c r="V19" s="17"/>
      <c r="W19" s="18"/>
      <c r="X19" s="14"/>
      <c r="Y19" s="87"/>
    </row>
    <row r="20" spans="1:25" s="4" customFormat="1" ht="13.5">
      <c r="A20" s="124">
        <v>2022</v>
      </c>
      <c r="B20" s="12">
        <v>0</v>
      </c>
      <c r="C20" s="21">
        <v>0</v>
      </c>
      <c r="D20" s="18">
        <v>0</v>
      </c>
      <c r="E20" s="14">
        <v>0</v>
      </c>
      <c r="F20" s="14">
        <v>0.3</v>
      </c>
      <c r="G20" s="17">
        <v>1</v>
      </c>
      <c r="H20" s="18">
        <v>7.5</v>
      </c>
      <c r="I20" s="17"/>
      <c r="J20" s="18"/>
      <c r="K20" s="14"/>
      <c r="L20" s="87"/>
      <c r="N20" s="124">
        <v>2022</v>
      </c>
      <c r="O20" s="12">
        <v>0</v>
      </c>
      <c r="P20" s="21">
        <v>0</v>
      </c>
      <c r="Q20" s="18">
        <v>0</v>
      </c>
      <c r="R20" s="14">
        <v>0</v>
      </c>
      <c r="S20" s="14">
        <v>0</v>
      </c>
      <c r="T20" s="17">
        <v>0</v>
      </c>
      <c r="U20" s="18">
        <v>0</v>
      </c>
      <c r="V20" s="17"/>
      <c r="W20" s="18"/>
      <c r="X20" s="14"/>
      <c r="Y20" s="87"/>
    </row>
    <row r="21" spans="1:25" s="4" customFormat="1" ht="13.5">
      <c r="A21" s="150"/>
      <c r="B21" s="12"/>
      <c r="C21" s="122"/>
      <c r="D21" s="45"/>
      <c r="E21" s="14"/>
      <c r="F21" s="14"/>
      <c r="G21" s="123"/>
      <c r="H21" s="45"/>
      <c r="I21" s="123"/>
      <c r="J21" s="45"/>
      <c r="K21" s="14"/>
      <c r="L21" s="197"/>
      <c r="N21" s="124"/>
      <c r="O21" s="12"/>
      <c r="P21" s="122"/>
      <c r="Q21" s="45"/>
      <c r="R21" s="14"/>
      <c r="S21" s="14"/>
      <c r="T21" s="123"/>
      <c r="U21" s="45"/>
      <c r="V21" s="123"/>
      <c r="W21" s="45"/>
      <c r="X21" s="14"/>
      <c r="Y21" s="87"/>
    </row>
    <row r="22" spans="1:25" ht="13.5">
      <c r="A22" s="94" t="s">
        <v>7</v>
      </c>
      <c r="B22" s="37">
        <f>AVERAGE(B5:B$19)</f>
        <v>0</v>
      </c>
      <c r="C22" s="37">
        <f>AVERAGE(C5:C$19)</f>
        <v>0</v>
      </c>
      <c r="D22" s="37">
        <f>AVERAGE(D5:D$19)</f>
        <v>0</v>
      </c>
      <c r="E22" s="37">
        <f>AVERAGE(E5:E$19)</f>
        <v>0</v>
      </c>
      <c r="F22" s="37">
        <f>AVERAGE(F5:F$19)</f>
        <v>0.8962962962962963</v>
      </c>
      <c r="G22" s="37">
        <f>AVERAGE(G5:G$19)</f>
        <v>3.466666666666667</v>
      </c>
      <c r="H22" s="37">
        <f>AVERAGE(H5:H$19)</f>
        <v>7.033333333333333</v>
      </c>
      <c r="I22" s="37"/>
      <c r="J22" s="37"/>
      <c r="K22" s="37"/>
      <c r="L22" s="37"/>
      <c r="N22" s="94" t="s">
        <v>7</v>
      </c>
      <c r="O22" s="37">
        <f>AVERAGE(O5:O$19)</f>
        <v>0</v>
      </c>
      <c r="P22" s="37">
        <f>AVERAGE(P5:P$19)</f>
        <v>0</v>
      </c>
      <c r="Q22" s="37">
        <f>AVERAGE(Q5:Q$19)</f>
        <v>0</v>
      </c>
      <c r="R22" s="37">
        <f>AVERAGE(R5:R$19)</f>
        <v>0</v>
      </c>
      <c r="S22" s="37">
        <f>AVERAGE(S5:S$19)</f>
        <v>0.0925925925925926</v>
      </c>
      <c r="T22" s="37">
        <f>AVERAGE(T5:T$19)</f>
        <v>0</v>
      </c>
      <c r="U22" s="37">
        <f>AVERAGE(U5:U$19)</f>
        <v>0.1</v>
      </c>
      <c r="V22" s="37"/>
      <c r="W22" s="37"/>
      <c r="X22" s="37"/>
      <c r="Y22" s="37"/>
    </row>
    <row r="24" spans="1:25" ht="13.5">
      <c r="A24" s="36" t="s">
        <v>14</v>
      </c>
      <c r="B24" s="33">
        <f>AVERAGE(B10:B19)</f>
        <v>0</v>
      </c>
      <c r="C24" s="33">
        <f aca="true" t="shared" si="0" ref="C24:H24">AVERAGE(C10:C19)</f>
        <v>0</v>
      </c>
      <c r="D24" s="33">
        <f t="shared" si="0"/>
        <v>0</v>
      </c>
      <c r="E24" s="33">
        <f t="shared" si="0"/>
        <v>0</v>
      </c>
      <c r="F24" s="33">
        <f t="shared" si="0"/>
        <v>0.8962962962962963</v>
      </c>
      <c r="G24" s="33">
        <f t="shared" si="0"/>
        <v>3.466666666666667</v>
      </c>
      <c r="H24" s="33">
        <f t="shared" si="0"/>
        <v>7.033333333333333</v>
      </c>
      <c r="I24" s="33"/>
      <c r="J24" s="33"/>
      <c r="K24" s="33"/>
      <c r="L24" s="33"/>
      <c r="N24" s="36" t="s">
        <v>14</v>
      </c>
      <c r="O24" s="33">
        <f>AVERAGE(O10:O19)</f>
        <v>0</v>
      </c>
      <c r="P24" s="33">
        <f aca="true" t="shared" si="1" ref="P24:U24">AVERAGE(P10:P19)</f>
        <v>0</v>
      </c>
      <c r="Q24" s="33">
        <f t="shared" si="1"/>
        <v>0</v>
      </c>
      <c r="R24" s="33">
        <f t="shared" si="1"/>
        <v>0</v>
      </c>
      <c r="S24" s="33">
        <f t="shared" si="1"/>
        <v>0.0925925925925926</v>
      </c>
      <c r="T24" s="33">
        <f t="shared" si="1"/>
        <v>0</v>
      </c>
      <c r="U24" s="33">
        <f t="shared" si="1"/>
        <v>0.1</v>
      </c>
      <c r="V24" s="33"/>
      <c r="W24" s="33"/>
      <c r="X24" s="33"/>
      <c r="Y24" s="33"/>
    </row>
    <row r="25" spans="1:14" ht="13.5">
      <c r="A25" s="95"/>
      <c r="N25" s="95"/>
    </row>
    <row r="26" spans="14:25" ht="13.5">
      <c r="N26" t="s">
        <v>15</v>
      </c>
      <c r="O26" s="96">
        <v>36722</v>
      </c>
      <c r="P26" s="96">
        <v>36739</v>
      </c>
      <c r="Q26" s="96">
        <v>36753</v>
      </c>
      <c r="R26" s="96">
        <v>36770</v>
      </c>
      <c r="S26" s="96">
        <v>36784</v>
      </c>
      <c r="T26" s="96">
        <v>36800</v>
      </c>
      <c r="U26" s="96">
        <v>36814</v>
      </c>
      <c r="V26" s="96">
        <v>36831</v>
      </c>
      <c r="W26" s="96">
        <v>36845</v>
      </c>
      <c r="X26" s="39">
        <v>38687</v>
      </c>
      <c r="Y26" s="39">
        <v>38701</v>
      </c>
    </row>
  </sheetData>
  <sheetProtection/>
  <printOptions/>
  <pageMargins left="0.7874015748031497" right="0.7874015748031497" top="1.5748031496062993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果樹園芸試験場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栽培部</dc:creator>
  <cp:keywords/>
  <dc:description/>
  <cp:lastModifiedBy>140856</cp:lastModifiedBy>
  <cp:lastPrinted>2018-04-06T05:15:06Z</cp:lastPrinted>
  <dcterms:created xsi:type="dcterms:W3CDTF">2001-05-24T01:46:06Z</dcterms:created>
  <dcterms:modified xsi:type="dcterms:W3CDTF">2023-03-16T08:35:23Z</dcterms:modified>
  <cp:category/>
  <cp:version/>
  <cp:contentType/>
  <cp:contentStatus/>
</cp:coreProperties>
</file>