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80" windowHeight="7740" tabRatio="820" activeTab="0"/>
  </bookViews>
  <sheets>
    <sheet name="横径・縦径" sheetId="1" r:id="rId1"/>
    <sheet name="果形指数" sheetId="2" r:id="rId2"/>
    <sheet name="糖度" sheetId="3" r:id="rId3"/>
    <sheet name="クエン酸" sheetId="4" r:id="rId4"/>
    <sheet name="糖酸比" sheetId="5" r:id="rId5"/>
    <sheet name="果実重・果肉割合" sheetId="6" r:id="rId6"/>
    <sheet name="着色・浮皮" sheetId="7" r:id="rId7"/>
  </sheets>
  <definedNames>
    <definedName name="_xlnm.Print_Area" localSheetId="3">'クエン酸'!$A$1:$L$73</definedName>
    <definedName name="_xlnm.Print_Area" localSheetId="1">'果形指数'!$A$1:$L$61</definedName>
    <definedName name="_xlnm.Print_Area" localSheetId="5">'果実重・果肉割合'!$A$2:$L$52</definedName>
  </definedNames>
  <calcPr fullCalcOnLoad="1"/>
</workbook>
</file>

<file path=xl/sharedStrings.xml><?xml version="1.0" encoding="utf-8"?>
<sst xmlns="http://schemas.openxmlformats.org/spreadsheetml/2006/main" count="289" uniqueCount="36">
  <si>
    <t>15日</t>
  </si>
  <si>
    <t>7月</t>
  </si>
  <si>
    <t>8月</t>
  </si>
  <si>
    <t>1日</t>
  </si>
  <si>
    <t>9月</t>
  </si>
  <si>
    <t>10月</t>
  </si>
  <si>
    <t>1980（昭和55）</t>
  </si>
  <si>
    <t>11月</t>
  </si>
  <si>
    <t>1985（昭和60）</t>
  </si>
  <si>
    <t>1988（昭和63）</t>
  </si>
  <si>
    <t>1989（平成元）</t>
  </si>
  <si>
    <t>1993（平成5）</t>
  </si>
  <si>
    <t>1998（平成10）</t>
  </si>
  <si>
    <t>平　均</t>
  </si>
  <si>
    <t>年　次</t>
  </si>
  <si>
    <t>1975（昭和50）</t>
  </si>
  <si>
    <t>1970（昭和45）</t>
  </si>
  <si>
    <t>12月</t>
  </si>
  <si>
    <t>1969（昭和44）</t>
  </si>
  <si>
    <t>1991（平成3）</t>
  </si>
  <si>
    <t>2003（平成15）</t>
  </si>
  <si>
    <t>2008（平成20）</t>
  </si>
  <si>
    <t>平年値</t>
  </si>
  <si>
    <t>林温州果実横径の推移（単位：ｍｍ）</t>
  </si>
  <si>
    <t>林温州果実重（g/果）推移</t>
  </si>
  <si>
    <t>林温州果肉割合（％）推移</t>
  </si>
  <si>
    <t>林温州果実縦径の推移（単位：ｍｍ）</t>
  </si>
  <si>
    <t>グラフ横軸用</t>
  </si>
  <si>
    <t>林温州果汁中クエン酸含有率（％）の推移</t>
  </si>
  <si>
    <t>2008（平成20）</t>
  </si>
  <si>
    <t>林温州果実着色指数の推移</t>
  </si>
  <si>
    <t>林温州果形指数の推移</t>
  </si>
  <si>
    <t>林温州果汁中糖度（Brix）の推移</t>
  </si>
  <si>
    <t>林温州果汁糖酸比の推移</t>
  </si>
  <si>
    <t>林温州果実浮皮度の推移</t>
  </si>
  <si>
    <t>肥大調査用果実のうちNo.1～10の浮皮度を樹上にて調査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</si>
</sst>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);[Red]\(0.0\)"/>
    <numFmt numFmtId="182" formatCode="0.0_ "/>
    <numFmt numFmtId="183" formatCode="#,##0.0_ "/>
    <numFmt numFmtId="184" formatCode="0.0;[Red]0.0"/>
    <numFmt numFmtId="185" formatCode="0.00_);[Red]\(0.00\)"/>
    <numFmt numFmtId="186" formatCode="0_ "/>
    <numFmt numFmtId="187" formatCode="0_);[Red]\(0\)"/>
    <numFmt numFmtId="188" formatCode="m/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m/d;@"/>
    <numFmt numFmtId="195" formatCode="#,##0.00_);[Red]\(#,##0.00\)"/>
    <numFmt numFmtId="196" formatCode="0;[Red]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/>
      <bottom style="dotted"/>
    </border>
    <border>
      <left>
        <color indexed="63"/>
      </left>
      <right style="dotted"/>
      <top/>
      <bottom style="dotted"/>
    </border>
    <border>
      <left>
        <color indexed="63"/>
      </left>
      <right style="thin">
        <color indexed="8"/>
      </right>
      <top/>
      <bottom style="dotted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thin">
        <color indexed="8"/>
      </top>
      <bottom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/>
      <right style="thin">
        <color indexed="8"/>
      </right>
      <top style="dott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uble"/>
      <bottom/>
    </border>
    <border>
      <left/>
      <right style="thin"/>
      <top style="double"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/>
      <right style="thin">
        <color indexed="8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 style="double"/>
      <bottom style="thin"/>
    </border>
    <border>
      <left style="thin"/>
      <right style="dotted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2" fillId="33" borderId="18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 quotePrefix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33" borderId="23" xfId="0" applyFill="1" applyBorder="1" applyAlignment="1">
      <alignment/>
    </xf>
    <xf numFmtId="2" fontId="0" fillId="0" borderId="17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176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2" fillId="0" borderId="24" xfId="0" applyFont="1" applyBorder="1" applyAlignment="1">
      <alignment horizontal="left"/>
    </xf>
    <xf numFmtId="17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84" fontId="0" fillId="0" borderId="0" xfId="0" applyNumberFormat="1" applyFont="1" applyBorder="1" applyAlignment="1">
      <alignment horizontal="right"/>
    </xf>
    <xf numFmtId="184" fontId="0" fillId="0" borderId="17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0" fillId="0" borderId="25" xfId="0" applyNumberFormat="1" applyBorder="1" applyAlignment="1">
      <alignment/>
    </xf>
    <xf numFmtId="176" fontId="0" fillId="0" borderId="26" xfId="0" applyNumberFormat="1" applyFont="1" applyBorder="1" applyAlignment="1">
      <alignment horizontal="right"/>
    </xf>
    <xf numFmtId="176" fontId="0" fillId="0" borderId="26" xfId="0" applyNumberFormat="1" applyBorder="1" applyAlignment="1">
      <alignment/>
    </xf>
    <xf numFmtId="184" fontId="0" fillId="0" borderId="26" xfId="0" applyNumberFormat="1" applyFont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182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176" fontId="0" fillId="0" borderId="28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vertical="center"/>
    </xf>
    <xf numFmtId="176" fontId="0" fillId="0" borderId="29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0" fontId="0" fillId="0" borderId="30" xfId="0" applyBorder="1" applyAlignment="1">
      <alignment/>
    </xf>
    <xf numFmtId="0" fontId="2" fillId="0" borderId="30" xfId="0" applyFont="1" applyBorder="1" applyAlignment="1">
      <alignment horizontal="left"/>
    </xf>
    <xf numFmtId="176" fontId="0" fillId="0" borderId="31" xfId="0" applyNumberFormat="1" applyBorder="1" applyAlignment="1">
      <alignment/>
    </xf>
    <xf numFmtId="2" fontId="0" fillId="0" borderId="26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184" fontId="0" fillId="0" borderId="27" xfId="0" applyNumberFormat="1" applyFon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  <xf numFmtId="182" fontId="0" fillId="0" borderId="28" xfId="0" applyNumberFormat="1" applyBorder="1" applyAlignment="1">
      <alignment/>
    </xf>
    <xf numFmtId="2" fontId="0" fillId="0" borderId="28" xfId="0" applyNumberFormat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32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5" xfId="0" applyNumberForma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88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76" fontId="0" fillId="0" borderId="40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0" fontId="2" fillId="0" borderId="48" xfId="0" applyFont="1" applyBorder="1" applyAlignment="1">
      <alignment horizontal="left"/>
    </xf>
    <xf numFmtId="176" fontId="0" fillId="0" borderId="40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0" fontId="2" fillId="0" borderId="49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2" fillId="0" borderId="51" xfId="0" applyFont="1" applyBorder="1" applyAlignment="1" quotePrefix="1">
      <alignment horizontal="center"/>
    </xf>
    <xf numFmtId="0" fontId="2" fillId="0" borderId="0" xfId="0" applyFont="1" applyAlignment="1" quotePrefix="1">
      <alignment horizontal="left"/>
    </xf>
    <xf numFmtId="176" fontId="0" fillId="0" borderId="2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176" fontId="0" fillId="0" borderId="36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5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53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54" xfId="0" applyNumberFormat="1" applyBorder="1" applyAlignment="1">
      <alignment horizontal="right"/>
    </xf>
    <xf numFmtId="176" fontId="0" fillId="0" borderId="55" xfId="0" applyNumberForma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176" fontId="0" fillId="0" borderId="61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6" fontId="0" fillId="0" borderId="52" xfId="0" applyNumberFormat="1" applyBorder="1" applyAlignment="1">
      <alignment/>
    </xf>
    <xf numFmtId="0" fontId="2" fillId="33" borderId="59" xfId="0" applyFont="1" applyFill="1" applyBorder="1" applyAlignment="1" quotePrefix="1">
      <alignment horizontal="center"/>
    </xf>
    <xf numFmtId="0" fontId="2" fillId="33" borderId="15" xfId="0" applyFont="1" applyFill="1" applyBorder="1" applyAlignment="1" quotePrefix="1">
      <alignment horizontal="center"/>
    </xf>
    <xf numFmtId="0" fontId="2" fillId="0" borderId="62" xfId="0" applyFont="1" applyFill="1" applyBorder="1" applyAlignment="1" quotePrefix="1">
      <alignment horizontal="left"/>
    </xf>
    <xf numFmtId="0" fontId="2" fillId="0" borderId="57" xfId="0" applyFont="1" applyFill="1" applyBorder="1" applyAlignment="1" quotePrefix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65" xfId="0" applyFont="1" applyFill="1" applyBorder="1" applyAlignment="1" quotePrefix="1">
      <alignment horizontal="left"/>
    </xf>
    <xf numFmtId="176" fontId="0" fillId="0" borderId="66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67" xfId="0" applyNumberFormat="1" applyBorder="1" applyAlignment="1">
      <alignment horizontal="right"/>
    </xf>
    <xf numFmtId="0" fontId="2" fillId="0" borderId="65" xfId="0" applyFont="1" applyBorder="1" applyAlignment="1">
      <alignment horizontal="left"/>
    </xf>
    <xf numFmtId="176" fontId="0" fillId="0" borderId="66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64" xfId="0" applyNumberFormat="1" applyBorder="1" applyAlignment="1">
      <alignment/>
    </xf>
    <xf numFmtId="1" fontId="0" fillId="0" borderId="54" xfId="0" applyNumberFormat="1" applyBorder="1" applyAlignment="1">
      <alignment horizontal="right"/>
    </xf>
    <xf numFmtId="1" fontId="0" fillId="0" borderId="58" xfId="0" applyNumberFormat="1" applyBorder="1" applyAlignment="1">
      <alignment horizontal="right"/>
    </xf>
    <xf numFmtId="1" fontId="0" fillId="0" borderId="55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6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55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5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50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57" xfId="0" applyNumberFormat="1" applyFont="1" applyBorder="1" applyAlignment="1">
      <alignment horizontal="right"/>
    </xf>
    <xf numFmtId="176" fontId="0" fillId="0" borderId="50" xfId="0" applyNumberFormat="1" applyFont="1" applyBorder="1" applyAlignment="1">
      <alignment horizontal="right"/>
    </xf>
    <xf numFmtId="176" fontId="0" fillId="0" borderId="36" xfId="0" applyNumberFormat="1" applyFont="1" applyBorder="1" applyAlignment="1">
      <alignment horizontal="right"/>
    </xf>
    <xf numFmtId="176" fontId="0" fillId="0" borderId="35" xfId="0" applyNumberFormat="1" applyFont="1" applyBorder="1" applyAlignment="1">
      <alignment horizontal="right"/>
    </xf>
    <xf numFmtId="176" fontId="0" fillId="0" borderId="42" xfId="0" applyNumberFormat="1" applyFont="1" applyBorder="1" applyAlignment="1">
      <alignment horizontal="right"/>
    </xf>
    <xf numFmtId="176" fontId="0" fillId="0" borderId="40" xfId="0" applyNumberFormat="1" applyFont="1" applyBorder="1" applyAlignment="1">
      <alignment horizontal="right"/>
    </xf>
    <xf numFmtId="176" fontId="0" fillId="0" borderId="52" xfId="0" applyNumberFormat="1" applyFont="1" applyBorder="1" applyAlignment="1">
      <alignment horizontal="right"/>
    </xf>
    <xf numFmtId="176" fontId="0" fillId="0" borderId="68" xfId="0" applyNumberFormat="1" applyFont="1" applyBorder="1" applyAlignment="1">
      <alignment horizontal="right"/>
    </xf>
    <xf numFmtId="176" fontId="0" fillId="0" borderId="69" xfId="0" applyNumberFormat="1" applyFont="1" applyBorder="1" applyAlignment="1">
      <alignment horizontal="right"/>
    </xf>
    <xf numFmtId="176" fontId="0" fillId="0" borderId="70" xfId="0" applyNumberFormat="1" applyFont="1" applyBorder="1" applyAlignment="1">
      <alignment horizontal="right"/>
    </xf>
    <xf numFmtId="176" fontId="0" fillId="0" borderId="71" xfId="0" applyNumberFormat="1" applyBorder="1" applyAlignment="1">
      <alignment horizontal="right"/>
    </xf>
    <xf numFmtId="176" fontId="0" fillId="0" borderId="72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43" xfId="0" applyNumberFormat="1" applyBorder="1" applyAlignment="1">
      <alignment horizontal="right"/>
    </xf>
    <xf numFmtId="176" fontId="0" fillId="0" borderId="47" xfId="0" applyNumberFormat="1" applyBorder="1" applyAlignment="1">
      <alignment horizontal="right"/>
    </xf>
    <xf numFmtId="176" fontId="0" fillId="0" borderId="70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1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176" fontId="0" fillId="0" borderId="75" xfId="0" applyNumberFormat="1" applyBorder="1" applyAlignment="1">
      <alignment horizontal="right"/>
    </xf>
    <xf numFmtId="176" fontId="0" fillId="0" borderId="42" xfId="0" applyNumberFormat="1" applyBorder="1" applyAlignment="1">
      <alignment horizontal="right"/>
    </xf>
    <xf numFmtId="0" fontId="2" fillId="0" borderId="64" xfId="0" applyFont="1" applyFill="1" applyBorder="1" applyAlignment="1">
      <alignment horizontal="left"/>
    </xf>
    <xf numFmtId="184" fontId="0" fillId="0" borderId="36" xfId="0" applyNumberFormat="1" applyFont="1" applyBorder="1" applyAlignment="1">
      <alignment horizontal="right"/>
    </xf>
    <xf numFmtId="184" fontId="0" fillId="0" borderId="35" xfId="0" applyNumberFormat="1" applyFont="1" applyBorder="1" applyAlignment="1">
      <alignment horizontal="right"/>
    </xf>
    <xf numFmtId="184" fontId="0" fillId="0" borderId="42" xfId="0" applyNumberFormat="1" applyFont="1" applyBorder="1" applyAlignment="1">
      <alignment horizontal="right"/>
    </xf>
    <xf numFmtId="184" fontId="0" fillId="0" borderId="53" xfId="0" applyNumberFormat="1" applyFont="1" applyBorder="1" applyAlignment="1">
      <alignment horizontal="right"/>
    </xf>
    <xf numFmtId="184" fontId="0" fillId="0" borderId="24" xfId="0" applyNumberFormat="1" applyFont="1" applyBorder="1" applyAlignment="1">
      <alignment horizontal="right"/>
    </xf>
    <xf numFmtId="184" fontId="0" fillId="0" borderId="57" xfId="0" applyNumberFormat="1" applyFont="1" applyBorder="1" applyAlignment="1">
      <alignment horizontal="right"/>
    </xf>
    <xf numFmtId="184" fontId="0" fillId="0" borderId="50" xfId="0" applyNumberFormat="1" applyFont="1" applyBorder="1" applyAlignment="1">
      <alignment horizontal="right"/>
    </xf>
    <xf numFmtId="184" fontId="0" fillId="0" borderId="40" xfId="0" applyNumberFormat="1" applyFont="1" applyBorder="1" applyAlignment="1">
      <alignment horizontal="right"/>
    </xf>
    <xf numFmtId="184" fontId="0" fillId="0" borderId="41" xfId="0" applyNumberFormat="1" applyFont="1" applyBorder="1" applyAlignment="1">
      <alignment horizontal="right"/>
    </xf>
    <xf numFmtId="184" fontId="0" fillId="0" borderId="52" xfId="0" applyNumberFormat="1" applyFont="1" applyBorder="1" applyAlignment="1">
      <alignment horizontal="right"/>
    </xf>
    <xf numFmtId="2" fontId="0" fillId="0" borderId="5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2" fontId="0" fillId="0" borderId="57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2" fontId="0" fillId="0" borderId="75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2" xfId="0" applyNumberFormat="1" applyBorder="1" applyAlignment="1">
      <alignment/>
    </xf>
    <xf numFmtId="185" fontId="2" fillId="0" borderId="57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left"/>
    </xf>
    <xf numFmtId="2" fontId="0" fillId="0" borderId="40" xfId="0" applyNumberFormat="1" applyFont="1" applyBorder="1" applyAlignment="1">
      <alignment horizontal="right"/>
    </xf>
    <xf numFmtId="2" fontId="0" fillId="0" borderId="52" xfId="0" applyNumberFormat="1" applyFon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2" fontId="0" fillId="0" borderId="56" xfId="0" applyNumberFormat="1" applyBorder="1" applyAlignment="1">
      <alignment horizontal="right"/>
    </xf>
    <xf numFmtId="2" fontId="0" fillId="0" borderId="55" xfId="0" applyNumberFormat="1" applyBorder="1" applyAlignment="1">
      <alignment horizontal="right"/>
    </xf>
    <xf numFmtId="2" fontId="0" fillId="0" borderId="55" xfId="0" applyNumberFormat="1" applyBorder="1" applyAlignment="1">
      <alignment/>
    </xf>
    <xf numFmtId="2" fontId="0" fillId="0" borderId="56" xfId="0" applyNumberFormat="1" applyBorder="1" applyAlignment="1">
      <alignment/>
    </xf>
    <xf numFmtId="2" fontId="0" fillId="0" borderId="58" xfId="0" applyNumberFormat="1" applyBorder="1" applyAlignment="1">
      <alignment horizontal="right"/>
    </xf>
    <xf numFmtId="2" fontId="0" fillId="0" borderId="61" xfId="0" applyNumberFormat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176" fontId="0" fillId="0" borderId="76" xfId="0" applyNumberFormat="1" applyBorder="1" applyAlignment="1">
      <alignment horizontal="right"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79" xfId="0" applyNumberFormat="1" applyBorder="1" applyAlignment="1">
      <alignment horizontal="right"/>
    </xf>
    <xf numFmtId="176" fontId="0" fillId="0" borderId="80" xfId="0" applyNumberFormat="1" applyBorder="1" applyAlignment="1">
      <alignment horizontal="right"/>
    </xf>
    <xf numFmtId="176" fontId="0" fillId="0" borderId="81" xfId="0" applyNumberFormat="1" applyBorder="1" applyAlignment="1">
      <alignment horizontal="right"/>
    </xf>
    <xf numFmtId="176" fontId="0" fillId="0" borderId="8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83" xfId="0" applyNumberFormat="1" applyBorder="1" applyAlignment="1">
      <alignment horizontal="right"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79" xfId="0" applyNumberFormat="1" applyBorder="1" applyAlignment="1">
      <alignment/>
    </xf>
    <xf numFmtId="0" fontId="2" fillId="0" borderId="84" xfId="0" applyFont="1" applyBorder="1" applyAlignment="1">
      <alignment horizontal="left"/>
    </xf>
    <xf numFmtId="184" fontId="0" fillId="0" borderId="13" xfId="0" applyNumberFormat="1" applyFont="1" applyBorder="1" applyAlignment="1">
      <alignment horizontal="right"/>
    </xf>
    <xf numFmtId="184" fontId="0" fillId="0" borderId="81" xfId="0" applyNumberFormat="1" applyFont="1" applyBorder="1" applyAlignment="1">
      <alignment horizontal="right"/>
    </xf>
    <xf numFmtId="184" fontId="0" fillId="0" borderId="82" xfId="0" applyNumberFormat="1" applyFont="1" applyBorder="1" applyAlignment="1">
      <alignment horizontal="right"/>
    </xf>
    <xf numFmtId="184" fontId="0" fillId="0" borderId="84" xfId="0" applyNumberFormat="1" applyFont="1" applyBorder="1" applyAlignment="1">
      <alignment horizontal="right"/>
    </xf>
    <xf numFmtId="0" fontId="2" fillId="33" borderId="85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/>
    </xf>
    <xf numFmtId="176" fontId="0" fillId="0" borderId="70" xfId="0" applyNumberFormat="1" applyBorder="1" applyAlignment="1">
      <alignment horizontal="right"/>
    </xf>
    <xf numFmtId="0" fontId="0" fillId="0" borderId="57" xfId="0" applyBorder="1" applyAlignment="1">
      <alignment/>
    </xf>
    <xf numFmtId="176" fontId="0" fillId="0" borderId="0" xfId="0" applyNumberFormat="1" applyBorder="1" applyAlignment="1">
      <alignment vertical="center"/>
    </xf>
    <xf numFmtId="176" fontId="0" fillId="0" borderId="65" xfId="0" applyNumberFormat="1" applyBorder="1" applyAlignment="1">
      <alignment/>
    </xf>
    <xf numFmtId="0" fontId="0" fillId="0" borderId="64" xfId="0" applyBorder="1" applyAlignment="1">
      <alignment/>
    </xf>
    <xf numFmtId="176" fontId="0" fillId="0" borderId="52" xfId="0" applyNumberFormat="1" applyFill="1" applyBorder="1" applyAlignment="1">
      <alignment/>
    </xf>
    <xf numFmtId="0" fontId="0" fillId="0" borderId="40" xfId="0" applyBorder="1" applyAlignment="1">
      <alignment/>
    </xf>
    <xf numFmtId="176" fontId="0" fillId="0" borderId="0" xfId="0" applyNumberFormat="1" applyFill="1" applyBorder="1" applyAlignment="1">
      <alignment vertical="center"/>
    </xf>
    <xf numFmtId="184" fontId="0" fillId="0" borderId="2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林温州果実横径の推移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35"/>
          <c:y val="0.0455"/>
          <c:w val="0.949"/>
          <c:h val="0.913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'横径・縦径'!$A$54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'横径・縦径'!$B$54:$L$54</c:f>
              <c:numCache/>
            </c:numRef>
          </c:val>
          <c:smooth val="0"/>
        </c:ser>
        <c:ser>
          <c:idx val="2"/>
          <c:order val="1"/>
          <c:tx>
            <c:strRef>
              <c:f>'横径・縦径'!$A$55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'横径・縦径'!$B$55:$L$55</c:f>
              <c:numCache/>
            </c:numRef>
          </c:val>
          <c:smooth val="0"/>
        </c:ser>
        <c:ser>
          <c:idx val="0"/>
          <c:order val="2"/>
          <c:tx>
            <c:strRef>
              <c:f>'横径・縦径'!$A$56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'横径・縦径'!$B$56:$L$56</c:f>
              <c:numCache/>
            </c:numRef>
          </c:val>
          <c:smooth val="0"/>
        </c:ser>
        <c:ser>
          <c:idx val="3"/>
          <c:order val="3"/>
          <c:tx>
            <c:strRef>
              <c:f>'横径・縦径'!$A$60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'横径・縦径'!$B$60:$L$60</c:f>
              <c:numCache/>
            </c:numRef>
          </c:val>
          <c:smooth val="0"/>
        </c:ser>
        <c:marker val="1"/>
        <c:axId val="51571576"/>
        <c:axId val="61491001"/>
      </c:lineChart>
      <c:catAx>
        <c:axId val="515715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1001"/>
        <c:crosses val="autoZero"/>
        <c:auto val="0"/>
        <c:lblOffset val="100"/>
        <c:tickLblSkip val="1"/>
        <c:noMultiLvlLbl val="0"/>
      </c:catAx>
      <c:valAx>
        <c:axId val="6149100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横径（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15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"/>
          <c:y val="0.51025"/>
          <c:w val="0.188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林温州果実浮皮度の推移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75"/>
          <c:y val="0.043"/>
          <c:w val="0.87925"/>
          <c:h val="0.96325"/>
        </c:manualLayout>
      </c:layout>
      <c:lineChart>
        <c:grouping val="standard"/>
        <c:varyColors val="0"/>
        <c:ser>
          <c:idx val="1"/>
          <c:order val="0"/>
          <c:tx>
            <c:strRef>
              <c:f>'着色・浮皮'!$N$18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'着色・浮皮'!$O$18:$Y$18</c:f>
              <c:numCache/>
            </c:numRef>
          </c:val>
          <c:smooth val="0"/>
        </c:ser>
        <c:ser>
          <c:idx val="2"/>
          <c:order val="1"/>
          <c:tx>
            <c:strRef>
              <c:f>'着色・浮皮'!$N$19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'着色・浮皮'!$O$19:$Y$19</c:f>
              <c:numCache/>
            </c:numRef>
          </c:val>
          <c:smooth val="0"/>
        </c:ser>
        <c:ser>
          <c:idx val="0"/>
          <c:order val="2"/>
          <c:tx>
            <c:strRef>
              <c:f>'着色・浮皮'!$N$20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'着色・浮皮'!$O$20:$Y$20</c:f>
              <c:numCache/>
            </c:numRef>
          </c:val>
          <c:smooth val="0"/>
        </c:ser>
        <c:ser>
          <c:idx val="3"/>
          <c:order val="3"/>
          <c:tx>
            <c:strRef>
              <c:f>'着色・浮皮'!$N$24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'着色・浮皮'!$O$24:$Y$24</c:f>
              <c:numCache/>
            </c:numRef>
          </c:val>
          <c:smooth val="0"/>
        </c:ser>
        <c:marker val="1"/>
        <c:axId val="16467410"/>
        <c:axId val="13988963"/>
      </c:lineChart>
      <c:catAx>
        <c:axId val="164674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88963"/>
        <c:crosses val="autoZero"/>
        <c:auto val="0"/>
        <c:lblOffset val="100"/>
        <c:tickLblSkip val="1"/>
        <c:noMultiLvlLbl val="0"/>
      </c:catAx>
      <c:valAx>
        <c:axId val="1398896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浮皮度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4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5"/>
          <c:y val="0.20125"/>
          <c:w val="0.1902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林温州果実縦径の推移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"/>
          <c:y val="0.04975"/>
          <c:w val="0.877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'横径・縦径'!$N$54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'横径・縦径'!$O$54:$Y$54</c:f>
              <c:numCache/>
            </c:numRef>
          </c:val>
          <c:smooth val="0"/>
        </c:ser>
        <c:ser>
          <c:idx val="2"/>
          <c:order val="1"/>
          <c:tx>
            <c:strRef>
              <c:f>'横径・縦径'!$N$55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'横径・縦径'!$O$55:$Y$55</c:f>
              <c:numCache/>
            </c:numRef>
          </c:val>
          <c:smooth val="0"/>
        </c:ser>
        <c:ser>
          <c:idx val="0"/>
          <c:order val="2"/>
          <c:tx>
            <c:strRef>
              <c:f>'横径・縦径'!$N$56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'横径・縦径'!$O$56:$Y$56</c:f>
              <c:numCache/>
            </c:numRef>
          </c:val>
          <c:smooth val="0"/>
        </c:ser>
        <c:ser>
          <c:idx val="3"/>
          <c:order val="3"/>
          <c:tx>
            <c:strRef>
              <c:f>'横径・縦径'!$N$60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'横径・縦径'!$O$62:$Y$62</c:f>
              <c:strCache/>
            </c:strRef>
          </c:cat>
          <c:val>
            <c:numRef>
              <c:f>'横径・縦径'!$O$60:$Y$60</c:f>
              <c:numCache/>
            </c:numRef>
          </c:val>
          <c:smooth val="0"/>
        </c:ser>
        <c:marker val="1"/>
        <c:axId val="16548098"/>
        <c:axId val="14715155"/>
      </c:lineChart>
      <c:catAx>
        <c:axId val="165480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155"/>
        <c:crosses val="autoZero"/>
        <c:auto val="0"/>
        <c:lblOffset val="100"/>
        <c:tickLblSkip val="1"/>
        <c:noMultiLvlLbl val="0"/>
      </c:catAx>
      <c:valAx>
        <c:axId val="14715155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縦径（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80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512"/>
          <c:w val="0.19025"/>
          <c:h val="0.31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林温州果形指数の推移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35"/>
          <c:y val="0.04875"/>
          <c:w val="0.89075"/>
          <c:h val="0.957"/>
        </c:manualLayout>
      </c:layout>
      <c:lineChart>
        <c:grouping val="standard"/>
        <c:varyColors val="0"/>
        <c:ser>
          <c:idx val="1"/>
          <c:order val="0"/>
          <c:tx>
            <c:strRef>
              <c:f>'果形指数'!$A$54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'果形指数'!$B$62:$L$62</c:f>
              <c:strCache/>
            </c:strRef>
          </c:cat>
          <c:val>
            <c:numRef>
              <c:f>'果形指数'!$B$54:$L$54</c:f>
              <c:numCache/>
            </c:numRef>
          </c:val>
          <c:smooth val="0"/>
        </c:ser>
        <c:ser>
          <c:idx val="2"/>
          <c:order val="1"/>
          <c:tx>
            <c:strRef>
              <c:f>'果形指数'!$A$55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'果形指数'!$B$62:$L$62</c:f>
              <c:strCache/>
            </c:strRef>
          </c:cat>
          <c:val>
            <c:numRef>
              <c:f>'果形指数'!$B$55:$L$55</c:f>
              <c:numCache/>
            </c:numRef>
          </c:val>
          <c:smooth val="0"/>
        </c:ser>
        <c:ser>
          <c:idx val="0"/>
          <c:order val="2"/>
          <c:tx>
            <c:strRef>
              <c:f>'果形指数'!$A$56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'果形指数'!$B$56:$L$56</c:f>
              <c:numCache/>
            </c:numRef>
          </c:val>
          <c:smooth val="0"/>
        </c:ser>
        <c:ser>
          <c:idx val="3"/>
          <c:order val="3"/>
          <c:tx>
            <c:strRef>
              <c:f>'果形指数'!$A$60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'果形指数'!$B$62:$L$62</c:f>
              <c:strCache/>
            </c:strRef>
          </c:cat>
          <c:val>
            <c:numRef>
              <c:f>'果形指数'!$B$60:$L$60</c:f>
              <c:numCache/>
            </c:numRef>
          </c:val>
          <c:smooth val="0"/>
        </c:ser>
        <c:marker val="1"/>
        <c:axId val="65327532"/>
        <c:axId val="51076877"/>
      </c:lineChart>
      <c:catAx>
        <c:axId val="653275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6877"/>
        <c:crosses val="autoZero"/>
        <c:auto val="0"/>
        <c:lblOffset val="100"/>
        <c:tickLblSkip val="1"/>
        <c:noMultiLvlLbl val="0"/>
      </c:catAx>
      <c:valAx>
        <c:axId val="51076877"/>
        <c:scaling>
          <c:orientation val="minMax"/>
          <c:max val="15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果形指数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753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12"/>
          <c:w val="0.18825"/>
          <c:h val="0.31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林温州果汁中糖度の推移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5"/>
          <c:y val="0.04975"/>
          <c:w val="0.9455"/>
          <c:h val="0.90775"/>
        </c:manualLayout>
      </c:layout>
      <c:lineChart>
        <c:grouping val="standard"/>
        <c:varyColors val="0"/>
        <c:ser>
          <c:idx val="1"/>
          <c:order val="0"/>
          <c:tx>
            <c:strRef>
              <c:f>'糖度'!$A$56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'糖度'!$B$64:$L$64</c:f>
              <c:strCache/>
            </c:strRef>
          </c:cat>
          <c:val>
            <c:numRef>
              <c:f>'糖度'!$B$56:$L$56</c:f>
              <c:numCache/>
            </c:numRef>
          </c:val>
          <c:smooth val="0"/>
        </c:ser>
        <c:ser>
          <c:idx val="2"/>
          <c:order val="1"/>
          <c:tx>
            <c:strRef>
              <c:f>'糖度'!$A$57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'糖度'!$B$64:$L$64</c:f>
              <c:strCache/>
            </c:strRef>
          </c:cat>
          <c:val>
            <c:numRef>
              <c:f>'糖度'!$B$57:$L$57</c:f>
              <c:numCache/>
            </c:numRef>
          </c:val>
          <c:smooth val="0"/>
        </c:ser>
        <c:ser>
          <c:idx val="0"/>
          <c:order val="2"/>
          <c:tx>
            <c:strRef>
              <c:f>'糖度'!$A$58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'糖度'!$B$58:$L$58</c:f>
              <c:numCache/>
            </c:numRef>
          </c:val>
          <c:smooth val="0"/>
        </c:ser>
        <c:ser>
          <c:idx val="3"/>
          <c:order val="3"/>
          <c:tx>
            <c:strRef>
              <c:f>'糖度'!$A$62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'糖度'!$B$64:$L$64</c:f>
              <c:strCache/>
            </c:strRef>
          </c:cat>
          <c:val>
            <c:numRef>
              <c:f>'糖度'!$B$62:$L$62</c:f>
              <c:numCache/>
            </c:numRef>
          </c:val>
          <c:smooth val="0"/>
        </c:ser>
        <c:marker val="1"/>
        <c:axId val="57038710"/>
        <c:axId val="43586343"/>
      </c:lineChart>
      <c:catAx>
        <c:axId val="570387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 val="autoZero"/>
        <c:auto val="0"/>
        <c:lblOffset val="100"/>
        <c:tickLblSkip val="1"/>
        <c:noMultiLvlLbl val="0"/>
      </c:catAx>
      <c:valAx>
        <c:axId val="43586343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糖度（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Brix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1235"/>
          <c:w val="0.188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林温州果汁中クエン酸含有率の推移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4"/>
          <c:y val="0.04975"/>
          <c:w val="0.961"/>
          <c:h val="0.90775"/>
        </c:manualLayout>
      </c:layout>
      <c:lineChart>
        <c:grouping val="standard"/>
        <c:varyColors val="0"/>
        <c:ser>
          <c:idx val="1"/>
          <c:order val="0"/>
          <c:tx>
            <c:strRef>
              <c:f>'クエン酸'!$A$56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'クエン酸'!$B$64:$L$64</c:f>
              <c:strCache/>
            </c:strRef>
          </c:cat>
          <c:val>
            <c:numRef>
              <c:f>'クエン酸'!$B$56:$L$56</c:f>
              <c:numCache/>
            </c:numRef>
          </c:val>
          <c:smooth val="0"/>
        </c:ser>
        <c:ser>
          <c:idx val="2"/>
          <c:order val="1"/>
          <c:tx>
            <c:strRef>
              <c:f>'クエン酸'!$A$57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'クエン酸'!$B$64:$L$64</c:f>
              <c:strCache/>
            </c:strRef>
          </c:cat>
          <c:val>
            <c:numRef>
              <c:f>'クエン酸'!$B$57:$L$57</c:f>
              <c:numCache/>
            </c:numRef>
          </c:val>
          <c:smooth val="0"/>
        </c:ser>
        <c:ser>
          <c:idx val="0"/>
          <c:order val="2"/>
          <c:tx>
            <c:strRef>
              <c:f>'クエン酸'!$A$58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'クエン酸'!$B$58:$L$58</c:f>
              <c:numCache/>
            </c:numRef>
          </c:val>
          <c:smooth val="0"/>
        </c:ser>
        <c:ser>
          <c:idx val="3"/>
          <c:order val="3"/>
          <c:tx>
            <c:strRef>
              <c:f>'クエン酸'!$A$62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'クエン酸'!$B$64:$L$64</c:f>
              <c:strCache/>
            </c:strRef>
          </c:cat>
          <c:val>
            <c:numRef>
              <c:f>'クエン酸'!$B$62:$L$62</c:f>
              <c:numCache/>
            </c:numRef>
          </c:val>
          <c:smooth val="0"/>
        </c:ser>
        <c:marker val="1"/>
        <c:axId val="56732768"/>
        <c:axId val="40832865"/>
      </c:lineChart>
      <c:catAx>
        <c:axId val="5673276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2865"/>
        <c:crosses val="autoZero"/>
        <c:auto val="0"/>
        <c:lblOffset val="100"/>
        <c:tickLblSkip val="1"/>
        <c:noMultiLvlLbl val="0"/>
      </c:catAx>
      <c:valAx>
        <c:axId val="4083286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クエン酸含有率（％）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276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25"/>
          <c:y val="0.17475"/>
          <c:w val="0.1882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林温州果汁糖酸比の推移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25"/>
          <c:y val="0.0505"/>
          <c:w val="0.88775"/>
          <c:h val="0.9555"/>
        </c:manualLayout>
      </c:layout>
      <c:lineChart>
        <c:grouping val="standard"/>
        <c:varyColors val="0"/>
        <c:ser>
          <c:idx val="1"/>
          <c:order val="0"/>
          <c:tx>
            <c:strRef>
              <c:f>'糖酸比'!$A$56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'糖酸比'!$B$64:$L$64</c:f>
              <c:strCache/>
            </c:strRef>
          </c:cat>
          <c:val>
            <c:numRef>
              <c:f>'糖酸比'!$B$56:$L$56</c:f>
              <c:numCache/>
            </c:numRef>
          </c:val>
          <c:smooth val="0"/>
        </c:ser>
        <c:ser>
          <c:idx val="2"/>
          <c:order val="1"/>
          <c:tx>
            <c:strRef>
              <c:f>'糖酸比'!$A$57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'糖酸比'!$B$64:$L$64</c:f>
              <c:strCache/>
            </c:strRef>
          </c:cat>
          <c:val>
            <c:numRef>
              <c:f>'糖酸比'!$B$57:$L$57</c:f>
              <c:numCache/>
            </c:numRef>
          </c:val>
          <c:smooth val="0"/>
        </c:ser>
        <c:ser>
          <c:idx val="0"/>
          <c:order val="2"/>
          <c:tx>
            <c:strRef>
              <c:f>'糖酸比'!$A$58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'糖酸比'!$B$58:$L$58</c:f>
              <c:numCache/>
            </c:numRef>
          </c:val>
          <c:smooth val="0"/>
        </c:ser>
        <c:ser>
          <c:idx val="3"/>
          <c:order val="3"/>
          <c:tx>
            <c:strRef>
              <c:f>'糖酸比'!$A$62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'糖酸比'!$B$64:$L$64</c:f>
              <c:strCache/>
            </c:strRef>
          </c:cat>
          <c:val>
            <c:numRef>
              <c:f>'糖酸比'!$B$62:$L$62</c:f>
              <c:numCache/>
            </c:numRef>
          </c:val>
          <c:smooth val="0"/>
        </c:ser>
        <c:marker val="1"/>
        <c:axId val="31951466"/>
        <c:axId val="19127739"/>
      </c:lineChart>
      <c:catAx>
        <c:axId val="319514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7739"/>
        <c:crosses val="autoZero"/>
        <c:auto val="0"/>
        <c:lblOffset val="100"/>
        <c:tickLblSkip val="1"/>
        <c:noMultiLvlLbl val="0"/>
      </c:catAx>
      <c:valAx>
        <c:axId val="19127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糖酸比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514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"/>
          <c:y val="0.4985"/>
          <c:w val="0.1882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林温州果実重の推移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"/>
          <c:y val="0.0475"/>
          <c:w val="0.8875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'果実重・果肉割合'!$A$34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'果実重・果肉割合'!$B$34:$L$34</c:f>
              <c:numCache/>
            </c:numRef>
          </c:val>
          <c:smooth val="0"/>
        </c:ser>
        <c:ser>
          <c:idx val="2"/>
          <c:order val="1"/>
          <c:tx>
            <c:strRef>
              <c:f>'果実重・果肉割合'!$A$35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'果実重・果肉割合'!$B$35:$L$35</c:f>
              <c:numCache/>
            </c:numRef>
          </c:val>
          <c:smooth val="0"/>
        </c:ser>
        <c:ser>
          <c:idx val="0"/>
          <c:order val="2"/>
          <c:tx>
            <c:strRef>
              <c:f>'果実重・果肉割合'!$A$36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'果実重・果肉割合'!$B$36:$L$36</c:f>
              <c:numCache/>
            </c:numRef>
          </c:val>
          <c:smooth val="0"/>
        </c:ser>
        <c:ser>
          <c:idx val="3"/>
          <c:order val="3"/>
          <c:tx>
            <c:strRef>
              <c:f>'果実重・果肉割合'!$A$40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'果実重・果肉割合'!$B$40:$L$40</c:f>
              <c:numCache/>
            </c:numRef>
          </c:val>
          <c:smooth val="0"/>
        </c:ser>
        <c:marker val="1"/>
        <c:axId val="37931924"/>
        <c:axId val="5842997"/>
      </c:lineChart>
      <c:catAx>
        <c:axId val="379319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997"/>
        <c:crosses val="autoZero"/>
        <c:auto val="0"/>
        <c:lblOffset val="100"/>
        <c:tickLblSkip val="1"/>
        <c:noMultiLvlLbl val="0"/>
      </c:catAx>
      <c:valAx>
        <c:axId val="5842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果実重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19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512"/>
          <c:w val="0.19025"/>
          <c:h val="0.31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林温州果肉割合の推移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475"/>
          <c:w val="0.879"/>
          <c:h val="0.95825"/>
        </c:manualLayout>
      </c:layout>
      <c:lineChart>
        <c:grouping val="standard"/>
        <c:varyColors val="0"/>
        <c:ser>
          <c:idx val="1"/>
          <c:order val="0"/>
          <c:tx>
            <c:strRef>
              <c:f>'果実重・果肉割合'!$N$34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'果実重・果肉割合'!$O$34:$Y$34</c:f>
              <c:numCache/>
            </c:numRef>
          </c:val>
          <c:smooth val="0"/>
        </c:ser>
        <c:ser>
          <c:idx val="2"/>
          <c:order val="1"/>
          <c:tx>
            <c:strRef>
              <c:f>'果実重・果肉割合'!$N$35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'果実重・果肉割合'!$O$35:$Y$35</c:f>
              <c:numCache/>
            </c:numRef>
          </c:val>
          <c:smooth val="0"/>
        </c:ser>
        <c:ser>
          <c:idx val="0"/>
          <c:order val="2"/>
          <c:tx>
            <c:strRef>
              <c:f>'果実重・果肉割合'!$N$36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'果実重・果肉割合'!$O$36:$Y$36</c:f>
              <c:numCache/>
            </c:numRef>
          </c:val>
          <c:smooth val="0"/>
        </c:ser>
        <c:ser>
          <c:idx val="3"/>
          <c:order val="3"/>
          <c:tx>
            <c:strRef>
              <c:f>'果実重・果肉割合'!$A$40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'横径・縦径'!$O$62:$Y$62</c:f>
              <c:strCache>
                <c:ptCount val="11"/>
                <c:pt idx="0">
                  <c:v>36722</c:v>
                </c:pt>
                <c:pt idx="1">
                  <c:v>36739</c:v>
                </c:pt>
                <c:pt idx="2">
                  <c:v>36753</c:v>
                </c:pt>
                <c:pt idx="3">
                  <c:v>36770</c:v>
                </c:pt>
                <c:pt idx="4">
                  <c:v>36784</c:v>
                </c:pt>
                <c:pt idx="5">
                  <c:v>36800</c:v>
                </c:pt>
                <c:pt idx="6">
                  <c:v>36814</c:v>
                </c:pt>
                <c:pt idx="7">
                  <c:v>36831</c:v>
                </c:pt>
                <c:pt idx="8">
                  <c:v>36845</c:v>
                </c:pt>
                <c:pt idx="9">
                  <c:v>38687</c:v>
                </c:pt>
                <c:pt idx="10">
                  <c:v>38701</c:v>
                </c:pt>
              </c:strCache>
            </c:strRef>
          </c:cat>
          <c:val>
            <c:numRef>
              <c:f>'果実重・果肉割合'!$O$40:$Y$40</c:f>
              <c:numCache/>
            </c:numRef>
          </c:val>
          <c:smooth val="0"/>
        </c:ser>
        <c:marker val="1"/>
        <c:axId val="52586974"/>
        <c:axId val="3520719"/>
      </c:lineChart>
      <c:catAx>
        <c:axId val="525869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719"/>
        <c:crosses val="autoZero"/>
        <c:auto val="0"/>
        <c:lblOffset val="100"/>
        <c:tickLblSkip val="1"/>
        <c:noMultiLvlLbl val="0"/>
      </c:catAx>
      <c:valAx>
        <c:axId val="352071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果肉割合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697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512"/>
          <c:w val="0.19025"/>
          <c:h val="0.31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林温州果実着色指数の推移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925"/>
          <c:y val="0.0515"/>
          <c:w val="0.88775"/>
          <c:h val="0.9545"/>
        </c:manualLayout>
      </c:layout>
      <c:lineChart>
        <c:grouping val="standard"/>
        <c:varyColors val="0"/>
        <c:ser>
          <c:idx val="1"/>
          <c:order val="0"/>
          <c:tx>
            <c:strRef>
              <c:f>'着色・浮皮'!$A$18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'着色・浮皮'!$B$18:$L$18</c:f>
              <c:numCache/>
            </c:numRef>
          </c:val>
          <c:smooth val="0"/>
        </c:ser>
        <c:ser>
          <c:idx val="2"/>
          <c:order val="1"/>
          <c:tx>
            <c:strRef>
              <c:f>'着色・浮皮'!$A$19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'着色・浮皮'!$B$19:$L$19</c:f>
              <c:numCache/>
            </c:numRef>
          </c:val>
          <c:smooth val="0"/>
        </c:ser>
        <c:ser>
          <c:idx val="0"/>
          <c:order val="2"/>
          <c:tx>
            <c:strRef>
              <c:f>'着色・浮皮'!$A$20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'着色・浮皮'!$B$20:$L$20</c:f>
              <c:numCache/>
            </c:numRef>
          </c:val>
          <c:smooth val="0"/>
        </c:ser>
        <c:ser>
          <c:idx val="3"/>
          <c:order val="3"/>
          <c:tx>
            <c:strRef>
              <c:f>'着色・浮皮'!$A$24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'着色・浮皮'!$O$26:$Y$26</c:f>
              <c:strCache/>
            </c:strRef>
          </c:cat>
          <c:val>
            <c:numRef>
              <c:f>'着色・浮皮'!$B$24:$L$24</c:f>
              <c:numCache/>
            </c:numRef>
          </c:val>
          <c:smooth val="0"/>
        </c:ser>
        <c:marker val="1"/>
        <c:axId val="31686472"/>
        <c:axId val="16742793"/>
      </c:lineChart>
      <c:catAx>
        <c:axId val="316864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793"/>
        <c:crosses val="autoZero"/>
        <c:auto val="0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着色指数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64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475"/>
          <c:y val="0.18525"/>
          <c:w val="0.18825"/>
          <c:h val="0.30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62</xdr:row>
      <xdr:rowOff>152400</xdr:rowOff>
    </xdr:from>
    <xdr:to>
      <xdr:col>8</xdr:col>
      <xdr:colOff>590550</xdr:colOff>
      <xdr:row>85</xdr:row>
      <xdr:rowOff>57150</xdr:rowOff>
    </xdr:to>
    <xdr:graphicFrame>
      <xdr:nvGraphicFramePr>
        <xdr:cNvPr id="1" name="グラフ 2"/>
        <xdr:cNvGraphicFramePr/>
      </xdr:nvGraphicFramePr>
      <xdr:xfrm>
        <a:off x="1085850" y="10820400"/>
        <a:ext cx="5410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63</xdr:row>
      <xdr:rowOff>0</xdr:rowOff>
    </xdr:from>
    <xdr:to>
      <xdr:col>20</xdr:col>
      <xdr:colOff>38100</xdr:colOff>
      <xdr:row>80</xdr:row>
      <xdr:rowOff>9525</xdr:rowOff>
    </xdr:to>
    <xdr:graphicFrame>
      <xdr:nvGraphicFramePr>
        <xdr:cNvPr id="2" name="グラフ 2"/>
        <xdr:cNvGraphicFramePr/>
      </xdr:nvGraphicFramePr>
      <xdr:xfrm>
        <a:off x="10420350" y="10839450"/>
        <a:ext cx="41529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7</xdr:col>
      <xdr:colOff>104775</xdr:colOff>
      <xdr:row>80</xdr:row>
      <xdr:rowOff>19050</xdr:rowOff>
    </xdr:to>
    <xdr:graphicFrame>
      <xdr:nvGraphicFramePr>
        <xdr:cNvPr id="1" name="グラフ 2"/>
        <xdr:cNvGraphicFramePr/>
      </xdr:nvGraphicFramePr>
      <xdr:xfrm>
        <a:off x="1095375" y="10848975"/>
        <a:ext cx="41624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65</xdr:row>
      <xdr:rowOff>0</xdr:rowOff>
    </xdr:from>
    <xdr:to>
      <xdr:col>8</xdr:col>
      <xdr:colOff>609600</xdr:colOff>
      <xdr:row>87</xdr:row>
      <xdr:rowOff>85725</xdr:rowOff>
    </xdr:to>
    <xdr:graphicFrame>
      <xdr:nvGraphicFramePr>
        <xdr:cNvPr id="1" name="グラフ 2"/>
        <xdr:cNvGraphicFramePr/>
      </xdr:nvGraphicFramePr>
      <xdr:xfrm>
        <a:off x="1095375" y="11191875"/>
        <a:ext cx="5410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65</xdr:row>
      <xdr:rowOff>0</xdr:rowOff>
    </xdr:from>
    <xdr:to>
      <xdr:col>9</xdr:col>
      <xdr:colOff>19050</xdr:colOff>
      <xdr:row>87</xdr:row>
      <xdr:rowOff>85725</xdr:rowOff>
    </xdr:to>
    <xdr:graphicFrame>
      <xdr:nvGraphicFramePr>
        <xdr:cNvPr id="1" name="グラフ 2"/>
        <xdr:cNvGraphicFramePr/>
      </xdr:nvGraphicFramePr>
      <xdr:xfrm>
        <a:off x="1095375" y="11191875"/>
        <a:ext cx="54292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65</xdr:row>
      <xdr:rowOff>0</xdr:rowOff>
    </xdr:from>
    <xdr:to>
      <xdr:col>7</xdr:col>
      <xdr:colOff>38100</xdr:colOff>
      <xdr:row>83</xdr:row>
      <xdr:rowOff>38100</xdr:rowOff>
    </xdr:to>
    <xdr:graphicFrame>
      <xdr:nvGraphicFramePr>
        <xdr:cNvPr id="1" name="グラフ 2"/>
        <xdr:cNvGraphicFramePr/>
      </xdr:nvGraphicFramePr>
      <xdr:xfrm>
        <a:off x="1095375" y="11191875"/>
        <a:ext cx="41529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8</xdr:col>
      <xdr:colOff>104775</xdr:colOff>
      <xdr:row>60</xdr:row>
      <xdr:rowOff>19050</xdr:rowOff>
    </xdr:to>
    <xdr:graphicFrame>
      <xdr:nvGraphicFramePr>
        <xdr:cNvPr id="1" name="グラフ 2"/>
        <xdr:cNvGraphicFramePr/>
      </xdr:nvGraphicFramePr>
      <xdr:xfrm>
        <a:off x="1771650" y="7419975"/>
        <a:ext cx="41624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20</xdr:col>
      <xdr:colOff>38100</xdr:colOff>
      <xdr:row>60</xdr:row>
      <xdr:rowOff>19050</xdr:rowOff>
    </xdr:to>
    <xdr:graphicFrame>
      <xdr:nvGraphicFramePr>
        <xdr:cNvPr id="2" name="グラフ 2"/>
        <xdr:cNvGraphicFramePr/>
      </xdr:nvGraphicFramePr>
      <xdr:xfrm>
        <a:off x="10306050" y="7419975"/>
        <a:ext cx="41529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26</xdr:row>
      <xdr:rowOff>152400</xdr:rowOff>
    </xdr:from>
    <xdr:to>
      <xdr:col>7</xdr:col>
      <xdr:colOff>114300</xdr:colOff>
      <xdr:row>45</xdr:row>
      <xdr:rowOff>19050</xdr:rowOff>
    </xdr:to>
    <xdr:graphicFrame>
      <xdr:nvGraphicFramePr>
        <xdr:cNvPr id="1" name="グラフ 2"/>
        <xdr:cNvGraphicFramePr/>
      </xdr:nvGraphicFramePr>
      <xdr:xfrm>
        <a:off x="1171575" y="4657725"/>
        <a:ext cx="41529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1085850</xdr:colOff>
      <xdr:row>27</xdr:row>
      <xdr:rowOff>9525</xdr:rowOff>
    </xdr:from>
    <xdr:to>
      <xdr:col>20</xdr:col>
      <xdr:colOff>38100</xdr:colOff>
      <xdr:row>45</xdr:row>
      <xdr:rowOff>47625</xdr:rowOff>
    </xdr:to>
    <xdr:graphicFrame>
      <xdr:nvGraphicFramePr>
        <xdr:cNvPr id="2" name="グラフ 2"/>
        <xdr:cNvGraphicFramePr/>
      </xdr:nvGraphicFramePr>
      <xdr:xfrm>
        <a:off x="10410825" y="4686300"/>
        <a:ext cx="41529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Y220"/>
  <sheetViews>
    <sheetView tabSelected="1" zoomScale="85" zoomScaleNormal="85" zoomScalePageLayoutView="0" workbookViewId="0" topLeftCell="A1">
      <pane ySplit="4" topLeftCell="A5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7" max="7" width="9.125" style="0" customWidth="1"/>
    <col min="14" max="14" width="14.25390625" style="0" customWidth="1"/>
  </cols>
  <sheetData>
    <row r="2" spans="1:14" ht="15" thickBot="1">
      <c r="A2" s="19" t="s">
        <v>23</v>
      </c>
      <c r="N2" s="19" t="s">
        <v>26</v>
      </c>
    </row>
    <row r="3" spans="1:25" ht="14.25" thickTop="1">
      <c r="A3" s="8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145" t="s">
        <v>7</v>
      </c>
      <c r="J3" s="99"/>
      <c r="K3" s="2" t="s">
        <v>17</v>
      </c>
      <c r="L3" s="24"/>
      <c r="M3" s="11"/>
      <c r="N3" s="2"/>
      <c r="O3" s="8" t="s">
        <v>1</v>
      </c>
      <c r="P3" s="12" t="s">
        <v>2</v>
      </c>
      <c r="Q3" s="13"/>
      <c r="R3" s="2" t="s">
        <v>4</v>
      </c>
      <c r="S3" s="2"/>
      <c r="T3" s="18" t="s">
        <v>5</v>
      </c>
      <c r="U3" s="13"/>
      <c r="V3" s="3" t="s">
        <v>7</v>
      </c>
      <c r="W3" s="2"/>
      <c r="X3" s="12" t="s">
        <v>17</v>
      </c>
      <c r="Y3" s="24"/>
    </row>
    <row r="4" spans="1:25" ht="14.25" thickBot="1">
      <c r="A4" s="14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140" t="s">
        <v>3</v>
      </c>
      <c r="J4" s="100" t="s">
        <v>0</v>
      </c>
      <c r="K4" s="4" t="s">
        <v>3</v>
      </c>
      <c r="L4" s="10" t="s">
        <v>0</v>
      </c>
      <c r="M4" s="11"/>
      <c r="N4" s="16" t="s">
        <v>14</v>
      </c>
      <c r="O4" s="9" t="s">
        <v>0</v>
      </c>
      <c r="P4" s="14" t="s">
        <v>3</v>
      </c>
      <c r="Q4" s="15" t="s">
        <v>0</v>
      </c>
      <c r="R4" s="4" t="s">
        <v>3</v>
      </c>
      <c r="S4" s="4" t="s">
        <v>0</v>
      </c>
      <c r="T4" s="14" t="s">
        <v>3</v>
      </c>
      <c r="U4" s="15" t="s">
        <v>0</v>
      </c>
      <c r="V4" s="4" t="s">
        <v>3</v>
      </c>
      <c r="W4" s="4" t="s">
        <v>0</v>
      </c>
      <c r="X4" s="14" t="s">
        <v>3</v>
      </c>
      <c r="Y4" s="10" t="s">
        <v>0</v>
      </c>
    </row>
    <row r="5" spans="1:25" ht="14.25" thickTop="1">
      <c r="A5" s="147">
        <v>1971</v>
      </c>
      <c r="B5" s="131">
        <v>26.6</v>
      </c>
      <c r="C5" s="141">
        <v>34.5</v>
      </c>
      <c r="D5" s="59">
        <v>40.4</v>
      </c>
      <c r="E5" s="74">
        <v>47.2</v>
      </c>
      <c r="F5" s="137">
        <v>52.1</v>
      </c>
      <c r="G5" s="141">
        <v>57.1</v>
      </c>
      <c r="H5" s="59">
        <v>61.8</v>
      </c>
      <c r="I5" s="141">
        <v>65.3</v>
      </c>
      <c r="J5" s="59">
        <v>67.9</v>
      </c>
      <c r="K5" s="74">
        <v>69</v>
      </c>
      <c r="L5" s="75"/>
      <c r="M5" s="11"/>
      <c r="N5" s="21">
        <v>1971</v>
      </c>
      <c r="O5" s="198"/>
      <c r="P5" s="137">
        <v>31.5</v>
      </c>
      <c r="Q5" s="59"/>
      <c r="R5" s="137">
        <v>41.5</v>
      </c>
      <c r="S5" s="59"/>
      <c r="T5" s="137">
        <v>48.3</v>
      </c>
      <c r="U5" s="59"/>
      <c r="V5" s="137">
        <v>51</v>
      </c>
      <c r="W5" s="59"/>
      <c r="X5" s="137">
        <v>53.1</v>
      </c>
      <c r="Y5" s="199"/>
    </row>
    <row r="6" spans="1:25" ht="13.5">
      <c r="A6" s="148">
        <v>1972</v>
      </c>
      <c r="B6" s="132">
        <v>27.3</v>
      </c>
      <c r="C6" s="142">
        <v>33.7</v>
      </c>
      <c r="D6" s="60">
        <v>41.1</v>
      </c>
      <c r="E6" s="31">
        <v>47</v>
      </c>
      <c r="F6" s="138">
        <v>51.5</v>
      </c>
      <c r="G6" s="142">
        <v>55</v>
      </c>
      <c r="H6" s="60">
        <v>59</v>
      </c>
      <c r="I6" s="142">
        <v>62</v>
      </c>
      <c r="J6" s="60">
        <v>64</v>
      </c>
      <c r="K6" s="31">
        <v>63</v>
      </c>
      <c r="L6" s="76"/>
      <c r="M6" s="11"/>
      <c r="N6" s="20">
        <v>1972</v>
      </c>
      <c r="O6" s="200"/>
      <c r="P6" s="138">
        <v>31</v>
      </c>
      <c r="Q6" s="60"/>
      <c r="R6" s="138">
        <v>41</v>
      </c>
      <c r="S6" s="60"/>
      <c r="T6" s="138">
        <v>47</v>
      </c>
      <c r="U6" s="60">
        <v>46</v>
      </c>
      <c r="V6" s="138">
        <v>49</v>
      </c>
      <c r="W6" s="60">
        <v>50</v>
      </c>
      <c r="X6" s="138">
        <v>49</v>
      </c>
      <c r="Y6" s="201"/>
    </row>
    <row r="7" spans="1:25" ht="13.5">
      <c r="A7" s="148">
        <v>1973</v>
      </c>
      <c r="B7" s="132">
        <v>27.1</v>
      </c>
      <c r="C7" s="142">
        <v>33.8</v>
      </c>
      <c r="D7" s="60">
        <v>40.3</v>
      </c>
      <c r="E7" s="31">
        <v>46</v>
      </c>
      <c r="F7" s="138">
        <v>50</v>
      </c>
      <c r="G7" s="142">
        <v>54.3</v>
      </c>
      <c r="H7" s="60">
        <v>57.9</v>
      </c>
      <c r="I7" s="142">
        <v>60.4</v>
      </c>
      <c r="J7" s="60">
        <v>61.9</v>
      </c>
      <c r="K7" s="31">
        <v>61.7</v>
      </c>
      <c r="L7" s="76">
        <v>61.1</v>
      </c>
      <c r="M7" s="11"/>
      <c r="N7" s="20">
        <v>1973</v>
      </c>
      <c r="O7" s="200"/>
      <c r="P7" s="138">
        <v>31.8</v>
      </c>
      <c r="Q7" s="60">
        <v>35</v>
      </c>
      <c r="R7" s="138">
        <v>40.4</v>
      </c>
      <c r="S7" s="60">
        <v>43</v>
      </c>
      <c r="T7" s="138">
        <v>44.3</v>
      </c>
      <c r="U7" s="60">
        <v>46.2</v>
      </c>
      <c r="V7" s="138">
        <v>46.8</v>
      </c>
      <c r="W7" s="60">
        <v>48</v>
      </c>
      <c r="X7" s="138">
        <v>47.3</v>
      </c>
      <c r="Y7" s="201">
        <v>47.3</v>
      </c>
    </row>
    <row r="8" spans="1:25" ht="13.5">
      <c r="A8" s="148">
        <v>1974</v>
      </c>
      <c r="B8" s="132">
        <v>27.6</v>
      </c>
      <c r="C8" s="142">
        <v>33.7</v>
      </c>
      <c r="D8" s="60">
        <v>37.9</v>
      </c>
      <c r="E8" s="31">
        <v>44.5</v>
      </c>
      <c r="F8" s="138">
        <v>50.5</v>
      </c>
      <c r="G8" s="142">
        <v>54.8</v>
      </c>
      <c r="H8" s="60">
        <v>60.1</v>
      </c>
      <c r="I8" s="142">
        <v>63.4</v>
      </c>
      <c r="J8" s="60">
        <v>64.5</v>
      </c>
      <c r="K8" s="31">
        <v>65.3</v>
      </c>
      <c r="L8" s="76">
        <v>66.1</v>
      </c>
      <c r="M8" s="11"/>
      <c r="N8" s="20">
        <v>1974</v>
      </c>
      <c r="O8" s="200">
        <v>24</v>
      </c>
      <c r="P8" s="138">
        <v>28.6</v>
      </c>
      <c r="Q8" s="60">
        <v>32.1</v>
      </c>
      <c r="R8" s="138">
        <v>36.9</v>
      </c>
      <c r="S8" s="60">
        <v>41.4</v>
      </c>
      <c r="T8" s="138">
        <v>43.1</v>
      </c>
      <c r="U8" s="60">
        <v>44.8</v>
      </c>
      <c r="V8" s="138">
        <v>45.8</v>
      </c>
      <c r="W8" s="60">
        <v>45.9</v>
      </c>
      <c r="X8" s="138">
        <v>47</v>
      </c>
      <c r="Y8" s="201">
        <v>46.1</v>
      </c>
    </row>
    <row r="9" spans="1:25" ht="13.5">
      <c r="A9" s="155" t="s">
        <v>15</v>
      </c>
      <c r="B9" s="132">
        <v>28.2</v>
      </c>
      <c r="C9" s="142">
        <v>34.2</v>
      </c>
      <c r="D9" s="60">
        <v>39.2</v>
      </c>
      <c r="E9" s="138">
        <v>46</v>
      </c>
      <c r="F9" s="138">
        <v>49.1</v>
      </c>
      <c r="G9" s="142">
        <v>55.2</v>
      </c>
      <c r="H9" s="60">
        <v>58.7</v>
      </c>
      <c r="I9" s="142">
        <v>61.7</v>
      </c>
      <c r="J9" s="60">
        <v>63.4</v>
      </c>
      <c r="K9" s="138">
        <v>64.5</v>
      </c>
      <c r="L9" s="76">
        <v>66.2</v>
      </c>
      <c r="M9" s="11"/>
      <c r="N9" s="23" t="s">
        <v>15</v>
      </c>
      <c r="O9" s="200">
        <v>24.8</v>
      </c>
      <c r="P9" s="138">
        <v>30.3</v>
      </c>
      <c r="Q9" s="60">
        <v>34.5</v>
      </c>
      <c r="R9" s="138">
        <v>39.3</v>
      </c>
      <c r="S9" s="60">
        <v>41</v>
      </c>
      <c r="T9" s="138">
        <v>43.2</v>
      </c>
      <c r="U9" s="60">
        <v>45.6</v>
      </c>
      <c r="V9" s="138">
        <v>46.8</v>
      </c>
      <c r="W9" s="60">
        <v>47.4</v>
      </c>
      <c r="X9" s="138">
        <v>48.1</v>
      </c>
      <c r="Y9" s="201">
        <v>48.9</v>
      </c>
    </row>
    <row r="10" spans="1:25" ht="13.5">
      <c r="A10" s="156">
        <v>1976</v>
      </c>
      <c r="B10" s="157">
        <v>27.4</v>
      </c>
      <c r="C10" s="158">
        <v>34</v>
      </c>
      <c r="D10" s="159">
        <v>39.6</v>
      </c>
      <c r="E10" s="160">
        <v>44.5</v>
      </c>
      <c r="F10" s="160">
        <v>50.6</v>
      </c>
      <c r="G10" s="158">
        <v>55.2</v>
      </c>
      <c r="H10" s="159">
        <v>60.1</v>
      </c>
      <c r="I10" s="158">
        <v>64</v>
      </c>
      <c r="J10" s="159">
        <v>65.7</v>
      </c>
      <c r="K10" s="160">
        <v>66.5</v>
      </c>
      <c r="L10" s="161">
        <v>66.7</v>
      </c>
      <c r="M10" s="11"/>
      <c r="N10" s="156">
        <v>1976</v>
      </c>
      <c r="O10" s="202">
        <v>23.5</v>
      </c>
      <c r="P10" s="160">
        <v>29.8</v>
      </c>
      <c r="Q10" s="159">
        <v>34.5</v>
      </c>
      <c r="R10" s="160">
        <v>38.2</v>
      </c>
      <c r="S10" s="159">
        <v>42.3</v>
      </c>
      <c r="T10" s="160">
        <v>45</v>
      </c>
      <c r="U10" s="159">
        <v>46.5</v>
      </c>
      <c r="V10" s="160">
        <v>47.5</v>
      </c>
      <c r="W10" s="159">
        <v>48.3</v>
      </c>
      <c r="X10" s="160">
        <v>48.9</v>
      </c>
      <c r="Y10" s="203">
        <v>48.3</v>
      </c>
    </row>
    <row r="11" spans="1:25" ht="13.5">
      <c r="A11" s="148">
        <v>1977</v>
      </c>
      <c r="B11" s="132">
        <v>30</v>
      </c>
      <c r="C11" s="142">
        <v>36</v>
      </c>
      <c r="D11" s="60">
        <v>41</v>
      </c>
      <c r="E11" s="138">
        <v>49</v>
      </c>
      <c r="F11" s="138">
        <v>53</v>
      </c>
      <c r="G11" s="142">
        <v>56</v>
      </c>
      <c r="H11" s="60">
        <v>65</v>
      </c>
      <c r="I11" s="142">
        <v>68</v>
      </c>
      <c r="J11" s="60">
        <v>70</v>
      </c>
      <c r="K11" s="138">
        <v>71</v>
      </c>
      <c r="L11" s="76">
        <v>70</v>
      </c>
      <c r="M11" s="11"/>
      <c r="N11" s="148">
        <v>1977</v>
      </c>
      <c r="O11" s="200">
        <v>27</v>
      </c>
      <c r="P11" s="138">
        <v>32</v>
      </c>
      <c r="Q11" s="60">
        <v>37</v>
      </c>
      <c r="R11" s="138">
        <v>42</v>
      </c>
      <c r="S11" s="60">
        <v>45</v>
      </c>
      <c r="T11" s="138">
        <v>46</v>
      </c>
      <c r="U11" s="60">
        <v>50</v>
      </c>
      <c r="V11" s="138">
        <v>51</v>
      </c>
      <c r="W11" s="60">
        <v>52</v>
      </c>
      <c r="X11" s="138">
        <v>52</v>
      </c>
      <c r="Y11" s="201">
        <v>52</v>
      </c>
    </row>
    <row r="12" spans="1:25" ht="13.5">
      <c r="A12" s="150">
        <v>1978</v>
      </c>
      <c r="B12" s="132">
        <v>28.8</v>
      </c>
      <c r="C12" s="142">
        <v>34.9</v>
      </c>
      <c r="D12" s="60">
        <v>41.8</v>
      </c>
      <c r="E12" s="138">
        <v>46.5</v>
      </c>
      <c r="F12" s="138">
        <v>52.2</v>
      </c>
      <c r="G12" s="142">
        <v>56.1</v>
      </c>
      <c r="H12" s="60">
        <v>61.2</v>
      </c>
      <c r="I12" s="142">
        <v>64.9</v>
      </c>
      <c r="J12" s="60">
        <v>67.2</v>
      </c>
      <c r="K12" s="138">
        <v>67.6</v>
      </c>
      <c r="L12" s="76">
        <v>68.4</v>
      </c>
      <c r="M12" s="11"/>
      <c r="N12" s="150">
        <v>1978</v>
      </c>
      <c r="O12" s="40">
        <v>26</v>
      </c>
      <c r="P12" s="36">
        <v>31.1</v>
      </c>
      <c r="Q12" s="42">
        <v>36.5</v>
      </c>
      <c r="R12" s="36">
        <v>39.7</v>
      </c>
      <c r="S12" s="42">
        <v>42.7</v>
      </c>
      <c r="T12" s="36">
        <v>44.7</v>
      </c>
      <c r="U12" s="42">
        <v>46.8</v>
      </c>
      <c r="V12" s="36">
        <v>47.3</v>
      </c>
      <c r="W12" s="42">
        <v>48.3</v>
      </c>
      <c r="X12" s="36">
        <v>49.2</v>
      </c>
      <c r="Y12" s="28">
        <v>50.1</v>
      </c>
    </row>
    <row r="13" spans="1:25" ht="13.5">
      <c r="A13" s="150">
        <v>1979</v>
      </c>
      <c r="B13" s="132">
        <v>25.7</v>
      </c>
      <c r="C13" s="142">
        <v>33.4</v>
      </c>
      <c r="D13" s="60">
        <v>39.3</v>
      </c>
      <c r="E13" s="138">
        <v>46.2</v>
      </c>
      <c r="F13" s="138">
        <v>50.6</v>
      </c>
      <c r="G13" s="142">
        <v>55.4</v>
      </c>
      <c r="H13" s="60">
        <v>59.8</v>
      </c>
      <c r="I13" s="142">
        <v>65.1</v>
      </c>
      <c r="J13" s="60">
        <v>67.2</v>
      </c>
      <c r="K13" s="138">
        <v>69</v>
      </c>
      <c r="L13" s="76">
        <v>68.7</v>
      </c>
      <c r="M13" s="11"/>
      <c r="N13" s="150">
        <v>1979</v>
      </c>
      <c r="O13" s="40">
        <v>23</v>
      </c>
      <c r="P13" s="36">
        <v>29.7</v>
      </c>
      <c r="Q13" s="42">
        <v>34.3</v>
      </c>
      <c r="R13" s="36">
        <v>39.9</v>
      </c>
      <c r="S13" s="42">
        <v>42.5</v>
      </c>
      <c r="T13" s="36">
        <v>45.9</v>
      </c>
      <c r="U13" s="42">
        <v>49.8</v>
      </c>
      <c r="V13" s="36">
        <v>50.3</v>
      </c>
      <c r="W13" s="42">
        <v>50.7</v>
      </c>
      <c r="X13" s="36">
        <v>51.5</v>
      </c>
      <c r="Y13" s="28">
        <v>50.7</v>
      </c>
    </row>
    <row r="14" spans="1:25" ht="13.5">
      <c r="A14" s="153" t="s">
        <v>6</v>
      </c>
      <c r="B14" s="133">
        <v>27.6</v>
      </c>
      <c r="C14" s="143">
        <v>34.7</v>
      </c>
      <c r="D14" s="83">
        <v>41</v>
      </c>
      <c r="E14" s="82">
        <v>46.7</v>
      </c>
      <c r="F14" s="82">
        <v>52.5</v>
      </c>
      <c r="G14" s="143">
        <v>56.2</v>
      </c>
      <c r="H14" s="83">
        <v>61.7</v>
      </c>
      <c r="I14" s="143">
        <v>65.4</v>
      </c>
      <c r="J14" s="83">
        <v>67.3</v>
      </c>
      <c r="K14" s="82">
        <v>68.3</v>
      </c>
      <c r="L14" s="84">
        <v>67.4</v>
      </c>
      <c r="M14" s="11"/>
      <c r="N14" s="153" t="s">
        <v>6</v>
      </c>
      <c r="O14" s="204">
        <v>26</v>
      </c>
      <c r="P14" s="85">
        <v>32.1</v>
      </c>
      <c r="Q14" s="86">
        <v>37.4</v>
      </c>
      <c r="R14" s="85">
        <v>42.1</v>
      </c>
      <c r="S14" s="86">
        <v>45.6</v>
      </c>
      <c r="T14" s="85">
        <v>47.6</v>
      </c>
      <c r="U14" s="86">
        <v>49.8</v>
      </c>
      <c r="V14" s="85">
        <v>51.3</v>
      </c>
      <c r="W14" s="86">
        <v>52</v>
      </c>
      <c r="X14" s="85">
        <v>52.9</v>
      </c>
      <c r="Y14" s="103">
        <v>51</v>
      </c>
    </row>
    <row r="15" spans="1:25" ht="13.5">
      <c r="A15" s="150">
        <v>1981</v>
      </c>
      <c r="B15" s="134">
        <v>26.6</v>
      </c>
      <c r="C15" s="101">
        <v>32.1</v>
      </c>
      <c r="D15" s="42">
        <v>37</v>
      </c>
      <c r="E15" s="30">
        <v>43.6</v>
      </c>
      <c r="F15" s="36">
        <v>48.6</v>
      </c>
      <c r="G15" s="101">
        <v>54.4</v>
      </c>
      <c r="H15" s="42">
        <v>57.6</v>
      </c>
      <c r="I15" s="101">
        <v>60.1</v>
      </c>
      <c r="J15" s="42">
        <v>61.7</v>
      </c>
      <c r="K15" s="30">
        <v>63.1</v>
      </c>
      <c r="L15" s="71">
        <v>62.8</v>
      </c>
      <c r="M15" s="11"/>
      <c r="N15" s="6">
        <v>1981</v>
      </c>
      <c r="O15" s="40">
        <v>24.9</v>
      </c>
      <c r="P15" s="36">
        <v>29.7</v>
      </c>
      <c r="Q15" s="42">
        <v>33.9</v>
      </c>
      <c r="R15" s="36">
        <v>37.3</v>
      </c>
      <c r="S15" s="42">
        <v>42.4</v>
      </c>
      <c r="T15" s="36">
        <v>45.4</v>
      </c>
      <c r="U15" s="42">
        <v>47.2</v>
      </c>
      <c r="V15" s="36">
        <v>47.8</v>
      </c>
      <c r="W15" s="42">
        <v>48.5</v>
      </c>
      <c r="X15" s="36">
        <v>49.3</v>
      </c>
      <c r="Y15" s="28">
        <v>48.9</v>
      </c>
    </row>
    <row r="16" spans="1:25" ht="13.5">
      <c r="A16" s="150">
        <v>1982</v>
      </c>
      <c r="B16" s="134">
        <v>25.4</v>
      </c>
      <c r="C16" s="101">
        <v>31.3</v>
      </c>
      <c r="D16" s="42">
        <v>37.1</v>
      </c>
      <c r="E16" s="30">
        <v>43.1</v>
      </c>
      <c r="F16" s="36">
        <v>47.8</v>
      </c>
      <c r="G16" s="101">
        <v>53.1</v>
      </c>
      <c r="H16" s="42">
        <v>56.8</v>
      </c>
      <c r="I16" s="101">
        <v>59.8</v>
      </c>
      <c r="J16" s="42">
        <v>62</v>
      </c>
      <c r="K16" s="30">
        <v>63.1</v>
      </c>
      <c r="L16" s="71">
        <v>63.3</v>
      </c>
      <c r="M16" s="11"/>
      <c r="N16" s="6">
        <v>1982</v>
      </c>
      <c r="O16" s="40">
        <v>22.9</v>
      </c>
      <c r="P16" s="36">
        <v>28</v>
      </c>
      <c r="Q16" s="42">
        <v>33.1</v>
      </c>
      <c r="R16" s="36">
        <v>36.6</v>
      </c>
      <c r="S16" s="42">
        <v>38.5</v>
      </c>
      <c r="T16" s="36">
        <v>41.6</v>
      </c>
      <c r="U16" s="42">
        <v>43.1</v>
      </c>
      <c r="V16" s="36">
        <v>44.4</v>
      </c>
      <c r="W16" s="42">
        <v>46.2</v>
      </c>
      <c r="X16" s="36">
        <v>46.6</v>
      </c>
      <c r="Y16" s="28">
        <v>46.9</v>
      </c>
    </row>
    <row r="17" spans="1:25" ht="13.5">
      <c r="A17" s="150">
        <v>1983</v>
      </c>
      <c r="B17" s="134">
        <v>30.1</v>
      </c>
      <c r="C17" s="101">
        <v>35.4</v>
      </c>
      <c r="D17" s="42">
        <v>37.9</v>
      </c>
      <c r="E17" s="30">
        <v>42.5</v>
      </c>
      <c r="F17" s="36">
        <v>46.5</v>
      </c>
      <c r="G17" s="101">
        <v>52.2</v>
      </c>
      <c r="H17" s="42">
        <v>57.4</v>
      </c>
      <c r="I17" s="101">
        <v>58.8</v>
      </c>
      <c r="J17" s="42">
        <v>60.5</v>
      </c>
      <c r="K17" s="30">
        <v>60.7</v>
      </c>
      <c r="L17" s="71">
        <v>61.2</v>
      </c>
      <c r="M17" s="11"/>
      <c r="N17" s="6">
        <v>1983</v>
      </c>
      <c r="O17" s="40">
        <v>27</v>
      </c>
      <c r="P17" s="36">
        <v>31.4</v>
      </c>
      <c r="Q17" s="42">
        <v>33.5</v>
      </c>
      <c r="R17" s="36">
        <v>36.7</v>
      </c>
      <c r="S17" s="42">
        <v>38.5</v>
      </c>
      <c r="T17" s="36">
        <v>42.7</v>
      </c>
      <c r="U17" s="42">
        <v>45.6</v>
      </c>
      <c r="V17" s="36">
        <v>46.3</v>
      </c>
      <c r="W17" s="42">
        <v>47.5</v>
      </c>
      <c r="X17" s="36">
        <v>47.6</v>
      </c>
      <c r="Y17" s="28">
        <v>48</v>
      </c>
    </row>
    <row r="18" spans="1:25" ht="13.5">
      <c r="A18" s="150">
        <v>1984</v>
      </c>
      <c r="B18" s="134">
        <v>26.7</v>
      </c>
      <c r="C18" s="101">
        <v>34.9</v>
      </c>
      <c r="D18" s="42">
        <v>41.5</v>
      </c>
      <c r="E18" s="30">
        <v>45.8</v>
      </c>
      <c r="F18" s="36">
        <v>52.1</v>
      </c>
      <c r="G18" s="101">
        <v>55.5</v>
      </c>
      <c r="H18" s="42">
        <v>58.7</v>
      </c>
      <c r="I18" s="101">
        <v>62.7</v>
      </c>
      <c r="J18" s="42">
        <v>64.5</v>
      </c>
      <c r="K18" s="30">
        <v>65.9</v>
      </c>
      <c r="L18" s="71">
        <v>65.9</v>
      </c>
      <c r="M18" s="11"/>
      <c r="N18" s="6">
        <v>1984</v>
      </c>
      <c r="O18" s="40">
        <v>25.6</v>
      </c>
      <c r="P18" s="36">
        <v>33.3</v>
      </c>
      <c r="Q18" s="42">
        <v>39.2</v>
      </c>
      <c r="R18" s="36">
        <v>41.4</v>
      </c>
      <c r="S18" s="42">
        <v>46.2</v>
      </c>
      <c r="T18" s="36">
        <v>48.2</v>
      </c>
      <c r="U18" s="42">
        <v>49.7</v>
      </c>
      <c r="V18" s="36">
        <v>51.4</v>
      </c>
      <c r="W18" s="42">
        <v>51.7</v>
      </c>
      <c r="X18" s="36">
        <v>52.3</v>
      </c>
      <c r="Y18" s="28">
        <v>51.7</v>
      </c>
    </row>
    <row r="19" spans="1:25" ht="13.5">
      <c r="A19" s="150" t="s">
        <v>8</v>
      </c>
      <c r="B19" s="134">
        <v>29.6</v>
      </c>
      <c r="C19" s="101">
        <v>36</v>
      </c>
      <c r="D19" s="42">
        <v>43.6</v>
      </c>
      <c r="E19" s="36">
        <v>49.9</v>
      </c>
      <c r="F19" s="36">
        <v>52.5</v>
      </c>
      <c r="G19" s="101">
        <v>59</v>
      </c>
      <c r="H19" s="42">
        <v>63.2</v>
      </c>
      <c r="I19" s="101">
        <v>66.9</v>
      </c>
      <c r="J19" s="42">
        <v>68</v>
      </c>
      <c r="K19" s="36">
        <v>69</v>
      </c>
      <c r="L19" s="71">
        <v>69.1</v>
      </c>
      <c r="M19" s="11"/>
      <c r="N19" s="6" t="s">
        <v>8</v>
      </c>
      <c r="O19" s="40">
        <v>26.7</v>
      </c>
      <c r="P19" s="36">
        <v>32.2</v>
      </c>
      <c r="Q19" s="42">
        <v>38.3</v>
      </c>
      <c r="R19" s="36">
        <v>42.6</v>
      </c>
      <c r="S19" s="42">
        <v>44.1</v>
      </c>
      <c r="T19" s="36">
        <v>48.2</v>
      </c>
      <c r="U19" s="42">
        <v>50.2</v>
      </c>
      <c r="V19" s="36">
        <v>51.6</v>
      </c>
      <c r="W19" s="42">
        <v>51</v>
      </c>
      <c r="X19" s="36">
        <v>51.5</v>
      </c>
      <c r="Y19" s="28">
        <v>50.9</v>
      </c>
    </row>
    <row r="20" spans="1:25" ht="13.5">
      <c r="A20" s="162">
        <v>1986</v>
      </c>
      <c r="B20" s="163">
        <v>30.6</v>
      </c>
      <c r="C20" s="106">
        <v>35.6</v>
      </c>
      <c r="D20" s="107">
        <v>42.1</v>
      </c>
      <c r="E20" s="105">
        <v>47.8</v>
      </c>
      <c r="F20" s="105">
        <v>53.6</v>
      </c>
      <c r="G20" s="106">
        <v>58.4</v>
      </c>
      <c r="H20" s="107">
        <v>62.3</v>
      </c>
      <c r="I20" s="106">
        <v>65.1</v>
      </c>
      <c r="J20" s="107">
        <v>66.6</v>
      </c>
      <c r="K20" s="105">
        <v>67.5</v>
      </c>
      <c r="L20" s="164">
        <v>67.3</v>
      </c>
      <c r="M20" s="11"/>
      <c r="N20" s="162">
        <v>1986</v>
      </c>
      <c r="O20" s="104">
        <v>28.1</v>
      </c>
      <c r="P20" s="105">
        <v>33</v>
      </c>
      <c r="Q20" s="107">
        <v>37.4</v>
      </c>
      <c r="R20" s="105">
        <v>41.6</v>
      </c>
      <c r="S20" s="107">
        <v>45.2</v>
      </c>
      <c r="T20" s="105">
        <v>47.8</v>
      </c>
      <c r="U20" s="107">
        <v>49.2</v>
      </c>
      <c r="V20" s="105">
        <v>50.3</v>
      </c>
      <c r="W20" s="107">
        <v>51.5</v>
      </c>
      <c r="X20" s="105">
        <v>51.9</v>
      </c>
      <c r="Y20" s="108">
        <v>51.6</v>
      </c>
    </row>
    <row r="21" spans="1:25" ht="13.5">
      <c r="A21" s="150">
        <v>1987</v>
      </c>
      <c r="B21" s="134">
        <v>27.9</v>
      </c>
      <c r="C21" s="101">
        <v>33.6</v>
      </c>
      <c r="D21" s="42">
        <v>38.9</v>
      </c>
      <c r="E21" s="36">
        <v>43.9</v>
      </c>
      <c r="F21" s="36">
        <v>48</v>
      </c>
      <c r="G21" s="101">
        <v>54.7</v>
      </c>
      <c r="H21" s="42">
        <v>59.3</v>
      </c>
      <c r="I21" s="101">
        <v>65</v>
      </c>
      <c r="J21" s="42">
        <v>67.3</v>
      </c>
      <c r="K21" s="36">
        <v>68.4</v>
      </c>
      <c r="L21" s="71">
        <v>69.5</v>
      </c>
      <c r="M21" s="11"/>
      <c r="N21" s="150">
        <v>1987</v>
      </c>
      <c r="O21" s="40">
        <v>26.5</v>
      </c>
      <c r="P21" s="36">
        <v>31.2</v>
      </c>
      <c r="Q21" s="42">
        <v>35.7</v>
      </c>
      <c r="R21" s="36">
        <v>38.6</v>
      </c>
      <c r="S21" s="42">
        <v>41.8</v>
      </c>
      <c r="T21" s="36">
        <v>46.4</v>
      </c>
      <c r="U21" s="42">
        <v>47.8</v>
      </c>
      <c r="V21" s="36">
        <v>50.7</v>
      </c>
      <c r="W21" s="42">
        <v>52.3</v>
      </c>
      <c r="X21" s="36">
        <v>53.1</v>
      </c>
      <c r="Y21" s="28">
        <v>53.8</v>
      </c>
    </row>
    <row r="22" spans="1:25" ht="13.5">
      <c r="A22" s="150" t="s">
        <v>9</v>
      </c>
      <c r="B22" s="134">
        <v>27.8</v>
      </c>
      <c r="C22" s="101">
        <v>34.2</v>
      </c>
      <c r="D22" s="42">
        <v>40.4</v>
      </c>
      <c r="E22" s="36">
        <v>45.8</v>
      </c>
      <c r="F22" s="36">
        <v>50</v>
      </c>
      <c r="G22" s="101">
        <v>55.4</v>
      </c>
      <c r="H22" s="42">
        <v>59.5</v>
      </c>
      <c r="I22" s="101">
        <v>62.5</v>
      </c>
      <c r="J22" s="42">
        <v>63.9</v>
      </c>
      <c r="K22" s="36">
        <v>65.4</v>
      </c>
      <c r="L22" s="71">
        <v>65.2</v>
      </c>
      <c r="M22" s="11"/>
      <c r="N22" s="150" t="s">
        <v>9</v>
      </c>
      <c r="O22" s="40">
        <v>26.7</v>
      </c>
      <c r="P22" s="36">
        <v>31</v>
      </c>
      <c r="Q22" s="42">
        <v>36.7</v>
      </c>
      <c r="R22" s="36">
        <v>40.7</v>
      </c>
      <c r="S22" s="42">
        <v>43.6</v>
      </c>
      <c r="T22" s="36">
        <v>47.2</v>
      </c>
      <c r="U22" s="42">
        <v>48.5</v>
      </c>
      <c r="V22" s="36">
        <v>49.9</v>
      </c>
      <c r="W22" s="42">
        <v>50.9</v>
      </c>
      <c r="X22" s="36">
        <v>51.1</v>
      </c>
      <c r="Y22" s="28">
        <v>50.6</v>
      </c>
    </row>
    <row r="23" spans="1:25" ht="13.5">
      <c r="A23" s="150" t="s">
        <v>10</v>
      </c>
      <c r="B23" s="134">
        <v>27.7</v>
      </c>
      <c r="C23" s="101">
        <v>33.6</v>
      </c>
      <c r="D23" s="42">
        <v>39</v>
      </c>
      <c r="E23" s="36">
        <v>45.3</v>
      </c>
      <c r="F23" s="36">
        <v>52</v>
      </c>
      <c r="G23" s="101">
        <v>56</v>
      </c>
      <c r="H23" s="42">
        <v>59.2</v>
      </c>
      <c r="I23" s="101">
        <v>66</v>
      </c>
      <c r="J23" s="42">
        <v>70.2</v>
      </c>
      <c r="K23" s="36">
        <v>71.9</v>
      </c>
      <c r="L23" s="71">
        <v>72</v>
      </c>
      <c r="M23" s="11"/>
      <c r="N23" s="150" t="s">
        <v>10</v>
      </c>
      <c r="O23" s="40">
        <v>25.3</v>
      </c>
      <c r="P23" s="36">
        <v>30.7</v>
      </c>
      <c r="Q23" s="42">
        <v>33.9</v>
      </c>
      <c r="R23" s="36">
        <v>40.3</v>
      </c>
      <c r="S23" s="42">
        <v>47.1</v>
      </c>
      <c r="T23" s="36">
        <v>44.6</v>
      </c>
      <c r="U23" s="42">
        <v>48.9</v>
      </c>
      <c r="V23" s="36">
        <v>50.3</v>
      </c>
      <c r="W23" s="42">
        <v>54</v>
      </c>
      <c r="X23" s="36">
        <v>54.6</v>
      </c>
      <c r="Y23" s="28">
        <v>54.4</v>
      </c>
    </row>
    <row r="24" spans="1:25" ht="13.5">
      <c r="A24" s="153">
        <v>1990</v>
      </c>
      <c r="B24" s="135">
        <v>28.2</v>
      </c>
      <c r="C24" s="102">
        <v>32.7</v>
      </c>
      <c r="D24" s="86">
        <v>40</v>
      </c>
      <c r="E24" s="85">
        <v>45.1</v>
      </c>
      <c r="F24" s="85">
        <v>51.4</v>
      </c>
      <c r="G24" s="102">
        <v>58.2</v>
      </c>
      <c r="H24" s="86">
        <v>62.1</v>
      </c>
      <c r="I24" s="102">
        <v>65.3</v>
      </c>
      <c r="J24" s="86">
        <v>68.2</v>
      </c>
      <c r="K24" s="85">
        <v>71.2</v>
      </c>
      <c r="L24" s="87">
        <v>71.7</v>
      </c>
      <c r="M24" s="11"/>
      <c r="N24" s="153">
        <v>1990</v>
      </c>
      <c r="O24" s="204">
        <v>25</v>
      </c>
      <c r="P24" s="85">
        <v>29.7</v>
      </c>
      <c r="Q24" s="86">
        <v>34</v>
      </c>
      <c r="R24" s="85">
        <v>37.2</v>
      </c>
      <c r="S24" s="86">
        <v>43.4</v>
      </c>
      <c r="T24" s="85">
        <v>46.9</v>
      </c>
      <c r="U24" s="86">
        <v>49.2</v>
      </c>
      <c r="V24" s="85">
        <v>50.2</v>
      </c>
      <c r="W24" s="86">
        <v>52</v>
      </c>
      <c r="X24" s="85">
        <v>52.8</v>
      </c>
      <c r="Y24" s="103">
        <v>53.2</v>
      </c>
    </row>
    <row r="25" spans="1:25" ht="13.5">
      <c r="A25" s="150">
        <v>1991</v>
      </c>
      <c r="B25" s="134">
        <v>31.9</v>
      </c>
      <c r="C25" s="101">
        <v>39</v>
      </c>
      <c r="D25" s="42">
        <v>43.3</v>
      </c>
      <c r="E25" s="30">
        <v>49.8</v>
      </c>
      <c r="F25" s="36">
        <v>55.9</v>
      </c>
      <c r="G25" s="101">
        <v>59.5</v>
      </c>
      <c r="H25" s="42">
        <v>64.5</v>
      </c>
      <c r="I25" s="101">
        <v>68.5</v>
      </c>
      <c r="J25" s="42">
        <v>69.3</v>
      </c>
      <c r="K25" s="30">
        <v>71.7</v>
      </c>
      <c r="L25" s="71">
        <v>72.5</v>
      </c>
      <c r="M25" s="11"/>
      <c r="N25" s="6">
        <v>1991</v>
      </c>
      <c r="O25" s="40">
        <v>28.4</v>
      </c>
      <c r="P25" s="36">
        <v>34.8</v>
      </c>
      <c r="Q25" s="42">
        <v>38.4</v>
      </c>
      <c r="R25" s="36">
        <v>42.9</v>
      </c>
      <c r="S25" s="42">
        <v>45.3</v>
      </c>
      <c r="T25" s="36">
        <v>48.7</v>
      </c>
      <c r="U25" s="42">
        <v>50.8</v>
      </c>
      <c r="V25" s="36">
        <v>52.3</v>
      </c>
      <c r="W25" s="42">
        <v>52.5</v>
      </c>
      <c r="X25" s="36">
        <v>53.8</v>
      </c>
      <c r="Y25" s="28">
        <v>53.8</v>
      </c>
    </row>
    <row r="26" spans="1:25" ht="13.5">
      <c r="A26" s="150">
        <v>1992</v>
      </c>
      <c r="B26" s="134">
        <v>29.2</v>
      </c>
      <c r="C26" s="101">
        <v>33.3</v>
      </c>
      <c r="D26" s="42">
        <v>39.6</v>
      </c>
      <c r="E26" s="30">
        <v>46.2</v>
      </c>
      <c r="F26" s="36">
        <v>49.1</v>
      </c>
      <c r="G26" s="101">
        <v>56</v>
      </c>
      <c r="H26" s="42">
        <v>60.7</v>
      </c>
      <c r="I26" s="101">
        <v>64.2</v>
      </c>
      <c r="J26" s="42">
        <v>66.9</v>
      </c>
      <c r="K26" s="30">
        <v>68</v>
      </c>
      <c r="L26" s="71">
        <v>68.1</v>
      </c>
      <c r="M26" s="11"/>
      <c r="N26" s="6">
        <v>1992</v>
      </c>
      <c r="O26" s="40">
        <v>26.4</v>
      </c>
      <c r="P26" s="36">
        <v>30</v>
      </c>
      <c r="Q26" s="42">
        <v>36.4</v>
      </c>
      <c r="R26" s="36">
        <v>40.8</v>
      </c>
      <c r="S26" s="42">
        <v>42.4</v>
      </c>
      <c r="T26" s="36">
        <v>46.2</v>
      </c>
      <c r="U26" s="42">
        <v>49.4</v>
      </c>
      <c r="V26" s="36">
        <v>50.5</v>
      </c>
      <c r="W26" s="42">
        <v>51.7</v>
      </c>
      <c r="X26" s="36">
        <v>53.3</v>
      </c>
      <c r="Y26" s="28">
        <v>53.3</v>
      </c>
    </row>
    <row r="27" spans="1:25" ht="13.5">
      <c r="A27" s="150" t="s">
        <v>11</v>
      </c>
      <c r="B27" s="134">
        <v>27.4</v>
      </c>
      <c r="C27" s="101">
        <v>35.2</v>
      </c>
      <c r="D27" s="42">
        <v>41.9</v>
      </c>
      <c r="E27" s="30">
        <v>46.5</v>
      </c>
      <c r="F27" s="36">
        <v>52.5</v>
      </c>
      <c r="G27" s="101">
        <v>56.7</v>
      </c>
      <c r="H27" s="42">
        <v>60.7</v>
      </c>
      <c r="I27" s="101">
        <v>66.8</v>
      </c>
      <c r="J27" s="42">
        <v>69.1</v>
      </c>
      <c r="K27" s="30">
        <v>70.3</v>
      </c>
      <c r="L27" s="71">
        <v>71.2</v>
      </c>
      <c r="M27" s="11"/>
      <c r="N27" s="6" t="s">
        <v>11</v>
      </c>
      <c r="O27" s="40">
        <v>24</v>
      </c>
      <c r="P27" s="36">
        <v>32</v>
      </c>
      <c r="Q27" s="42">
        <v>36.6</v>
      </c>
      <c r="R27" s="36">
        <v>40</v>
      </c>
      <c r="S27" s="42">
        <v>44.3</v>
      </c>
      <c r="T27" s="36">
        <v>47.7</v>
      </c>
      <c r="U27" s="42">
        <v>49.9</v>
      </c>
      <c r="V27" s="36">
        <v>53.2</v>
      </c>
      <c r="W27" s="42">
        <v>53.3</v>
      </c>
      <c r="X27" s="36">
        <v>53.9</v>
      </c>
      <c r="Y27" s="28">
        <v>54.8</v>
      </c>
    </row>
    <row r="28" spans="1:25" ht="13.5">
      <c r="A28" s="150">
        <v>1994</v>
      </c>
      <c r="B28" s="134">
        <v>29.3</v>
      </c>
      <c r="C28" s="101">
        <v>34.9</v>
      </c>
      <c r="D28" s="42">
        <v>40.4</v>
      </c>
      <c r="E28" s="30">
        <v>45.8</v>
      </c>
      <c r="F28" s="36">
        <v>49.2</v>
      </c>
      <c r="G28" s="101">
        <v>54.2</v>
      </c>
      <c r="H28" s="42">
        <v>57.9</v>
      </c>
      <c r="I28" s="101">
        <v>62.2</v>
      </c>
      <c r="J28" s="42">
        <v>65.6</v>
      </c>
      <c r="K28" s="30">
        <v>67.7</v>
      </c>
      <c r="L28" s="71">
        <v>69.1</v>
      </c>
      <c r="M28" s="11"/>
      <c r="N28" s="6">
        <v>1994</v>
      </c>
      <c r="O28" s="40">
        <v>26.5</v>
      </c>
      <c r="P28" s="36">
        <v>33.1</v>
      </c>
      <c r="Q28" s="42">
        <v>36.8</v>
      </c>
      <c r="R28" s="36">
        <v>41.4</v>
      </c>
      <c r="S28" s="42">
        <v>44.2</v>
      </c>
      <c r="T28" s="36">
        <v>47</v>
      </c>
      <c r="U28" s="42">
        <v>49.1</v>
      </c>
      <c r="V28" s="36">
        <v>50.9</v>
      </c>
      <c r="W28" s="42">
        <v>52.7</v>
      </c>
      <c r="X28" s="36">
        <v>53.5</v>
      </c>
      <c r="Y28" s="28">
        <v>54.6</v>
      </c>
    </row>
    <row r="29" spans="1:25" ht="13.5">
      <c r="A29" s="150">
        <v>1995</v>
      </c>
      <c r="B29" s="134">
        <v>29.1</v>
      </c>
      <c r="C29" s="101">
        <v>37.7</v>
      </c>
      <c r="D29" s="42">
        <v>42.6</v>
      </c>
      <c r="E29" s="36">
        <v>49.7</v>
      </c>
      <c r="F29" s="36">
        <v>53.1</v>
      </c>
      <c r="G29" s="101">
        <v>59.5</v>
      </c>
      <c r="H29" s="42">
        <v>64.9</v>
      </c>
      <c r="I29" s="101">
        <v>68.6</v>
      </c>
      <c r="J29" s="42">
        <v>69.8</v>
      </c>
      <c r="K29" s="36">
        <v>69.8</v>
      </c>
      <c r="L29" s="71">
        <v>71.1</v>
      </c>
      <c r="M29" s="11"/>
      <c r="N29" s="6">
        <v>1995</v>
      </c>
      <c r="O29" s="40">
        <v>25.6</v>
      </c>
      <c r="P29" s="36">
        <v>33.8</v>
      </c>
      <c r="Q29" s="42">
        <v>37.6</v>
      </c>
      <c r="R29" s="36">
        <v>42.9</v>
      </c>
      <c r="S29" s="42">
        <v>45.6</v>
      </c>
      <c r="T29" s="36">
        <v>49.7</v>
      </c>
      <c r="U29" s="42">
        <v>52.5</v>
      </c>
      <c r="V29" s="36">
        <v>54.2</v>
      </c>
      <c r="W29" s="42">
        <v>54.7</v>
      </c>
      <c r="X29" s="36">
        <v>54.5</v>
      </c>
      <c r="Y29" s="28">
        <v>54.4</v>
      </c>
    </row>
    <row r="30" spans="1:25" ht="13.5">
      <c r="A30" s="162">
        <v>1996</v>
      </c>
      <c r="B30" s="163">
        <v>28.6</v>
      </c>
      <c r="C30" s="106">
        <v>37.4</v>
      </c>
      <c r="D30" s="107">
        <v>45.3</v>
      </c>
      <c r="E30" s="105">
        <v>52</v>
      </c>
      <c r="F30" s="105">
        <v>56.6</v>
      </c>
      <c r="G30" s="106">
        <v>63.1</v>
      </c>
      <c r="H30" s="107">
        <v>68.2</v>
      </c>
      <c r="I30" s="106">
        <v>73.2</v>
      </c>
      <c r="J30" s="107">
        <v>75.7</v>
      </c>
      <c r="K30" s="105">
        <v>77</v>
      </c>
      <c r="L30" s="164">
        <v>78.6</v>
      </c>
      <c r="M30" s="11"/>
      <c r="N30" s="162">
        <v>1996</v>
      </c>
      <c r="O30" s="104">
        <v>25.3</v>
      </c>
      <c r="P30" s="105">
        <v>33.2</v>
      </c>
      <c r="Q30" s="107">
        <v>39.9</v>
      </c>
      <c r="R30" s="105">
        <v>45.8</v>
      </c>
      <c r="S30" s="107">
        <v>48.5</v>
      </c>
      <c r="T30" s="105">
        <v>52.5</v>
      </c>
      <c r="U30" s="107">
        <v>54.9</v>
      </c>
      <c r="V30" s="105">
        <v>57.9</v>
      </c>
      <c r="W30" s="107">
        <v>58.9</v>
      </c>
      <c r="X30" s="105">
        <v>59.4</v>
      </c>
      <c r="Y30" s="108">
        <v>59.7</v>
      </c>
    </row>
    <row r="31" spans="1:25" ht="13.5">
      <c r="A31" s="150">
        <v>1997</v>
      </c>
      <c r="B31" s="134">
        <v>31.5</v>
      </c>
      <c r="C31" s="101">
        <v>38.9</v>
      </c>
      <c r="D31" s="42">
        <v>43.5</v>
      </c>
      <c r="E31" s="36">
        <v>46.7</v>
      </c>
      <c r="F31" s="36">
        <v>50.9</v>
      </c>
      <c r="G31" s="101">
        <v>55.9</v>
      </c>
      <c r="H31" s="42">
        <v>59.7</v>
      </c>
      <c r="I31" s="101">
        <v>62.3</v>
      </c>
      <c r="J31" s="42">
        <v>65.3</v>
      </c>
      <c r="K31" s="36">
        <v>67.2</v>
      </c>
      <c r="L31" s="71">
        <v>67.1</v>
      </c>
      <c r="M31" s="11"/>
      <c r="N31" s="150">
        <v>1997</v>
      </c>
      <c r="O31" s="40">
        <v>28.5</v>
      </c>
      <c r="P31" s="36">
        <v>34.8</v>
      </c>
      <c r="Q31" s="42">
        <v>38.7</v>
      </c>
      <c r="R31" s="36">
        <v>40.8</v>
      </c>
      <c r="S31" s="42">
        <v>44.1</v>
      </c>
      <c r="T31" s="36">
        <v>48.6</v>
      </c>
      <c r="U31" s="42">
        <v>49</v>
      </c>
      <c r="V31" s="36">
        <v>49.6</v>
      </c>
      <c r="W31" s="42">
        <v>50.7</v>
      </c>
      <c r="X31" s="36">
        <v>51</v>
      </c>
      <c r="Y31" s="28">
        <v>51.3</v>
      </c>
    </row>
    <row r="32" spans="1:25" ht="13.5">
      <c r="A32" s="150" t="s">
        <v>12</v>
      </c>
      <c r="B32" s="134">
        <v>34.2</v>
      </c>
      <c r="C32" s="101">
        <v>42.5</v>
      </c>
      <c r="D32" s="42">
        <v>45.9</v>
      </c>
      <c r="E32" s="36">
        <v>50.2</v>
      </c>
      <c r="F32" s="36">
        <v>52.8</v>
      </c>
      <c r="G32" s="101">
        <v>60.1</v>
      </c>
      <c r="H32" s="42">
        <v>64.6</v>
      </c>
      <c r="I32" s="101">
        <v>69.7</v>
      </c>
      <c r="J32" s="42">
        <v>71</v>
      </c>
      <c r="K32" s="36">
        <v>71.6</v>
      </c>
      <c r="L32" s="71">
        <v>72.3</v>
      </c>
      <c r="M32" s="11"/>
      <c r="N32" s="150" t="s">
        <v>12</v>
      </c>
      <c r="O32" s="40">
        <v>30.9</v>
      </c>
      <c r="P32" s="36">
        <v>37.1</v>
      </c>
      <c r="Q32" s="42">
        <v>40</v>
      </c>
      <c r="R32" s="36">
        <v>43.5</v>
      </c>
      <c r="S32" s="42">
        <v>44.8</v>
      </c>
      <c r="T32" s="36">
        <v>50.1</v>
      </c>
      <c r="U32" s="42">
        <v>52.6</v>
      </c>
      <c r="V32" s="36">
        <v>55</v>
      </c>
      <c r="W32" s="42">
        <v>55.3</v>
      </c>
      <c r="X32" s="36">
        <v>55.5</v>
      </c>
      <c r="Y32" s="28">
        <v>56.4</v>
      </c>
    </row>
    <row r="33" spans="1:25" ht="13.5">
      <c r="A33" s="150">
        <v>1999</v>
      </c>
      <c r="B33" s="134">
        <v>27.6</v>
      </c>
      <c r="C33" s="101">
        <v>35.3</v>
      </c>
      <c r="D33" s="42">
        <v>40</v>
      </c>
      <c r="E33" s="36">
        <v>46.8</v>
      </c>
      <c r="F33" s="36">
        <v>50.8</v>
      </c>
      <c r="G33" s="101">
        <v>55.9</v>
      </c>
      <c r="H33" s="42">
        <v>59.8</v>
      </c>
      <c r="I33" s="101">
        <v>64.7</v>
      </c>
      <c r="J33" s="42">
        <v>67.6</v>
      </c>
      <c r="K33" s="36">
        <v>69</v>
      </c>
      <c r="L33" s="71">
        <v>69.7</v>
      </c>
      <c r="M33" s="11"/>
      <c r="N33" s="150">
        <v>1999</v>
      </c>
      <c r="O33" s="40">
        <v>24.7</v>
      </c>
      <c r="P33" s="36">
        <v>31.1</v>
      </c>
      <c r="Q33" s="42">
        <v>34.9</v>
      </c>
      <c r="R33" s="36">
        <v>40.3</v>
      </c>
      <c r="S33" s="42">
        <v>43.8</v>
      </c>
      <c r="T33" s="36">
        <v>45.7</v>
      </c>
      <c r="U33" s="42">
        <v>48.1</v>
      </c>
      <c r="V33" s="36">
        <v>50</v>
      </c>
      <c r="W33" s="42">
        <v>50.1</v>
      </c>
      <c r="X33" s="36">
        <v>52</v>
      </c>
      <c r="Y33" s="28">
        <v>51.1</v>
      </c>
    </row>
    <row r="34" spans="1:25" ht="13.5">
      <c r="A34" s="153">
        <v>2000</v>
      </c>
      <c r="B34" s="135">
        <v>28</v>
      </c>
      <c r="C34" s="102">
        <v>35.8</v>
      </c>
      <c r="D34" s="86">
        <v>40</v>
      </c>
      <c r="E34" s="85">
        <v>45.6</v>
      </c>
      <c r="F34" s="85">
        <v>49</v>
      </c>
      <c r="G34" s="102">
        <v>55.6</v>
      </c>
      <c r="H34" s="86">
        <v>59.8</v>
      </c>
      <c r="I34" s="102">
        <v>65.1</v>
      </c>
      <c r="J34" s="86">
        <v>67.5</v>
      </c>
      <c r="K34" s="85">
        <v>68.8</v>
      </c>
      <c r="L34" s="87">
        <v>69.6</v>
      </c>
      <c r="M34" s="11"/>
      <c r="N34" s="153">
        <v>2000</v>
      </c>
      <c r="O34" s="204">
        <v>25.6</v>
      </c>
      <c r="P34" s="85">
        <v>32.6</v>
      </c>
      <c r="Q34" s="86">
        <v>36.1</v>
      </c>
      <c r="R34" s="85">
        <v>40.3</v>
      </c>
      <c r="S34" s="86">
        <v>43</v>
      </c>
      <c r="T34" s="85">
        <v>46.5</v>
      </c>
      <c r="U34" s="86">
        <v>48.8</v>
      </c>
      <c r="V34" s="85">
        <v>50.7</v>
      </c>
      <c r="W34" s="86">
        <v>51.3</v>
      </c>
      <c r="X34" s="85">
        <v>51.9</v>
      </c>
      <c r="Y34" s="103">
        <v>52.2</v>
      </c>
    </row>
    <row r="35" spans="1:25" ht="13.5">
      <c r="A35" s="150">
        <v>2001</v>
      </c>
      <c r="B35" s="134">
        <v>32.8</v>
      </c>
      <c r="C35" s="101">
        <v>36.8</v>
      </c>
      <c r="D35" s="42">
        <v>41.6</v>
      </c>
      <c r="E35" s="30">
        <v>47.5</v>
      </c>
      <c r="F35" s="36">
        <v>52</v>
      </c>
      <c r="G35" s="101">
        <v>55.5</v>
      </c>
      <c r="H35" s="42">
        <v>58.6</v>
      </c>
      <c r="I35" s="101">
        <v>62.7</v>
      </c>
      <c r="J35" s="42">
        <v>63.6</v>
      </c>
      <c r="K35" s="30">
        <v>66.5</v>
      </c>
      <c r="L35" s="71">
        <v>67.2</v>
      </c>
      <c r="M35" s="11"/>
      <c r="N35" s="6">
        <v>2001</v>
      </c>
      <c r="O35" s="40">
        <v>29.7</v>
      </c>
      <c r="P35" s="36">
        <v>33.3</v>
      </c>
      <c r="Q35" s="42">
        <v>36.7</v>
      </c>
      <c r="R35" s="36">
        <v>41.8</v>
      </c>
      <c r="S35" s="42">
        <v>44.7</v>
      </c>
      <c r="T35" s="36">
        <v>46</v>
      </c>
      <c r="U35" s="42">
        <v>47.7</v>
      </c>
      <c r="V35" s="36">
        <v>49.3</v>
      </c>
      <c r="W35" s="42">
        <v>49.7</v>
      </c>
      <c r="X35" s="36">
        <v>51</v>
      </c>
      <c r="Y35" s="28">
        <v>51.7</v>
      </c>
    </row>
    <row r="36" spans="1:25" ht="13.5">
      <c r="A36" s="150">
        <v>2002</v>
      </c>
      <c r="B36" s="134">
        <v>35.3</v>
      </c>
      <c r="C36" s="101">
        <v>39.3</v>
      </c>
      <c r="D36" s="42">
        <v>43.8</v>
      </c>
      <c r="E36" s="30">
        <v>49.1</v>
      </c>
      <c r="F36" s="36">
        <v>51.8</v>
      </c>
      <c r="G36" s="101">
        <v>58.2</v>
      </c>
      <c r="H36" s="42">
        <v>60.8</v>
      </c>
      <c r="I36" s="101">
        <v>63.5</v>
      </c>
      <c r="J36" s="42">
        <v>64.8</v>
      </c>
      <c r="K36" s="30">
        <v>64.3</v>
      </c>
      <c r="L36" s="71">
        <v>65.8</v>
      </c>
      <c r="M36" s="11"/>
      <c r="N36" s="1">
        <v>2002</v>
      </c>
      <c r="O36" s="40">
        <v>30.9</v>
      </c>
      <c r="P36" s="36">
        <v>34.4</v>
      </c>
      <c r="Q36" s="42">
        <v>38.6</v>
      </c>
      <c r="R36" s="36">
        <v>42</v>
      </c>
      <c r="S36" s="42">
        <v>43.8</v>
      </c>
      <c r="T36" s="36">
        <v>48.1</v>
      </c>
      <c r="U36" s="42">
        <v>48.7</v>
      </c>
      <c r="V36" s="36">
        <v>49.7</v>
      </c>
      <c r="W36" s="42">
        <v>49.8</v>
      </c>
      <c r="X36" s="36">
        <v>49.9</v>
      </c>
      <c r="Y36" s="28">
        <v>50</v>
      </c>
    </row>
    <row r="37" spans="1:25" ht="13.5">
      <c r="A37" s="150" t="s">
        <v>20</v>
      </c>
      <c r="B37" s="134">
        <v>31.3</v>
      </c>
      <c r="C37" s="101">
        <v>39.7</v>
      </c>
      <c r="D37" s="42">
        <v>44.5</v>
      </c>
      <c r="E37" s="30">
        <v>49.3</v>
      </c>
      <c r="F37" s="36">
        <v>53.6</v>
      </c>
      <c r="G37" s="101">
        <v>57.6</v>
      </c>
      <c r="H37" s="42">
        <v>63.1</v>
      </c>
      <c r="I37" s="101">
        <v>66.4</v>
      </c>
      <c r="J37" s="42">
        <v>68.7</v>
      </c>
      <c r="K37" s="30">
        <v>69.9</v>
      </c>
      <c r="L37" s="71">
        <v>70.4</v>
      </c>
      <c r="M37" s="11"/>
      <c r="N37" s="1" t="s">
        <v>20</v>
      </c>
      <c r="O37" s="40">
        <v>27.7</v>
      </c>
      <c r="P37" s="36">
        <v>35.8</v>
      </c>
      <c r="Q37" s="42">
        <v>40.2</v>
      </c>
      <c r="R37" s="36">
        <v>43.9</v>
      </c>
      <c r="S37" s="42">
        <v>46.7</v>
      </c>
      <c r="T37" s="36">
        <v>48.5</v>
      </c>
      <c r="U37" s="42">
        <v>52.1</v>
      </c>
      <c r="V37" s="36">
        <v>53.8</v>
      </c>
      <c r="W37" s="42">
        <v>54.2</v>
      </c>
      <c r="X37" s="36">
        <v>55.1</v>
      </c>
      <c r="Y37" s="28">
        <v>54.8</v>
      </c>
    </row>
    <row r="38" spans="1:25" ht="13.5">
      <c r="A38" s="150">
        <v>2004</v>
      </c>
      <c r="B38" s="134">
        <v>31</v>
      </c>
      <c r="C38" s="101">
        <v>36.8</v>
      </c>
      <c r="D38" s="42">
        <v>42.2</v>
      </c>
      <c r="E38" s="30">
        <v>47.7</v>
      </c>
      <c r="F38" s="36">
        <v>51.4</v>
      </c>
      <c r="G38" s="101">
        <v>54.7</v>
      </c>
      <c r="H38" s="42">
        <v>58.8</v>
      </c>
      <c r="I38" s="101">
        <v>61.3</v>
      </c>
      <c r="J38" s="42">
        <v>64.1</v>
      </c>
      <c r="K38" s="30">
        <v>65.4</v>
      </c>
      <c r="L38" s="71">
        <v>66.2</v>
      </c>
      <c r="M38" s="11"/>
      <c r="N38" s="1">
        <v>2004</v>
      </c>
      <c r="O38" s="40">
        <v>28.9</v>
      </c>
      <c r="P38" s="36">
        <v>34</v>
      </c>
      <c r="Q38" s="42">
        <v>38.5</v>
      </c>
      <c r="R38" s="36">
        <v>42.1</v>
      </c>
      <c r="S38" s="42">
        <v>45.3</v>
      </c>
      <c r="T38" s="36">
        <v>48.2</v>
      </c>
      <c r="U38" s="42">
        <v>49.9</v>
      </c>
      <c r="V38" s="36">
        <v>51.5</v>
      </c>
      <c r="W38" s="42">
        <v>52.6</v>
      </c>
      <c r="X38" s="36">
        <v>53</v>
      </c>
      <c r="Y38" s="28">
        <v>54.3</v>
      </c>
    </row>
    <row r="39" spans="1:25" ht="13.5">
      <c r="A39" s="153">
        <v>2005</v>
      </c>
      <c r="B39" s="135">
        <v>29.65</v>
      </c>
      <c r="C39" s="102">
        <v>37.7</v>
      </c>
      <c r="D39" s="86">
        <v>42.4</v>
      </c>
      <c r="E39" s="85">
        <v>49.4</v>
      </c>
      <c r="F39" s="85">
        <v>53.8</v>
      </c>
      <c r="G39" s="102">
        <v>58.5</v>
      </c>
      <c r="H39" s="86">
        <v>64.1</v>
      </c>
      <c r="I39" s="102">
        <v>68.5</v>
      </c>
      <c r="J39" s="86">
        <v>70.8</v>
      </c>
      <c r="K39" s="85">
        <v>71.9</v>
      </c>
      <c r="L39" s="87">
        <v>72.6</v>
      </c>
      <c r="M39" s="11"/>
      <c r="N39" s="6">
        <v>2005</v>
      </c>
      <c r="O39" s="40">
        <v>27.35</v>
      </c>
      <c r="P39" s="36">
        <v>34</v>
      </c>
      <c r="Q39" s="42">
        <v>37.7</v>
      </c>
      <c r="R39" s="36">
        <v>43.9</v>
      </c>
      <c r="S39" s="42">
        <v>47.2</v>
      </c>
      <c r="T39" s="36">
        <v>49.9</v>
      </c>
      <c r="U39" s="42">
        <v>52.3</v>
      </c>
      <c r="V39" s="36">
        <v>54.9</v>
      </c>
      <c r="W39" s="42">
        <v>55.4</v>
      </c>
      <c r="X39" s="36">
        <v>55.5</v>
      </c>
      <c r="Y39" s="28">
        <v>55.7</v>
      </c>
    </row>
    <row r="40" spans="1:25" ht="13.5">
      <c r="A40" s="162">
        <v>2006</v>
      </c>
      <c r="B40" s="163">
        <v>28.9</v>
      </c>
      <c r="C40" s="106">
        <v>36.1</v>
      </c>
      <c r="D40" s="107">
        <v>39.7</v>
      </c>
      <c r="E40" s="105">
        <v>45.7</v>
      </c>
      <c r="F40" s="105">
        <v>51.1</v>
      </c>
      <c r="G40" s="106">
        <v>54.4</v>
      </c>
      <c r="H40" s="107">
        <v>60.2</v>
      </c>
      <c r="I40" s="106">
        <v>63.8</v>
      </c>
      <c r="J40" s="107">
        <v>65.5</v>
      </c>
      <c r="K40" s="105">
        <v>66.9</v>
      </c>
      <c r="L40" s="164">
        <v>67.4</v>
      </c>
      <c r="M40" s="11"/>
      <c r="N40" s="162">
        <v>2006</v>
      </c>
      <c r="O40" s="104">
        <v>26.5</v>
      </c>
      <c r="P40" s="105">
        <v>32.4</v>
      </c>
      <c r="Q40" s="107">
        <v>34.8</v>
      </c>
      <c r="R40" s="105">
        <v>39.8</v>
      </c>
      <c r="S40" s="107">
        <v>43.3</v>
      </c>
      <c r="T40" s="105">
        <v>44.6</v>
      </c>
      <c r="U40" s="107">
        <v>47.2</v>
      </c>
      <c r="V40" s="105">
        <v>48.5</v>
      </c>
      <c r="W40" s="107">
        <v>49.6</v>
      </c>
      <c r="X40" s="105">
        <v>49.5</v>
      </c>
      <c r="Y40" s="108">
        <v>50.4</v>
      </c>
    </row>
    <row r="41" spans="1:25" ht="13.5">
      <c r="A41" s="150">
        <v>2007</v>
      </c>
      <c r="B41" s="134">
        <v>31.6</v>
      </c>
      <c r="C41" s="101">
        <v>38</v>
      </c>
      <c r="D41" s="42">
        <v>41.2</v>
      </c>
      <c r="E41" s="36">
        <v>46.1</v>
      </c>
      <c r="F41" s="36">
        <v>48</v>
      </c>
      <c r="G41" s="101">
        <v>53.4</v>
      </c>
      <c r="H41" s="42">
        <v>57.2</v>
      </c>
      <c r="I41" s="101">
        <v>61.1</v>
      </c>
      <c r="J41" s="42">
        <v>64</v>
      </c>
      <c r="K41" s="36">
        <v>65.3</v>
      </c>
      <c r="L41" s="71">
        <v>65.5</v>
      </c>
      <c r="M41" s="11"/>
      <c r="N41" s="150">
        <v>2007</v>
      </c>
      <c r="O41" s="40">
        <v>27.9</v>
      </c>
      <c r="P41" s="36">
        <v>33</v>
      </c>
      <c r="Q41" s="42">
        <v>35.2</v>
      </c>
      <c r="R41" s="36">
        <v>38.5</v>
      </c>
      <c r="S41" s="42">
        <v>39</v>
      </c>
      <c r="T41" s="36">
        <v>42.6</v>
      </c>
      <c r="U41" s="42">
        <v>44.2</v>
      </c>
      <c r="V41" s="36">
        <v>46.1</v>
      </c>
      <c r="W41" s="42">
        <v>46.3</v>
      </c>
      <c r="X41" s="36">
        <v>46.6</v>
      </c>
      <c r="Y41" s="28">
        <v>46.8</v>
      </c>
    </row>
    <row r="42" spans="1:25" ht="13.5">
      <c r="A42" s="150" t="s">
        <v>21</v>
      </c>
      <c r="B42" s="134">
        <v>32.6</v>
      </c>
      <c r="C42" s="101">
        <v>41.1</v>
      </c>
      <c r="D42" s="42">
        <v>45.9</v>
      </c>
      <c r="E42" s="36">
        <v>53.3</v>
      </c>
      <c r="F42" s="36">
        <v>58.8</v>
      </c>
      <c r="G42" s="101">
        <v>65</v>
      </c>
      <c r="H42" s="42">
        <v>69.8</v>
      </c>
      <c r="I42" s="101">
        <v>73.5</v>
      </c>
      <c r="J42" s="42">
        <v>75.7</v>
      </c>
      <c r="K42" s="36">
        <v>77.9</v>
      </c>
      <c r="L42" s="71">
        <v>78.9</v>
      </c>
      <c r="M42" s="11"/>
      <c r="N42" s="150" t="s">
        <v>21</v>
      </c>
      <c r="O42" s="40">
        <v>29.5</v>
      </c>
      <c r="P42" s="36">
        <v>36.4</v>
      </c>
      <c r="Q42" s="42">
        <v>39.8</v>
      </c>
      <c r="R42" s="36">
        <v>45.6</v>
      </c>
      <c r="S42" s="42">
        <v>48.8</v>
      </c>
      <c r="T42" s="36">
        <v>52.5</v>
      </c>
      <c r="U42" s="42">
        <v>54.2</v>
      </c>
      <c r="V42" s="36">
        <v>55.3</v>
      </c>
      <c r="W42" s="42">
        <v>56.4</v>
      </c>
      <c r="X42" s="36">
        <v>57.7</v>
      </c>
      <c r="Y42" s="28">
        <v>59</v>
      </c>
    </row>
    <row r="43" spans="1:25" ht="13.5">
      <c r="A43" s="150">
        <v>2009</v>
      </c>
      <c r="B43" s="134">
        <v>32.8</v>
      </c>
      <c r="C43" s="101">
        <v>39.5</v>
      </c>
      <c r="D43" s="42">
        <v>44.4</v>
      </c>
      <c r="E43" s="36">
        <v>47.1</v>
      </c>
      <c r="F43" s="36">
        <v>50.6</v>
      </c>
      <c r="G43" s="101">
        <v>54.9</v>
      </c>
      <c r="H43" s="42">
        <v>59.5</v>
      </c>
      <c r="I43" s="101">
        <v>62.8</v>
      </c>
      <c r="J43" s="42">
        <v>65.8</v>
      </c>
      <c r="K43" s="36">
        <v>67.2</v>
      </c>
      <c r="L43" s="71">
        <v>67.5</v>
      </c>
      <c r="M43" s="11"/>
      <c r="N43" s="150">
        <v>2009</v>
      </c>
      <c r="O43" s="40">
        <v>30.8</v>
      </c>
      <c r="P43" s="36">
        <v>36.3</v>
      </c>
      <c r="Q43" s="42">
        <v>40.9</v>
      </c>
      <c r="R43" s="36">
        <v>41.8</v>
      </c>
      <c r="S43" s="42">
        <v>43.9</v>
      </c>
      <c r="T43" s="36">
        <v>46.2</v>
      </c>
      <c r="U43" s="42">
        <v>48.5</v>
      </c>
      <c r="V43" s="36">
        <v>50.4</v>
      </c>
      <c r="W43" s="42">
        <v>52</v>
      </c>
      <c r="X43" s="36">
        <v>52.6</v>
      </c>
      <c r="Y43" s="28">
        <v>52.4</v>
      </c>
    </row>
    <row r="44" spans="1:25" ht="13.5">
      <c r="A44" s="153">
        <v>2010</v>
      </c>
      <c r="B44" s="135">
        <v>33.1</v>
      </c>
      <c r="C44" s="102">
        <v>41.1</v>
      </c>
      <c r="D44" s="86">
        <v>46.6</v>
      </c>
      <c r="E44" s="85">
        <v>50</v>
      </c>
      <c r="F44" s="85">
        <v>55.4</v>
      </c>
      <c r="G44" s="102">
        <v>61.1</v>
      </c>
      <c r="H44" s="86">
        <v>66.3</v>
      </c>
      <c r="I44" s="102">
        <v>70.4</v>
      </c>
      <c r="J44" s="86">
        <v>72.1</v>
      </c>
      <c r="K44" s="85">
        <v>73</v>
      </c>
      <c r="L44" s="87">
        <v>74</v>
      </c>
      <c r="M44" s="11"/>
      <c r="N44" s="153">
        <v>2010</v>
      </c>
      <c r="O44" s="204">
        <v>30.2</v>
      </c>
      <c r="P44" s="85">
        <v>36.3</v>
      </c>
      <c r="Q44" s="86">
        <v>40.1</v>
      </c>
      <c r="R44" s="85">
        <v>42.2</v>
      </c>
      <c r="S44" s="86">
        <v>45.8</v>
      </c>
      <c r="T44" s="85">
        <v>49.3</v>
      </c>
      <c r="U44" s="86">
        <v>52.6</v>
      </c>
      <c r="V44" s="85">
        <v>54.4</v>
      </c>
      <c r="W44" s="86">
        <v>54.1</v>
      </c>
      <c r="X44" s="85">
        <v>53.8</v>
      </c>
      <c r="Y44" s="103">
        <v>54.9</v>
      </c>
    </row>
    <row r="45" spans="1:25" ht="13.5">
      <c r="A45" s="150">
        <v>2011</v>
      </c>
      <c r="B45" s="134">
        <v>31.1</v>
      </c>
      <c r="C45" s="101">
        <v>40.2</v>
      </c>
      <c r="D45" s="42">
        <v>45.6</v>
      </c>
      <c r="E45" s="30">
        <v>51.8</v>
      </c>
      <c r="F45" s="36">
        <v>55.4</v>
      </c>
      <c r="G45" s="101">
        <v>60.6</v>
      </c>
      <c r="H45" s="42">
        <v>64.6</v>
      </c>
      <c r="I45" s="101">
        <v>69.7</v>
      </c>
      <c r="J45" s="42">
        <v>71.2</v>
      </c>
      <c r="K45" s="30">
        <v>74</v>
      </c>
      <c r="L45" s="71">
        <v>74.6</v>
      </c>
      <c r="M45" s="11"/>
      <c r="N45" s="162">
        <v>2011</v>
      </c>
      <c r="O45" s="104">
        <v>28.1</v>
      </c>
      <c r="P45" s="105">
        <v>36.1</v>
      </c>
      <c r="Q45" s="107">
        <v>40.3</v>
      </c>
      <c r="R45" s="105">
        <v>45.5</v>
      </c>
      <c r="S45" s="107">
        <v>47.4</v>
      </c>
      <c r="T45" s="105">
        <v>51.7</v>
      </c>
      <c r="U45" s="107">
        <v>53.3</v>
      </c>
      <c r="V45" s="105">
        <v>54.7</v>
      </c>
      <c r="W45" s="107">
        <v>55.8</v>
      </c>
      <c r="X45" s="105">
        <v>57.1</v>
      </c>
      <c r="Y45" s="108">
        <v>57.7</v>
      </c>
    </row>
    <row r="46" spans="1:25" ht="13.5">
      <c r="A46" s="150">
        <v>2012</v>
      </c>
      <c r="B46" s="134">
        <v>29.7</v>
      </c>
      <c r="C46" s="101">
        <v>37</v>
      </c>
      <c r="D46" s="42">
        <v>43.275</v>
      </c>
      <c r="E46" s="30">
        <v>47.8</v>
      </c>
      <c r="F46" s="36">
        <v>52.665</v>
      </c>
      <c r="G46" s="101">
        <v>57.89</v>
      </c>
      <c r="H46" s="42">
        <v>62.39272222222223</v>
      </c>
      <c r="I46" s="101">
        <v>64.245</v>
      </c>
      <c r="J46" s="42">
        <v>67.01</v>
      </c>
      <c r="K46" s="30">
        <v>67.65</v>
      </c>
      <c r="L46" s="71">
        <v>68.30555555555556</v>
      </c>
      <c r="M46" s="11"/>
      <c r="N46" s="150">
        <v>2012</v>
      </c>
      <c r="O46" s="40">
        <v>27.4</v>
      </c>
      <c r="P46" s="36">
        <v>33.6</v>
      </c>
      <c r="Q46" s="42">
        <v>39.089999999999996</v>
      </c>
      <c r="R46" s="36">
        <v>41.21999999999999</v>
      </c>
      <c r="S46" s="42">
        <v>44.985</v>
      </c>
      <c r="T46" s="36">
        <v>48.355000000000004</v>
      </c>
      <c r="U46" s="42">
        <v>50.3</v>
      </c>
      <c r="V46" s="36">
        <v>51.339999999999996</v>
      </c>
      <c r="W46" s="42">
        <v>52.120000000000005</v>
      </c>
      <c r="X46" s="36">
        <v>53.315</v>
      </c>
      <c r="Y46" s="28">
        <v>53.31666666666666</v>
      </c>
    </row>
    <row r="47" spans="1:25" ht="13.5">
      <c r="A47" s="62">
        <v>2013</v>
      </c>
      <c r="B47" s="136">
        <v>33.1</v>
      </c>
      <c r="C47" s="101">
        <v>38.9</v>
      </c>
      <c r="D47" s="42">
        <v>41.9</v>
      </c>
      <c r="E47" s="36">
        <v>48.3</v>
      </c>
      <c r="F47" s="36">
        <v>51.7</v>
      </c>
      <c r="G47" s="101">
        <v>55.8</v>
      </c>
      <c r="H47" s="42">
        <v>60.1</v>
      </c>
      <c r="I47" s="101">
        <v>64.7</v>
      </c>
      <c r="J47" s="42">
        <v>66.9</v>
      </c>
      <c r="K47" s="36">
        <v>69</v>
      </c>
      <c r="L47" s="28">
        <v>68.7</v>
      </c>
      <c r="M47" s="61"/>
      <c r="N47" s="150">
        <v>2013</v>
      </c>
      <c r="O47" s="187">
        <v>30.2</v>
      </c>
      <c r="P47" s="33">
        <v>34.9</v>
      </c>
      <c r="Q47" s="41">
        <v>37.3</v>
      </c>
      <c r="R47" s="33">
        <v>42.2</v>
      </c>
      <c r="S47" s="41">
        <v>44.3</v>
      </c>
      <c r="T47" s="33">
        <v>46.3</v>
      </c>
      <c r="U47" s="41">
        <v>48.8</v>
      </c>
      <c r="V47" s="33">
        <v>51</v>
      </c>
      <c r="W47" s="41">
        <v>51.3</v>
      </c>
      <c r="X47" s="33">
        <v>52.8</v>
      </c>
      <c r="Y47" s="27">
        <v>53</v>
      </c>
    </row>
    <row r="48" spans="1:25" ht="13.5">
      <c r="A48" s="150">
        <v>2014</v>
      </c>
      <c r="B48" s="136">
        <v>30.6</v>
      </c>
      <c r="C48" s="101">
        <v>36.6</v>
      </c>
      <c r="D48" s="42">
        <v>44.7</v>
      </c>
      <c r="E48" s="36">
        <v>51.2</v>
      </c>
      <c r="F48" s="36">
        <v>56.1</v>
      </c>
      <c r="G48" s="101">
        <v>61.4</v>
      </c>
      <c r="H48" s="42">
        <v>66.5</v>
      </c>
      <c r="I48" s="101">
        <v>70</v>
      </c>
      <c r="J48" s="42">
        <v>73.2</v>
      </c>
      <c r="K48" s="36">
        <v>74.8</v>
      </c>
      <c r="L48" s="28">
        <v>75.5</v>
      </c>
      <c r="M48" s="11"/>
      <c r="N48" s="150">
        <v>2014</v>
      </c>
      <c r="O48" s="187">
        <v>26.6</v>
      </c>
      <c r="P48" s="33">
        <v>32</v>
      </c>
      <c r="Q48" s="41">
        <v>38.5</v>
      </c>
      <c r="R48" s="33">
        <v>42.9</v>
      </c>
      <c r="S48" s="41">
        <v>46.4</v>
      </c>
      <c r="T48" s="33">
        <v>48.4</v>
      </c>
      <c r="U48" s="41">
        <v>51</v>
      </c>
      <c r="V48" s="33">
        <v>51.8</v>
      </c>
      <c r="W48" s="41">
        <v>53.6</v>
      </c>
      <c r="X48" s="33">
        <v>53.8</v>
      </c>
      <c r="Y48" s="27">
        <v>54.5</v>
      </c>
    </row>
    <row r="49" spans="1:25" ht="13.5">
      <c r="A49" s="115">
        <v>2015</v>
      </c>
      <c r="B49" s="165">
        <v>34.85</v>
      </c>
      <c r="C49" s="102">
        <v>41.05</v>
      </c>
      <c r="D49" s="86">
        <v>45.92</v>
      </c>
      <c r="E49" s="85">
        <v>52.2</v>
      </c>
      <c r="F49" s="85">
        <v>56.7</v>
      </c>
      <c r="G49" s="102">
        <v>60.1</v>
      </c>
      <c r="H49" s="86">
        <v>63.8</v>
      </c>
      <c r="I49" s="102">
        <v>66.9</v>
      </c>
      <c r="J49" s="86">
        <v>70.7</v>
      </c>
      <c r="K49" s="85">
        <v>72.2</v>
      </c>
      <c r="L49" s="103">
        <v>73.7</v>
      </c>
      <c r="M49" s="11"/>
      <c r="N49" s="153">
        <v>2015</v>
      </c>
      <c r="O49" s="197">
        <v>31.43</v>
      </c>
      <c r="P49" s="191">
        <v>36.43</v>
      </c>
      <c r="Q49" s="190">
        <v>39.92</v>
      </c>
      <c r="R49" s="191">
        <v>44.1</v>
      </c>
      <c r="S49" s="190">
        <v>47.1</v>
      </c>
      <c r="T49" s="191">
        <v>48</v>
      </c>
      <c r="U49" s="190">
        <v>49.6</v>
      </c>
      <c r="V49" s="191">
        <v>50.6</v>
      </c>
      <c r="W49" s="190">
        <v>53.1</v>
      </c>
      <c r="X49" s="191">
        <v>54.6</v>
      </c>
      <c r="Y49" s="192">
        <v>56.2</v>
      </c>
    </row>
    <row r="50" spans="1:25" ht="13.5">
      <c r="A50" s="150">
        <v>2016</v>
      </c>
      <c r="B50" s="136">
        <v>34.9</v>
      </c>
      <c r="C50" s="101">
        <v>39.4</v>
      </c>
      <c r="D50" s="42">
        <v>42.3</v>
      </c>
      <c r="E50" s="36">
        <v>47.4</v>
      </c>
      <c r="F50" s="36">
        <v>53.1</v>
      </c>
      <c r="G50" s="101">
        <v>58.2</v>
      </c>
      <c r="H50" s="42">
        <v>61.8</v>
      </c>
      <c r="I50" s="101">
        <v>65.4</v>
      </c>
      <c r="J50" s="42">
        <v>67.9</v>
      </c>
      <c r="K50" s="36">
        <v>70.4</v>
      </c>
      <c r="L50" s="28">
        <v>70.3</v>
      </c>
      <c r="M50" s="11"/>
      <c r="N50" s="150">
        <v>2016</v>
      </c>
      <c r="O50" s="187">
        <v>31.4</v>
      </c>
      <c r="P50" s="33">
        <v>34.9</v>
      </c>
      <c r="Q50" s="41">
        <v>37.5</v>
      </c>
      <c r="R50" s="33">
        <v>40</v>
      </c>
      <c r="S50" s="41">
        <v>44.2</v>
      </c>
      <c r="T50" s="33">
        <v>47.4</v>
      </c>
      <c r="U50" s="41">
        <v>50</v>
      </c>
      <c r="V50" s="33">
        <v>51.3</v>
      </c>
      <c r="W50" s="41">
        <v>51.9</v>
      </c>
      <c r="X50" s="33">
        <v>54.5</v>
      </c>
      <c r="Y50" s="27">
        <v>55.2</v>
      </c>
    </row>
    <row r="51" spans="1:25" ht="13.5">
      <c r="A51" s="62">
        <v>2017</v>
      </c>
      <c r="B51" s="136">
        <v>33</v>
      </c>
      <c r="C51" s="101">
        <v>39.4</v>
      </c>
      <c r="D51" s="42">
        <v>44.5</v>
      </c>
      <c r="E51" s="36">
        <v>49.5</v>
      </c>
      <c r="F51" s="36">
        <v>54</v>
      </c>
      <c r="G51" s="101">
        <v>58.8</v>
      </c>
      <c r="H51" s="42">
        <v>64.7</v>
      </c>
      <c r="I51" s="101">
        <v>67.9</v>
      </c>
      <c r="J51" s="42">
        <v>70</v>
      </c>
      <c r="K51" s="36">
        <v>71.2</v>
      </c>
      <c r="L51" s="28">
        <v>71.2</v>
      </c>
      <c r="M51" s="11"/>
      <c r="N51" s="6">
        <v>2017</v>
      </c>
      <c r="O51" s="187">
        <v>30.2</v>
      </c>
      <c r="P51" s="33">
        <v>35.3</v>
      </c>
      <c r="Q51" s="41">
        <v>39.5</v>
      </c>
      <c r="R51" s="33">
        <v>42.8</v>
      </c>
      <c r="S51" s="41">
        <v>46</v>
      </c>
      <c r="T51" s="33">
        <v>48.7</v>
      </c>
      <c r="U51" s="41">
        <v>51.2</v>
      </c>
      <c r="V51" s="33">
        <v>52.6</v>
      </c>
      <c r="W51" s="41">
        <v>54.1</v>
      </c>
      <c r="X51" s="33">
        <v>54.4</v>
      </c>
      <c r="Y51" s="27">
        <v>55.5</v>
      </c>
    </row>
    <row r="52" spans="1:25" ht="13.5">
      <c r="A52" s="150">
        <v>2018</v>
      </c>
      <c r="B52" s="136">
        <v>33.6</v>
      </c>
      <c r="C52" s="101">
        <v>41.3</v>
      </c>
      <c r="D52" s="42">
        <v>45.8</v>
      </c>
      <c r="E52" s="36">
        <v>51</v>
      </c>
      <c r="F52" s="36">
        <v>56.2</v>
      </c>
      <c r="G52" s="101">
        <v>61.7</v>
      </c>
      <c r="H52" s="42">
        <v>64.5</v>
      </c>
      <c r="I52" s="101">
        <v>67.3</v>
      </c>
      <c r="J52" s="42">
        <v>70.5</v>
      </c>
      <c r="K52" s="36">
        <v>70.7</v>
      </c>
      <c r="L52" s="28">
        <v>73.1</v>
      </c>
      <c r="M52" s="11"/>
      <c r="N52" s="150">
        <v>2018</v>
      </c>
      <c r="O52" s="187">
        <v>30</v>
      </c>
      <c r="P52" s="33">
        <v>36</v>
      </c>
      <c r="Q52" s="41">
        <v>39.2</v>
      </c>
      <c r="R52" s="33">
        <v>42.9</v>
      </c>
      <c r="S52" s="41">
        <v>46.4</v>
      </c>
      <c r="T52" s="33">
        <v>49.1</v>
      </c>
      <c r="U52" s="41">
        <v>50.2</v>
      </c>
      <c r="V52" s="33">
        <v>51.7</v>
      </c>
      <c r="W52" s="41">
        <v>53.6</v>
      </c>
      <c r="X52" s="33">
        <v>53.8</v>
      </c>
      <c r="Y52" s="27">
        <v>55.9</v>
      </c>
    </row>
    <row r="53" spans="1:25" ht="13.5">
      <c r="A53" s="150">
        <v>2019</v>
      </c>
      <c r="B53" s="136">
        <v>36.2</v>
      </c>
      <c r="C53" s="101">
        <v>43.7</v>
      </c>
      <c r="D53" s="42">
        <v>47.8</v>
      </c>
      <c r="E53" s="36">
        <v>56.1</v>
      </c>
      <c r="F53" s="36">
        <v>59.3</v>
      </c>
      <c r="G53" s="101">
        <v>65.2</v>
      </c>
      <c r="H53" s="42">
        <v>69.2</v>
      </c>
      <c r="I53" s="101">
        <v>75.1</v>
      </c>
      <c r="J53" s="42">
        <v>76</v>
      </c>
      <c r="K53" s="36">
        <v>79.1</v>
      </c>
      <c r="L53" s="28">
        <v>75.2</v>
      </c>
      <c r="M53" s="11"/>
      <c r="N53" s="150">
        <v>2019</v>
      </c>
      <c r="O53" s="187">
        <v>32.8</v>
      </c>
      <c r="P53" s="33">
        <v>38.9</v>
      </c>
      <c r="Q53" s="41">
        <v>41.8</v>
      </c>
      <c r="R53" s="33">
        <v>48.2</v>
      </c>
      <c r="S53" s="41">
        <v>51.4</v>
      </c>
      <c r="T53" s="33">
        <v>54.4</v>
      </c>
      <c r="U53" s="41">
        <v>55.6</v>
      </c>
      <c r="V53" s="33">
        <v>59.7</v>
      </c>
      <c r="W53" s="41">
        <v>59.7</v>
      </c>
      <c r="X53" s="33">
        <v>60.7</v>
      </c>
      <c r="Y53" s="27">
        <v>56.3</v>
      </c>
    </row>
    <row r="54" spans="1:25" ht="13.5">
      <c r="A54" s="150">
        <v>2020</v>
      </c>
      <c r="B54" s="136">
        <v>36.3</v>
      </c>
      <c r="C54" s="101">
        <v>42.9</v>
      </c>
      <c r="D54" s="42">
        <v>46</v>
      </c>
      <c r="E54" s="36">
        <v>51.4</v>
      </c>
      <c r="F54" s="36">
        <v>53</v>
      </c>
      <c r="G54" s="101">
        <v>62.7</v>
      </c>
      <c r="H54" s="42">
        <v>67.1</v>
      </c>
      <c r="I54" s="101">
        <v>70</v>
      </c>
      <c r="J54" s="42">
        <v>72.8</v>
      </c>
      <c r="K54" s="36">
        <v>75.4</v>
      </c>
      <c r="L54" s="28">
        <v>76.1</v>
      </c>
      <c r="M54" s="11"/>
      <c r="N54" s="6">
        <v>2020</v>
      </c>
      <c r="O54" s="188">
        <v>32.9</v>
      </c>
      <c r="P54" s="193">
        <v>37.7</v>
      </c>
      <c r="Q54" s="41">
        <v>39.1</v>
      </c>
      <c r="R54" s="33">
        <v>43.2</v>
      </c>
      <c r="S54" s="33">
        <v>42.4</v>
      </c>
      <c r="T54" s="193">
        <v>51.1</v>
      </c>
      <c r="U54" s="41">
        <v>52</v>
      </c>
      <c r="V54" s="33">
        <v>53.7</v>
      </c>
      <c r="W54" s="41">
        <v>54.6</v>
      </c>
      <c r="X54" s="33">
        <v>55.3</v>
      </c>
      <c r="Y54" s="27">
        <v>55.4</v>
      </c>
    </row>
    <row r="55" spans="1:25" ht="13.5">
      <c r="A55" s="150">
        <v>2021</v>
      </c>
      <c r="B55" s="136">
        <v>37.6</v>
      </c>
      <c r="C55" s="101">
        <v>45.2</v>
      </c>
      <c r="D55" s="42">
        <v>51.4</v>
      </c>
      <c r="E55" s="36">
        <v>55.9</v>
      </c>
      <c r="F55" s="36">
        <v>60.7</v>
      </c>
      <c r="G55" s="101">
        <v>65.7</v>
      </c>
      <c r="H55" s="42">
        <v>66.6</v>
      </c>
      <c r="I55" s="101">
        <v>70.4</v>
      </c>
      <c r="J55" s="42">
        <v>70.3</v>
      </c>
      <c r="K55" s="36">
        <v>72</v>
      </c>
      <c r="L55" s="28">
        <v>73.3</v>
      </c>
      <c r="M55" s="11"/>
      <c r="N55" s="6">
        <v>2021</v>
      </c>
      <c r="O55" s="188">
        <v>33</v>
      </c>
      <c r="P55" s="193">
        <v>38.2</v>
      </c>
      <c r="Q55" s="41">
        <v>43</v>
      </c>
      <c r="R55" s="33">
        <v>45.3</v>
      </c>
      <c r="S55" s="33">
        <v>48</v>
      </c>
      <c r="T55" s="193">
        <v>50.5</v>
      </c>
      <c r="U55" s="41">
        <v>48.6</v>
      </c>
      <c r="V55" s="33">
        <v>50.5</v>
      </c>
      <c r="W55" s="33">
        <v>51.1</v>
      </c>
      <c r="X55" s="33">
        <v>51.4</v>
      </c>
      <c r="Y55" s="27">
        <v>51.1</v>
      </c>
    </row>
    <row r="56" spans="1:25" ht="13.5">
      <c r="A56" s="150">
        <v>2022</v>
      </c>
      <c r="B56" s="136">
        <v>36</v>
      </c>
      <c r="C56" s="101">
        <v>42.5</v>
      </c>
      <c r="D56" s="42">
        <v>44.8</v>
      </c>
      <c r="E56" s="36">
        <v>51.6</v>
      </c>
      <c r="F56" s="36">
        <v>56.3</v>
      </c>
      <c r="G56" s="101">
        <v>61.2</v>
      </c>
      <c r="H56" s="42">
        <v>64</v>
      </c>
      <c r="I56" s="101">
        <v>66.3</v>
      </c>
      <c r="J56" s="42">
        <v>68.7</v>
      </c>
      <c r="K56" s="36">
        <v>71</v>
      </c>
      <c r="L56" s="28">
        <v>71.2</v>
      </c>
      <c r="M56" s="11"/>
      <c r="N56" s="150">
        <v>2022</v>
      </c>
      <c r="O56" s="188">
        <v>32.6</v>
      </c>
      <c r="P56" s="193">
        <v>38.6</v>
      </c>
      <c r="Q56" s="41">
        <v>39.1</v>
      </c>
      <c r="R56" s="33">
        <v>45.3</v>
      </c>
      <c r="S56" s="33">
        <v>48.1</v>
      </c>
      <c r="T56" s="193">
        <v>51.7</v>
      </c>
      <c r="U56" s="41">
        <v>52</v>
      </c>
      <c r="V56" s="33">
        <v>52.6</v>
      </c>
      <c r="W56" s="195">
        <v>52.6</v>
      </c>
      <c r="X56" s="33">
        <v>55</v>
      </c>
      <c r="Y56" s="27">
        <v>54.9</v>
      </c>
    </row>
    <row r="57" spans="1:25" ht="13.5">
      <c r="A57" s="154"/>
      <c r="B57" s="127"/>
      <c r="C57" s="144"/>
      <c r="D57" s="47"/>
      <c r="E57" s="128"/>
      <c r="F57" s="128"/>
      <c r="G57" s="144"/>
      <c r="H57" s="47"/>
      <c r="I57" s="144"/>
      <c r="J57" s="47"/>
      <c r="K57" s="128"/>
      <c r="L57" s="186"/>
      <c r="M57" s="11"/>
      <c r="N57" s="154"/>
      <c r="O57" s="129"/>
      <c r="P57" s="194"/>
      <c r="Q57" s="67"/>
      <c r="R57" s="130"/>
      <c r="S57" s="130"/>
      <c r="T57" s="194"/>
      <c r="U57" s="67"/>
      <c r="V57" s="130"/>
      <c r="W57" s="196"/>
      <c r="X57" s="130"/>
      <c r="Y57" s="189"/>
    </row>
    <row r="58" spans="1:25" ht="13.5">
      <c r="A58" s="52" t="s">
        <v>13</v>
      </c>
      <c r="B58" s="53">
        <f aca="true" t="shared" si="0" ref="B58:G58">AVERAGE(B5:B56)</f>
        <v>30.37884615384614</v>
      </c>
      <c r="C58" s="53">
        <f t="shared" si="0"/>
        <v>37.04903846153846</v>
      </c>
      <c r="D58" s="53">
        <f t="shared" si="0"/>
        <v>42.26721153846155</v>
      </c>
      <c r="E58" s="53">
        <f t="shared" si="0"/>
        <v>47.98269230769229</v>
      </c>
      <c r="F58" s="53">
        <f t="shared" si="0"/>
        <v>52.42624999999998</v>
      </c>
      <c r="G58" s="53">
        <f t="shared" si="0"/>
        <v>57.524807692307675</v>
      </c>
      <c r="H58" s="53">
        <f>AVERAGE(H5:H56)</f>
        <v>61.844090811965806</v>
      </c>
      <c r="I58" s="53">
        <f>AVERAGE(I5:I56)</f>
        <v>65.57009615384617</v>
      </c>
      <c r="J58" s="53">
        <f>AVERAGE(J5:J56)</f>
        <v>67.69442307692307</v>
      </c>
      <c r="K58" s="53">
        <f>AVERAGE(K5:K56)</f>
        <v>69.01826923076925</v>
      </c>
      <c r="L58" s="53">
        <f>AVERAGE(L5:L56)</f>
        <v>69.57211111111108</v>
      </c>
      <c r="M58" s="11"/>
      <c r="N58" s="17" t="s">
        <v>13</v>
      </c>
      <c r="O58" s="53">
        <f>AVERAGE(O5:O$55)</f>
        <v>27.54958333333334</v>
      </c>
      <c r="P58" s="53">
        <f>AVERAGE(P5:P$55)</f>
        <v>33.14764705882354</v>
      </c>
      <c r="Q58" s="53">
        <f>AVERAGE(Q5:Q$55)</f>
        <v>37.34918367346938</v>
      </c>
      <c r="R58" s="53">
        <f>AVERAGE(R5:R$55)</f>
        <v>41.42392156862745</v>
      </c>
      <c r="S58" s="53">
        <f>AVERAGE(S5:S$55)</f>
        <v>44.436428571428564</v>
      </c>
      <c r="T58" s="53">
        <f>AVERAGE(T5:T$55)</f>
        <v>47.38539215686274</v>
      </c>
      <c r="U58" s="53">
        <f>AVERAGE(U5:U$55)</f>
        <v>49.35999999999999</v>
      </c>
      <c r="V58" s="53">
        <f>AVERAGE(V5:V$55)</f>
        <v>50.91843137254902</v>
      </c>
      <c r="W58" s="53">
        <f>AVERAGE(W5:W$55)</f>
        <v>51.80839999999999</v>
      </c>
      <c r="X58" s="53">
        <f>AVERAGE(X5:X$55)</f>
        <v>52.45127450980394</v>
      </c>
      <c r="Y58" s="53">
        <f>AVERAGE(Y5:Y$55)</f>
        <v>52.65544217687075</v>
      </c>
    </row>
    <row r="59" spans="1:25" ht="13.5">
      <c r="A59" s="34"/>
      <c r="B59" s="30"/>
      <c r="C59" s="30"/>
      <c r="D59" s="30"/>
      <c r="E59" s="30"/>
      <c r="F59" s="30"/>
      <c r="G59" s="30"/>
      <c r="H59" s="30"/>
      <c r="I59" s="31"/>
      <c r="J59" s="31"/>
      <c r="K59" s="30"/>
      <c r="N59" s="34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.75" customHeight="1">
      <c r="A60" s="54" t="s">
        <v>22</v>
      </c>
      <c r="B60" s="48">
        <f>AVERAGE(B46:B$55)</f>
        <v>33.985</v>
      </c>
      <c r="C60" s="48">
        <f>AVERAGE(C46:C$55)</f>
        <v>40.545</v>
      </c>
      <c r="D60" s="48">
        <f>AVERAGE(D46:D$55)</f>
        <v>45.359500000000004</v>
      </c>
      <c r="E60" s="48">
        <f>AVERAGE(E46:E$55)</f>
        <v>51.08</v>
      </c>
      <c r="F60" s="48">
        <f>AVERAGE(F46:F$55)</f>
        <v>55.346500000000006</v>
      </c>
      <c r="G60" s="48">
        <f>AVERAGE(G46:G$55)</f>
        <v>60.749</v>
      </c>
      <c r="H60" s="48">
        <f>AVERAGE(H46:H$55)</f>
        <v>64.66927222222223</v>
      </c>
      <c r="I60" s="48">
        <f>AVERAGE(I46:I$55)</f>
        <v>68.19449999999999</v>
      </c>
      <c r="J60" s="48">
        <f>AVERAGE(J46:J$55)</f>
        <v>70.53099999999999</v>
      </c>
      <c r="K60" s="48">
        <f>AVERAGE(K46:K$55)</f>
        <v>72.24499999999999</v>
      </c>
      <c r="L60" s="48">
        <f>AVERAGE(L46:L$55)</f>
        <v>72.54055555555556</v>
      </c>
      <c r="M60" s="55"/>
      <c r="N60" s="54" t="s">
        <v>22</v>
      </c>
      <c r="O60" s="56">
        <f>AVERAGE(O46:O$55)</f>
        <v>30.592999999999996</v>
      </c>
      <c r="P60" s="56">
        <f>AVERAGE(P46:P$55)</f>
        <v>35.79299999999999</v>
      </c>
      <c r="Q60" s="56">
        <f>AVERAGE(Q46:Q$55)</f>
        <v>39.491</v>
      </c>
      <c r="R60" s="56">
        <f>AVERAGE(R46:R$55)</f>
        <v>43.282</v>
      </c>
      <c r="S60" s="56">
        <f>AVERAGE(S46:S$55)</f>
        <v>46.1185</v>
      </c>
      <c r="T60" s="56">
        <f>AVERAGE(T46:T$55)</f>
        <v>49.225500000000004</v>
      </c>
      <c r="U60" s="56">
        <f>AVERAGE(U46:U$55)</f>
        <v>50.730000000000004</v>
      </c>
      <c r="V60" s="56">
        <f>AVERAGE(V46:V$55)</f>
        <v>52.424</v>
      </c>
      <c r="W60" s="56">
        <f>AVERAGE(W46:W$55)</f>
        <v>53.512</v>
      </c>
      <c r="X60" s="56">
        <f>AVERAGE(X46:X$55)</f>
        <v>54.4615</v>
      </c>
      <c r="Y60" s="56">
        <f>AVERAGE(Y46:Y$55)</f>
        <v>54.641666666666666</v>
      </c>
    </row>
    <row r="61" spans="1:25" ht="13.5">
      <c r="A61" s="34"/>
      <c r="I61" s="29"/>
      <c r="J61" s="29"/>
      <c r="N61" s="34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13.5">
      <c r="A62" s="34"/>
      <c r="I62" s="29"/>
      <c r="J62" s="29"/>
      <c r="N62" t="s">
        <v>27</v>
      </c>
      <c r="O62" s="96">
        <v>36722</v>
      </c>
      <c r="P62" s="96">
        <v>36739</v>
      </c>
      <c r="Q62" s="96">
        <v>36753</v>
      </c>
      <c r="R62" s="96">
        <v>36770</v>
      </c>
      <c r="S62" s="96">
        <v>36784</v>
      </c>
      <c r="T62" s="96">
        <v>36800</v>
      </c>
      <c r="U62" s="96">
        <v>36814</v>
      </c>
      <c r="V62" s="96">
        <v>36831</v>
      </c>
      <c r="W62" s="96">
        <v>36845</v>
      </c>
      <c r="X62" s="97">
        <v>38687</v>
      </c>
      <c r="Y62" s="97">
        <v>38701</v>
      </c>
    </row>
    <row r="63" spans="1:14" ht="13.5">
      <c r="A63" s="34"/>
      <c r="B63" s="34"/>
      <c r="C63" s="34"/>
      <c r="I63" s="29"/>
      <c r="J63" s="29"/>
      <c r="N63" s="34"/>
    </row>
    <row r="64" spans="1:14" ht="13.5">
      <c r="A64" s="34"/>
      <c r="B64" s="34"/>
      <c r="C64" s="34"/>
      <c r="I64" s="29"/>
      <c r="J64" s="29"/>
      <c r="N64" s="34"/>
    </row>
    <row r="65" spans="1:14" ht="13.5">
      <c r="A65" s="34"/>
      <c r="B65" s="34"/>
      <c r="C65" s="34"/>
      <c r="I65" s="29"/>
      <c r="J65" s="29"/>
      <c r="N65" s="34"/>
    </row>
    <row r="66" spans="1:14" ht="13.5">
      <c r="A66" s="34"/>
      <c r="B66" s="34"/>
      <c r="C66" s="34"/>
      <c r="I66" s="29"/>
      <c r="J66" s="29"/>
      <c r="N66" s="34"/>
    </row>
    <row r="67" spans="1:14" ht="14.25">
      <c r="A67" s="34"/>
      <c r="B67" s="34"/>
      <c r="C67" s="19"/>
      <c r="I67" s="29"/>
      <c r="J67" s="29"/>
      <c r="N67" s="34"/>
    </row>
    <row r="68" spans="1:14" ht="13.5">
      <c r="A68" s="34"/>
      <c r="C68" s="50"/>
      <c r="I68" s="29"/>
      <c r="J68" s="29"/>
      <c r="N68" s="34"/>
    </row>
    <row r="69" spans="1:14" ht="13.5">
      <c r="A69" s="34"/>
      <c r="C69" s="51"/>
      <c r="I69" s="29"/>
      <c r="J69" s="29"/>
      <c r="N69" s="34"/>
    </row>
    <row r="70" spans="1:14" ht="13.5">
      <c r="A70" s="34"/>
      <c r="C70" s="23"/>
      <c r="N70" s="34"/>
    </row>
    <row r="71" spans="1:14" ht="13.5">
      <c r="A71" s="34"/>
      <c r="C71" s="23"/>
      <c r="N71" s="34"/>
    </row>
    <row r="72" spans="1:14" ht="13.5">
      <c r="A72" s="34"/>
      <c r="C72" s="20"/>
      <c r="N72" s="34"/>
    </row>
    <row r="73" spans="1:14" ht="13.5">
      <c r="A73" s="34"/>
      <c r="C73" s="20"/>
      <c r="N73" s="34"/>
    </row>
    <row r="74" spans="1:14" ht="13.5">
      <c r="A74" s="34"/>
      <c r="C74" s="20"/>
      <c r="N74" s="34"/>
    </row>
    <row r="75" spans="1:14" ht="13.5">
      <c r="A75" s="34"/>
      <c r="C75" s="20"/>
      <c r="N75" s="34"/>
    </row>
    <row r="76" spans="1:14" ht="13.5">
      <c r="A76" s="34"/>
      <c r="C76" s="23"/>
      <c r="N76" s="34"/>
    </row>
    <row r="77" spans="1:14" ht="13.5">
      <c r="A77" s="34"/>
      <c r="C77" s="20"/>
      <c r="N77" s="34"/>
    </row>
    <row r="78" spans="1:14" ht="13.5">
      <c r="A78" s="34"/>
      <c r="C78" s="20"/>
      <c r="N78" s="34"/>
    </row>
    <row r="79" spans="1:14" ht="13.5">
      <c r="A79" s="34"/>
      <c r="C79" s="6"/>
      <c r="N79" s="34"/>
    </row>
    <row r="80" spans="1:14" ht="13.5">
      <c r="A80" s="34"/>
      <c r="C80" s="6"/>
      <c r="N80" s="34"/>
    </row>
    <row r="81" spans="1:14" ht="13.5">
      <c r="A81" s="34"/>
      <c r="C81" s="6"/>
      <c r="N81" s="34"/>
    </row>
    <row r="82" spans="1:14" ht="13.5" customHeight="1">
      <c r="A82" s="34"/>
      <c r="C82" s="6"/>
      <c r="N82" s="34"/>
    </row>
    <row r="83" spans="1:14" ht="13.5">
      <c r="A83" s="34"/>
      <c r="C83" s="6"/>
      <c r="N83" s="34"/>
    </row>
    <row r="84" spans="1:3" ht="13.5">
      <c r="A84" s="34"/>
      <c r="C84" s="6"/>
    </row>
    <row r="85" spans="1:3" ht="13.5">
      <c r="A85" s="34"/>
      <c r="C85" s="6"/>
    </row>
    <row r="86" spans="1:3" ht="13.5">
      <c r="A86" s="34"/>
      <c r="C86" s="6"/>
    </row>
    <row r="87" spans="1:3" ht="13.5">
      <c r="A87" s="34"/>
      <c r="C87" s="6"/>
    </row>
    <row r="88" spans="1:3" ht="13.5">
      <c r="A88" s="34"/>
      <c r="C88" s="6"/>
    </row>
    <row r="89" spans="1:3" ht="13.5">
      <c r="A89" s="34"/>
      <c r="C89" s="6"/>
    </row>
    <row r="90" spans="1:3" ht="13.5">
      <c r="A90" s="34"/>
      <c r="C90" s="6"/>
    </row>
    <row r="91" spans="1:3" ht="13.5">
      <c r="A91" s="34"/>
      <c r="C91" s="6"/>
    </row>
    <row r="92" spans="1:3" ht="13.5">
      <c r="A92" s="34"/>
      <c r="C92" s="6"/>
    </row>
    <row r="93" spans="1:3" ht="13.5">
      <c r="A93" s="34"/>
      <c r="C93" s="34"/>
    </row>
    <row r="94" spans="1:3" ht="13.5">
      <c r="A94" s="34"/>
      <c r="C94" s="34"/>
    </row>
    <row r="95" ht="13.5">
      <c r="A95" s="34"/>
    </row>
    <row r="96" ht="13.5">
      <c r="A96" s="34"/>
    </row>
    <row r="97" ht="13.5">
      <c r="A97" s="34"/>
    </row>
    <row r="98" ht="13.5">
      <c r="A98" s="34"/>
    </row>
    <row r="99" ht="13.5">
      <c r="A99" s="34"/>
    </row>
    <row r="100" ht="13.5">
      <c r="A100" s="34"/>
    </row>
    <row r="101" ht="13.5">
      <c r="A101" s="34"/>
    </row>
    <row r="102" ht="13.5">
      <c r="A102" s="34"/>
    </row>
    <row r="103" ht="13.5">
      <c r="A103" s="34"/>
    </row>
    <row r="104" ht="13.5">
      <c r="A104" s="34"/>
    </row>
    <row r="105" ht="13.5">
      <c r="A105" s="34"/>
    </row>
    <row r="106" ht="13.5">
      <c r="A106" s="34"/>
    </row>
    <row r="107" ht="13.5">
      <c r="A107" s="34"/>
    </row>
    <row r="108" ht="13.5">
      <c r="A108" s="34"/>
    </row>
    <row r="109" ht="13.5">
      <c r="A109" s="34"/>
    </row>
    <row r="110" ht="13.5">
      <c r="A110" s="34"/>
    </row>
    <row r="111" ht="13.5">
      <c r="A111" s="34"/>
    </row>
    <row r="112" ht="13.5">
      <c r="A112" s="34"/>
    </row>
    <row r="113" ht="13.5">
      <c r="A113" s="34"/>
    </row>
    <row r="114" ht="13.5">
      <c r="A114" s="34"/>
    </row>
    <row r="115" ht="13.5">
      <c r="A115" s="34"/>
    </row>
    <row r="116" ht="13.5">
      <c r="A116" s="34"/>
    </row>
    <row r="117" ht="13.5">
      <c r="A117" s="34"/>
    </row>
    <row r="118" ht="13.5">
      <c r="A118" s="34"/>
    </row>
    <row r="119" ht="13.5">
      <c r="A119" s="34"/>
    </row>
    <row r="120" ht="13.5">
      <c r="A120" s="34"/>
    </row>
    <row r="121" ht="13.5">
      <c r="A121" s="34"/>
    </row>
    <row r="122" ht="13.5">
      <c r="A122" s="34"/>
    </row>
    <row r="123" ht="13.5">
      <c r="A123" s="34"/>
    </row>
    <row r="124" ht="13.5">
      <c r="A124" s="34"/>
    </row>
    <row r="125" ht="13.5">
      <c r="A125" s="34"/>
    </row>
    <row r="126" ht="13.5">
      <c r="A126" s="34"/>
    </row>
    <row r="127" ht="13.5">
      <c r="A127" s="34"/>
    </row>
    <row r="128" ht="13.5">
      <c r="A128" s="34"/>
    </row>
    <row r="129" ht="13.5">
      <c r="A129" s="34"/>
    </row>
    <row r="130" ht="13.5">
      <c r="A130" s="34"/>
    </row>
    <row r="131" ht="13.5">
      <c r="A131" s="34"/>
    </row>
    <row r="132" ht="13.5">
      <c r="A132" s="34"/>
    </row>
    <row r="133" ht="13.5">
      <c r="A133" s="34"/>
    </row>
    <row r="134" ht="13.5">
      <c r="A134" s="34"/>
    </row>
    <row r="135" ht="13.5">
      <c r="A135" s="34"/>
    </row>
    <row r="136" ht="13.5">
      <c r="A136" s="34"/>
    </row>
    <row r="137" ht="13.5">
      <c r="A137" s="34"/>
    </row>
    <row r="138" ht="13.5">
      <c r="A138" s="34"/>
    </row>
    <row r="139" ht="13.5">
      <c r="A139" s="34"/>
    </row>
    <row r="140" ht="13.5">
      <c r="A140" s="34"/>
    </row>
    <row r="141" ht="13.5">
      <c r="A141" s="34"/>
    </row>
    <row r="142" ht="13.5">
      <c r="A142" s="34"/>
    </row>
    <row r="143" ht="13.5">
      <c r="A143" s="34"/>
    </row>
    <row r="144" ht="13.5">
      <c r="A144" s="34"/>
    </row>
    <row r="145" ht="13.5">
      <c r="A145" s="34"/>
    </row>
    <row r="146" ht="13.5">
      <c r="A146" s="34"/>
    </row>
    <row r="147" ht="13.5">
      <c r="A147" s="34"/>
    </row>
    <row r="148" ht="13.5">
      <c r="A148" s="34"/>
    </row>
    <row r="149" ht="13.5">
      <c r="A149" s="34"/>
    </row>
    <row r="150" ht="13.5">
      <c r="A150" s="34"/>
    </row>
    <row r="151" ht="13.5">
      <c r="A151" s="34"/>
    </row>
    <row r="152" ht="13.5">
      <c r="A152" s="34"/>
    </row>
    <row r="153" ht="13.5">
      <c r="A153" s="34"/>
    </row>
    <row r="154" ht="13.5">
      <c r="A154" s="34"/>
    </row>
    <row r="155" ht="13.5">
      <c r="A155" s="34"/>
    </row>
    <row r="156" ht="13.5">
      <c r="A156" s="34"/>
    </row>
    <row r="157" ht="13.5">
      <c r="A157" s="34"/>
    </row>
    <row r="158" ht="13.5">
      <c r="A158" s="34"/>
    </row>
    <row r="159" ht="13.5">
      <c r="A159" s="34"/>
    </row>
    <row r="160" ht="13.5">
      <c r="A160" s="34"/>
    </row>
    <row r="161" ht="13.5">
      <c r="A161" s="34"/>
    </row>
    <row r="162" ht="13.5">
      <c r="A162" s="34"/>
    </row>
    <row r="163" ht="13.5">
      <c r="A163" s="34"/>
    </row>
    <row r="164" ht="13.5">
      <c r="A164" s="34"/>
    </row>
    <row r="165" ht="13.5">
      <c r="A165" s="34"/>
    </row>
    <row r="166" ht="13.5">
      <c r="A166" s="34"/>
    </row>
    <row r="167" ht="13.5">
      <c r="A167" s="34"/>
    </row>
    <row r="168" ht="13.5">
      <c r="A168" s="34"/>
    </row>
    <row r="169" ht="13.5">
      <c r="A169" s="34"/>
    </row>
    <row r="170" ht="13.5">
      <c r="A170" s="34"/>
    </row>
    <row r="171" ht="13.5">
      <c r="A171" s="34"/>
    </row>
    <row r="172" ht="13.5">
      <c r="A172" s="34"/>
    </row>
    <row r="173" ht="13.5">
      <c r="A173" s="34"/>
    </row>
    <row r="174" ht="13.5">
      <c r="A174" s="34"/>
    </row>
    <row r="175" ht="13.5">
      <c r="A175" s="34"/>
    </row>
    <row r="176" ht="13.5">
      <c r="A176" s="34"/>
    </row>
    <row r="177" ht="13.5">
      <c r="A177" s="34"/>
    </row>
    <row r="178" ht="13.5">
      <c r="A178" s="34"/>
    </row>
    <row r="179" ht="13.5">
      <c r="A179" s="34"/>
    </row>
    <row r="180" ht="13.5">
      <c r="A180" s="34"/>
    </row>
    <row r="181" ht="13.5">
      <c r="A181" s="34"/>
    </row>
    <row r="182" ht="13.5">
      <c r="A182" s="34"/>
    </row>
    <row r="183" ht="13.5">
      <c r="A183" s="34"/>
    </row>
    <row r="184" ht="13.5">
      <c r="A184" s="34"/>
    </row>
    <row r="185" ht="13.5">
      <c r="A185" s="34"/>
    </row>
    <row r="186" ht="13.5">
      <c r="A186" s="34"/>
    </row>
    <row r="187" ht="13.5">
      <c r="A187" s="34"/>
    </row>
    <row r="188" ht="13.5">
      <c r="A188" s="34"/>
    </row>
    <row r="189" ht="13.5">
      <c r="A189" s="34"/>
    </row>
    <row r="190" ht="13.5">
      <c r="A190" s="34"/>
    </row>
    <row r="191" ht="13.5">
      <c r="A191" s="34"/>
    </row>
    <row r="192" ht="13.5">
      <c r="A192" s="34"/>
    </row>
    <row r="193" ht="13.5">
      <c r="A193" s="34"/>
    </row>
    <row r="194" ht="13.5">
      <c r="A194" s="34"/>
    </row>
    <row r="195" ht="13.5">
      <c r="A195" s="34"/>
    </row>
    <row r="196" ht="13.5">
      <c r="A196" s="34"/>
    </row>
    <row r="197" ht="13.5">
      <c r="A197" s="34"/>
    </row>
    <row r="198" ht="13.5">
      <c r="A198" s="34"/>
    </row>
    <row r="199" ht="13.5">
      <c r="A199" s="34"/>
    </row>
    <row r="200" ht="13.5">
      <c r="A200" s="34"/>
    </row>
    <row r="201" ht="13.5">
      <c r="A201" s="34"/>
    </row>
    <row r="202" ht="13.5">
      <c r="A202" s="34"/>
    </row>
    <row r="203" ht="13.5">
      <c r="A203" s="34"/>
    </row>
    <row r="204" ht="13.5">
      <c r="A204" s="34"/>
    </row>
    <row r="205" ht="13.5">
      <c r="A205" s="34"/>
    </row>
    <row r="206" ht="13.5">
      <c r="A206" s="34"/>
    </row>
    <row r="207" ht="13.5">
      <c r="A207" s="34"/>
    </row>
    <row r="208" ht="13.5">
      <c r="A208" s="34"/>
    </row>
    <row r="209" ht="13.5">
      <c r="A209" s="34"/>
    </row>
    <row r="210" ht="13.5">
      <c r="A210" s="34"/>
    </row>
    <row r="211" ht="13.5">
      <c r="A211" s="34"/>
    </row>
    <row r="212" ht="13.5">
      <c r="A212" s="34"/>
    </row>
    <row r="213" ht="13.5">
      <c r="A213" s="34"/>
    </row>
    <row r="214" ht="13.5">
      <c r="A214" s="34"/>
    </row>
    <row r="215" ht="13.5">
      <c r="A215" s="34"/>
    </row>
    <row r="216" ht="13.5">
      <c r="A216" s="34"/>
    </row>
    <row r="217" ht="13.5">
      <c r="A217" s="34"/>
    </row>
    <row r="218" ht="13.5">
      <c r="A218" s="34"/>
    </row>
    <row r="219" ht="13.5">
      <c r="A219" s="34"/>
    </row>
    <row r="220" ht="13.5">
      <c r="A220" s="34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85" zoomScaleNormal="85" zoomScalePageLayoutView="0" workbookViewId="0" topLeftCell="A1">
      <pane ySplit="4" topLeftCell="A5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8.875" style="0" customWidth="1"/>
  </cols>
  <sheetData>
    <row r="2" ht="15" thickBot="1">
      <c r="A2" s="19" t="s">
        <v>31</v>
      </c>
    </row>
    <row r="3" spans="1:12" ht="14.25" thickTop="1">
      <c r="A3" s="8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3" t="s">
        <v>7</v>
      </c>
      <c r="J3" s="2"/>
      <c r="K3" s="12" t="s">
        <v>17</v>
      </c>
      <c r="L3" s="24"/>
    </row>
    <row r="4" spans="1:12" ht="14.25" thickBot="1">
      <c r="A4" s="14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4" t="s">
        <v>3</v>
      </c>
      <c r="J4" s="4" t="s">
        <v>0</v>
      </c>
      <c r="K4" s="14" t="s">
        <v>3</v>
      </c>
      <c r="L4" s="10" t="s">
        <v>0</v>
      </c>
    </row>
    <row r="5" spans="1:12" ht="14.25" thickTop="1">
      <c r="A5" s="147">
        <v>1971</v>
      </c>
      <c r="B5" s="166"/>
      <c r="C5" s="169">
        <v>110</v>
      </c>
      <c r="D5" s="78"/>
      <c r="E5" s="170">
        <v>114</v>
      </c>
      <c r="F5" s="167"/>
      <c r="G5" s="169">
        <v>118</v>
      </c>
      <c r="H5" s="78"/>
      <c r="I5" s="170">
        <v>128</v>
      </c>
      <c r="J5" s="78"/>
      <c r="K5" s="170">
        <v>130</v>
      </c>
      <c r="L5" s="205"/>
    </row>
    <row r="6" spans="1:12" ht="13.5">
      <c r="A6" s="148">
        <v>1972</v>
      </c>
      <c r="B6" s="168"/>
      <c r="C6" s="169">
        <v>109</v>
      </c>
      <c r="D6" s="79"/>
      <c r="E6" s="170">
        <v>115</v>
      </c>
      <c r="F6" s="170"/>
      <c r="G6" s="169">
        <v>117</v>
      </c>
      <c r="H6" s="79">
        <v>128</v>
      </c>
      <c r="I6" s="170">
        <v>127</v>
      </c>
      <c r="J6" s="79">
        <v>128</v>
      </c>
      <c r="K6" s="170">
        <v>129</v>
      </c>
      <c r="L6" s="205"/>
    </row>
    <row r="7" spans="1:12" ht="13.5">
      <c r="A7" s="148">
        <v>1973</v>
      </c>
      <c r="B7" s="168"/>
      <c r="C7" s="169">
        <v>106</v>
      </c>
      <c r="D7" s="79">
        <v>115</v>
      </c>
      <c r="E7" s="170">
        <v>114</v>
      </c>
      <c r="F7" s="170">
        <v>116</v>
      </c>
      <c r="G7" s="169">
        <v>123</v>
      </c>
      <c r="H7" s="79">
        <v>125</v>
      </c>
      <c r="I7" s="170">
        <v>129</v>
      </c>
      <c r="J7" s="79">
        <v>129</v>
      </c>
      <c r="K7" s="170">
        <v>130</v>
      </c>
      <c r="L7" s="205">
        <v>129</v>
      </c>
    </row>
    <row r="8" spans="1:12" ht="13.5">
      <c r="A8" s="148">
        <v>1974</v>
      </c>
      <c r="B8" s="168">
        <v>115</v>
      </c>
      <c r="C8" s="169">
        <v>118</v>
      </c>
      <c r="D8" s="79">
        <v>118</v>
      </c>
      <c r="E8" s="170">
        <v>121</v>
      </c>
      <c r="F8" s="170">
        <v>122</v>
      </c>
      <c r="G8" s="169">
        <v>127</v>
      </c>
      <c r="H8" s="79">
        <v>134</v>
      </c>
      <c r="I8" s="170">
        <v>138</v>
      </c>
      <c r="J8" s="79">
        <v>141</v>
      </c>
      <c r="K8" s="170">
        <v>139</v>
      </c>
      <c r="L8" s="205">
        <v>143</v>
      </c>
    </row>
    <row r="9" spans="1:12" ht="13.5">
      <c r="A9" s="149" t="s">
        <v>15</v>
      </c>
      <c r="B9" s="171">
        <v>114</v>
      </c>
      <c r="C9" s="172">
        <v>113</v>
      </c>
      <c r="D9" s="95">
        <v>114</v>
      </c>
      <c r="E9" s="94">
        <v>117</v>
      </c>
      <c r="F9" s="94">
        <v>120</v>
      </c>
      <c r="G9" s="172">
        <v>128</v>
      </c>
      <c r="H9" s="95">
        <v>129</v>
      </c>
      <c r="I9" s="94">
        <v>132</v>
      </c>
      <c r="J9" s="95">
        <v>134</v>
      </c>
      <c r="K9" s="94">
        <v>134</v>
      </c>
      <c r="L9" s="206">
        <v>135</v>
      </c>
    </row>
    <row r="10" spans="1:12" ht="13.5">
      <c r="A10" s="148">
        <v>1976</v>
      </c>
      <c r="B10" s="168">
        <v>117</v>
      </c>
      <c r="C10" s="169">
        <v>114</v>
      </c>
      <c r="D10" s="79">
        <v>115</v>
      </c>
      <c r="E10" s="170">
        <v>116</v>
      </c>
      <c r="F10" s="170">
        <v>120</v>
      </c>
      <c r="G10" s="169">
        <v>123</v>
      </c>
      <c r="H10" s="79">
        <v>129</v>
      </c>
      <c r="I10" s="170">
        <v>135</v>
      </c>
      <c r="J10" s="79">
        <v>136</v>
      </c>
      <c r="K10" s="170">
        <v>136</v>
      </c>
      <c r="L10" s="205">
        <v>138</v>
      </c>
    </row>
    <row r="11" spans="1:12" ht="13.5">
      <c r="A11" s="148">
        <v>1977</v>
      </c>
      <c r="B11" s="168">
        <v>111</v>
      </c>
      <c r="C11" s="169">
        <v>113</v>
      </c>
      <c r="D11" s="79">
        <v>111</v>
      </c>
      <c r="E11" s="170">
        <v>117</v>
      </c>
      <c r="F11" s="170">
        <v>118</v>
      </c>
      <c r="G11" s="169">
        <v>122</v>
      </c>
      <c r="H11" s="79">
        <v>130</v>
      </c>
      <c r="I11" s="170">
        <v>133</v>
      </c>
      <c r="J11" s="79">
        <v>135</v>
      </c>
      <c r="K11" s="170">
        <v>137</v>
      </c>
      <c r="L11" s="205">
        <v>135</v>
      </c>
    </row>
    <row r="12" spans="1:12" ht="13.5">
      <c r="A12" s="150">
        <v>1978</v>
      </c>
      <c r="B12" s="168">
        <v>111</v>
      </c>
      <c r="C12" s="169">
        <v>112</v>
      </c>
      <c r="D12" s="79">
        <v>115</v>
      </c>
      <c r="E12" s="170">
        <v>117</v>
      </c>
      <c r="F12" s="170">
        <v>122</v>
      </c>
      <c r="G12" s="169">
        <v>126</v>
      </c>
      <c r="H12" s="79">
        <v>131</v>
      </c>
      <c r="I12" s="170">
        <v>137</v>
      </c>
      <c r="J12" s="79">
        <v>139</v>
      </c>
      <c r="K12" s="170">
        <v>137</v>
      </c>
      <c r="L12" s="205">
        <v>137</v>
      </c>
    </row>
    <row r="13" spans="1:12" ht="13.5">
      <c r="A13" s="62">
        <v>1979</v>
      </c>
      <c r="B13" s="170">
        <v>112</v>
      </c>
      <c r="C13" s="169">
        <v>112</v>
      </c>
      <c r="D13" s="79">
        <v>115</v>
      </c>
      <c r="E13" s="170">
        <v>116</v>
      </c>
      <c r="F13" s="170">
        <v>119</v>
      </c>
      <c r="G13" s="169">
        <v>121</v>
      </c>
      <c r="H13" s="79">
        <v>120</v>
      </c>
      <c r="I13" s="170">
        <v>129</v>
      </c>
      <c r="J13" s="79">
        <v>133</v>
      </c>
      <c r="K13" s="170">
        <v>134</v>
      </c>
      <c r="L13" s="205">
        <v>136</v>
      </c>
    </row>
    <row r="14" spans="1:12" ht="13.5">
      <c r="A14" s="150" t="s">
        <v>6</v>
      </c>
      <c r="B14" s="176">
        <v>106</v>
      </c>
      <c r="C14" s="177">
        <v>108</v>
      </c>
      <c r="D14" s="93">
        <v>110</v>
      </c>
      <c r="E14" s="92">
        <v>111</v>
      </c>
      <c r="F14" s="92">
        <v>115</v>
      </c>
      <c r="G14" s="177">
        <v>118</v>
      </c>
      <c r="H14" s="93">
        <v>124</v>
      </c>
      <c r="I14" s="92">
        <v>127</v>
      </c>
      <c r="J14" s="93">
        <v>129</v>
      </c>
      <c r="K14" s="92">
        <v>129</v>
      </c>
      <c r="L14" s="180">
        <v>132</v>
      </c>
    </row>
    <row r="15" spans="1:12" ht="13.5">
      <c r="A15" s="151">
        <v>1981</v>
      </c>
      <c r="B15" s="173">
        <v>107</v>
      </c>
      <c r="C15" s="174">
        <v>108</v>
      </c>
      <c r="D15" s="73">
        <v>109</v>
      </c>
      <c r="E15" s="175">
        <v>117</v>
      </c>
      <c r="F15" s="175">
        <v>115</v>
      </c>
      <c r="G15" s="174">
        <v>120</v>
      </c>
      <c r="H15" s="73">
        <v>122</v>
      </c>
      <c r="I15" s="175">
        <v>126</v>
      </c>
      <c r="J15" s="73">
        <v>127</v>
      </c>
      <c r="K15" s="175">
        <v>128</v>
      </c>
      <c r="L15" s="179">
        <v>128</v>
      </c>
    </row>
    <row r="16" spans="1:12" ht="13.5">
      <c r="A16" s="150">
        <v>1982</v>
      </c>
      <c r="B16" s="173">
        <v>111</v>
      </c>
      <c r="C16" s="174">
        <v>112</v>
      </c>
      <c r="D16" s="73">
        <v>112</v>
      </c>
      <c r="E16" s="175">
        <v>118</v>
      </c>
      <c r="F16" s="175">
        <v>124</v>
      </c>
      <c r="G16" s="174">
        <v>128</v>
      </c>
      <c r="H16" s="73">
        <v>132</v>
      </c>
      <c r="I16" s="175">
        <v>135</v>
      </c>
      <c r="J16" s="73">
        <v>134</v>
      </c>
      <c r="K16" s="175">
        <v>135</v>
      </c>
      <c r="L16" s="179">
        <v>135</v>
      </c>
    </row>
    <row r="17" spans="1:12" ht="13.5">
      <c r="A17" s="150">
        <v>1983</v>
      </c>
      <c r="B17" s="173">
        <v>111</v>
      </c>
      <c r="C17" s="174">
        <v>113</v>
      </c>
      <c r="D17" s="73">
        <v>113</v>
      </c>
      <c r="E17" s="175">
        <v>116</v>
      </c>
      <c r="F17" s="175">
        <v>121</v>
      </c>
      <c r="G17" s="174">
        <v>122</v>
      </c>
      <c r="H17" s="73">
        <v>126</v>
      </c>
      <c r="I17" s="175">
        <v>127</v>
      </c>
      <c r="J17" s="73">
        <v>127</v>
      </c>
      <c r="K17" s="175">
        <v>128</v>
      </c>
      <c r="L17" s="179">
        <v>128</v>
      </c>
    </row>
    <row r="18" spans="1:12" ht="13.5">
      <c r="A18" s="150">
        <v>1984</v>
      </c>
      <c r="B18" s="173">
        <v>104</v>
      </c>
      <c r="C18" s="174">
        <v>105</v>
      </c>
      <c r="D18" s="73">
        <v>106</v>
      </c>
      <c r="E18" s="175">
        <v>111</v>
      </c>
      <c r="F18" s="175">
        <v>113</v>
      </c>
      <c r="G18" s="174">
        <v>115</v>
      </c>
      <c r="H18" s="73">
        <v>118</v>
      </c>
      <c r="I18" s="175">
        <v>122</v>
      </c>
      <c r="J18" s="73">
        <v>125</v>
      </c>
      <c r="K18" s="175">
        <v>126</v>
      </c>
      <c r="L18" s="179">
        <v>127</v>
      </c>
    </row>
    <row r="19" spans="1:12" ht="13.5">
      <c r="A19" s="152" t="s">
        <v>8</v>
      </c>
      <c r="B19" s="176">
        <v>111</v>
      </c>
      <c r="C19" s="177">
        <v>112</v>
      </c>
      <c r="D19" s="93">
        <v>114</v>
      </c>
      <c r="E19" s="92">
        <v>117</v>
      </c>
      <c r="F19" s="92">
        <v>119</v>
      </c>
      <c r="G19" s="177">
        <v>122</v>
      </c>
      <c r="H19" s="93">
        <v>126</v>
      </c>
      <c r="I19" s="92">
        <v>130</v>
      </c>
      <c r="J19" s="93">
        <v>133</v>
      </c>
      <c r="K19" s="92">
        <v>134</v>
      </c>
      <c r="L19" s="180">
        <v>136</v>
      </c>
    </row>
    <row r="20" spans="1:12" ht="13.5">
      <c r="A20" s="150">
        <v>1986</v>
      </c>
      <c r="B20" s="173">
        <v>109</v>
      </c>
      <c r="C20" s="174">
        <v>108</v>
      </c>
      <c r="D20" s="73">
        <v>113</v>
      </c>
      <c r="E20" s="175">
        <v>115</v>
      </c>
      <c r="F20" s="175">
        <v>119</v>
      </c>
      <c r="G20" s="174">
        <v>122</v>
      </c>
      <c r="H20" s="73">
        <v>127</v>
      </c>
      <c r="I20" s="175">
        <v>129</v>
      </c>
      <c r="J20" s="73">
        <v>129</v>
      </c>
      <c r="K20" s="175">
        <v>130</v>
      </c>
      <c r="L20" s="179">
        <v>130</v>
      </c>
    </row>
    <row r="21" spans="1:12" ht="13.5">
      <c r="A21" s="150">
        <v>1987</v>
      </c>
      <c r="B21" s="173">
        <v>105</v>
      </c>
      <c r="C21" s="174">
        <v>108</v>
      </c>
      <c r="D21" s="73">
        <v>109</v>
      </c>
      <c r="E21" s="175">
        <v>114</v>
      </c>
      <c r="F21" s="175">
        <v>115</v>
      </c>
      <c r="G21" s="174">
        <v>118</v>
      </c>
      <c r="H21" s="73">
        <v>124</v>
      </c>
      <c r="I21" s="175">
        <v>128</v>
      </c>
      <c r="J21" s="73">
        <v>129</v>
      </c>
      <c r="K21" s="175">
        <v>129</v>
      </c>
      <c r="L21" s="179">
        <v>129</v>
      </c>
    </row>
    <row r="22" spans="1:12" ht="13.5">
      <c r="A22" s="150" t="s">
        <v>9</v>
      </c>
      <c r="B22" s="173">
        <v>104</v>
      </c>
      <c r="C22" s="174">
        <v>110</v>
      </c>
      <c r="D22" s="73">
        <v>110</v>
      </c>
      <c r="E22" s="175">
        <v>113</v>
      </c>
      <c r="F22" s="175">
        <v>115</v>
      </c>
      <c r="G22" s="174">
        <v>117</v>
      </c>
      <c r="H22" s="73">
        <v>123</v>
      </c>
      <c r="I22" s="175">
        <v>125</v>
      </c>
      <c r="J22" s="73">
        <v>126</v>
      </c>
      <c r="K22" s="175">
        <v>128</v>
      </c>
      <c r="L22" s="179">
        <v>129</v>
      </c>
    </row>
    <row r="23" spans="1:12" ht="13.5">
      <c r="A23" s="150" t="s">
        <v>10</v>
      </c>
      <c r="B23" s="173">
        <v>109</v>
      </c>
      <c r="C23" s="174">
        <v>110</v>
      </c>
      <c r="D23" s="73">
        <v>112</v>
      </c>
      <c r="E23" s="175">
        <v>114</v>
      </c>
      <c r="F23" s="175">
        <v>119</v>
      </c>
      <c r="G23" s="174">
        <v>119</v>
      </c>
      <c r="H23" s="73">
        <v>123</v>
      </c>
      <c r="I23" s="175">
        <v>128</v>
      </c>
      <c r="J23" s="73">
        <v>131</v>
      </c>
      <c r="K23" s="175">
        <v>132</v>
      </c>
      <c r="L23" s="179">
        <v>132</v>
      </c>
    </row>
    <row r="24" spans="1:12" ht="13.5">
      <c r="A24" s="150">
        <v>1990</v>
      </c>
      <c r="B24" s="176">
        <v>113</v>
      </c>
      <c r="C24" s="177">
        <v>110</v>
      </c>
      <c r="D24" s="93">
        <v>118</v>
      </c>
      <c r="E24" s="92">
        <v>121</v>
      </c>
      <c r="F24" s="92">
        <v>118</v>
      </c>
      <c r="G24" s="177">
        <v>124</v>
      </c>
      <c r="H24" s="93">
        <v>126</v>
      </c>
      <c r="I24" s="92">
        <v>130</v>
      </c>
      <c r="J24" s="93">
        <v>131</v>
      </c>
      <c r="K24" s="92">
        <v>135</v>
      </c>
      <c r="L24" s="180">
        <v>135</v>
      </c>
    </row>
    <row r="25" spans="1:12" ht="13.5">
      <c r="A25" s="151">
        <v>1991</v>
      </c>
      <c r="B25" s="173">
        <v>112</v>
      </c>
      <c r="C25" s="174">
        <v>112</v>
      </c>
      <c r="D25" s="73">
        <v>113</v>
      </c>
      <c r="E25" s="175">
        <v>116</v>
      </c>
      <c r="F25" s="175">
        <v>123</v>
      </c>
      <c r="G25" s="174">
        <v>122</v>
      </c>
      <c r="H25" s="73">
        <v>127</v>
      </c>
      <c r="I25" s="175">
        <v>131</v>
      </c>
      <c r="J25" s="73">
        <v>132</v>
      </c>
      <c r="K25" s="175">
        <v>133</v>
      </c>
      <c r="L25" s="179">
        <v>135</v>
      </c>
    </row>
    <row r="26" spans="1:12" ht="13.5">
      <c r="A26" s="150">
        <v>1992</v>
      </c>
      <c r="B26" s="173">
        <v>111</v>
      </c>
      <c r="C26" s="174">
        <v>111</v>
      </c>
      <c r="D26" s="73">
        <v>109</v>
      </c>
      <c r="E26" s="175">
        <v>113</v>
      </c>
      <c r="F26" s="175">
        <v>116</v>
      </c>
      <c r="G26" s="174">
        <v>121</v>
      </c>
      <c r="H26" s="73">
        <v>123</v>
      </c>
      <c r="I26" s="175">
        <v>127</v>
      </c>
      <c r="J26" s="73">
        <v>129</v>
      </c>
      <c r="K26" s="175">
        <v>128</v>
      </c>
      <c r="L26" s="179">
        <v>128</v>
      </c>
    </row>
    <row r="27" spans="1:12" ht="13.5">
      <c r="A27" s="150" t="s">
        <v>11</v>
      </c>
      <c r="B27" s="173">
        <v>114</v>
      </c>
      <c r="C27" s="174">
        <v>110</v>
      </c>
      <c r="D27" s="73">
        <v>114</v>
      </c>
      <c r="E27" s="175">
        <v>116</v>
      </c>
      <c r="F27" s="175">
        <v>119</v>
      </c>
      <c r="G27" s="174">
        <v>119</v>
      </c>
      <c r="H27" s="73">
        <v>122</v>
      </c>
      <c r="I27" s="175">
        <v>126</v>
      </c>
      <c r="J27" s="73">
        <v>128</v>
      </c>
      <c r="K27" s="175">
        <v>130</v>
      </c>
      <c r="L27" s="179">
        <v>130</v>
      </c>
    </row>
    <row r="28" spans="1:12" ht="13.5">
      <c r="A28" s="150">
        <v>1994</v>
      </c>
      <c r="B28" s="173">
        <v>111</v>
      </c>
      <c r="C28" s="174">
        <v>105</v>
      </c>
      <c r="D28" s="73">
        <v>110</v>
      </c>
      <c r="E28" s="175">
        <v>111</v>
      </c>
      <c r="F28" s="175">
        <v>111</v>
      </c>
      <c r="G28" s="174">
        <v>115</v>
      </c>
      <c r="H28" s="73">
        <v>118</v>
      </c>
      <c r="I28" s="175">
        <v>122</v>
      </c>
      <c r="J28" s="73">
        <v>124</v>
      </c>
      <c r="K28" s="175">
        <v>127</v>
      </c>
      <c r="L28" s="179">
        <v>127</v>
      </c>
    </row>
    <row r="29" spans="1:12" ht="13.5">
      <c r="A29" s="152">
        <v>1995</v>
      </c>
      <c r="B29" s="176">
        <v>114</v>
      </c>
      <c r="C29" s="177">
        <v>112</v>
      </c>
      <c r="D29" s="93">
        <v>113</v>
      </c>
      <c r="E29" s="92">
        <v>116</v>
      </c>
      <c r="F29" s="92">
        <v>116</v>
      </c>
      <c r="G29" s="177">
        <v>120</v>
      </c>
      <c r="H29" s="93">
        <v>124</v>
      </c>
      <c r="I29" s="92">
        <v>127</v>
      </c>
      <c r="J29" s="93">
        <v>128</v>
      </c>
      <c r="K29" s="92">
        <v>128</v>
      </c>
      <c r="L29" s="180">
        <v>131</v>
      </c>
    </row>
    <row r="30" spans="1:12" ht="13.5">
      <c r="A30" s="150">
        <v>1996</v>
      </c>
      <c r="B30" s="173">
        <v>113</v>
      </c>
      <c r="C30" s="174">
        <v>113</v>
      </c>
      <c r="D30" s="73">
        <v>114</v>
      </c>
      <c r="E30" s="175">
        <v>114</v>
      </c>
      <c r="F30" s="175">
        <v>117</v>
      </c>
      <c r="G30" s="174">
        <v>120</v>
      </c>
      <c r="H30" s="73">
        <v>124</v>
      </c>
      <c r="I30" s="175">
        <v>126</v>
      </c>
      <c r="J30" s="73">
        <v>129</v>
      </c>
      <c r="K30" s="175">
        <v>130</v>
      </c>
      <c r="L30" s="179">
        <v>132</v>
      </c>
    </row>
    <row r="31" spans="1:12" ht="13.5">
      <c r="A31" s="150">
        <v>1997</v>
      </c>
      <c r="B31" s="173">
        <v>110</v>
      </c>
      <c r="C31" s="174">
        <v>112</v>
      </c>
      <c r="D31" s="73">
        <v>112</v>
      </c>
      <c r="E31" s="175">
        <v>114</v>
      </c>
      <c r="F31" s="175">
        <v>115</v>
      </c>
      <c r="G31" s="174">
        <v>116</v>
      </c>
      <c r="H31" s="73">
        <v>128</v>
      </c>
      <c r="I31" s="175">
        <v>126</v>
      </c>
      <c r="J31" s="73">
        <v>129</v>
      </c>
      <c r="K31" s="175">
        <v>132</v>
      </c>
      <c r="L31" s="179">
        <v>131</v>
      </c>
    </row>
    <row r="32" spans="1:12" ht="13.5">
      <c r="A32" s="150" t="s">
        <v>12</v>
      </c>
      <c r="B32" s="173">
        <v>111</v>
      </c>
      <c r="C32" s="174">
        <v>115</v>
      </c>
      <c r="D32" s="73">
        <v>115</v>
      </c>
      <c r="E32" s="175">
        <v>115</v>
      </c>
      <c r="F32" s="175">
        <v>118</v>
      </c>
      <c r="G32" s="174">
        <v>120</v>
      </c>
      <c r="H32" s="73">
        <v>123</v>
      </c>
      <c r="I32" s="175">
        <v>127</v>
      </c>
      <c r="J32" s="73">
        <v>128</v>
      </c>
      <c r="K32" s="175">
        <v>129</v>
      </c>
      <c r="L32" s="179">
        <v>128</v>
      </c>
    </row>
    <row r="33" spans="1:12" ht="13.5">
      <c r="A33" s="150">
        <v>1999</v>
      </c>
      <c r="B33" s="173">
        <v>112</v>
      </c>
      <c r="C33" s="174">
        <v>114</v>
      </c>
      <c r="D33" s="73">
        <v>115</v>
      </c>
      <c r="E33" s="175">
        <v>116</v>
      </c>
      <c r="F33" s="175">
        <v>116</v>
      </c>
      <c r="G33" s="174">
        <v>122</v>
      </c>
      <c r="H33" s="73">
        <v>124</v>
      </c>
      <c r="I33" s="175">
        <v>129</v>
      </c>
      <c r="J33" s="73">
        <v>133</v>
      </c>
      <c r="K33" s="175">
        <v>133</v>
      </c>
      <c r="L33" s="179">
        <v>136</v>
      </c>
    </row>
    <row r="34" spans="1:12" ht="13.5">
      <c r="A34" s="152">
        <v>2000</v>
      </c>
      <c r="B34" s="176">
        <v>109</v>
      </c>
      <c r="C34" s="177">
        <v>110</v>
      </c>
      <c r="D34" s="93">
        <v>111</v>
      </c>
      <c r="E34" s="92">
        <v>113</v>
      </c>
      <c r="F34" s="92">
        <v>114</v>
      </c>
      <c r="G34" s="177">
        <v>119</v>
      </c>
      <c r="H34" s="93">
        <v>123</v>
      </c>
      <c r="I34" s="92">
        <v>128</v>
      </c>
      <c r="J34" s="93">
        <v>131</v>
      </c>
      <c r="K34" s="92">
        <v>132</v>
      </c>
      <c r="L34" s="180">
        <v>133</v>
      </c>
    </row>
    <row r="35" spans="1:12" s="34" customFormat="1" ht="13.5">
      <c r="A35" s="150">
        <v>2001</v>
      </c>
      <c r="B35" s="173">
        <v>110</v>
      </c>
      <c r="C35" s="174">
        <v>111</v>
      </c>
      <c r="D35" s="73">
        <v>113</v>
      </c>
      <c r="E35" s="175">
        <v>114</v>
      </c>
      <c r="F35" s="175">
        <v>116</v>
      </c>
      <c r="G35" s="174">
        <v>121</v>
      </c>
      <c r="H35" s="73">
        <v>123</v>
      </c>
      <c r="I35" s="175">
        <v>127</v>
      </c>
      <c r="J35" s="73">
        <v>128</v>
      </c>
      <c r="K35" s="175">
        <v>130</v>
      </c>
      <c r="L35" s="179">
        <v>130</v>
      </c>
    </row>
    <row r="36" spans="1:12" ht="13.5">
      <c r="A36" s="150">
        <v>2002</v>
      </c>
      <c r="B36" s="173">
        <v>114</v>
      </c>
      <c r="C36" s="174">
        <v>114</v>
      </c>
      <c r="D36" s="73">
        <v>114</v>
      </c>
      <c r="E36" s="175">
        <v>117</v>
      </c>
      <c r="F36" s="175">
        <v>118</v>
      </c>
      <c r="G36" s="174">
        <v>121</v>
      </c>
      <c r="H36" s="73">
        <v>125</v>
      </c>
      <c r="I36" s="175">
        <v>128</v>
      </c>
      <c r="J36" s="73">
        <v>130</v>
      </c>
      <c r="K36" s="175">
        <v>129</v>
      </c>
      <c r="L36" s="179">
        <v>132</v>
      </c>
    </row>
    <row r="37" spans="1:12" ht="13.5">
      <c r="A37" s="150" t="s">
        <v>20</v>
      </c>
      <c r="B37" s="173">
        <v>113</v>
      </c>
      <c r="C37" s="174">
        <v>111</v>
      </c>
      <c r="D37" s="73">
        <v>111</v>
      </c>
      <c r="E37" s="175">
        <v>112</v>
      </c>
      <c r="F37" s="175">
        <v>115</v>
      </c>
      <c r="G37" s="174">
        <v>119</v>
      </c>
      <c r="H37" s="73">
        <v>121</v>
      </c>
      <c r="I37" s="175">
        <v>123</v>
      </c>
      <c r="J37" s="73">
        <v>127</v>
      </c>
      <c r="K37" s="175">
        <v>127</v>
      </c>
      <c r="L37" s="179">
        <v>128</v>
      </c>
    </row>
    <row r="38" spans="1:12" ht="13.5">
      <c r="A38" s="150">
        <v>2004</v>
      </c>
      <c r="B38" s="173">
        <v>107</v>
      </c>
      <c r="C38" s="174">
        <v>108</v>
      </c>
      <c r="D38" s="73">
        <v>110</v>
      </c>
      <c r="E38" s="175">
        <v>113</v>
      </c>
      <c r="F38" s="175">
        <v>113</v>
      </c>
      <c r="G38" s="174">
        <v>114</v>
      </c>
      <c r="H38" s="73">
        <v>118</v>
      </c>
      <c r="I38" s="175">
        <v>119</v>
      </c>
      <c r="J38" s="73">
        <v>122</v>
      </c>
      <c r="K38" s="175">
        <v>123</v>
      </c>
      <c r="L38" s="179">
        <v>122</v>
      </c>
    </row>
    <row r="39" spans="1:12" ht="13.5">
      <c r="A39" s="153">
        <v>2005</v>
      </c>
      <c r="B39" s="176">
        <v>108.4</v>
      </c>
      <c r="C39" s="177">
        <v>111</v>
      </c>
      <c r="D39" s="93">
        <v>112</v>
      </c>
      <c r="E39" s="92">
        <v>113</v>
      </c>
      <c r="F39" s="92">
        <v>114</v>
      </c>
      <c r="G39" s="177">
        <v>117</v>
      </c>
      <c r="H39" s="93">
        <v>123</v>
      </c>
      <c r="I39" s="92">
        <v>125</v>
      </c>
      <c r="J39" s="93">
        <v>128</v>
      </c>
      <c r="K39" s="92">
        <v>130</v>
      </c>
      <c r="L39" s="180">
        <v>130</v>
      </c>
    </row>
    <row r="40" spans="1:12" ht="13.5">
      <c r="A40" s="150">
        <v>2006</v>
      </c>
      <c r="B40" s="173">
        <v>109</v>
      </c>
      <c r="C40" s="174">
        <v>111</v>
      </c>
      <c r="D40" s="73">
        <v>114</v>
      </c>
      <c r="E40" s="175">
        <v>115</v>
      </c>
      <c r="F40" s="175">
        <v>118</v>
      </c>
      <c r="G40" s="174">
        <v>122</v>
      </c>
      <c r="H40" s="73">
        <v>128</v>
      </c>
      <c r="I40" s="175">
        <v>132</v>
      </c>
      <c r="J40" s="73">
        <v>132</v>
      </c>
      <c r="K40" s="175">
        <v>135</v>
      </c>
      <c r="L40" s="179">
        <v>134</v>
      </c>
    </row>
    <row r="41" spans="1:12" ht="13.5">
      <c r="A41" s="150">
        <v>2007</v>
      </c>
      <c r="B41" s="173">
        <v>113</v>
      </c>
      <c r="C41" s="174">
        <v>115</v>
      </c>
      <c r="D41" s="73">
        <v>117</v>
      </c>
      <c r="E41" s="175">
        <v>120</v>
      </c>
      <c r="F41" s="175">
        <v>123</v>
      </c>
      <c r="G41" s="174">
        <v>125</v>
      </c>
      <c r="H41" s="73">
        <v>130</v>
      </c>
      <c r="I41" s="175">
        <v>133</v>
      </c>
      <c r="J41" s="73">
        <v>138</v>
      </c>
      <c r="K41" s="175">
        <v>140</v>
      </c>
      <c r="L41" s="179">
        <v>140</v>
      </c>
    </row>
    <row r="42" spans="1:12" ht="13.5">
      <c r="A42" s="150" t="s">
        <v>21</v>
      </c>
      <c r="B42" s="173">
        <v>111</v>
      </c>
      <c r="C42" s="174">
        <v>113</v>
      </c>
      <c r="D42" s="73">
        <v>115</v>
      </c>
      <c r="E42" s="175">
        <v>117</v>
      </c>
      <c r="F42" s="175">
        <v>121</v>
      </c>
      <c r="G42" s="174">
        <v>124</v>
      </c>
      <c r="H42" s="73">
        <v>129</v>
      </c>
      <c r="I42" s="175">
        <v>133</v>
      </c>
      <c r="J42" s="73">
        <v>134</v>
      </c>
      <c r="K42" s="175">
        <v>135</v>
      </c>
      <c r="L42" s="179">
        <v>134</v>
      </c>
    </row>
    <row r="43" spans="1:12" ht="13.5">
      <c r="A43" s="150">
        <v>2009</v>
      </c>
      <c r="B43" s="173">
        <v>107</v>
      </c>
      <c r="C43" s="174">
        <v>109</v>
      </c>
      <c r="D43" s="73">
        <v>109</v>
      </c>
      <c r="E43" s="175">
        <v>112.5</v>
      </c>
      <c r="F43" s="175">
        <v>115.4</v>
      </c>
      <c r="G43" s="174">
        <v>118.8</v>
      </c>
      <c r="H43" s="73">
        <v>123</v>
      </c>
      <c r="I43" s="175">
        <v>124.7</v>
      </c>
      <c r="J43" s="73">
        <v>127</v>
      </c>
      <c r="K43" s="175">
        <v>128</v>
      </c>
      <c r="L43" s="179">
        <v>129</v>
      </c>
    </row>
    <row r="44" spans="1:12" ht="13.5">
      <c r="A44" s="153">
        <v>2010</v>
      </c>
      <c r="B44" s="176">
        <v>109.5</v>
      </c>
      <c r="C44" s="177">
        <v>113.1</v>
      </c>
      <c r="D44" s="93">
        <v>116</v>
      </c>
      <c r="E44" s="92">
        <v>118.4</v>
      </c>
      <c r="F44" s="92">
        <v>120.8</v>
      </c>
      <c r="G44" s="177">
        <v>124</v>
      </c>
      <c r="H44" s="93">
        <v>125.9</v>
      </c>
      <c r="I44" s="92">
        <v>129</v>
      </c>
      <c r="J44" s="93">
        <v>133</v>
      </c>
      <c r="K44" s="92">
        <v>135.9</v>
      </c>
      <c r="L44" s="180">
        <v>134.8</v>
      </c>
    </row>
    <row r="45" spans="1:12" ht="13.5">
      <c r="A45" s="150">
        <v>2011</v>
      </c>
      <c r="B45" s="173">
        <v>110.6</v>
      </c>
      <c r="C45" s="174">
        <v>111.5</v>
      </c>
      <c r="D45" s="73">
        <v>113.2</v>
      </c>
      <c r="E45" s="175">
        <v>113.8</v>
      </c>
      <c r="F45" s="175">
        <v>117</v>
      </c>
      <c r="G45" s="174">
        <v>117.2</v>
      </c>
      <c r="H45" s="73">
        <v>121.2</v>
      </c>
      <c r="I45" s="175">
        <v>127.4</v>
      </c>
      <c r="J45" s="73">
        <v>127.5</v>
      </c>
      <c r="K45" s="175">
        <v>129.5</v>
      </c>
      <c r="L45" s="179">
        <v>129</v>
      </c>
    </row>
    <row r="46" spans="1:12" ht="13.5">
      <c r="A46" s="150">
        <v>2012</v>
      </c>
      <c r="B46" s="173">
        <v>108</v>
      </c>
      <c r="C46" s="174">
        <v>110</v>
      </c>
      <c r="D46" s="73">
        <v>110.7060629316961</v>
      </c>
      <c r="E46" s="175">
        <v>115.96312469674916</v>
      </c>
      <c r="F46" s="175">
        <v>117.07235745248417</v>
      </c>
      <c r="G46" s="174">
        <v>119.7187467686899</v>
      </c>
      <c r="H46" s="73">
        <v>124.41000000000001</v>
      </c>
      <c r="I46" s="175">
        <v>125.13634592910012</v>
      </c>
      <c r="J46" s="73">
        <v>128.5686876438987</v>
      </c>
      <c r="K46" s="175">
        <v>126.88736753258934</v>
      </c>
      <c r="L46" s="179">
        <v>128.11295196415546</v>
      </c>
    </row>
    <row r="47" spans="1:12" ht="13.5">
      <c r="A47" s="62">
        <v>2013</v>
      </c>
      <c r="B47" s="175">
        <v>109.6</v>
      </c>
      <c r="C47" s="174">
        <v>111.4</v>
      </c>
      <c r="D47" s="73">
        <v>112.3</v>
      </c>
      <c r="E47" s="175">
        <v>114.4</v>
      </c>
      <c r="F47" s="175">
        <v>116.7</v>
      </c>
      <c r="G47" s="174">
        <v>120.4</v>
      </c>
      <c r="H47" s="73">
        <v>123</v>
      </c>
      <c r="I47" s="175">
        <v>126.9</v>
      </c>
      <c r="J47" s="73">
        <v>130.3</v>
      </c>
      <c r="K47" s="175">
        <v>130.8</v>
      </c>
      <c r="L47" s="179">
        <v>129.7</v>
      </c>
    </row>
    <row r="48" spans="1:12" ht="13.5">
      <c r="A48" s="62">
        <v>2014</v>
      </c>
      <c r="B48" s="175">
        <v>114.9</v>
      </c>
      <c r="C48" s="174">
        <v>114.4</v>
      </c>
      <c r="D48" s="73">
        <v>116</v>
      </c>
      <c r="E48" s="175">
        <v>119.4</v>
      </c>
      <c r="F48" s="175">
        <v>120.8</v>
      </c>
      <c r="G48" s="174">
        <v>126.8</v>
      </c>
      <c r="H48" s="73">
        <v>130.4</v>
      </c>
      <c r="I48" s="175">
        <v>135</v>
      </c>
      <c r="J48" s="73">
        <v>136.6</v>
      </c>
      <c r="K48" s="175">
        <v>139</v>
      </c>
      <c r="L48" s="179">
        <v>138.5</v>
      </c>
    </row>
    <row r="49" spans="1:12" ht="13.5">
      <c r="A49" s="115">
        <v>2015</v>
      </c>
      <c r="B49" s="92">
        <f>'横径・縦径'!B49/'横径・縦径'!O49*100</f>
        <v>110.88132357620108</v>
      </c>
      <c r="C49" s="177">
        <v>112.7</v>
      </c>
      <c r="D49" s="93">
        <v>115</v>
      </c>
      <c r="E49" s="92">
        <v>118.4</v>
      </c>
      <c r="F49" s="92">
        <v>120.6</v>
      </c>
      <c r="G49" s="177">
        <v>125.2</v>
      </c>
      <c r="H49" s="93">
        <v>128.5</v>
      </c>
      <c r="I49" s="92">
        <v>132.1</v>
      </c>
      <c r="J49" s="93">
        <v>133.2</v>
      </c>
      <c r="K49" s="92">
        <v>132.3</v>
      </c>
      <c r="L49" s="180">
        <v>131.3</v>
      </c>
    </row>
    <row r="50" spans="1:12" ht="13.5">
      <c r="A50" s="62">
        <v>2016</v>
      </c>
      <c r="B50" s="175">
        <v>111.2</v>
      </c>
      <c r="C50" s="174">
        <v>113.1</v>
      </c>
      <c r="D50" s="73">
        <v>113</v>
      </c>
      <c r="E50" s="175">
        <v>118.4</v>
      </c>
      <c r="F50" s="175">
        <v>120.3</v>
      </c>
      <c r="G50" s="174">
        <v>122.8</v>
      </c>
      <c r="H50" s="73">
        <v>123.6</v>
      </c>
      <c r="I50" s="175">
        <v>127.4</v>
      </c>
      <c r="J50" s="73">
        <v>130.7</v>
      </c>
      <c r="K50" s="175">
        <v>129.2</v>
      </c>
      <c r="L50" s="179">
        <v>127.3</v>
      </c>
    </row>
    <row r="51" spans="1:12" ht="13.5">
      <c r="A51" s="62">
        <v>2017</v>
      </c>
      <c r="B51" s="175">
        <v>109.5</v>
      </c>
      <c r="C51" s="174">
        <v>111.5</v>
      </c>
      <c r="D51" s="73">
        <v>112.5</v>
      </c>
      <c r="E51" s="175">
        <v>115.6</v>
      </c>
      <c r="F51" s="175">
        <v>117.6</v>
      </c>
      <c r="G51" s="174">
        <v>120.8</v>
      </c>
      <c r="H51" s="73">
        <v>126.3</v>
      </c>
      <c r="I51" s="175">
        <v>129</v>
      </c>
      <c r="J51" s="73">
        <v>129.2</v>
      </c>
      <c r="K51" s="175">
        <v>130.9</v>
      </c>
      <c r="L51" s="179">
        <v>128.3</v>
      </c>
    </row>
    <row r="52" spans="1:12" ht="13.5">
      <c r="A52" s="62">
        <v>2018</v>
      </c>
      <c r="B52" s="175">
        <v>112.1</v>
      </c>
      <c r="C52" s="174">
        <v>114.6</v>
      </c>
      <c r="D52" s="73">
        <v>116.8</v>
      </c>
      <c r="E52" s="175">
        <v>118.9</v>
      </c>
      <c r="F52" s="175">
        <v>121.3</v>
      </c>
      <c r="G52" s="174">
        <v>125.5</v>
      </c>
      <c r="H52" s="73">
        <v>128.4</v>
      </c>
      <c r="I52" s="175">
        <v>130.1</v>
      </c>
      <c r="J52" s="73">
        <v>131.7</v>
      </c>
      <c r="K52" s="175">
        <v>131.3</v>
      </c>
      <c r="L52" s="179">
        <v>130.7</v>
      </c>
    </row>
    <row r="53" spans="1:12" ht="13.5">
      <c r="A53" s="62">
        <v>2019</v>
      </c>
      <c r="B53" s="175">
        <v>110.2</v>
      </c>
      <c r="C53" s="174">
        <v>112.2</v>
      </c>
      <c r="D53" s="73">
        <v>114.4</v>
      </c>
      <c r="E53" s="175">
        <v>116.2</v>
      </c>
      <c r="F53" s="175">
        <v>115.5</v>
      </c>
      <c r="G53" s="174">
        <v>119.7</v>
      </c>
      <c r="H53" s="73">
        <v>124.5</v>
      </c>
      <c r="I53" s="175">
        <v>125.8</v>
      </c>
      <c r="J53" s="73">
        <v>127.4</v>
      </c>
      <c r="K53" s="175">
        <v>130.4</v>
      </c>
      <c r="L53" s="179">
        <v>133.7</v>
      </c>
    </row>
    <row r="54" spans="1:12" ht="13.5">
      <c r="A54" s="150">
        <v>2020</v>
      </c>
      <c r="B54" s="178">
        <v>110.6</v>
      </c>
      <c r="C54" s="174">
        <v>113.7</v>
      </c>
      <c r="D54" s="73">
        <v>117.8</v>
      </c>
      <c r="E54" s="175">
        <v>119.1</v>
      </c>
      <c r="F54" s="175">
        <v>125</v>
      </c>
      <c r="G54" s="174">
        <v>123.1</v>
      </c>
      <c r="H54" s="73">
        <v>129.3</v>
      </c>
      <c r="I54" s="175">
        <v>130.5</v>
      </c>
      <c r="J54" s="73">
        <v>133.6</v>
      </c>
      <c r="K54" s="175">
        <v>136.6</v>
      </c>
      <c r="L54" s="179">
        <v>137.7</v>
      </c>
    </row>
    <row r="55" spans="1:12" ht="13.5">
      <c r="A55" s="150">
        <v>2021</v>
      </c>
      <c r="B55" s="178">
        <v>114.1</v>
      </c>
      <c r="C55" s="174">
        <v>118</v>
      </c>
      <c r="D55" s="73">
        <v>119.7</v>
      </c>
      <c r="E55" s="175">
        <v>123.7</v>
      </c>
      <c r="F55" s="175">
        <v>126.5</v>
      </c>
      <c r="G55" s="174">
        <v>130.2</v>
      </c>
      <c r="H55" s="73">
        <v>137.3</v>
      </c>
      <c r="I55" s="175">
        <v>139.5</v>
      </c>
      <c r="J55" s="175">
        <v>137.8</v>
      </c>
      <c r="K55" s="175">
        <v>140.3</v>
      </c>
      <c r="L55" s="179">
        <v>143.6</v>
      </c>
    </row>
    <row r="56" spans="1:12" ht="13.5">
      <c r="A56" s="150">
        <v>2022</v>
      </c>
      <c r="B56" s="178">
        <v>110.5</v>
      </c>
      <c r="C56" s="174">
        <v>110.2</v>
      </c>
      <c r="D56" s="73">
        <v>114.9</v>
      </c>
      <c r="E56" s="175">
        <v>114</v>
      </c>
      <c r="F56" s="175">
        <v>117.1</v>
      </c>
      <c r="G56" s="174">
        <v>118.4</v>
      </c>
      <c r="H56" s="73">
        <v>123.2</v>
      </c>
      <c r="I56" s="175">
        <v>126.3</v>
      </c>
      <c r="J56" s="175">
        <v>130.8</v>
      </c>
      <c r="K56" s="207">
        <v>129.4</v>
      </c>
      <c r="L56" s="179">
        <v>130</v>
      </c>
    </row>
    <row r="57" spans="1:12" ht="13.5">
      <c r="A57" s="154"/>
      <c r="B57" s="181"/>
      <c r="C57" s="182"/>
      <c r="D57" s="183"/>
      <c r="E57" s="184"/>
      <c r="F57" s="184"/>
      <c r="G57" s="182"/>
      <c r="H57" s="183"/>
      <c r="I57" s="184"/>
      <c r="J57" s="184"/>
      <c r="K57" s="208"/>
      <c r="L57" s="185"/>
    </row>
    <row r="58" spans="1:12" ht="13.5">
      <c r="A58" s="118" t="s">
        <v>13</v>
      </c>
      <c r="B58" s="68">
        <f>AVERAGE(B5:B$55)</f>
        <v>110.63711090783754</v>
      </c>
      <c r="C58" s="68">
        <f>AVERAGE(C5:C$55)</f>
        <v>111.45490196078431</v>
      </c>
      <c r="D58" s="68">
        <f>AVERAGE(D5:D$55)</f>
        <v>113.2123686312591</v>
      </c>
      <c r="E58" s="68">
        <f>AVERAGE(E5:E$55)</f>
        <v>115.76006126856367</v>
      </c>
      <c r="F58" s="68">
        <f>AVERAGE(F5:F$55)</f>
        <v>118.11372158066297</v>
      </c>
      <c r="G58" s="68">
        <f>AVERAGE(G5:G$55)</f>
        <v>121.2003675836998</v>
      </c>
      <c r="H58" s="68">
        <f>AVERAGE(H5:H$55)</f>
        <v>125.51619999999998</v>
      </c>
      <c r="I58" s="68">
        <f>AVERAGE(I5:I$55)</f>
        <v>128.75561462606078</v>
      </c>
      <c r="J58" s="68">
        <f>AVERAGE(J5:J$55)</f>
        <v>130.65137375287796</v>
      </c>
      <c r="K58" s="68">
        <f>AVERAGE(K5:K$55)</f>
        <v>131.6095562261292</v>
      </c>
      <c r="L58" s="68">
        <f>AVERAGE(L5:L$55)</f>
        <v>132.17781534620727</v>
      </c>
    </row>
    <row r="59" spans="1:12" ht="13.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3.5">
      <c r="A60" s="57" t="s">
        <v>22</v>
      </c>
      <c r="B60" s="48">
        <f>AVERAGE(B46:B$55)</f>
        <v>111.10813235762012</v>
      </c>
      <c r="C60" s="48">
        <f>AVERAGE(C46:C$55)</f>
        <v>113.16000000000001</v>
      </c>
      <c r="D60" s="48">
        <f>AVERAGE(D46:D$55)</f>
        <v>114.82060629316962</v>
      </c>
      <c r="E60" s="48">
        <f>AVERAGE(E46:E$55)</f>
        <v>118.00631246967491</v>
      </c>
      <c r="F60" s="48">
        <f>AVERAGE(F46:F$55)</f>
        <v>120.13723574524843</v>
      </c>
      <c r="G60" s="48">
        <f>AVERAGE(G46:G$55)</f>
        <v>123.421874676869</v>
      </c>
      <c r="H60" s="48">
        <f>AVERAGE(H46:H$55)</f>
        <v>127.571</v>
      </c>
      <c r="I60" s="48">
        <f>AVERAGE(I46:I$55)</f>
        <v>130.14363459291002</v>
      </c>
      <c r="J60" s="48">
        <f>AVERAGE(J46:J$55)</f>
        <v>131.90686876438988</v>
      </c>
      <c r="K60" s="48">
        <f>AVERAGE(K46:K$55)</f>
        <v>132.76873675325893</v>
      </c>
      <c r="L60" s="48">
        <f>AVERAGE(L46:L$55)</f>
        <v>132.89129519641554</v>
      </c>
    </row>
    <row r="62" spans="1:12" ht="13.5">
      <c r="A62" t="s">
        <v>27</v>
      </c>
      <c r="B62" s="96">
        <v>36722</v>
      </c>
      <c r="C62" s="96">
        <v>36739</v>
      </c>
      <c r="D62" s="96">
        <v>36753</v>
      </c>
      <c r="E62" s="96">
        <v>36770</v>
      </c>
      <c r="F62" s="96">
        <v>36784</v>
      </c>
      <c r="G62" s="96">
        <v>36800</v>
      </c>
      <c r="H62" s="96">
        <v>36814</v>
      </c>
      <c r="I62" s="96">
        <v>36831</v>
      </c>
      <c r="J62" s="96">
        <v>36845</v>
      </c>
      <c r="K62" s="97">
        <v>38687</v>
      </c>
      <c r="L62" s="97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L64"/>
  <sheetViews>
    <sheetView zoomScale="85" zoomScaleNormal="85" zoomScalePageLayoutView="0" workbookViewId="0" topLeftCell="A1">
      <pane ySplit="4" topLeftCell="A5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9.00390625" style="0" customWidth="1"/>
  </cols>
  <sheetData>
    <row r="2" ht="15" thickBot="1">
      <c r="A2" s="19" t="s">
        <v>32</v>
      </c>
    </row>
    <row r="3" spans="1:12" ht="14.25" thickTop="1">
      <c r="A3" s="8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3" t="s">
        <v>7</v>
      </c>
      <c r="J3" s="99"/>
      <c r="K3" s="2" t="s">
        <v>17</v>
      </c>
      <c r="L3" s="24"/>
    </row>
    <row r="4" spans="1:12" ht="14.25" thickBot="1">
      <c r="A4" s="14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4" t="s">
        <v>3</v>
      </c>
      <c r="J4" s="100" t="s">
        <v>0</v>
      </c>
      <c r="K4" s="4" t="s">
        <v>3</v>
      </c>
      <c r="L4" s="10" t="s">
        <v>0</v>
      </c>
    </row>
    <row r="5" spans="1:12" ht="14.25" thickTop="1">
      <c r="A5" s="155" t="s">
        <v>18</v>
      </c>
      <c r="B5" s="131"/>
      <c r="C5" s="141"/>
      <c r="D5" s="59">
        <v>8.8</v>
      </c>
      <c r="E5" s="74">
        <v>8</v>
      </c>
      <c r="F5" s="137">
        <v>8.2</v>
      </c>
      <c r="G5" s="141">
        <v>9.4</v>
      </c>
      <c r="H5" s="59">
        <v>10.2</v>
      </c>
      <c r="I5" s="74">
        <v>10.8</v>
      </c>
      <c r="J5" s="59">
        <v>12</v>
      </c>
      <c r="K5" s="74">
        <v>12.6</v>
      </c>
      <c r="L5" s="209">
        <v>13.4</v>
      </c>
    </row>
    <row r="6" spans="1:12" ht="13.5">
      <c r="A6" s="155" t="s">
        <v>16</v>
      </c>
      <c r="B6" s="132"/>
      <c r="C6" s="142"/>
      <c r="D6" s="60">
        <v>7.4</v>
      </c>
      <c r="E6" s="138">
        <v>7.2</v>
      </c>
      <c r="F6" s="138">
        <v>8</v>
      </c>
      <c r="G6" s="142">
        <v>8.2</v>
      </c>
      <c r="H6" s="60">
        <v>8</v>
      </c>
      <c r="I6" s="138">
        <v>8.8</v>
      </c>
      <c r="J6" s="60">
        <v>9</v>
      </c>
      <c r="K6" s="138">
        <v>10</v>
      </c>
      <c r="L6" s="201"/>
    </row>
    <row r="7" spans="1:12" ht="13.5">
      <c r="A7" s="156">
        <v>1971</v>
      </c>
      <c r="B7" s="157"/>
      <c r="C7" s="158">
        <v>7.3</v>
      </c>
      <c r="D7" s="159">
        <v>7.5</v>
      </c>
      <c r="E7" s="160">
        <v>7.8</v>
      </c>
      <c r="F7" s="160">
        <v>7.4</v>
      </c>
      <c r="G7" s="158">
        <v>7.6</v>
      </c>
      <c r="H7" s="159">
        <v>7.6</v>
      </c>
      <c r="I7" s="160">
        <v>8.2</v>
      </c>
      <c r="J7" s="159">
        <v>8.8</v>
      </c>
      <c r="K7" s="160">
        <v>9</v>
      </c>
      <c r="L7" s="203">
        <v>10.1</v>
      </c>
    </row>
    <row r="8" spans="1:12" ht="13.5">
      <c r="A8" s="148">
        <v>1972</v>
      </c>
      <c r="B8" s="132"/>
      <c r="C8" s="142">
        <v>7.6</v>
      </c>
      <c r="D8" s="60">
        <v>8</v>
      </c>
      <c r="E8" s="138">
        <v>7.8</v>
      </c>
      <c r="F8" s="138">
        <v>7.4</v>
      </c>
      <c r="G8" s="142">
        <v>8</v>
      </c>
      <c r="H8" s="60">
        <v>9.1</v>
      </c>
      <c r="I8" s="138">
        <v>10.1</v>
      </c>
      <c r="J8" s="60">
        <v>11</v>
      </c>
      <c r="K8" s="138">
        <v>12.3</v>
      </c>
      <c r="L8" s="201">
        <v>12.4</v>
      </c>
    </row>
    <row r="9" spans="1:12" ht="13.5">
      <c r="A9" s="148">
        <v>1973</v>
      </c>
      <c r="B9" s="132"/>
      <c r="C9" s="142">
        <v>9</v>
      </c>
      <c r="D9" s="60">
        <v>8.7</v>
      </c>
      <c r="E9" s="138">
        <v>7.5</v>
      </c>
      <c r="F9" s="138">
        <v>7.6</v>
      </c>
      <c r="G9" s="142">
        <v>7.8</v>
      </c>
      <c r="H9" s="60">
        <v>8</v>
      </c>
      <c r="I9" s="138">
        <v>8.8</v>
      </c>
      <c r="J9" s="60">
        <v>9</v>
      </c>
      <c r="K9" s="138">
        <v>9.6</v>
      </c>
      <c r="L9" s="201">
        <v>10.2</v>
      </c>
    </row>
    <row r="10" spans="1:12" ht="13.5">
      <c r="A10" s="148">
        <v>1974</v>
      </c>
      <c r="B10" s="132">
        <v>8</v>
      </c>
      <c r="C10" s="142">
        <v>8.6</v>
      </c>
      <c r="D10" s="60">
        <v>10.6</v>
      </c>
      <c r="E10" s="138">
        <v>9.8</v>
      </c>
      <c r="F10" s="138">
        <v>8.9</v>
      </c>
      <c r="G10" s="142">
        <v>8.5</v>
      </c>
      <c r="H10" s="60">
        <v>9.1</v>
      </c>
      <c r="I10" s="138">
        <v>9.5</v>
      </c>
      <c r="J10" s="60">
        <v>10.6</v>
      </c>
      <c r="K10" s="138">
        <v>10.6</v>
      </c>
      <c r="L10" s="201">
        <v>11.1</v>
      </c>
    </row>
    <row r="11" spans="1:12" ht="13.5">
      <c r="A11" s="211" t="s">
        <v>15</v>
      </c>
      <c r="B11" s="133">
        <v>8.2</v>
      </c>
      <c r="C11" s="143">
        <v>8.6</v>
      </c>
      <c r="D11" s="83">
        <v>8.4</v>
      </c>
      <c r="E11" s="82">
        <v>7.7</v>
      </c>
      <c r="F11" s="82">
        <v>9</v>
      </c>
      <c r="G11" s="143">
        <v>9.4</v>
      </c>
      <c r="H11" s="83">
        <v>9.4</v>
      </c>
      <c r="I11" s="82">
        <v>10</v>
      </c>
      <c r="J11" s="83">
        <v>10.6</v>
      </c>
      <c r="K11" s="82">
        <v>10.8</v>
      </c>
      <c r="L11" s="210">
        <v>11.5</v>
      </c>
    </row>
    <row r="12" spans="1:12" ht="13.5">
      <c r="A12" s="148">
        <v>1976</v>
      </c>
      <c r="B12" s="132"/>
      <c r="C12" s="142">
        <v>7.7</v>
      </c>
      <c r="D12" s="60">
        <v>7.6</v>
      </c>
      <c r="E12" s="138">
        <v>8</v>
      </c>
      <c r="F12" s="138">
        <v>8</v>
      </c>
      <c r="G12" s="142">
        <v>7.4</v>
      </c>
      <c r="H12" s="60">
        <v>8.2</v>
      </c>
      <c r="I12" s="138">
        <v>9.1</v>
      </c>
      <c r="J12" s="60">
        <v>9.4</v>
      </c>
      <c r="K12" s="138">
        <v>9.6</v>
      </c>
      <c r="L12" s="201">
        <v>9.4</v>
      </c>
    </row>
    <row r="13" spans="1:12" ht="13.5">
      <c r="A13" s="148">
        <v>1977</v>
      </c>
      <c r="B13" s="132"/>
      <c r="C13" s="142">
        <v>10</v>
      </c>
      <c r="D13" s="60">
        <v>10</v>
      </c>
      <c r="E13" s="138">
        <v>9.2</v>
      </c>
      <c r="F13" s="138">
        <v>8.6</v>
      </c>
      <c r="G13" s="142">
        <v>9</v>
      </c>
      <c r="H13" s="60">
        <v>9.4</v>
      </c>
      <c r="I13" s="138">
        <v>10.9</v>
      </c>
      <c r="J13" s="60">
        <v>11</v>
      </c>
      <c r="K13" s="138">
        <v>11.5</v>
      </c>
      <c r="L13" s="201">
        <v>12</v>
      </c>
    </row>
    <row r="14" spans="1:12" ht="13.5">
      <c r="A14" s="150">
        <v>1978</v>
      </c>
      <c r="B14" s="132"/>
      <c r="C14" s="142">
        <v>9.6</v>
      </c>
      <c r="D14" s="60">
        <v>9</v>
      </c>
      <c r="E14" s="138">
        <v>9.9</v>
      </c>
      <c r="F14" s="138">
        <v>10.4</v>
      </c>
      <c r="G14" s="142">
        <v>10.9</v>
      </c>
      <c r="H14" s="60">
        <v>11</v>
      </c>
      <c r="I14" s="138">
        <v>11.9</v>
      </c>
      <c r="J14" s="60">
        <v>13</v>
      </c>
      <c r="K14" s="138">
        <v>13.6</v>
      </c>
      <c r="L14" s="201">
        <v>13.3</v>
      </c>
    </row>
    <row r="15" spans="1:12" ht="13.5">
      <c r="A15" s="150">
        <v>1979</v>
      </c>
      <c r="B15" s="132">
        <v>8.3</v>
      </c>
      <c r="C15" s="142">
        <v>8.7</v>
      </c>
      <c r="D15" s="60">
        <v>9.3</v>
      </c>
      <c r="E15" s="138">
        <v>8.4</v>
      </c>
      <c r="F15" s="138">
        <v>7.8</v>
      </c>
      <c r="G15" s="142">
        <v>7.5</v>
      </c>
      <c r="H15" s="60">
        <v>7.8</v>
      </c>
      <c r="I15" s="138">
        <v>7.9</v>
      </c>
      <c r="J15" s="60">
        <v>8</v>
      </c>
      <c r="K15" s="138">
        <v>9.5</v>
      </c>
      <c r="L15" s="201">
        <v>9.6</v>
      </c>
    </row>
    <row r="16" spans="1:12" ht="13.5">
      <c r="A16" s="150" t="s">
        <v>6</v>
      </c>
      <c r="B16" s="132">
        <v>9</v>
      </c>
      <c r="C16" s="142">
        <v>7.4</v>
      </c>
      <c r="D16" s="60">
        <v>8.1</v>
      </c>
      <c r="E16" s="138">
        <v>7.9</v>
      </c>
      <c r="F16" s="138">
        <v>8.1</v>
      </c>
      <c r="G16" s="142">
        <v>7.5</v>
      </c>
      <c r="H16" s="60">
        <v>8.6</v>
      </c>
      <c r="I16" s="138">
        <v>8.4</v>
      </c>
      <c r="J16" s="60">
        <v>8.9</v>
      </c>
      <c r="K16" s="138">
        <v>9.4</v>
      </c>
      <c r="L16" s="201">
        <v>9.6</v>
      </c>
    </row>
    <row r="17" spans="1:12" ht="13.5">
      <c r="A17" s="162">
        <v>1981</v>
      </c>
      <c r="B17" s="157">
        <v>8.5</v>
      </c>
      <c r="C17" s="158">
        <v>9.4</v>
      </c>
      <c r="D17" s="159">
        <v>9.1</v>
      </c>
      <c r="E17" s="160">
        <v>9.3</v>
      </c>
      <c r="F17" s="160">
        <v>8.4</v>
      </c>
      <c r="G17" s="158">
        <v>8.5</v>
      </c>
      <c r="H17" s="159">
        <v>9</v>
      </c>
      <c r="I17" s="160">
        <v>9</v>
      </c>
      <c r="J17" s="159">
        <v>9.8</v>
      </c>
      <c r="K17" s="160">
        <v>9.8</v>
      </c>
      <c r="L17" s="203">
        <v>10</v>
      </c>
    </row>
    <row r="18" spans="1:12" ht="13.5">
      <c r="A18" s="150">
        <v>1982</v>
      </c>
      <c r="B18" s="134">
        <v>7.3</v>
      </c>
      <c r="C18" s="101">
        <v>6.6</v>
      </c>
      <c r="D18" s="42">
        <v>7.8</v>
      </c>
      <c r="E18" s="36">
        <v>7.9</v>
      </c>
      <c r="F18" s="36">
        <v>8</v>
      </c>
      <c r="G18" s="101">
        <v>8.1</v>
      </c>
      <c r="H18" s="42">
        <v>8.5</v>
      </c>
      <c r="I18" s="36">
        <v>9.2</v>
      </c>
      <c r="J18" s="42">
        <v>9.7</v>
      </c>
      <c r="K18" s="36">
        <v>10.4</v>
      </c>
      <c r="L18" s="28">
        <v>10.4</v>
      </c>
    </row>
    <row r="19" spans="1:12" ht="13.5">
      <c r="A19" s="150">
        <v>1983</v>
      </c>
      <c r="B19" s="134">
        <v>7.8</v>
      </c>
      <c r="C19" s="101">
        <v>8.7</v>
      </c>
      <c r="D19" s="42">
        <v>10.9</v>
      </c>
      <c r="E19" s="36">
        <v>11.6</v>
      </c>
      <c r="F19" s="36">
        <v>12.4</v>
      </c>
      <c r="G19" s="101">
        <v>11.3</v>
      </c>
      <c r="H19" s="42">
        <v>10.7</v>
      </c>
      <c r="I19" s="36">
        <v>11.8</v>
      </c>
      <c r="J19" s="42">
        <v>13.2</v>
      </c>
      <c r="K19" s="36">
        <v>12.9</v>
      </c>
      <c r="L19" s="28">
        <v>13.3</v>
      </c>
    </row>
    <row r="20" spans="1:12" ht="13.5">
      <c r="A20" s="150">
        <v>1984</v>
      </c>
      <c r="B20" s="134">
        <v>9.2</v>
      </c>
      <c r="C20" s="101">
        <v>8</v>
      </c>
      <c r="D20" s="42">
        <v>8.3</v>
      </c>
      <c r="E20" s="36">
        <v>8.5</v>
      </c>
      <c r="F20" s="36">
        <v>8.9</v>
      </c>
      <c r="G20" s="101">
        <v>9.1</v>
      </c>
      <c r="H20" s="42">
        <v>9.5</v>
      </c>
      <c r="I20" s="36">
        <v>10.2</v>
      </c>
      <c r="J20" s="42">
        <v>11.6</v>
      </c>
      <c r="K20" s="36">
        <v>11.7</v>
      </c>
      <c r="L20" s="28">
        <v>11.7</v>
      </c>
    </row>
    <row r="21" spans="1:12" ht="13.5">
      <c r="A21" s="153" t="s">
        <v>8</v>
      </c>
      <c r="B21" s="135">
        <v>9.5</v>
      </c>
      <c r="C21" s="102">
        <v>9.9</v>
      </c>
      <c r="D21" s="86">
        <v>8.8</v>
      </c>
      <c r="E21" s="85">
        <v>8.8</v>
      </c>
      <c r="F21" s="85">
        <v>9</v>
      </c>
      <c r="G21" s="102">
        <v>9.1</v>
      </c>
      <c r="H21" s="86">
        <v>9.7</v>
      </c>
      <c r="I21" s="85">
        <v>10</v>
      </c>
      <c r="J21" s="86">
        <v>11</v>
      </c>
      <c r="K21" s="85">
        <v>11.4</v>
      </c>
      <c r="L21" s="103">
        <v>12</v>
      </c>
    </row>
    <row r="22" spans="1:12" ht="13.5">
      <c r="A22" s="150">
        <v>1986</v>
      </c>
      <c r="B22" s="134">
        <v>7.7</v>
      </c>
      <c r="C22" s="101">
        <v>8.6</v>
      </c>
      <c r="D22" s="42">
        <v>9</v>
      </c>
      <c r="E22" s="36">
        <v>9.9</v>
      </c>
      <c r="F22" s="36">
        <v>9.3</v>
      </c>
      <c r="G22" s="101">
        <v>9.6</v>
      </c>
      <c r="H22" s="42">
        <v>10.3</v>
      </c>
      <c r="I22" s="36">
        <v>11</v>
      </c>
      <c r="J22" s="42">
        <v>11.7</v>
      </c>
      <c r="K22" s="36">
        <v>12</v>
      </c>
      <c r="L22" s="28">
        <v>11.8</v>
      </c>
    </row>
    <row r="23" spans="1:12" ht="13.5">
      <c r="A23" s="150">
        <v>1987</v>
      </c>
      <c r="B23" s="134">
        <v>8.8</v>
      </c>
      <c r="C23" s="101">
        <v>7.4</v>
      </c>
      <c r="D23" s="42">
        <v>8.2</v>
      </c>
      <c r="E23" s="36">
        <v>9.5</v>
      </c>
      <c r="F23" s="36">
        <v>9.2</v>
      </c>
      <c r="G23" s="101">
        <v>9.2</v>
      </c>
      <c r="H23" s="42">
        <v>9.5</v>
      </c>
      <c r="I23" s="36">
        <v>10.4</v>
      </c>
      <c r="J23" s="42">
        <v>11</v>
      </c>
      <c r="K23" s="36">
        <v>11.7</v>
      </c>
      <c r="L23" s="28">
        <v>12.1</v>
      </c>
    </row>
    <row r="24" spans="1:12" ht="13.5">
      <c r="A24" s="150" t="s">
        <v>9</v>
      </c>
      <c r="B24" s="134">
        <v>8</v>
      </c>
      <c r="C24" s="101">
        <v>7.5</v>
      </c>
      <c r="D24" s="42">
        <v>7.6</v>
      </c>
      <c r="E24" s="36">
        <v>8</v>
      </c>
      <c r="F24" s="36">
        <v>8.6</v>
      </c>
      <c r="G24" s="101">
        <v>8.4</v>
      </c>
      <c r="H24" s="42">
        <v>9</v>
      </c>
      <c r="I24" s="36">
        <v>9.8</v>
      </c>
      <c r="J24" s="42">
        <v>10.4</v>
      </c>
      <c r="K24" s="36">
        <v>11.1</v>
      </c>
      <c r="L24" s="28">
        <v>11.6</v>
      </c>
    </row>
    <row r="25" spans="1:12" ht="13.5">
      <c r="A25" s="150" t="s">
        <v>10</v>
      </c>
      <c r="B25" s="134">
        <v>8.3</v>
      </c>
      <c r="C25" s="101">
        <v>7.9</v>
      </c>
      <c r="D25" s="42">
        <v>7.7</v>
      </c>
      <c r="E25" s="36">
        <v>8.7</v>
      </c>
      <c r="F25" s="36">
        <v>7.4</v>
      </c>
      <c r="G25" s="101">
        <v>6.8</v>
      </c>
      <c r="H25" s="42">
        <v>7.6</v>
      </c>
      <c r="I25" s="36">
        <v>7.2</v>
      </c>
      <c r="J25" s="42">
        <v>8.5</v>
      </c>
      <c r="K25" s="36">
        <v>9.2</v>
      </c>
      <c r="L25" s="28">
        <v>9.3</v>
      </c>
    </row>
    <row r="26" spans="1:12" ht="13.5">
      <c r="A26" s="150">
        <v>1990</v>
      </c>
      <c r="B26" s="134">
        <v>8.4</v>
      </c>
      <c r="C26" s="101">
        <v>9.2</v>
      </c>
      <c r="D26" s="42">
        <v>9.6</v>
      </c>
      <c r="E26" s="36">
        <v>9.2</v>
      </c>
      <c r="F26" s="36">
        <v>9.6</v>
      </c>
      <c r="G26" s="101">
        <v>8.6</v>
      </c>
      <c r="H26" s="42">
        <v>8</v>
      </c>
      <c r="I26" s="36">
        <v>7.9</v>
      </c>
      <c r="J26" s="42">
        <v>8.4</v>
      </c>
      <c r="K26" s="36">
        <v>10.2</v>
      </c>
      <c r="L26" s="28">
        <v>10.3</v>
      </c>
    </row>
    <row r="27" spans="1:12" ht="13.5">
      <c r="A27" s="162">
        <v>1991</v>
      </c>
      <c r="B27" s="163">
        <v>9</v>
      </c>
      <c r="C27" s="106">
        <v>8.4</v>
      </c>
      <c r="D27" s="107">
        <v>8.6</v>
      </c>
      <c r="E27" s="105">
        <v>9.1</v>
      </c>
      <c r="F27" s="105">
        <v>9.3</v>
      </c>
      <c r="G27" s="106">
        <v>8.6</v>
      </c>
      <c r="H27" s="107">
        <v>8.4</v>
      </c>
      <c r="I27" s="105">
        <v>8.4</v>
      </c>
      <c r="J27" s="107">
        <v>9.6</v>
      </c>
      <c r="K27" s="105">
        <v>10.4</v>
      </c>
      <c r="L27" s="108">
        <v>10.5</v>
      </c>
    </row>
    <row r="28" spans="1:12" ht="13.5">
      <c r="A28" s="150">
        <v>1992</v>
      </c>
      <c r="B28" s="134">
        <v>8.1</v>
      </c>
      <c r="C28" s="101">
        <v>8.6</v>
      </c>
      <c r="D28" s="42">
        <v>7.1</v>
      </c>
      <c r="E28" s="36">
        <v>7.1</v>
      </c>
      <c r="F28" s="36">
        <v>7.8</v>
      </c>
      <c r="G28" s="101">
        <v>8.4</v>
      </c>
      <c r="H28" s="42">
        <v>8.7</v>
      </c>
      <c r="I28" s="36">
        <v>8.7</v>
      </c>
      <c r="J28" s="42">
        <v>9.6</v>
      </c>
      <c r="K28" s="36">
        <v>10.2</v>
      </c>
      <c r="L28" s="28">
        <v>10.2</v>
      </c>
    </row>
    <row r="29" spans="1:12" ht="13.5">
      <c r="A29" s="150" t="s">
        <v>11</v>
      </c>
      <c r="B29" s="134">
        <v>8.6</v>
      </c>
      <c r="C29" s="101">
        <v>6.9</v>
      </c>
      <c r="D29" s="42">
        <v>6.7</v>
      </c>
      <c r="E29" s="36">
        <v>6.9</v>
      </c>
      <c r="F29" s="36">
        <v>7.2</v>
      </c>
      <c r="G29" s="101">
        <v>7</v>
      </c>
      <c r="H29" s="42">
        <v>7.4</v>
      </c>
      <c r="I29" s="36">
        <v>8.3</v>
      </c>
      <c r="J29" s="42">
        <v>8.5</v>
      </c>
      <c r="K29" s="36">
        <v>9.4</v>
      </c>
      <c r="L29" s="28">
        <v>9.7</v>
      </c>
    </row>
    <row r="30" spans="1:12" ht="13.5">
      <c r="A30" s="150">
        <v>1994</v>
      </c>
      <c r="B30" s="134">
        <v>8.9</v>
      </c>
      <c r="C30" s="101">
        <v>8.5</v>
      </c>
      <c r="D30" s="42">
        <v>8.7</v>
      </c>
      <c r="E30" s="36">
        <v>8.5</v>
      </c>
      <c r="F30" s="36">
        <v>9.1</v>
      </c>
      <c r="G30" s="101">
        <v>9.1</v>
      </c>
      <c r="H30" s="42">
        <v>10.4</v>
      </c>
      <c r="I30" s="36">
        <v>10.9</v>
      </c>
      <c r="J30" s="42">
        <v>11.1</v>
      </c>
      <c r="K30" s="36">
        <v>11.6</v>
      </c>
      <c r="L30" s="28">
        <v>11.4</v>
      </c>
    </row>
    <row r="31" spans="1:12" ht="13.5">
      <c r="A31" s="153">
        <v>1995</v>
      </c>
      <c r="B31" s="135">
        <v>7.9</v>
      </c>
      <c r="C31" s="102">
        <v>8.6</v>
      </c>
      <c r="D31" s="86">
        <v>8.8</v>
      </c>
      <c r="E31" s="85">
        <v>8.5</v>
      </c>
      <c r="F31" s="85">
        <v>8.6</v>
      </c>
      <c r="G31" s="102">
        <v>10.6</v>
      </c>
      <c r="H31" s="86">
        <v>9.7</v>
      </c>
      <c r="I31" s="85">
        <v>10.4</v>
      </c>
      <c r="J31" s="86">
        <v>11.6</v>
      </c>
      <c r="K31" s="85">
        <v>12.1</v>
      </c>
      <c r="L31" s="103">
        <v>12.5</v>
      </c>
    </row>
    <row r="32" spans="1:12" ht="13.5">
      <c r="A32" s="150">
        <v>1996</v>
      </c>
      <c r="B32" s="134">
        <v>8.6</v>
      </c>
      <c r="C32" s="101">
        <v>8.5</v>
      </c>
      <c r="D32" s="42">
        <v>8.2</v>
      </c>
      <c r="E32" s="36">
        <v>8</v>
      </c>
      <c r="F32" s="36">
        <v>8.2</v>
      </c>
      <c r="G32" s="101">
        <v>9.1</v>
      </c>
      <c r="H32" s="42">
        <v>8.8</v>
      </c>
      <c r="I32" s="36">
        <v>8.9</v>
      </c>
      <c r="J32" s="42">
        <v>10.7</v>
      </c>
      <c r="K32" s="36">
        <v>10.6</v>
      </c>
      <c r="L32" s="28">
        <v>11.1</v>
      </c>
    </row>
    <row r="33" spans="1:12" ht="13.5">
      <c r="A33" s="150">
        <v>1997</v>
      </c>
      <c r="B33" s="134">
        <v>8.1</v>
      </c>
      <c r="C33" s="101">
        <v>7.1</v>
      </c>
      <c r="D33" s="42">
        <v>7.1</v>
      </c>
      <c r="E33" s="36">
        <v>7.9</v>
      </c>
      <c r="F33" s="36">
        <v>8.5</v>
      </c>
      <c r="G33" s="101">
        <v>8.3</v>
      </c>
      <c r="H33" s="42">
        <v>8.7</v>
      </c>
      <c r="I33" s="36">
        <v>10.1</v>
      </c>
      <c r="J33" s="42">
        <v>10.6</v>
      </c>
      <c r="K33" s="36">
        <v>11.7</v>
      </c>
      <c r="L33" s="28">
        <v>11.4</v>
      </c>
    </row>
    <row r="34" spans="1:12" ht="13.5">
      <c r="A34" s="150" t="s">
        <v>12</v>
      </c>
      <c r="B34" s="134">
        <v>9.1</v>
      </c>
      <c r="C34" s="101">
        <v>7.4</v>
      </c>
      <c r="D34" s="42">
        <v>7.8</v>
      </c>
      <c r="E34" s="36">
        <v>9.4</v>
      </c>
      <c r="F34" s="36">
        <v>10.8</v>
      </c>
      <c r="G34" s="101">
        <v>9.8</v>
      </c>
      <c r="H34" s="42">
        <v>10.1</v>
      </c>
      <c r="I34" s="36">
        <v>10</v>
      </c>
      <c r="J34" s="42">
        <v>11.1</v>
      </c>
      <c r="K34" s="36">
        <v>11.4</v>
      </c>
      <c r="L34" s="28">
        <v>11.5</v>
      </c>
    </row>
    <row r="35" spans="1:12" ht="13.5">
      <c r="A35" s="150">
        <v>1999</v>
      </c>
      <c r="B35" s="134">
        <v>8.4</v>
      </c>
      <c r="C35" s="101">
        <v>7.9</v>
      </c>
      <c r="D35" s="42">
        <v>7.4</v>
      </c>
      <c r="E35" s="36">
        <v>7.6</v>
      </c>
      <c r="F35" s="36">
        <v>8</v>
      </c>
      <c r="G35" s="101">
        <v>7.6</v>
      </c>
      <c r="H35" s="42">
        <v>8.1</v>
      </c>
      <c r="I35" s="36">
        <v>8.5</v>
      </c>
      <c r="J35" s="42">
        <v>9.1</v>
      </c>
      <c r="K35" s="36">
        <v>9.9</v>
      </c>
      <c r="L35" s="28">
        <v>9.7</v>
      </c>
    </row>
    <row r="36" spans="1:12" ht="13.5">
      <c r="A36" s="150">
        <v>2000</v>
      </c>
      <c r="B36" s="134">
        <v>9.4</v>
      </c>
      <c r="C36" s="101">
        <v>8.7</v>
      </c>
      <c r="D36" s="42">
        <v>8.5</v>
      </c>
      <c r="E36" s="36">
        <v>9.2</v>
      </c>
      <c r="F36" s="36">
        <v>9.6</v>
      </c>
      <c r="G36" s="101">
        <v>9</v>
      </c>
      <c r="H36" s="42">
        <v>9.1</v>
      </c>
      <c r="I36" s="36">
        <v>9</v>
      </c>
      <c r="J36" s="42">
        <v>9.4</v>
      </c>
      <c r="K36" s="36">
        <v>10.4</v>
      </c>
      <c r="L36" s="28">
        <v>10.5</v>
      </c>
    </row>
    <row r="37" spans="1:12" s="34" customFormat="1" ht="13.5">
      <c r="A37" s="162">
        <v>2001</v>
      </c>
      <c r="B37" s="163">
        <v>8.7</v>
      </c>
      <c r="C37" s="106">
        <v>9</v>
      </c>
      <c r="D37" s="107">
        <v>9.9</v>
      </c>
      <c r="E37" s="105">
        <v>9.3</v>
      </c>
      <c r="F37" s="105">
        <v>8.6</v>
      </c>
      <c r="G37" s="106">
        <v>9.2</v>
      </c>
      <c r="H37" s="107">
        <v>9.5</v>
      </c>
      <c r="I37" s="105">
        <v>10.2</v>
      </c>
      <c r="J37" s="107">
        <v>10.5</v>
      </c>
      <c r="K37" s="105">
        <v>10.9</v>
      </c>
      <c r="L37" s="108">
        <v>11.1</v>
      </c>
    </row>
    <row r="38" spans="1:12" ht="13.5">
      <c r="A38" s="150">
        <v>2002</v>
      </c>
      <c r="B38" s="134">
        <v>7.4</v>
      </c>
      <c r="C38" s="101">
        <v>7.7</v>
      </c>
      <c r="D38" s="42">
        <v>9.2</v>
      </c>
      <c r="E38" s="36">
        <v>8.7</v>
      </c>
      <c r="F38" s="36">
        <v>8.4</v>
      </c>
      <c r="G38" s="101">
        <v>8.7</v>
      </c>
      <c r="H38" s="42">
        <v>9</v>
      </c>
      <c r="I38" s="36">
        <v>9.7</v>
      </c>
      <c r="J38" s="42">
        <v>10.7</v>
      </c>
      <c r="K38" s="36">
        <v>10.5</v>
      </c>
      <c r="L38" s="28">
        <v>11.4</v>
      </c>
    </row>
    <row r="39" spans="1:12" ht="13.5">
      <c r="A39" s="150" t="s">
        <v>20</v>
      </c>
      <c r="B39" s="134">
        <v>7.8</v>
      </c>
      <c r="C39" s="101">
        <v>7.6</v>
      </c>
      <c r="D39" s="42">
        <v>7.5</v>
      </c>
      <c r="E39" s="36">
        <v>7.4</v>
      </c>
      <c r="F39" s="36">
        <v>8.8</v>
      </c>
      <c r="G39" s="101">
        <v>9</v>
      </c>
      <c r="H39" s="42">
        <v>9.8</v>
      </c>
      <c r="I39" s="36">
        <v>10.7</v>
      </c>
      <c r="J39" s="42">
        <v>11</v>
      </c>
      <c r="K39" s="36">
        <v>11.1</v>
      </c>
      <c r="L39" s="28">
        <v>11.7</v>
      </c>
    </row>
    <row r="40" spans="1:12" ht="13.5">
      <c r="A40" s="150">
        <v>2004</v>
      </c>
      <c r="B40" s="134">
        <v>7.8</v>
      </c>
      <c r="C40" s="101">
        <v>8.7</v>
      </c>
      <c r="D40" s="42">
        <v>8.2</v>
      </c>
      <c r="E40" s="36">
        <v>8.2</v>
      </c>
      <c r="F40" s="36">
        <v>8.32</v>
      </c>
      <c r="G40" s="101">
        <v>9.5</v>
      </c>
      <c r="H40" s="42">
        <v>8.7</v>
      </c>
      <c r="I40" s="36">
        <v>9.7</v>
      </c>
      <c r="J40" s="42">
        <v>10.2</v>
      </c>
      <c r="K40" s="36">
        <v>10.8</v>
      </c>
      <c r="L40" s="28">
        <v>11.3</v>
      </c>
    </row>
    <row r="41" spans="1:12" ht="13.5">
      <c r="A41" s="153">
        <v>2005</v>
      </c>
      <c r="B41" s="135">
        <v>7.8</v>
      </c>
      <c r="C41" s="102">
        <v>8.1</v>
      </c>
      <c r="D41" s="86">
        <v>9.3</v>
      </c>
      <c r="E41" s="85">
        <v>9.4</v>
      </c>
      <c r="F41" s="85">
        <v>8.7</v>
      </c>
      <c r="G41" s="102">
        <v>9.3</v>
      </c>
      <c r="H41" s="86">
        <v>9.1</v>
      </c>
      <c r="I41" s="85">
        <v>9.7</v>
      </c>
      <c r="J41" s="86">
        <v>10.1</v>
      </c>
      <c r="K41" s="85">
        <v>10.7</v>
      </c>
      <c r="L41" s="103">
        <v>11.2</v>
      </c>
    </row>
    <row r="42" spans="1:12" ht="13.5">
      <c r="A42" s="150">
        <v>2006</v>
      </c>
      <c r="B42" s="134">
        <v>7.9</v>
      </c>
      <c r="C42" s="101">
        <v>7.4</v>
      </c>
      <c r="D42" s="42">
        <v>9.7</v>
      </c>
      <c r="E42" s="36">
        <v>9.7</v>
      </c>
      <c r="F42" s="36">
        <v>9.2</v>
      </c>
      <c r="G42" s="101">
        <v>9.2</v>
      </c>
      <c r="H42" s="42">
        <v>9.7</v>
      </c>
      <c r="I42" s="36">
        <v>11</v>
      </c>
      <c r="J42" s="42">
        <v>11.7</v>
      </c>
      <c r="K42" s="36">
        <v>12</v>
      </c>
      <c r="L42" s="28">
        <v>12.5</v>
      </c>
    </row>
    <row r="43" spans="1:12" ht="13.5">
      <c r="A43" s="150">
        <v>2007</v>
      </c>
      <c r="B43" s="134">
        <v>7.4</v>
      </c>
      <c r="C43" s="101">
        <v>7.7</v>
      </c>
      <c r="D43" s="42">
        <v>8.9</v>
      </c>
      <c r="E43" s="36">
        <v>9.9</v>
      </c>
      <c r="F43" s="36">
        <v>10.7</v>
      </c>
      <c r="G43" s="101">
        <v>10.9</v>
      </c>
      <c r="H43" s="42">
        <v>11.5</v>
      </c>
      <c r="I43" s="36">
        <v>12.3</v>
      </c>
      <c r="J43" s="42">
        <v>12.9</v>
      </c>
      <c r="K43" s="36">
        <v>13.2</v>
      </c>
      <c r="L43" s="28">
        <v>13.6</v>
      </c>
    </row>
    <row r="44" spans="1:12" ht="13.5">
      <c r="A44" s="150" t="s">
        <v>21</v>
      </c>
      <c r="B44" s="134">
        <v>8.1</v>
      </c>
      <c r="C44" s="101">
        <v>8.7</v>
      </c>
      <c r="D44" s="42">
        <v>8.8</v>
      </c>
      <c r="E44" s="36">
        <v>9.3</v>
      </c>
      <c r="F44" s="36">
        <v>9</v>
      </c>
      <c r="G44" s="101">
        <v>8.6</v>
      </c>
      <c r="H44" s="42">
        <v>9.2</v>
      </c>
      <c r="I44" s="36">
        <v>9.9</v>
      </c>
      <c r="J44" s="42">
        <v>11</v>
      </c>
      <c r="K44" s="36">
        <v>11.7</v>
      </c>
      <c r="L44" s="28">
        <v>11.9</v>
      </c>
    </row>
    <row r="45" spans="1:12" ht="13.5">
      <c r="A45" s="150">
        <v>2009</v>
      </c>
      <c r="B45" s="134">
        <v>7.7</v>
      </c>
      <c r="C45" s="101">
        <v>6.8</v>
      </c>
      <c r="D45" s="42">
        <v>6.77</v>
      </c>
      <c r="E45" s="36">
        <v>8.05</v>
      </c>
      <c r="F45" s="36">
        <v>9.45</v>
      </c>
      <c r="G45" s="101">
        <v>10.65</v>
      </c>
      <c r="H45" s="42">
        <v>10.37</v>
      </c>
      <c r="I45" s="36">
        <v>10.83</v>
      </c>
      <c r="J45" s="42">
        <v>12.18</v>
      </c>
      <c r="K45" s="36">
        <v>11.9</v>
      </c>
      <c r="L45" s="28">
        <v>12.7</v>
      </c>
    </row>
    <row r="46" spans="1:12" ht="13.5">
      <c r="A46" s="150">
        <v>2010</v>
      </c>
      <c r="B46" s="134">
        <v>7.3</v>
      </c>
      <c r="C46" s="101">
        <v>7.6</v>
      </c>
      <c r="D46" s="42">
        <v>8</v>
      </c>
      <c r="E46" s="36">
        <v>9.6</v>
      </c>
      <c r="F46" s="36">
        <v>9.3</v>
      </c>
      <c r="G46" s="101">
        <v>10</v>
      </c>
      <c r="H46" s="42">
        <v>9.5</v>
      </c>
      <c r="I46" s="36">
        <v>10.6</v>
      </c>
      <c r="J46" s="42">
        <v>11.2</v>
      </c>
      <c r="K46" s="36">
        <v>11.5</v>
      </c>
      <c r="L46" s="28">
        <v>11.9</v>
      </c>
    </row>
    <row r="47" spans="1:12" ht="13.5">
      <c r="A47" s="162">
        <v>2011</v>
      </c>
      <c r="B47" s="163">
        <v>8.4</v>
      </c>
      <c r="C47" s="106">
        <v>7.3</v>
      </c>
      <c r="D47" s="107">
        <v>7.7</v>
      </c>
      <c r="E47" s="105">
        <v>7.7</v>
      </c>
      <c r="F47" s="105">
        <v>7.4</v>
      </c>
      <c r="G47" s="106">
        <v>7.7</v>
      </c>
      <c r="H47" s="107">
        <v>8.6</v>
      </c>
      <c r="I47" s="105">
        <v>9.7</v>
      </c>
      <c r="J47" s="107">
        <v>9.7</v>
      </c>
      <c r="K47" s="105">
        <v>10.1</v>
      </c>
      <c r="L47" s="108">
        <v>10.2</v>
      </c>
    </row>
    <row r="48" spans="1:12" ht="13.5">
      <c r="A48" s="150">
        <v>2012</v>
      </c>
      <c r="B48" s="134">
        <v>7.6</v>
      </c>
      <c r="C48" s="101">
        <v>8.6</v>
      </c>
      <c r="D48" s="42">
        <v>9.1</v>
      </c>
      <c r="E48" s="36">
        <v>8.916666666666666</v>
      </c>
      <c r="F48" s="36">
        <v>8.783333333333333</v>
      </c>
      <c r="G48" s="101">
        <v>8.783333333333333</v>
      </c>
      <c r="H48" s="42">
        <v>9.547</v>
      </c>
      <c r="I48" s="36">
        <v>10.200000000000001</v>
      </c>
      <c r="J48" s="42">
        <v>10.933333333333332</v>
      </c>
      <c r="K48" s="36">
        <v>10.933333333333335</v>
      </c>
      <c r="L48" s="28">
        <v>11.416666666666666</v>
      </c>
    </row>
    <row r="49" spans="1:12" ht="13.5">
      <c r="A49" s="62">
        <v>2013</v>
      </c>
      <c r="B49" s="37">
        <v>7.6</v>
      </c>
      <c r="C49" s="219">
        <v>7.9</v>
      </c>
      <c r="D49" s="43">
        <v>8.3</v>
      </c>
      <c r="E49" s="37">
        <v>8.3</v>
      </c>
      <c r="F49" s="37">
        <v>8</v>
      </c>
      <c r="G49" s="219">
        <v>8.2</v>
      </c>
      <c r="H49" s="43">
        <v>8.8</v>
      </c>
      <c r="I49" s="37">
        <v>9.1</v>
      </c>
      <c r="J49" s="43">
        <v>9.8</v>
      </c>
      <c r="K49" s="37">
        <v>10.2</v>
      </c>
      <c r="L49" s="38">
        <v>10.5</v>
      </c>
    </row>
    <row r="50" spans="1:12" ht="13.5">
      <c r="A50" s="62">
        <v>2014</v>
      </c>
      <c r="B50" s="37">
        <v>7.1</v>
      </c>
      <c r="C50" s="219">
        <v>9.1</v>
      </c>
      <c r="D50" s="43">
        <v>7.7</v>
      </c>
      <c r="E50" s="37">
        <v>7.5</v>
      </c>
      <c r="F50" s="37">
        <v>7.9</v>
      </c>
      <c r="G50" s="219">
        <v>8.7</v>
      </c>
      <c r="H50" s="43">
        <v>9.5</v>
      </c>
      <c r="I50" s="37">
        <v>10.2</v>
      </c>
      <c r="J50" s="43">
        <v>10.5</v>
      </c>
      <c r="K50" s="37">
        <v>11</v>
      </c>
      <c r="L50" s="38">
        <v>11.7</v>
      </c>
    </row>
    <row r="51" spans="1:12" ht="13.5">
      <c r="A51" s="115">
        <v>2015</v>
      </c>
      <c r="B51" s="213">
        <v>7.4</v>
      </c>
      <c r="C51" s="220">
        <v>7.1</v>
      </c>
      <c r="D51" s="212">
        <v>8.4</v>
      </c>
      <c r="E51" s="213">
        <v>7.9</v>
      </c>
      <c r="F51" s="213">
        <v>7.9</v>
      </c>
      <c r="G51" s="220">
        <v>8.2</v>
      </c>
      <c r="H51" s="212">
        <v>8.9</v>
      </c>
      <c r="I51" s="213">
        <v>10.2</v>
      </c>
      <c r="J51" s="212">
        <v>10.6</v>
      </c>
      <c r="K51" s="213">
        <v>11.5</v>
      </c>
      <c r="L51" s="214">
        <v>11.7</v>
      </c>
    </row>
    <row r="52" spans="1:12" ht="13.5">
      <c r="A52" s="62">
        <v>2016</v>
      </c>
      <c r="B52" s="37">
        <v>7.5</v>
      </c>
      <c r="C52" s="219">
        <v>9.4</v>
      </c>
      <c r="D52" s="43">
        <v>10.4</v>
      </c>
      <c r="E52" s="37">
        <v>11.4</v>
      </c>
      <c r="F52" s="37">
        <v>9.3</v>
      </c>
      <c r="G52" s="219">
        <v>8.7</v>
      </c>
      <c r="H52" s="43">
        <v>8.5</v>
      </c>
      <c r="I52" s="37">
        <v>9.8</v>
      </c>
      <c r="J52" s="43">
        <v>9.7</v>
      </c>
      <c r="K52" s="37">
        <v>10.4</v>
      </c>
      <c r="L52" s="38">
        <v>10.7</v>
      </c>
    </row>
    <row r="53" spans="1:12" ht="13.5">
      <c r="A53" s="62">
        <v>2017</v>
      </c>
      <c r="B53" s="37">
        <v>8.1</v>
      </c>
      <c r="C53" s="219">
        <v>8.8</v>
      </c>
      <c r="D53" s="43">
        <v>8.3</v>
      </c>
      <c r="E53" s="37">
        <v>8.7</v>
      </c>
      <c r="F53" s="37">
        <v>9.3</v>
      </c>
      <c r="G53" s="219">
        <v>9</v>
      </c>
      <c r="H53" s="43">
        <v>9.4</v>
      </c>
      <c r="I53" s="37">
        <v>9.7</v>
      </c>
      <c r="J53" s="43">
        <v>10.5</v>
      </c>
      <c r="K53" s="37">
        <v>10.4</v>
      </c>
      <c r="L53" s="38">
        <v>10.9</v>
      </c>
    </row>
    <row r="54" spans="1:12" ht="13.5">
      <c r="A54" s="62">
        <v>2018</v>
      </c>
      <c r="B54" s="37">
        <v>7.4</v>
      </c>
      <c r="C54" s="219">
        <v>7.8</v>
      </c>
      <c r="D54" s="43">
        <v>8.6</v>
      </c>
      <c r="E54" s="37">
        <v>8.3</v>
      </c>
      <c r="F54" s="37">
        <v>7.9</v>
      </c>
      <c r="G54" s="219">
        <v>7.7</v>
      </c>
      <c r="H54" s="43">
        <v>8.2</v>
      </c>
      <c r="I54" s="37">
        <v>9.4</v>
      </c>
      <c r="J54" s="43">
        <v>10.6</v>
      </c>
      <c r="K54" s="37">
        <v>10.9</v>
      </c>
      <c r="L54" s="38">
        <v>11.5</v>
      </c>
    </row>
    <row r="55" spans="1:12" ht="13.5">
      <c r="A55" s="62">
        <v>2019</v>
      </c>
      <c r="B55" s="37">
        <v>7.4</v>
      </c>
      <c r="C55" s="219">
        <v>7</v>
      </c>
      <c r="D55" s="43">
        <v>8</v>
      </c>
      <c r="E55" s="37">
        <v>7.4</v>
      </c>
      <c r="F55" s="37">
        <v>7.7</v>
      </c>
      <c r="G55" s="219">
        <v>7.8</v>
      </c>
      <c r="H55" s="43">
        <v>8.4</v>
      </c>
      <c r="I55" s="37">
        <v>8.6</v>
      </c>
      <c r="J55" s="43">
        <v>9.3</v>
      </c>
      <c r="K55" s="37">
        <v>10</v>
      </c>
      <c r="L55" s="38">
        <v>9.9</v>
      </c>
    </row>
    <row r="56" spans="1:12" ht="13.5">
      <c r="A56" s="150">
        <v>2020</v>
      </c>
      <c r="B56" s="217">
        <v>6.9</v>
      </c>
      <c r="C56" s="219">
        <v>6.9</v>
      </c>
      <c r="D56" s="43">
        <v>7.6</v>
      </c>
      <c r="E56" s="37">
        <v>8.3</v>
      </c>
      <c r="F56" s="37">
        <v>8.1</v>
      </c>
      <c r="G56" s="219">
        <v>8</v>
      </c>
      <c r="H56" s="43">
        <v>8.2</v>
      </c>
      <c r="I56" s="37">
        <v>8.7</v>
      </c>
      <c r="J56" s="43">
        <v>9</v>
      </c>
      <c r="K56" s="37">
        <v>10.1</v>
      </c>
      <c r="L56" s="38">
        <v>10</v>
      </c>
    </row>
    <row r="57" spans="1:12" ht="13.5">
      <c r="A57" s="150">
        <v>2021</v>
      </c>
      <c r="B57" s="217">
        <v>7.3</v>
      </c>
      <c r="C57" s="219">
        <v>7.6</v>
      </c>
      <c r="D57" s="43">
        <v>7</v>
      </c>
      <c r="E57" s="37">
        <v>7.2</v>
      </c>
      <c r="F57" s="37">
        <v>7.6</v>
      </c>
      <c r="G57" s="219">
        <v>7.8</v>
      </c>
      <c r="H57" s="43">
        <v>8.8</v>
      </c>
      <c r="I57" s="37">
        <v>9.6</v>
      </c>
      <c r="J57" s="43">
        <v>10.3</v>
      </c>
      <c r="K57" s="37">
        <v>11</v>
      </c>
      <c r="L57" s="38">
        <v>11.1</v>
      </c>
    </row>
    <row r="58" spans="1:12" ht="13.5">
      <c r="A58" s="150">
        <v>2022</v>
      </c>
      <c r="B58" s="217">
        <v>7.8</v>
      </c>
      <c r="C58" s="219">
        <v>7.7</v>
      </c>
      <c r="D58" s="43">
        <v>9.6</v>
      </c>
      <c r="E58" s="37">
        <v>9.3</v>
      </c>
      <c r="F58" s="37">
        <v>8.7</v>
      </c>
      <c r="G58" s="219">
        <v>9</v>
      </c>
      <c r="H58" s="43">
        <v>8.8</v>
      </c>
      <c r="I58" s="37">
        <v>9.5</v>
      </c>
      <c r="J58" s="43">
        <v>10.2</v>
      </c>
      <c r="K58" s="37">
        <v>10.6</v>
      </c>
      <c r="L58" s="38">
        <v>11.1</v>
      </c>
    </row>
    <row r="59" spans="1:12" ht="13.5">
      <c r="A59" s="154"/>
      <c r="B59" s="215"/>
      <c r="C59" s="221"/>
      <c r="D59" s="66"/>
      <c r="E59" s="216"/>
      <c r="F59" s="216"/>
      <c r="G59" s="221"/>
      <c r="H59" s="66"/>
      <c r="I59" s="216"/>
      <c r="J59" s="66"/>
      <c r="K59" s="216"/>
      <c r="L59" s="218"/>
    </row>
    <row r="60" spans="1:12" ht="13.5">
      <c r="A60" s="118" t="s">
        <v>13</v>
      </c>
      <c r="B60" s="53">
        <f>AVERAGE(B5:B$57)</f>
        <v>8.082222222222223</v>
      </c>
      <c r="C60" s="53">
        <f>AVERAGE(C5:C$57)</f>
        <v>8.139215686274511</v>
      </c>
      <c r="D60" s="53">
        <f>AVERAGE(D5:D$57)</f>
        <v>8.427735849056601</v>
      </c>
      <c r="E60" s="53">
        <f>AVERAGE(E5:E$57)</f>
        <v>8.565408805031446</v>
      </c>
      <c r="F60" s="53">
        <f>AVERAGE(F5:F$57)</f>
        <v>8.63496855345912</v>
      </c>
      <c r="G60" s="53">
        <f>AVERAGE(G5:G$57)</f>
        <v>8.736477987421383</v>
      </c>
      <c r="H60" s="53">
        <f>AVERAGE(H5:H$57)</f>
        <v>9.07201886792453</v>
      </c>
      <c r="I60" s="53">
        <f>AVERAGE(I5:I$57)</f>
        <v>9.696792452830188</v>
      </c>
      <c r="J60" s="53">
        <f>AVERAGE(J5:J$57)</f>
        <v>10.383270440251572</v>
      </c>
      <c r="K60" s="53">
        <f>AVERAGE(K5:K$57)</f>
        <v>10.894968553459117</v>
      </c>
      <c r="L60" s="53">
        <f>AVERAGE(L5:L$57)</f>
        <v>11.20224358974359</v>
      </c>
    </row>
    <row r="61" spans="1:12" ht="13.5">
      <c r="A61" s="44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3.5">
      <c r="A62" s="57" t="s">
        <v>22</v>
      </c>
      <c r="B62" s="48">
        <f>AVERAGE(B48:B$57)</f>
        <v>7.43</v>
      </c>
      <c r="C62" s="48">
        <f>AVERAGE(C48:C$57)</f>
        <v>8.02</v>
      </c>
      <c r="D62" s="48">
        <f>AVERAGE(D48:D$57)</f>
        <v>8.34</v>
      </c>
      <c r="E62" s="48">
        <f>AVERAGE(E48:E$57)</f>
        <v>8.391666666666667</v>
      </c>
      <c r="F62" s="48">
        <f>AVERAGE(F48:F$57)</f>
        <v>8.248333333333331</v>
      </c>
      <c r="G62" s="48">
        <f>AVERAGE(G48:G$57)</f>
        <v>8.288333333333332</v>
      </c>
      <c r="H62" s="48">
        <f>AVERAGE(H48:H$57)</f>
        <v>8.8247</v>
      </c>
      <c r="I62" s="48">
        <f>AVERAGE(I48:I$57)</f>
        <v>9.55</v>
      </c>
      <c r="J62" s="48">
        <f>AVERAGE(J48:J$57)</f>
        <v>10.123333333333331</v>
      </c>
      <c r="K62" s="48">
        <f>AVERAGE(K48:K$57)</f>
        <v>10.643333333333334</v>
      </c>
      <c r="L62" s="48">
        <f>AVERAGE(L48:L$57)</f>
        <v>10.941666666666666</v>
      </c>
    </row>
    <row r="64" spans="1:12" ht="13.5">
      <c r="A64" t="s">
        <v>27</v>
      </c>
      <c r="B64" s="96">
        <v>36722</v>
      </c>
      <c r="C64" s="96">
        <v>36739</v>
      </c>
      <c r="D64" s="96">
        <v>36753</v>
      </c>
      <c r="E64" s="96">
        <v>36770</v>
      </c>
      <c r="F64" s="96">
        <v>36784</v>
      </c>
      <c r="G64" s="96">
        <v>36800</v>
      </c>
      <c r="H64" s="96">
        <v>36814</v>
      </c>
      <c r="I64" s="96">
        <v>36831</v>
      </c>
      <c r="J64" s="96">
        <v>36845</v>
      </c>
      <c r="K64" s="97">
        <v>38687</v>
      </c>
      <c r="L64" s="97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IV64"/>
  <sheetViews>
    <sheetView zoomScale="85" zoomScaleNormal="85" zoomScalePageLayoutView="0" workbookViewId="0" topLeftCell="A1">
      <pane ySplit="4" topLeftCell="A5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8.875" style="0" customWidth="1"/>
  </cols>
  <sheetData>
    <row r="2" ht="15" thickBot="1">
      <c r="A2" s="19" t="s">
        <v>28</v>
      </c>
    </row>
    <row r="3" spans="1:12" ht="14.25" thickTop="1">
      <c r="A3" s="8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3" t="s">
        <v>7</v>
      </c>
      <c r="J3" s="99"/>
      <c r="K3" s="2" t="s">
        <v>17</v>
      </c>
      <c r="L3" s="24"/>
    </row>
    <row r="4" spans="1:12" ht="14.25" thickBot="1">
      <c r="A4" s="14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4" t="s">
        <v>3</v>
      </c>
      <c r="J4" s="100" t="s">
        <v>0</v>
      </c>
      <c r="K4" s="4" t="s">
        <v>3</v>
      </c>
      <c r="L4" s="10" t="s">
        <v>0</v>
      </c>
    </row>
    <row r="5" spans="1:12" ht="14.25" thickTop="1">
      <c r="A5" s="155" t="s">
        <v>18</v>
      </c>
      <c r="B5" s="237"/>
      <c r="C5" s="243"/>
      <c r="D5" s="80">
        <v>4.32</v>
      </c>
      <c r="E5" s="77">
        <v>4.05</v>
      </c>
      <c r="F5" s="242">
        <v>2.94</v>
      </c>
      <c r="G5" s="243">
        <v>2.43</v>
      </c>
      <c r="H5" s="80">
        <v>2.06</v>
      </c>
      <c r="I5" s="77">
        <v>1.83</v>
      </c>
      <c r="J5" s="80">
        <v>1.62</v>
      </c>
      <c r="K5" s="77">
        <v>1.56</v>
      </c>
      <c r="L5" s="226">
        <v>1.48</v>
      </c>
    </row>
    <row r="6" spans="1:12" ht="13.5">
      <c r="A6" s="155" t="s">
        <v>16</v>
      </c>
      <c r="B6" s="238"/>
      <c r="C6" s="244"/>
      <c r="D6" s="91">
        <v>4.2</v>
      </c>
      <c r="E6" s="90">
        <v>4.3</v>
      </c>
      <c r="F6" s="90">
        <v>4.3</v>
      </c>
      <c r="G6" s="244">
        <v>3.26</v>
      </c>
      <c r="H6" s="91">
        <v>2.44</v>
      </c>
      <c r="I6" s="90">
        <v>1.94</v>
      </c>
      <c r="J6" s="91">
        <v>1.75</v>
      </c>
      <c r="K6" s="90">
        <v>1.49</v>
      </c>
      <c r="L6" s="227"/>
    </row>
    <row r="7" spans="1:12" ht="13.5">
      <c r="A7" s="147">
        <v>1971</v>
      </c>
      <c r="B7" s="239"/>
      <c r="C7" s="245">
        <v>4.35</v>
      </c>
      <c r="D7" s="81">
        <v>4.06</v>
      </c>
      <c r="E7" s="228">
        <v>4.13</v>
      </c>
      <c r="F7" s="228">
        <v>3.23</v>
      </c>
      <c r="G7" s="245">
        <v>2.31</v>
      </c>
      <c r="H7" s="81">
        <v>2.01</v>
      </c>
      <c r="I7" s="228">
        <v>1.42</v>
      </c>
      <c r="J7" s="81">
        <v>1.46</v>
      </c>
      <c r="K7" s="228">
        <v>1.39</v>
      </c>
      <c r="L7" s="229">
        <v>1.11</v>
      </c>
    </row>
    <row r="8" spans="1:12" ht="13.5">
      <c r="A8" s="148">
        <v>1972</v>
      </c>
      <c r="B8" s="239"/>
      <c r="C8" s="245">
        <v>4.63</v>
      </c>
      <c r="D8" s="81">
        <v>4.29</v>
      </c>
      <c r="E8" s="228">
        <v>3.73</v>
      </c>
      <c r="F8" s="228">
        <v>3.06</v>
      </c>
      <c r="G8" s="245">
        <v>2.33</v>
      </c>
      <c r="H8" s="81">
        <v>1.81</v>
      </c>
      <c r="I8" s="228">
        <v>1.66</v>
      </c>
      <c r="J8" s="81">
        <v>1.42</v>
      </c>
      <c r="K8" s="228">
        <v>1.2</v>
      </c>
      <c r="L8" s="229">
        <v>1.14</v>
      </c>
    </row>
    <row r="9" spans="1:12" ht="13.5">
      <c r="A9" s="148">
        <v>1973</v>
      </c>
      <c r="B9" s="239"/>
      <c r="C9" s="245">
        <v>4.35</v>
      </c>
      <c r="D9" s="81">
        <v>3.75</v>
      </c>
      <c r="E9" s="228">
        <v>3</v>
      </c>
      <c r="F9" s="228">
        <v>2.64</v>
      </c>
      <c r="G9" s="245">
        <v>1.96</v>
      </c>
      <c r="H9" s="81">
        <v>1.6</v>
      </c>
      <c r="I9" s="228">
        <v>1.31</v>
      </c>
      <c r="J9" s="81">
        <v>1.22</v>
      </c>
      <c r="K9" s="228">
        <v>1.31</v>
      </c>
      <c r="L9" s="229">
        <v>1.06</v>
      </c>
    </row>
    <row r="10" spans="1:12" ht="13.5">
      <c r="A10" s="148">
        <v>1974</v>
      </c>
      <c r="B10" s="239">
        <v>4.47</v>
      </c>
      <c r="C10" s="245">
        <v>4.84</v>
      </c>
      <c r="D10" s="81">
        <v>4.25</v>
      </c>
      <c r="E10" s="228">
        <v>3.88</v>
      </c>
      <c r="F10" s="228">
        <v>3.02</v>
      </c>
      <c r="G10" s="245">
        <v>2.42</v>
      </c>
      <c r="H10" s="81">
        <v>1.76</v>
      </c>
      <c r="I10" s="228">
        <v>1.24</v>
      </c>
      <c r="J10" s="81">
        <v>0.88</v>
      </c>
      <c r="K10" s="228">
        <v>0.89</v>
      </c>
      <c r="L10" s="229">
        <v>0.86</v>
      </c>
    </row>
    <row r="11" spans="1:12" ht="13.5">
      <c r="A11" s="149" t="s">
        <v>15</v>
      </c>
      <c r="B11" s="238">
        <v>4.53</v>
      </c>
      <c r="C11" s="244">
        <v>4.61</v>
      </c>
      <c r="D11" s="91">
        <v>4.09</v>
      </c>
      <c r="E11" s="90">
        <v>3.23</v>
      </c>
      <c r="F11" s="90">
        <v>3.03</v>
      </c>
      <c r="G11" s="244">
        <v>2.36</v>
      </c>
      <c r="H11" s="91">
        <v>1.48</v>
      </c>
      <c r="I11" s="90">
        <v>1.22</v>
      </c>
      <c r="J11" s="91">
        <v>1.09</v>
      </c>
      <c r="K11" s="90">
        <v>1.12</v>
      </c>
      <c r="L11" s="227">
        <v>0.91</v>
      </c>
    </row>
    <row r="12" spans="1:12" ht="13.5">
      <c r="A12" s="148">
        <v>1976</v>
      </c>
      <c r="B12" s="239"/>
      <c r="C12" s="245">
        <v>4.44</v>
      </c>
      <c r="D12" s="81">
        <v>4.23</v>
      </c>
      <c r="E12" s="228">
        <v>3.48</v>
      </c>
      <c r="F12" s="228">
        <v>3.09</v>
      </c>
      <c r="G12" s="245">
        <v>2.15</v>
      </c>
      <c r="H12" s="81">
        <v>1.71</v>
      </c>
      <c r="I12" s="228">
        <v>1.2</v>
      </c>
      <c r="J12" s="81">
        <v>1</v>
      </c>
      <c r="K12" s="228">
        <v>1.09</v>
      </c>
      <c r="L12" s="229">
        <v>0.89</v>
      </c>
    </row>
    <row r="13" spans="1:12" ht="13.5">
      <c r="A13" s="148">
        <v>1977</v>
      </c>
      <c r="B13" s="239"/>
      <c r="C13" s="245">
        <v>4.47</v>
      </c>
      <c r="D13" s="81">
        <v>4.67</v>
      </c>
      <c r="E13" s="228">
        <v>3.71</v>
      </c>
      <c r="F13" s="228">
        <v>3.01</v>
      </c>
      <c r="G13" s="245">
        <v>2.22</v>
      </c>
      <c r="H13" s="81">
        <v>1.46</v>
      </c>
      <c r="I13" s="228">
        <v>1.19</v>
      </c>
      <c r="J13" s="81">
        <v>1.2</v>
      </c>
      <c r="K13" s="228">
        <v>1.02</v>
      </c>
      <c r="L13" s="229">
        <v>0.84</v>
      </c>
    </row>
    <row r="14" spans="1:12" ht="13.5">
      <c r="A14" s="150">
        <v>1978</v>
      </c>
      <c r="B14" s="239"/>
      <c r="C14" s="245">
        <v>4.93</v>
      </c>
      <c r="D14" s="81">
        <v>4.27</v>
      </c>
      <c r="E14" s="228">
        <v>4.16</v>
      </c>
      <c r="F14" s="228">
        <v>3.72</v>
      </c>
      <c r="G14" s="245">
        <v>2.79</v>
      </c>
      <c r="H14" s="81">
        <v>2.3</v>
      </c>
      <c r="I14" s="228">
        <v>1.67</v>
      </c>
      <c r="J14" s="81">
        <v>1.48</v>
      </c>
      <c r="K14" s="228">
        <v>1.3</v>
      </c>
      <c r="L14" s="229">
        <v>1.29</v>
      </c>
    </row>
    <row r="15" spans="1:12" ht="13.5">
      <c r="A15" s="150">
        <v>1979</v>
      </c>
      <c r="B15" s="239">
        <v>4.01</v>
      </c>
      <c r="C15" s="245">
        <v>5.05</v>
      </c>
      <c r="D15" s="81">
        <v>4.61</v>
      </c>
      <c r="E15" s="228">
        <v>3.41</v>
      </c>
      <c r="F15" s="228">
        <v>3.1</v>
      </c>
      <c r="G15" s="245">
        <v>2.41</v>
      </c>
      <c r="H15" s="81">
        <v>1.83</v>
      </c>
      <c r="I15" s="228">
        <v>1.54</v>
      </c>
      <c r="J15" s="81">
        <v>1.3</v>
      </c>
      <c r="K15" s="228">
        <v>1.24</v>
      </c>
      <c r="L15" s="229">
        <v>1.05</v>
      </c>
    </row>
    <row r="16" spans="1:12" ht="13.5">
      <c r="A16" s="150" t="s">
        <v>6</v>
      </c>
      <c r="B16" s="238">
        <v>4.24</v>
      </c>
      <c r="C16" s="244">
        <v>4.39</v>
      </c>
      <c r="D16" s="91">
        <v>4.64</v>
      </c>
      <c r="E16" s="90">
        <v>3.53</v>
      </c>
      <c r="F16" s="90">
        <v>3.22</v>
      </c>
      <c r="G16" s="244">
        <v>2.24</v>
      </c>
      <c r="H16" s="91">
        <v>1.85</v>
      </c>
      <c r="I16" s="90">
        <v>1.43</v>
      </c>
      <c r="J16" s="91">
        <v>1.42</v>
      </c>
      <c r="K16" s="90">
        <v>1.14</v>
      </c>
      <c r="L16" s="227">
        <v>1.02</v>
      </c>
    </row>
    <row r="17" spans="1:12" ht="13.5">
      <c r="A17" s="151">
        <v>1981</v>
      </c>
      <c r="B17" s="239">
        <v>4.67</v>
      </c>
      <c r="C17" s="245">
        <v>4.37</v>
      </c>
      <c r="D17" s="81">
        <v>4.29</v>
      </c>
      <c r="E17" s="228">
        <v>4.01</v>
      </c>
      <c r="F17" s="228">
        <v>3.17</v>
      </c>
      <c r="G17" s="245">
        <v>1.85</v>
      </c>
      <c r="H17" s="81">
        <v>1.71</v>
      </c>
      <c r="I17" s="228">
        <v>1.45</v>
      </c>
      <c r="J17" s="81">
        <v>1.31</v>
      </c>
      <c r="K17" s="228">
        <v>1.13</v>
      </c>
      <c r="L17" s="229">
        <v>1.08</v>
      </c>
    </row>
    <row r="18" spans="1:12" ht="13.5">
      <c r="A18" s="150">
        <v>1982</v>
      </c>
      <c r="B18" s="239">
        <v>4.47</v>
      </c>
      <c r="C18" s="245">
        <v>5</v>
      </c>
      <c r="D18" s="81">
        <v>3.89</v>
      </c>
      <c r="E18" s="228">
        <v>3.8</v>
      </c>
      <c r="F18" s="228">
        <v>2.59</v>
      </c>
      <c r="G18" s="245">
        <v>2</v>
      </c>
      <c r="H18" s="81">
        <v>1.49</v>
      </c>
      <c r="I18" s="228">
        <v>1.13</v>
      </c>
      <c r="J18" s="81">
        <v>0.95</v>
      </c>
      <c r="K18" s="228">
        <v>0.91</v>
      </c>
      <c r="L18" s="229">
        <v>0.86</v>
      </c>
    </row>
    <row r="19" spans="1:12" ht="13.5">
      <c r="A19" s="150">
        <v>1983</v>
      </c>
      <c r="B19" s="239">
        <v>4.54</v>
      </c>
      <c r="C19" s="245">
        <v>4.15</v>
      </c>
      <c r="D19" s="81">
        <v>4.44</v>
      </c>
      <c r="E19" s="228">
        <v>3.46</v>
      </c>
      <c r="F19" s="228">
        <v>3.37</v>
      </c>
      <c r="G19" s="245">
        <v>2.13</v>
      </c>
      <c r="H19" s="81">
        <v>1.8</v>
      </c>
      <c r="I19" s="228">
        <v>1.19</v>
      </c>
      <c r="J19" s="81">
        <v>1.14</v>
      </c>
      <c r="K19" s="228">
        <v>1.02</v>
      </c>
      <c r="L19" s="229">
        <v>0.95</v>
      </c>
    </row>
    <row r="20" spans="1:12" ht="13.5">
      <c r="A20" s="150">
        <v>1984</v>
      </c>
      <c r="B20" s="240">
        <v>3.52</v>
      </c>
      <c r="C20" s="246">
        <v>4.36</v>
      </c>
      <c r="D20" s="72">
        <v>4.25</v>
      </c>
      <c r="E20" s="230">
        <v>3.21</v>
      </c>
      <c r="F20" s="230">
        <v>2.75</v>
      </c>
      <c r="G20" s="246">
        <v>2.43</v>
      </c>
      <c r="H20" s="72">
        <v>1.58</v>
      </c>
      <c r="I20" s="230">
        <v>1.43</v>
      </c>
      <c r="J20" s="72">
        <v>1.29</v>
      </c>
      <c r="K20" s="230">
        <v>1.05</v>
      </c>
      <c r="L20" s="231">
        <v>1.02</v>
      </c>
    </row>
    <row r="21" spans="1:12" ht="13.5">
      <c r="A21" s="152" t="s">
        <v>8</v>
      </c>
      <c r="B21" s="241">
        <v>3.65</v>
      </c>
      <c r="C21" s="247">
        <v>4.14</v>
      </c>
      <c r="D21" s="89">
        <v>3.69</v>
      </c>
      <c r="E21" s="88">
        <v>2.99</v>
      </c>
      <c r="F21" s="88">
        <v>2.61</v>
      </c>
      <c r="G21" s="247">
        <v>1.96</v>
      </c>
      <c r="H21" s="89">
        <v>1.37</v>
      </c>
      <c r="I21" s="88">
        <v>1.04</v>
      </c>
      <c r="J21" s="89">
        <v>0.93</v>
      </c>
      <c r="K21" s="88">
        <v>1.07</v>
      </c>
      <c r="L21" s="232">
        <v>0.96</v>
      </c>
    </row>
    <row r="22" spans="1:12" ht="13.5">
      <c r="A22" s="150">
        <v>1986</v>
      </c>
      <c r="B22" s="240">
        <v>3.56</v>
      </c>
      <c r="C22" s="246">
        <v>3.92</v>
      </c>
      <c r="D22" s="72">
        <v>4.01</v>
      </c>
      <c r="E22" s="230">
        <v>3.95</v>
      </c>
      <c r="F22" s="230">
        <v>3.46</v>
      </c>
      <c r="G22" s="246">
        <v>2.29</v>
      </c>
      <c r="H22" s="72">
        <v>1.78</v>
      </c>
      <c r="I22" s="230">
        <v>1.45</v>
      </c>
      <c r="J22" s="72">
        <v>1.3</v>
      </c>
      <c r="K22" s="230">
        <v>1.17</v>
      </c>
      <c r="L22" s="231">
        <v>1.1</v>
      </c>
    </row>
    <row r="23" spans="1:12" ht="13.5">
      <c r="A23" s="150">
        <v>1987</v>
      </c>
      <c r="B23" s="240">
        <v>4.06</v>
      </c>
      <c r="C23" s="246">
        <v>4.25</v>
      </c>
      <c r="D23" s="72">
        <v>4.01</v>
      </c>
      <c r="E23" s="230">
        <v>3.64</v>
      </c>
      <c r="F23" s="230">
        <v>2.82</v>
      </c>
      <c r="G23" s="246">
        <v>2.26</v>
      </c>
      <c r="H23" s="72">
        <v>1.92</v>
      </c>
      <c r="I23" s="230">
        <v>1.32</v>
      </c>
      <c r="J23" s="72">
        <v>1.21</v>
      </c>
      <c r="K23" s="230">
        <v>1.02</v>
      </c>
      <c r="L23" s="231">
        <v>1</v>
      </c>
    </row>
    <row r="24" spans="1:12" ht="13.5">
      <c r="A24" s="150" t="s">
        <v>9</v>
      </c>
      <c r="B24" s="240">
        <v>3.19</v>
      </c>
      <c r="C24" s="246">
        <v>4.66</v>
      </c>
      <c r="D24" s="72">
        <v>4.51</v>
      </c>
      <c r="E24" s="230">
        <v>3.69</v>
      </c>
      <c r="F24" s="230">
        <v>3.01</v>
      </c>
      <c r="G24" s="246">
        <v>2.52</v>
      </c>
      <c r="H24" s="72">
        <v>1.83</v>
      </c>
      <c r="I24" s="230">
        <v>1.43</v>
      </c>
      <c r="J24" s="72">
        <v>1.3</v>
      </c>
      <c r="K24" s="230">
        <v>1.21</v>
      </c>
      <c r="L24" s="231">
        <v>1.08</v>
      </c>
    </row>
    <row r="25" spans="1:12" ht="13.5">
      <c r="A25" s="150" t="s">
        <v>10</v>
      </c>
      <c r="B25" s="240">
        <v>3.99</v>
      </c>
      <c r="C25" s="246">
        <v>4.21</v>
      </c>
      <c r="D25" s="72">
        <v>4.27</v>
      </c>
      <c r="E25" s="230">
        <v>3.9</v>
      </c>
      <c r="F25" s="230">
        <v>3.44</v>
      </c>
      <c r="G25" s="246">
        <v>2.56</v>
      </c>
      <c r="H25" s="72">
        <v>1.74</v>
      </c>
      <c r="I25" s="230">
        <v>1.22</v>
      </c>
      <c r="J25" s="72">
        <v>1.08</v>
      </c>
      <c r="K25" s="230">
        <v>0.92</v>
      </c>
      <c r="L25" s="231">
        <v>0.9</v>
      </c>
    </row>
    <row r="26" spans="1:12" ht="13.5">
      <c r="A26" s="150">
        <v>1990</v>
      </c>
      <c r="B26" s="241">
        <v>3.57</v>
      </c>
      <c r="C26" s="247">
        <v>4.11</v>
      </c>
      <c r="D26" s="89">
        <v>4.02</v>
      </c>
      <c r="E26" s="88">
        <v>3.86</v>
      </c>
      <c r="F26" s="88">
        <v>3.55</v>
      </c>
      <c r="G26" s="247">
        <v>2.82</v>
      </c>
      <c r="H26" s="89">
        <v>1.96</v>
      </c>
      <c r="I26" s="88">
        <v>1.44</v>
      </c>
      <c r="J26" s="89">
        <v>1.32</v>
      </c>
      <c r="K26" s="88">
        <v>1.06</v>
      </c>
      <c r="L26" s="232">
        <v>0.99</v>
      </c>
    </row>
    <row r="27" spans="1:12" ht="13.5">
      <c r="A27" s="151">
        <v>1991</v>
      </c>
      <c r="B27" s="240">
        <v>4.88</v>
      </c>
      <c r="C27" s="246">
        <v>3.81</v>
      </c>
      <c r="D27" s="72">
        <v>3.8</v>
      </c>
      <c r="E27" s="230">
        <v>3.78</v>
      </c>
      <c r="F27" s="230">
        <v>3.6</v>
      </c>
      <c r="G27" s="246">
        <v>2.83</v>
      </c>
      <c r="H27" s="72">
        <v>1.65</v>
      </c>
      <c r="I27" s="230">
        <v>1.47</v>
      </c>
      <c r="J27" s="72">
        <v>1.11</v>
      </c>
      <c r="K27" s="230">
        <v>1.11</v>
      </c>
      <c r="L27" s="231">
        <v>0.99</v>
      </c>
    </row>
    <row r="28" spans="1:12" ht="13.5">
      <c r="A28" s="150">
        <v>1992</v>
      </c>
      <c r="B28" s="240">
        <v>3.36</v>
      </c>
      <c r="C28" s="246">
        <v>3.43</v>
      </c>
      <c r="D28" s="72">
        <v>3.66</v>
      </c>
      <c r="E28" s="230">
        <v>3.6</v>
      </c>
      <c r="F28" s="230">
        <v>2.96</v>
      </c>
      <c r="G28" s="246">
        <v>2.3</v>
      </c>
      <c r="H28" s="72">
        <v>1.92</v>
      </c>
      <c r="I28" s="230">
        <v>1.63</v>
      </c>
      <c r="J28" s="72">
        <v>1.4</v>
      </c>
      <c r="K28" s="230">
        <v>1.24</v>
      </c>
      <c r="L28" s="231">
        <v>1.2</v>
      </c>
    </row>
    <row r="29" spans="1:12" ht="13.5">
      <c r="A29" s="150" t="s">
        <v>11</v>
      </c>
      <c r="B29" s="240">
        <v>4.5</v>
      </c>
      <c r="C29" s="246">
        <v>4.68</v>
      </c>
      <c r="D29" s="72">
        <v>3.8</v>
      </c>
      <c r="E29" s="230">
        <v>3.62</v>
      </c>
      <c r="F29" s="230">
        <v>2.84</v>
      </c>
      <c r="G29" s="246">
        <v>2.22</v>
      </c>
      <c r="H29" s="72">
        <v>1.8</v>
      </c>
      <c r="I29" s="230">
        <v>1.4</v>
      </c>
      <c r="J29" s="72">
        <v>1.26</v>
      </c>
      <c r="K29" s="230">
        <v>1.03</v>
      </c>
      <c r="L29" s="231">
        <v>0.93</v>
      </c>
    </row>
    <row r="30" spans="1:12" ht="13.5">
      <c r="A30" s="150">
        <v>1994</v>
      </c>
      <c r="B30" s="240">
        <v>4.25</v>
      </c>
      <c r="C30" s="246">
        <v>3.96</v>
      </c>
      <c r="D30" s="72">
        <v>3.83</v>
      </c>
      <c r="E30" s="230">
        <v>3.21</v>
      </c>
      <c r="F30" s="230">
        <v>3.16</v>
      </c>
      <c r="G30" s="246">
        <v>2.73</v>
      </c>
      <c r="H30" s="72">
        <v>2.04</v>
      </c>
      <c r="I30" s="230">
        <v>1.51</v>
      </c>
      <c r="J30" s="72">
        <v>1.41</v>
      </c>
      <c r="K30" s="230">
        <v>0.99</v>
      </c>
      <c r="L30" s="231">
        <v>0.84</v>
      </c>
    </row>
    <row r="31" spans="1:12" ht="13.5">
      <c r="A31" s="152">
        <v>1995</v>
      </c>
      <c r="B31" s="241">
        <v>3.69</v>
      </c>
      <c r="C31" s="247">
        <v>4.08</v>
      </c>
      <c r="D31" s="89">
        <v>3.78</v>
      </c>
      <c r="E31" s="88">
        <v>3.51</v>
      </c>
      <c r="F31" s="88">
        <v>2.96</v>
      </c>
      <c r="G31" s="247">
        <v>2.27</v>
      </c>
      <c r="H31" s="89">
        <v>1.98</v>
      </c>
      <c r="I31" s="88">
        <v>1.54</v>
      </c>
      <c r="J31" s="89">
        <v>1.51</v>
      </c>
      <c r="K31" s="88">
        <v>1.29</v>
      </c>
      <c r="L31" s="232">
        <v>1.12</v>
      </c>
    </row>
    <row r="32" spans="1:12" ht="13.5">
      <c r="A32" s="150">
        <v>1996</v>
      </c>
      <c r="B32" s="240">
        <v>3.87</v>
      </c>
      <c r="C32" s="246">
        <v>3.87</v>
      </c>
      <c r="D32" s="72">
        <v>3.9</v>
      </c>
      <c r="E32" s="230">
        <v>3.64</v>
      </c>
      <c r="F32" s="230">
        <v>3.56</v>
      </c>
      <c r="G32" s="246">
        <v>2.67</v>
      </c>
      <c r="H32" s="72">
        <v>2.17</v>
      </c>
      <c r="I32" s="230">
        <v>1.31</v>
      </c>
      <c r="J32" s="72">
        <v>1.2</v>
      </c>
      <c r="K32" s="230">
        <v>1.36</v>
      </c>
      <c r="L32" s="231">
        <v>0.98</v>
      </c>
    </row>
    <row r="33" spans="1:12" ht="13.5">
      <c r="A33" s="150">
        <v>1997</v>
      </c>
      <c r="B33" s="240">
        <v>4.75</v>
      </c>
      <c r="C33" s="246">
        <v>4.16</v>
      </c>
      <c r="D33" s="72">
        <v>3.69</v>
      </c>
      <c r="E33" s="230">
        <v>3.24</v>
      </c>
      <c r="F33" s="230">
        <v>2.86</v>
      </c>
      <c r="G33" s="246">
        <v>2.14</v>
      </c>
      <c r="H33" s="72">
        <v>1.6</v>
      </c>
      <c r="I33" s="230">
        <v>1.36</v>
      </c>
      <c r="J33" s="72">
        <v>1.2</v>
      </c>
      <c r="K33" s="230">
        <v>0.9</v>
      </c>
      <c r="L33" s="231">
        <v>1.04</v>
      </c>
    </row>
    <row r="34" spans="1:12" ht="13.5">
      <c r="A34" s="150" t="s">
        <v>12</v>
      </c>
      <c r="B34" s="240">
        <v>3.88</v>
      </c>
      <c r="C34" s="246">
        <v>4.16</v>
      </c>
      <c r="D34" s="72">
        <v>3.63</v>
      </c>
      <c r="E34" s="230">
        <v>3.39</v>
      </c>
      <c r="F34" s="230">
        <v>2.9</v>
      </c>
      <c r="G34" s="246">
        <v>2.27</v>
      </c>
      <c r="H34" s="72">
        <v>1.41</v>
      </c>
      <c r="I34" s="230">
        <v>1.04</v>
      </c>
      <c r="J34" s="72">
        <v>0.82</v>
      </c>
      <c r="K34" s="230">
        <v>0.84</v>
      </c>
      <c r="L34" s="231">
        <v>0.89</v>
      </c>
    </row>
    <row r="35" spans="1:12" ht="13.5">
      <c r="A35" s="150">
        <v>1999</v>
      </c>
      <c r="B35" s="240">
        <v>5.05</v>
      </c>
      <c r="C35" s="246">
        <v>4.11</v>
      </c>
      <c r="D35" s="72">
        <v>3.16</v>
      </c>
      <c r="E35" s="230">
        <v>2.71</v>
      </c>
      <c r="F35" s="230">
        <v>2.72</v>
      </c>
      <c r="G35" s="246">
        <v>1.59</v>
      </c>
      <c r="H35" s="72">
        <v>1.62</v>
      </c>
      <c r="I35" s="230">
        <v>1.23</v>
      </c>
      <c r="J35" s="72">
        <v>0.99</v>
      </c>
      <c r="K35" s="230">
        <v>0.93</v>
      </c>
      <c r="L35" s="231">
        <v>0.85</v>
      </c>
    </row>
    <row r="36" spans="1:12" ht="13.5">
      <c r="A36" s="152">
        <v>2000</v>
      </c>
      <c r="B36" s="241">
        <v>4.79</v>
      </c>
      <c r="C36" s="247">
        <v>3.71</v>
      </c>
      <c r="D36" s="89">
        <v>3.35</v>
      </c>
      <c r="E36" s="88">
        <v>2.8</v>
      </c>
      <c r="F36" s="88">
        <v>2.66</v>
      </c>
      <c r="G36" s="247">
        <v>1.95</v>
      </c>
      <c r="H36" s="89">
        <v>1.41</v>
      </c>
      <c r="I36" s="88">
        <v>1.03</v>
      </c>
      <c r="J36" s="89">
        <v>0.78</v>
      </c>
      <c r="K36" s="88">
        <v>0.68</v>
      </c>
      <c r="L36" s="232">
        <v>0.68</v>
      </c>
    </row>
    <row r="37" spans="1:12" s="34" customFormat="1" ht="13.5">
      <c r="A37" s="150">
        <v>2001</v>
      </c>
      <c r="B37" s="240">
        <v>4.32</v>
      </c>
      <c r="C37" s="246">
        <v>3.81</v>
      </c>
      <c r="D37" s="72">
        <v>3.75</v>
      </c>
      <c r="E37" s="230">
        <v>2.86</v>
      </c>
      <c r="F37" s="230">
        <v>2.32</v>
      </c>
      <c r="G37" s="246">
        <v>1.72</v>
      </c>
      <c r="H37" s="72">
        <v>1.23</v>
      </c>
      <c r="I37" s="230">
        <v>1.03</v>
      </c>
      <c r="J37" s="72">
        <v>0.9</v>
      </c>
      <c r="K37" s="230">
        <v>0.89</v>
      </c>
      <c r="L37" s="231">
        <v>0.81</v>
      </c>
    </row>
    <row r="38" spans="1:12" ht="13.5">
      <c r="A38" s="150">
        <v>2002</v>
      </c>
      <c r="B38" s="240">
        <v>4.53</v>
      </c>
      <c r="C38" s="246">
        <v>3.94</v>
      </c>
      <c r="D38" s="72">
        <v>3.77</v>
      </c>
      <c r="E38" s="230">
        <v>2.99</v>
      </c>
      <c r="F38" s="230">
        <v>2.5</v>
      </c>
      <c r="G38" s="246">
        <v>2.11</v>
      </c>
      <c r="H38" s="72">
        <v>1.58</v>
      </c>
      <c r="I38" s="230">
        <v>1.28</v>
      </c>
      <c r="J38" s="72">
        <v>1.23</v>
      </c>
      <c r="K38" s="230">
        <v>1.1</v>
      </c>
      <c r="L38" s="231">
        <v>0.95</v>
      </c>
    </row>
    <row r="39" spans="1:12" ht="13.5">
      <c r="A39" s="233" t="s">
        <v>20</v>
      </c>
      <c r="B39" s="240">
        <v>4.56</v>
      </c>
      <c r="C39" s="246">
        <v>4.02</v>
      </c>
      <c r="D39" s="72">
        <v>4.04</v>
      </c>
      <c r="E39" s="230">
        <v>3.04</v>
      </c>
      <c r="F39" s="230">
        <v>2.75</v>
      </c>
      <c r="G39" s="246">
        <v>2.02</v>
      </c>
      <c r="H39" s="72">
        <v>1.45</v>
      </c>
      <c r="I39" s="230">
        <v>1.21</v>
      </c>
      <c r="J39" s="72">
        <v>1.07</v>
      </c>
      <c r="K39" s="230">
        <v>1.06</v>
      </c>
      <c r="L39" s="231">
        <v>0.94</v>
      </c>
    </row>
    <row r="40" spans="1:256" ht="13.5">
      <c r="A40" s="234">
        <v>2004</v>
      </c>
      <c r="B40" s="240">
        <v>3.85</v>
      </c>
      <c r="C40" s="246">
        <v>3.58</v>
      </c>
      <c r="D40" s="72">
        <v>3.36</v>
      </c>
      <c r="E40" s="230">
        <v>2.61</v>
      </c>
      <c r="F40" s="230">
        <v>2.07</v>
      </c>
      <c r="G40" s="246">
        <v>1.38</v>
      </c>
      <c r="H40" s="72">
        <v>1.39</v>
      </c>
      <c r="I40" s="230">
        <v>0.88</v>
      </c>
      <c r="J40" s="72">
        <v>0.93</v>
      </c>
      <c r="K40" s="230">
        <v>0.88</v>
      </c>
      <c r="L40" s="231">
        <v>0.73</v>
      </c>
      <c r="M40" s="1"/>
      <c r="N40" s="36"/>
      <c r="O40" s="36"/>
      <c r="P40" s="36"/>
      <c r="Q40" s="26"/>
      <c r="R40" s="26"/>
      <c r="S40" s="36"/>
      <c r="T40" s="36"/>
      <c r="U40" s="26"/>
      <c r="V40" s="26"/>
      <c r="W40" s="36"/>
      <c r="X40" s="34"/>
      <c r="Y40" s="1"/>
      <c r="Z40" s="36"/>
      <c r="AA40" s="36"/>
      <c r="AB40" s="36"/>
      <c r="AC40" s="26"/>
      <c r="AD40" s="26"/>
      <c r="AE40" s="36"/>
      <c r="AF40" s="36"/>
      <c r="AG40" s="26"/>
      <c r="AH40" s="26"/>
      <c r="AI40" s="36"/>
      <c r="AJ40" s="34"/>
      <c r="AK40" s="1"/>
      <c r="AL40" s="36"/>
      <c r="AM40" s="36"/>
      <c r="AN40" s="36"/>
      <c r="AO40" s="26"/>
      <c r="AP40" s="26"/>
      <c r="AQ40" s="36"/>
      <c r="AR40" s="36"/>
      <c r="AS40" s="26"/>
      <c r="AT40" s="26"/>
      <c r="AU40" s="36"/>
      <c r="AV40" s="34"/>
      <c r="AW40" s="1"/>
      <c r="AX40" s="36"/>
      <c r="AY40" s="36"/>
      <c r="AZ40" s="36"/>
      <c r="BA40" s="26"/>
      <c r="BB40" s="26"/>
      <c r="BC40" s="36"/>
      <c r="BD40" s="36"/>
      <c r="BE40" s="26"/>
      <c r="BF40" s="26"/>
      <c r="BG40" s="36"/>
      <c r="BH40" s="34"/>
      <c r="BI40" s="1"/>
      <c r="BJ40" s="36"/>
      <c r="BK40" s="36"/>
      <c r="BL40" s="36"/>
      <c r="BM40" s="26"/>
      <c r="BN40" s="26"/>
      <c r="BO40" s="36"/>
      <c r="BP40" s="36"/>
      <c r="BQ40" s="26"/>
      <c r="BR40" s="26"/>
      <c r="BS40" s="36"/>
      <c r="BT40" s="34"/>
      <c r="BU40" s="1"/>
      <c r="BV40" s="36"/>
      <c r="BW40" s="36"/>
      <c r="BX40" s="36"/>
      <c r="BY40" s="26"/>
      <c r="BZ40" s="26"/>
      <c r="CA40" s="36"/>
      <c r="CB40" s="36"/>
      <c r="CC40" s="26"/>
      <c r="CD40" s="26"/>
      <c r="CE40" s="36"/>
      <c r="CF40" s="34"/>
      <c r="CG40" s="1"/>
      <c r="CH40" s="36"/>
      <c r="CI40" s="36"/>
      <c r="CJ40" s="36"/>
      <c r="CK40" s="26"/>
      <c r="CL40" s="26"/>
      <c r="CM40" s="36"/>
      <c r="CN40" s="36"/>
      <c r="CO40" s="26"/>
      <c r="CP40" s="26"/>
      <c r="CQ40" s="36"/>
      <c r="CR40" s="34"/>
      <c r="CS40" s="1"/>
      <c r="CT40" s="36"/>
      <c r="CU40" s="36"/>
      <c r="CV40" s="36"/>
      <c r="CW40" s="26"/>
      <c r="CX40" s="26"/>
      <c r="CY40" s="36"/>
      <c r="CZ40" s="36"/>
      <c r="DA40" s="26"/>
      <c r="DB40" s="26"/>
      <c r="DC40" s="36"/>
      <c r="DD40" s="34"/>
      <c r="DE40" s="1"/>
      <c r="DF40" s="36"/>
      <c r="DG40" s="36"/>
      <c r="DH40" s="36"/>
      <c r="DI40" s="26"/>
      <c r="DJ40" s="26"/>
      <c r="DK40" s="36"/>
      <c r="DL40" s="36"/>
      <c r="DM40" s="26"/>
      <c r="DN40" s="26"/>
      <c r="DO40" s="36"/>
      <c r="DP40" s="34"/>
      <c r="DQ40" s="1"/>
      <c r="DR40" s="36"/>
      <c r="DS40" s="36"/>
      <c r="DT40" s="36"/>
      <c r="DU40" s="26"/>
      <c r="DV40" s="26"/>
      <c r="DW40" s="36"/>
      <c r="DX40" s="36"/>
      <c r="DY40" s="26"/>
      <c r="DZ40" s="26"/>
      <c r="EA40" s="36"/>
      <c r="EB40" s="34"/>
      <c r="EC40" s="1"/>
      <c r="ED40" s="36"/>
      <c r="EE40" s="36"/>
      <c r="EF40" s="36"/>
      <c r="EG40" s="26"/>
      <c r="EH40" s="26"/>
      <c r="EI40" s="36"/>
      <c r="EJ40" s="36"/>
      <c r="EK40" s="26"/>
      <c r="EL40" s="26"/>
      <c r="EM40" s="36"/>
      <c r="EN40" s="34"/>
      <c r="EO40" s="1"/>
      <c r="EP40" s="36"/>
      <c r="EQ40" s="36"/>
      <c r="ER40" s="36"/>
      <c r="ES40" s="26"/>
      <c r="ET40" s="26"/>
      <c r="EU40" s="36"/>
      <c r="EV40" s="36"/>
      <c r="EW40" s="26"/>
      <c r="EX40" s="26"/>
      <c r="EY40" s="36"/>
      <c r="EZ40" s="34"/>
      <c r="FA40" s="1"/>
      <c r="FB40" s="36"/>
      <c r="FC40" s="36"/>
      <c r="FD40" s="36"/>
      <c r="FE40" s="26"/>
      <c r="FF40" s="26"/>
      <c r="FG40" s="36"/>
      <c r="FH40" s="36"/>
      <c r="FI40" s="26"/>
      <c r="FJ40" s="26"/>
      <c r="FK40" s="36"/>
      <c r="FL40" s="34"/>
      <c r="FM40" s="1"/>
      <c r="FN40" s="36"/>
      <c r="FO40" s="36"/>
      <c r="FP40" s="36"/>
      <c r="FQ40" s="26"/>
      <c r="FR40" s="26"/>
      <c r="FS40" s="36"/>
      <c r="FT40" s="36"/>
      <c r="FU40" s="26"/>
      <c r="FV40" s="26"/>
      <c r="FW40" s="36"/>
      <c r="FX40" s="34"/>
      <c r="FY40" s="1"/>
      <c r="FZ40" s="36"/>
      <c r="GA40" s="36"/>
      <c r="GB40" s="36"/>
      <c r="GC40" s="26"/>
      <c r="GD40" s="26"/>
      <c r="GE40" s="36"/>
      <c r="GF40" s="36"/>
      <c r="GG40" s="26"/>
      <c r="GH40" s="26"/>
      <c r="GI40" s="36"/>
      <c r="GJ40" s="34"/>
      <c r="GK40" s="1"/>
      <c r="GL40" s="36"/>
      <c r="GM40" s="36"/>
      <c r="GN40" s="36"/>
      <c r="GO40" s="26"/>
      <c r="GP40" s="26"/>
      <c r="GQ40" s="36"/>
      <c r="GR40" s="36"/>
      <c r="GS40" s="26"/>
      <c r="GT40" s="26"/>
      <c r="GU40" s="36"/>
      <c r="GV40" s="34"/>
      <c r="GW40" s="1"/>
      <c r="GX40" s="36"/>
      <c r="GY40" s="36"/>
      <c r="GZ40" s="36"/>
      <c r="HA40" s="26"/>
      <c r="HB40" s="26"/>
      <c r="HC40" s="36"/>
      <c r="HD40" s="36"/>
      <c r="HE40" s="26"/>
      <c r="HF40" s="26"/>
      <c r="HG40" s="36"/>
      <c r="HH40" s="34"/>
      <c r="HI40" s="1"/>
      <c r="HJ40" s="36"/>
      <c r="HK40" s="36"/>
      <c r="HL40" s="36"/>
      <c r="HM40" s="26"/>
      <c r="HN40" s="26"/>
      <c r="HO40" s="36"/>
      <c r="HP40" s="36"/>
      <c r="HQ40" s="26"/>
      <c r="HR40" s="26"/>
      <c r="HS40" s="36"/>
      <c r="HT40" s="34"/>
      <c r="HU40" s="1"/>
      <c r="HV40" s="36"/>
      <c r="HW40" s="36"/>
      <c r="HX40" s="36"/>
      <c r="HY40" s="26"/>
      <c r="HZ40" s="26"/>
      <c r="IA40" s="36"/>
      <c r="IB40" s="36"/>
      <c r="IC40" s="26"/>
      <c r="ID40" s="26"/>
      <c r="IE40" s="36"/>
      <c r="IF40" s="34"/>
      <c r="IG40" s="1"/>
      <c r="IH40" s="36"/>
      <c r="II40" s="36"/>
      <c r="IJ40" s="36"/>
      <c r="IK40" s="26"/>
      <c r="IL40" s="26"/>
      <c r="IM40" s="36"/>
      <c r="IN40" s="36"/>
      <c r="IO40" s="26"/>
      <c r="IP40" s="26"/>
      <c r="IQ40" s="36"/>
      <c r="IR40" s="34"/>
      <c r="IS40" s="1"/>
      <c r="IT40" s="36"/>
      <c r="IU40" s="36"/>
      <c r="IV40" s="36"/>
    </row>
    <row r="41" spans="1:12" ht="13.5">
      <c r="A41" s="153">
        <v>2005</v>
      </c>
      <c r="B41" s="241">
        <v>4</v>
      </c>
      <c r="C41" s="247">
        <v>3.96</v>
      </c>
      <c r="D41" s="89">
        <v>4.19</v>
      </c>
      <c r="E41" s="88">
        <v>4.07</v>
      </c>
      <c r="F41" s="88">
        <v>3.29</v>
      </c>
      <c r="G41" s="247">
        <v>2.39</v>
      </c>
      <c r="H41" s="89">
        <v>1.87</v>
      </c>
      <c r="I41" s="88">
        <v>1.25</v>
      </c>
      <c r="J41" s="89">
        <v>1.25</v>
      </c>
      <c r="K41" s="88">
        <v>0.92</v>
      </c>
      <c r="L41" s="232">
        <v>1.03</v>
      </c>
    </row>
    <row r="42" spans="1:12" ht="13.5">
      <c r="A42" s="150">
        <v>2006</v>
      </c>
      <c r="B42" s="240">
        <v>4.3</v>
      </c>
      <c r="C42" s="246">
        <v>4.21</v>
      </c>
      <c r="D42" s="72">
        <v>4.12</v>
      </c>
      <c r="E42" s="230">
        <v>3.51</v>
      </c>
      <c r="F42" s="230">
        <v>2.8</v>
      </c>
      <c r="G42" s="246">
        <v>2.41</v>
      </c>
      <c r="H42" s="72">
        <v>1.65</v>
      </c>
      <c r="I42" s="230">
        <v>1.18</v>
      </c>
      <c r="J42" s="72">
        <v>1.16</v>
      </c>
      <c r="K42" s="230">
        <v>0.95</v>
      </c>
      <c r="L42" s="231">
        <v>0.87</v>
      </c>
    </row>
    <row r="43" spans="1:12" ht="13.5">
      <c r="A43" s="150">
        <v>2007</v>
      </c>
      <c r="B43" s="240">
        <v>4.39</v>
      </c>
      <c r="C43" s="246">
        <v>4.31</v>
      </c>
      <c r="D43" s="72">
        <v>4.18</v>
      </c>
      <c r="E43" s="230">
        <v>3.24</v>
      </c>
      <c r="F43" s="230">
        <v>2.98</v>
      </c>
      <c r="G43" s="246">
        <v>2.32</v>
      </c>
      <c r="H43" s="72">
        <v>1.75</v>
      </c>
      <c r="I43" s="230">
        <v>1.42</v>
      </c>
      <c r="J43" s="72">
        <v>1.26</v>
      </c>
      <c r="K43" s="230">
        <v>1.1</v>
      </c>
      <c r="L43" s="231">
        <v>1.09</v>
      </c>
    </row>
    <row r="44" spans="1:12" ht="13.5">
      <c r="A44" s="150" t="s">
        <v>21</v>
      </c>
      <c r="B44" s="240">
        <v>4.6</v>
      </c>
      <c r="C44" s="246">
        <v>4.01</v>
      </c>
      <c r="D44" s="72">
        <v>3.75</v>
      </c>
      <c r="E44" s="230">
        <v>3.43</v>
      </c>
      <c r="F44" s="230">
        <v>2.87</v>
      </c>
      <c r="G44" s="246">
        <v>2.52</v>
      </c>
      <c r="H44" s="72">
        <v>1.61</v>
      </c>
      <c r="I44" s="230">
        <v>1.16</v>
      </c>
      <c r="J44" s="72">
        <v>0.96</v>
      </c>
      <c r="K44" s="230">
        <v>1.02</v>
      </c>
      <c r="L44" s="231">
        <v>0.88</v>
      </c>
    </row>
    <row r="45" spans="1:12" ht="13.5">
      <c r="A45" s="150">
        <v>2009</v>
      </c>
      <c r="B45" s="240">
        <v>4.54</v>
      </c>
      <c r="C45" s="246">
        <v>3.86</v>
      </c>
      <c r="D45" s="72">
        <v>3.23</v>
      </c>
      <c r="E45" s="230">
        <v>3.3</v>
      </c>
      <c r="F45" s="230">
        <v>2.89</v>
      </c>
      <c r="G45" s="246">
        <v>2.41</v>
      </c>
      <c r="H45" s="72">
        <v>1.81</v>
      </c>
      <c r="I45" s="230">
        <v>1.54</v>
      </c>
      <c r="J45" s="72">
        <v>1.24</v>
      </c>
      <c r="K45" s="230">
        <v>1.1</v>
      </c>
      <c r="L45" s="231">
        <v>0.97</v>
      </c>
    </row>
    <row r="46" spans="1:12" ht="13.5">
      <c r="A46" s="153">
        <v>2010</v>
      </c>
      <c r="B46" s="241">
        <v>4.37</v>
      </c>
      <c r="C46" s="247">
        <v>4.25</v>
      </c>
      <c r="D46" s="89">
        <v>3.9</v>
      </c>
      <c r="E46" s="88">
        <v>3.87</v>
      </c>
      <c r="F46" s="88">
        <v>3.63</v>
      </c>
      <c r="G46" s="247">
        <v>2.64</v>
      </c>
      <c r="H46" s="89">
        <v>1.99</v>
      </c>
      <c r="I46" s="88">
        <v>1.46</v>
      </c>
      <c r="J46" s="89">
        <v>1.21</v>
      </c>
      <c r="K46" s="88">
        <v>1.16</v>
      </c>
      <c r="L46" s="232">
        <v>1.01</v>
      </c>
    </row>
    <row r="47" spans="1:12" ht="13.5">
      <c r="A47" s="150">
        <v>2011</v>
      </c>
      <c r="B47" s="240">
        <v>4.17</v>
      </c>
      <c r="C47" s="246">
        <v>4.48</v>
      </c>
      <c r="D47" s="72">
        <v>4.3</v>
      </c>
      <c r="E47" s="230">
        <v>4.1</v>
      </c>
      <c r="F47" s="230">
        <v>3.39</v>
      </c>
      <c r="G47" s="246">
        <v>2.39</v>
      </c>
      <c r="H47" s="72">
        <v>1.8</v>
      </c>
      <c r="I47" s="230">
        <v>1.14</v>
      </c>
      <c r="J47" s="72">
        <v>1.23</v>
      </c>
      <c r="K47" s="230">
        <v>1.18</v>
      </c>
      <c r="L47" s="231">
        <v>1.14</v>
      </c>
    </row>
    <row r="48" spans="1:12" ht="13.5">
      <c r="A48" s="150">
        <v>2012</v>
      </c>
      <c r="B48" s="240">
        <v>4.46</v>
      </c>
      <c r="C48" s="246">
        <v>4.14</v>
      </c>
      <c r="D48" s="72">
        <v>3.94</v>
      </c>
      <c r="E48" s="230">
        <v>3.4278934133333343</v>
      </c>
      <c r="F48" s="230">
        <v>3.00182701</v>
      </c>
      <c r="G48" s="246">
        <v>2.009154040389167</v>
      </c>
      <c r="H48" s="72">
        <v>1.69</v>
      </c>
      <c r="I48" s="230">
        <v>1.3172884999999996</v>
      </c>
      <c r="J48" s="72">
        <v>1.135863179</v>
      </c>
      <c r="K48" s="230">
        <v>1.0614280553333335</v>
      </c>
      <c r="L48" s="231">
        <v>0.9410429333333332</v>
      </c>
    </row>
    <row r="49" spans="1:12" ht="13.5">
      <c r="A49" s="62">
        <v>2013</v>
      </c>
      <c r="B49" s="35">
        <v>3.81</v>
      </c>
      <c r="C49" s="235">
        <v>4.05</v>
      </c>
      <c r="D49" s="64">
        <v>3.76</v>
      </c>
      <c r="E49" s="35">
        <v>3.58</v>
      </c>
      <c r="F49" s="35">
        <v>2.22</v>
      </c>
      <c r="G49" s="235">
        <v>1.85</v>
      </c>
      <c r="H49" s="64">
        <v>1.42</v>
      </c>
      <c r="I49" s="35">
        <v>1.07</v>
      </c>
      <c r="J49" s="64">
        <v>1.05</v>
      </c>
      <c r="K49" s="35">
        <v>0.92</v>
      </c>
      <c r="L49" s="25">
        <v>0.82</v>
      </c>
    </row>
    <row r="50" spans="1:12" ht="13.5">
      <c r="A50" s="62">
        <v>2014</v>
      </c>
      <c r="B50" s="35">
        <v>4.79</v>
      </c>
      <c r="C50" s="235">
        <v>4.22</v>
      </c>
      <c r="D50" s="64">
        <v>3.67</v>
      </c>
      <c r="E50" s="35">
        <v>3.13</v>
      </c>
      <c r="F50" s="35">
        <v>2.67</v>
      </c>
      <c r="G50" s="235">
        <v>2.94</v>
      </c>
      <c r="H50" s="64">
        <v>1.63</v>
      </c>
      <c r="I50" s="35">
        <v>1.24</v>
      </c>
      <c r="J50" s="64">
        <v>1.28</v>
      </c>
      <c r="K50" s="35">
        <v>1.04</v>
      </c>
      <c r="L50" s="25">
        <v>0.91</v>
      </c>
    </row>
    <row r="51" spans="1:12" ht="13.5">
      <c r="A51" s="62">
        <v>2015</v>
      </c>
      <c r="B51" s="35">
        <v>4.74</v>
      </c>
      <c r="C51" s="235">
        <v>4.03</v>
      </c>
      <c r="D51" s="64">
        <v>3.48</v>
      </c>
      <c r="E51" s="35">
        <v>3.03</v>
      </c>
      <c r="F51" s="35">
        <v>2.16</v>
      </c>
      <c r="G51" s="235">
        <v>1.63</v>
      </c>
      <c r="H51" s="64">
        <v>1.22</v>
      </c>
      <c r="I51" s="35">
        <v>1.1</v>
      </c>
      <c r="J51" s="64">
        <v>1.02</v>
      </c>
      <c r="K51" s="35">
        <v>0.97</v>
      </c>
      <c r="L51" s="25">
        <v>0.96</v>
      </c>
    </row>
    <row r="52" spans="1:12" ht="13.5">
      <c r="A52" s="62">
        <v>2016</v>
      </c>
      <c r="B52" s="35">
        <v>4.04</v>
      </c>
      <c r="C52" s="235">
        <v>4.15</v>
      </c>
      <c r="D52" s="64">
        <v>4.13</v>
      </c>
      <c r="E52" s="35">
        <v>2.86</v>
      </c>
      <c r="F52" s="35">
        <v>2.63</v>
      </c>
      <c r="G52" s="235">
        <v>1.46</v>
      </c>
      <c r="H52" s="64">
        <v>1.18</v>
      </c>
      <c r="I52" s="35">
        <v>0.86</v>
      </c>
      <c r="J52" s="64">
        <v>0.85</v>
      </c>
      <c r="K52" s="35">
        <v>0.83</v>
      </c>
      <c r="L52" s="25">
        <v>0.75</v>
      </c>
    </row>
    <row r="53" spans="1:12" ht="13.5">
      <c r="A53" s="62">
        <v>2017</v>
      </c>
      <c r="B53" s="35">
        <v>4.67</v>
      </c>
      <c r="C53" s="235">
        <v>4.26</v>
      </c>
      <c r="D53" s="64">
        <v>4.25</v>
      </c>
      <c r="E53" s="35">
        <v>3.16</v>
      </c>
      <c r="F53" s="35">
        <v>2.79</v>
      </c>
      <c r="G53" s="235">
        <v>1.91</v>
      </c>
      <c r="H53" s="64">
        <v>1.44</v>
      </c>
      <c r="I53" s="35">
        <v>1.04</v>
      </c>
      <c r="J53" s="64">
        <v>0.88</v>
      </c>
      <c r="K53" s="35">
        <v>0.8</v>
      </c>
      <c r="L53" s="25">
        <v>0.73</v>
      </c>
    </row>
    <row r="54" spans="1:12" ht="13.5">
      <c r="A54" s="62">
        <v>2018</v>
      </c>
      <c r="B54" s="35">
        <v>4.28</v>
      </c>
      <c r="C54" s="235">
        <v>3.48</v>
      </c>
      <c r="D54" s="64">
        <v>3.22</v>
      </c>
      <c r="E54" s="35">
        <v>2.79</v>
      </c>
      <c r="F54" s="35">
        <v>2.21</v>
      </c>
      <c r="G54" s="235">
        <v>1.58</v>
      </c>
      <c r="H54" s="64">
        <v>1.42</v>
      </c>
      <c r="I54" s="35">
        <v>1.05</v>
      </c>
      <c r="J54" s="64">
        <v>0.97</v>
      </c>
      <c r="K54" s="35">
        <v>0.92</v>
      </c>
      <c r="L54" s="25">
        <v>0.88</v>
      </c>
    </row>
    <row r="55" spans="1:12" ht="13.5">
      <c r="A55" s="62">
        <v>2019</v>
      </c>
      <c r="B55" s="35">
        <v>4.53</v>
      </c>
      <c r="C55" s="235">
        <v>4.05</v>
      </c>
      <c r="D55" s="64">
        <v>3.73</v>
      </c>
      <c r="E55" s="35">
        <v>2.86</v>
      </c>
      <c r="F55" s="35">
        <v>2.33</v>
      </c>
      <c r="G55" s="235">
        <v>1.74</v>
      </c>
      <c r="H55" s="64">
        <v>1.27</v>
      </c>
      <c r="I55" s="35">
        <v>1.12</v>
      </c>
      <c r="J55" s="64">
        <v>1.01</v>
      </c>
      <c r="K55" s="35">
        <v>0.8</v>
      </c>
      <c r="L55" s="25">
        <v>0.81</v>
      </c>
    </row>
    <row r="56" spans="1:12" ht="13.5">
      <c r="A56" s="150">
        <v>2020</v>
      </c>
      <c r="B56" s="224">
        <v>4.49</v>
      </c>
      <c r="C56" s="235">
        <v>4.04</v>
      </c>
      <c r="D56" s="64">
        <v>3.57</v>
      </c>
      <c r="E56" s="35">
        <v>3.18</v>
      </c>
      <c r="F56" s="35">
        <v>2.43</v>
      </c>
      <c r="G56" s="235">
        <v>1.65</v>
      </c>
      <c r="H56" s="64">
        <v>1.31</v>
      </c>
      <c r="I56" s="35">
        <v>0.94</v>
      </c>
      <c r="J56" s="64">
        <v>0.98</v>
      </c>
      <c r="K56" s="35">
        <v>0.82</v>
      </c>
      <c r="L56" s="25">
        <v>0.81</v>
      </c>
    </row>
    <row r="57" spans="1:12" ht="13.5">
      <c r="A57" s="150">
        <v>2021</v>
      </c>
      <c r="B57" s="224">
        <v>4.41</v>
      </c>
      <c r="C57" s="235">
        <v>3.83</v>
      </c>
      <c r="D57" s="64">
        <v>3.22</v>
      </c>
      <c r="E57" s="35">
        <v>2.29</v>
      </c>
      <c r="F57" s="35">
        <v>2.08</v>
      </c>
      <c r="G57" s="235">
        <v>1.51</v>
      </c>
      <c r="H57" s="64">
        <v>1.28</v>
      </c>
      <c r="I57" s="35">
        <v>1.11</v>
      </c>
      <c r="J57" s="64">
        <v>0.98</v>
      </c>
      <c r="K57" s="35">
        <v>0.98</v>
      </c>
      <c r="L57" s="25">
        <v>1.08</v>
      </c>
    </row>
    <row r="58" spans="1:12" ht="13.5">
      <c r="A58" s="150">
        <v>2022</v>
      </c>
      <c r="B58" s="224">
        <v>4.41</v>
      </c>
      <c r="C58" s="235">
        <v>3.96</v>
      </c>
      <c r="D58" s="64">
        <v>3.81</v>
      </c>
      <c r="E58" s="35">
        <v>3.15</v>
      </c>
      <c r="F58" s="35">
        <v>2.23</v>
      </c>
      <c r="G58" s="235">
        <v>1.79</v>
      </c>
      <c r="H58" s="64">
        <v>1.41</v>
      </c>
      <c r="I58" s="35">
        <v>1.08</v>
      </c>
      <c r="J58" s="64">
        <v>0.9</v>
      </c>
      <c r="K58" s="35">
        <v>0.91</v>
      </c>
      <c r="L58" s="25">
        <v>0.82</v>
      </c>
    </row>
    <row r="59" spans="1:12" ht="13.5">
      <c r="A59" s="154"/>
      <c r="B59" s="222"/>
      <c r="C59" s="236"/>
      <c r="D59" s="65"/>
      <c r="E59" s="223"/>
      <c r="F59" s="223"/>
      <c r="G59" s="236"/>
      <c r="H59" s="65"/>
      <c r="I59" s="223"/>
      <c r="J59" s="65"/>
      <c r="K59" s="223"/>
      <c r="L59" s="225"/>
    </row>
    <row r="60" spans="1:12" ht="13.5">
      <c r="A60" s="118" t="s">
        <v>13</v>
      </c>
      <c r="B60" s="69">
        <f>AVERAGE(B5:B$57)</f>
        <v>4.252</v>
      </c>
      <c r="C60" s="69">
        <f>AVERAGE(C5:C$57)</f>
        <v>4.193725490196079</v>
      </c>
      <c r="D60" s="69">
        <f>AVERAGE(D5:D$57)</f>
        <v>3.9418867924528294</v>
      </c>
      <c r="E60" s="69">
        <f>AVERAGE(E5:E$57)</f>
        <v>3.43297912100629</v>
      </c>
      <c r="F60" s="69">
        <f>AVERAGE(F5:F$57)</f>
        <v>2.9313552266037735</v>
      </c>
      <c r="G60" s="69">
        <f>AVERAGE(G5:G$57)</f>
        <v>2.212436868686587</v>
      </c>
      <c r="H60" s="69">
        <f>AVERAGE(H5:H$57)</f>
        <v>1.6807547169811319</v>
      </c>
      <c r="I60" s="69">
        <f>AVERAGE(I5:I$57)</f>
        <v>1.295609216981132</v>
      </c>
      <c r="J60" s="69">
        <f>AVERAGE(J5:J$57)</f>
        <v>1.1687898713018867</v>
      </c>
      <c r="K60" s="69">
        <f>AVERAGE(K5:K$57)</f>
        <v>1.0600269444402517</v>
      </c>
      <c r="L60" s="69">
        <f>AVERAGE(L5:L$57)</f>
        <v>0.965789287179487</v>
      </c>
    </row>
    <row r="62" spans="1:12" ht="13.5">
      <c r="A62" s="57" t="s">
        <v>22</v>
      </c>
      <c r="B62" s="58">
        <f>AVERAGE(B48:B$57)</f>
        <v>4.422</v>
      </c>
      <c r="C62" s="58">
        <f>AVERAGE(C48:C$57)</f>
        <v>4.025</v>
      </c>
      <c r="D62" s="58">
        <f>AVERAGE(D48:D$57)</f>
        <v>3.697</v>
      </c>
      <c r="E62" s="58">
        <f>AVERAGE(E48:E$57)</f>
        <v>3.030789341333333</v>
      </c>
      <c r="F62" s="58">
        <f>AVERAGE(F48:F$57)</f>
        <v>2.4521827009999995</v>
      </c>
      <c r="G62" s="58">
        <f>AVERAGE(G48:G$57)</f>
        <v>1.827915404038917</v>
      </c>
      <c r="H62" s="58">
        <f>AVERAGE(H48:H$57)</f>
        <v>1.386</v>
      </c>
      <c r="I62" s="58">
        <f>AVERAGE(I48:I$57)</f>
        <v>1.0847288499999999</v>
      </c>
      <c r="J62" s="58">
        <f>AVERAGE(J48:J$57)</f>
        <v>1.0155863179</v>
      </c>
      <c r="K62" s="58">
        <f>AVERAGE(K48:K$57)</f>
        <v>0.9141428055333334</v>
      </c>
      <c r="L62" s="58">
        <f>AVERAGE(L48:L$57)</f>
        <v>0.8691042933333334</v>
      </c>
    </row>
    <row r="64" spans="1:12" ht="13.5">
      <c r="A64" t="s">
        <v>27</v>
      </c>
      <c r="B64" s="96">
        <v>36722</v>
      </c>
      <c r="C64" s="96">
        <v>36739</v>
      </c>
      <c r="D64" s="96">
        <v>36753</v>
      </c>
      <c r="E64" s="96">
        <v>36770</v>
      </c>
      <c r="F64" s="96">
        <v>36784</v>
      </c>
      <c r="G64" s="96">
        <v>36800</v>
      </c>
      <c r="H64" s="96">
        <v>36814</v>
      </c>
      <c r="I64" s="96">
        <v>36831</v>
      </c>
      <c r="J64" s="96">
        <v>36845</v>
      </c>
      <c r="K64" s="97">
        <v>38687</v>
      </c>
      <c r="L64" s="97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L64"/>
  <sheetViews>
    <sheetView zoomScale="85" zoomScaleNormal="85" zoomScalePageLayoutView="0" workbookViewId="0" topLeftCell="A1">
      <pane ySplit="4" topLeftCell="A57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9.00390625" style="0" customWidth="1"/>
  </cols>
  <sheetData>
    <row r="2" ht="15" thickBot="1">
      <c r="A2" s="19" t="s">
        <v>33</v>
      </c>
    </row>
    <row r="3" spans="1:12" ht="14.25" thickTop="1">
      <c r="A3" s="2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3" t="s">
        <v>7</v>
      </c>
      <c r="J3" s="99"/>
      <c r="K3" s="2" t="s">
        <v>17</v>
      </c>
      <c r="L3" s="24"/>
    </row>
    <row r="4" spans="1:12" ht="14.25" thickBot="1">
      <c r="A4" s="1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4" t="s">
        <v>3</v>
      </c>
      <c r="J4" s="100" t="s">
        <v>0</v>
      </c>
      <c r="K4" s="4" t="s">
        <v>3</v>
      </c>
      <c r="L4" s="10" t="s">
        <v>0</v>
      </c>
    </row>
    <row r="5" spans="1:12" ht="14.25" thickTop="1">
      <c r="A5" s="23" t="s">
        <v>18</v>
      </c>
      <c r="B5" s="131"/>
      <c r="C5" s="141"/>
      <c r="D5" s="59">
        <f>'糖度'!D5/'クエン酸'!D5</f>
        <v>2.037037037037037</v>
      </c>
      <c r="E5" s="74">
        <f>'糖度'!E5/'クエン酸'!E5</f>
        <v>1.9753086419753088</v>
      </c>
      <c r="F5" s="137">
        <f>'糖度'!F5/'クエン酸'!F5</f>
        <v>2.7891156462585034</v>
      </c>
      <c r="G5" s="141">
        <f>'糖度'!G5/'クエン酸'!G5</f>
        <v>3.868312757201646</v>
      </c>
      <c r="H5" s="59">
        <f>'糖度'!H5/'クエン酸'!H5</f>
        <v>4.951456310679611</v>
      </c>
      <c r="I5" s="74">
        <f>'糖度'!I5/'クエン酸'!I5</f>
        <v>5.901639344262295</v>
      </c>
      <c r="J5" s="59">
        <f>'糖度'!J5/'クエン酸'!J5</f>
        <v>7.4074074074074066</v>
      </c>
      <c r="K5" s="74">
        <f>'糖度'!K5/'クエン酸'!K5</f>
        <v>8.076923076923077</v>
      </c>
      <c r="L5" s="75">
        <f>'糖度'!L5/'クエン酸'!L5</f>
        <v>9.054054054054054</v>
      </c>
    </row>
    <row r="6" spans="1:12" ht="13.5">
      <c r="A6" s="23" t="s">
        <v>16</v>
      </c>
      <c r="B6" s="132"/>
      <c r="C6" s="142"/>
      <c r="D6" s="60">
        <f>'糖度'!D6/'クエン酸'!D6</f>
        <v>1.7619047619047619</v>
      </c>
      <c r="E6" s="138">
        <f>'糖度'!E6/'クエン酸'!E6</f>
        <v>1.6744186046511629</v>
      </c>
      <c r="F6" s="138">
        <f>'糖度'!F6/'クエン酸'!F6</f>
        <v>1.8604651162790697</v>
      </c>
      <c r="G6" s="142">
        <f>'糖度'!G6/'クエン酸'!G6</f>
        <v>2.5153374233128836</v>
      </c>
      <c r="H6" s="60">
        <f>'糖度'!H6/'クエン酸'!H6</f>
        <v>3.278688524590164</v>
      </c>
      <c r="I6" s="138">
        <f>'糖度'!I6/'クエン酸'!I6</f>
        <v>4.536082474226805</v>
      </c>
      <c r="J6" s="60">
        <f>'糖度'!J6/'クエン酸'!J6</f>
        <v>5.142857142857143</v>
      </c>
      <c r="K6" s="138">
        <f>'糖度'!K6/'クエン酸'!K6</f>
        <v>6.7114093959731544</v>
      </c>
      <c r="L6" s="76"/>
    </row>
    <row r="7" spans="1:12" ht="13.5">
      <c r="A7" s="21">
        <v>1971</v>
      </c>
      <c r="B7" s="248"/>
      <c r="C7" s="249">
        <f>'糖度'!C7/'クエン酸'!C7</f>
        <v>1.67816091954023</v>
      </c>
      <c r="D7" s="250">
        <f>'糖度'!D7/'クエン酸'!D7</f>
        <v>1.8472906403940887</v>
      </c>
      <c r="E7" s="251">
        <f>'糖度'!E7/'クエン酸'!E7</f>
        <v>1.8886198547215496</v>
      </c>
      <c r="F7" s="251">
        <f>'糖度'!F7/'クエン酸'!F7</f>
        <v>2.2910216718266256</v>
      </c>
      <c r="G7" s="249">
        <f>'糖度'!G7/'クエン酸'!G7</f>
        <v>3.2900432900432897</v>
      </c>
      <c r="H7" s="250">
        <f>'糖度'!H7/'クエン酸'!H7</f>
        <v>3.781094527363184</v>
      </c>
      <c r="I7" s="251">
        <f>'糖度'!I7/'クエン酸'!I7</f>
        <v>5.774647887323943</v>
      </c>
      <c r="J7" s="250">
        <f>'糖度'!J7/'クエン酸'!J7</f>
        <v>6.027397260273974</v>
      </c>
      <c r="K7" s="251">
        <f>'糖度'!K7/'クエン酸'!K7</f>
        <v>6.474820143884893</v>
      </c>
      <c r="L7" s="252">
        <f>'糖度'!L7/'クエン酸'!L7</f>
        <v>9.099099099099098</v>
      </c>
    </row>
    <row r="8" spans="1:12" ht="13.5">
      <c r="A8" s="20">
        <v>1972</v>
      </c>
      <c r="B8" s="132"/>
      <c r="C8" s="142">
        <f>'糖度'!C8/'クエン酸'!C8</f>
        <v>1.6414686825053995</v>
      </c>
      <c r="D8" s="60">
        <f>'糖度'!D8/'クエン酸'!D8</f>
        <v>1.8648018648018647</v>
      </c>
      <c r="E8" s="138">
        <f>'糖度'!E8/'クエン酸'!E8</f>
        <v>2.091152815013405</v>
      </c>
      <c r="F8" s="138">
        <f>'糖度'!F8/'クエン酸'!F8</f>
        <v>2.4183006535947715</v>
      </c>
      <c r="G8" s="142">
        <f>'糖度'!G8/'クエン酸'!G8</f>
        <v>3.4334763948497855</v>
      </c>
      <c r="H8" s="60">
        <f>'糖度'!H8/'クエン酸'!H8</f>
        <v>5.027624309392265</v>
      </c>
      <c r="I8" s="138">
        <f>'糖度'!I8/'クエン酸'!I8</f>
        <v>6.0843373493975905</v>
      </c>
      <c r="J8" s="60">
        <f>'糖度'!J8/'クエン酸'!J8</f>
        <v>7.746478873239437</v>
      </c>
      <c r="K8" s="138">
        <f>'糖度'!K8/'クエン酸'!K8</f>
        <v>10.250000000000002</v>
      </c>
      <c r="L8" s="76">
        <f>'糖度'!L8/'クエン酸'!L8</f>
        <v>10.877192982456142</v>
      </c>
    </row>
    <row r="9" spans="1:12" ht="13.5">
      <c r="A9" s="20">
        <v>1973</v>
      </c>
      <c r="B9" s="132"/>
      <c r="C9" s="142">
        <f>'糖度'!C9/'クエン酸'!C9</f>
        <v>2.0689655172413794</v>
      </c>
      <c r="D9" s="60">
        <f>'糖度'!D9/'クエン酸'!D9</f>
        <v>2.32</v>
      </c>
      <c r="E9" s="138">
        <f>'糖度'!E9/'クエン酸'!E9</f>
        <v>2.5</v>
      </c>
      <c r="F9" s="138">
        <f>'糖度'!F9/'クエン酸'!F9</f>
        <v>2.8787878787878785</v>
      </c>
      <c r="G9" s="142">
        <f>'糖度'!G9/'クエン酸'!G9</f>
        <v>3.979591836734694</v>
      </c>
      <c r="H9" s="60">
        <f>'糖度'!H9/'クエン酸'!H9</f>
        <v>5</v>
      </c>
      <c r="I9" s="138">
        <f>'糖度'!I9/'クエン酸'!I9</f>
        <v>6.7175572519083975</v>
      </c>
      <c r="J9" s="60">
        <f>'糖度'!J9/'クエン酸'!J9</f>
        <v>7.377049180327869</v>
      </c>
      <c r="K9" s="138">
        <f>'糖度'!K9/'クエン酸'!K9</f>
        <v>7.32824427480916</v>
      </c>
      <c r="L9" s="76">
        <f>'糖度'!L9/'クエン酸'!L9</f>
        <v>9.622641509433961</v>
      </c>
    </row>
    <row r="10" spans="1:12" ht="13.5">
      <c r="A10" s="20">
        <v>1974</v>
      </c>
      <c r="B10" s="132">
        <f>'糖度'!B10/'クエン酸'!B10</f>
        <v>1.789709172259508</v>
      </c>
      <c r="C10" s="142">
        <f>'糖度'!C10/'クエン酸'!C10</f>
        <v>1.7768595041322315</v>
      </c>
      <c r="D10" s="60">
        <f>'糖度'!D10/'クエン酸'!D10</f>
        <v>2.4941176470588236</v>
      </c>
      <c r="E10" s="138">
        <f>'糖度'!E10/'クエン酸'!E10</f>
        <v>2.525773195876289</v>
      </c>
      <c r="F10" s="138">
        <f>'糖度'!F10/'クエン酸'!F10</f>
        <v>2.947019867549669</v>
      </c>
      <c r="G10" s="142">
        <f>'糖度'!G10/'クエン酸'!G10</f>
        <v>3.512396694214876</v>
      </c>
      <c r="H10" s="60">
        <f>'糖度'!H10/'クエン酸'!H10</f>
        <v>5.170454545454545</v>
      </c>
      <c r="I10" s="138">
        <f>'糖度'!I10/'クエン酸'!I10</f>
        <v>7.661290322580645</v>
      </c>
      <c r="J10" s="60">
        <f>'糖度'!J10/'クエン酸'!J10</f>
        <v>12.045454545454545</v>
      </c>
      <c r="K10" s="138">
        <f>'糖度'!K10/'クエン酸'!K10</f>
        <v>11.910112359550562</v>
      </c>
      <c r="L10" s="76">
        <f>'糖度'!L10/'クエン酸'!L10</f>
        <v>12.906976744186046</v>
      </c>
    </row>
    <row r="11" spans="1:12" ht="13.5">
      <c r="A11" s="22" t="s">
        <v>15</v>
      </c>
      <c r="B11" s="253">
        <f>'糖度'!B11/'クエン酸'!B11</f>
        <v>1.8101545253863132</v>
      </c>
      <c r="C11" s="254">
        <f>'糖度'!C11/'クエン酸'!C11</f>
        <v>1.865509761388286</v>
      </c>
      <c r="D11" s="255">
        <f>'糖度'!D11/'クエン酸'!D11</f>
        <v>2.053789731051345</v>
      </c>
      <c r="E11" s="256">
        <f>'糖度'!E11/'クエン酸'!E11</f>
        <v>2.3839009287925697</v>
      </c>
      <c r="F11" s="256">
        <f>'糖度'!F11/'クエン酸'!F11</f>
        <v>2.9702970297029703</v>
      </c>
      <c r="G11" s="254">
        <f>'糖度'!G11/'クエン酸'!G11</f>
        <v>3.9830508474576276</v>
      </c>
      <c r="H11" s="255">
        <f>'糖度'!H11/'クエン酸'!H11</f>
        <v>6.351351351351352</v>
      </c>
      <c r="I11" s="256">
        <f>'糖度'!I11/'クエン酸'!I11</f>
        <v>8.19672131147541</v>
      </c>
      <c r="J11" s="255">
        <f>'糖度'!J11/'クエン酸'!J11</f>
        <v>9.724770642201834</v>
      </c>
      <c r="K11" s="256">
        <f>'糖度'!K11/'クエン酸'!K11</f>
        <v>9.642857142857142</v>
      </c>
      <c r="L11" s="257">
        <f>'糖度'!L11/'クエン酸'!L11</f>
        <v>12.637362637362637</v>
      </c>
    </row>
    <row r="12" spans="1:12" ht="13.5">
      <c r="A12" s="20">
        <v>1976</v>
      </c>
      <c r="B12" s="132"/>
      <c r="C12" s="142">
        <f>'糖度'!C12/'クエン酸'!C12</f>
        <v>1.734234234234234</v>
      </c>
      <c r="D12" s="60">
        <f>'糖度'!D12/'クエン酸'!D12</f>
        <v>1.796690307328605</v>
      </c>
      <c r="E12" s="31">
        <f>'糖度'!E12/'クエン酸'!E12</f>
        <v>2.2988505747126435</v>
      </c>
      <c r="F12" s="138">
        <f>'糖度'!F12/'クエン酸'!F12</f>
        <v>2.5889967637540456</v>
      </c>
      <c r="G12" s="142">
        <f>'糖度'!G12/'クエン酸'!G12</f>
        <v>3.4418604651162794</v>
      </c>
      <c r="H12" s="60">
        <f>'糖度'!H12/'クエン酸'!H12</f>
        <v>4.7953216374269</v>
      </c>
      <c r="I12" s="31">
        <f>'糖度'!I12/'クエン酸'!I12</f>
        <v>7.583333333333333</v>
      </c>
      <c r="J12" s="60">
        <f>'糖度'!J12/'クエン酸'!J12</f>
        <v>9.4</v>
      </c>
      <c r="K12" s="31">
        <f>'糖度'!K12/'クエン酸'!K12</f>
        <v>8.807339449541283</v>
      </c>
      <c r="L12" s="76">
        <f>'糖度'!L12/'クエン酸'!L12</f>
        <v>10.561797752808989</v>
      </c>
    </row>
    <row r="13" spans="1:12" ht="13.5">
      <c r="A13" s="20">
        <v>1977</v>
      </c>
      <c r="B13" s="132"/>
      <c r="C13" s="142">
        <f>'糖度'!C13/'クエン酸'!C13</f>
        <v>2.237136465324385</v>
      </c>
      <c r="D13" s="60">
        <f>'糖度'!D13/'クエン酸'!D13</f>
        <v>2.1413276231263385</v>
      </c>
      <c r="E13" s="31">
        <f>'糖度'!E13/'クエン酸'!E13</f>
        <v>2.479784366576819</v>
      </c>
      <c r="F13" s="138">
        <f>'糖度'!F13/'クエン酸'!F13</f>
        <v>2.857142857142857</v>
      </c>
      <c r="G13" s="142">
        <f>'糖度'!G13/'クエン酸'!G13</f>
        <v>4.0540540540540535</v>
      </c>
      <c r="H13" s="60">
        <f>'糖度'!H13/'クエン酸'!H13</f>
        <v>6.438356164383562</v>
      </c>
      <c r="I13" s="31">
        <f>'糖度'!I13/'クエン酸'!I13</f>
        <v>9.15966386554622</v>
      </c>
      <c r="J13" s="60">
        <f>'糖度'!J13/'クエン酸'!J13</f>
        <v>9.166666666666668</v>
      </c>
      <c r="K13" s="31">
        <f>'糖度'!K13/'クエン酸'!K13</f>
        <v>11.274509803921568</v>
      </c>
      <c r="L13" s="76">
        <f>'糖度'!L13/'クエン酸'!L13</f>
        <v>14.285714285714286</v>
      </c>
    </row>
    <row r="14" spans="1:12" ht="13.5">
      <c r="A14" s="1">
        <v>1978</v>
      </c>
      <c r="B14" s="132"/>
      <c r="C14" s="142">
        <f>'糖度'!C14/'クエン酸'!C14</f>
        <v>1.947261663286004</v>
      </c>
      <c r="D14" s="60">
        <f>'糖度'!D14/'クエン酸'!D14</f>
        <v>2.107728337236534</v>
      </c>
      <c r="E14" s="31">
        <f>'糖度'!E14/'クエン酸'!E14</f>
        <v>2.3798076923076925</v>
      </c>
      <c r="F14" s="138">
        <f>'糖度'!F14/'クエン酸'!F14</f>
        <v>2.7956989247311825</v>
      </c>
      <c r="G14" s="142">
        <f>'糖度'!G14/'クエン酸'!G14</f>
        <v>3.906810035842294</v>
      </c>
      <c r="H14" s="60">
        <f>'糖度'!H14/'クエン酸'!H14</f>
        <v>4.782608695652175</v>
      </c>
      <c r="I14" s="31">
        <f>'糖度'!I14/'クエン酸'!I14</f>
        <v>7.125748502994012</v>
      </c>
      <c r="J14" s="60">
        <f>'糖度'!J14/'クエン酸'!J14</f>
        <v>8.783783783783784</v>
      </c>
      <c r="K14" s="31">
        <f>'糖度'!K14/'クエン酸'!K14</f>
        <v>10.461538461538462</v>
      </c>
      <c r="L14" s="76">
        <f>'糖度'!L14/'クエン酸'!L14</f>
        <v>10.310077519379846</v>
      </c>
    </row>
    <row r="15" spans="1:12" ht="13.5">
      <c r="A15" s="1">
        <v>1979</v>
      </c>
      <c r="B15" s="132">
        <f>'糖度'!B15/'クエン酸'!B15</f>
        <v>2.0698254364089776</v>
      </c>
      <c r="C15" s="142">
        <f>'糖度'!C15/'クエン酸'!C15</f>
        <v>1.7227722772277227</v>
      </c>
      <c r="D15" s="60">
        <f>'糖度'!D15/'クエン酸'!D15</f>
        <v>2.017353579175705</v>
      </c>
      <c r="E15" s="31">
        <f>'糖度'!E15/'クエン酸'!E15</f>
        <v>2.463343108504399</v>
      </c>
      <c r="F15" s="138">
        <f>'糖度'!F15/'クエン酸'!F15</f>
        <v>2.5161290322580645</v>
      </c>
      <c r="G15" s="142">
        <f>'糖度'!G15/'クエン酸'!G15</f>
        <v>3.1120331950207465</v>
      </c>
      <c r="H15" s="60">
        <f>'糖度'!H15/'クエン酸'!H15</f>
        <v>4.2622950819672125</v>
      </c>
      <c r="I15" s="31">
        <f>'糖度'!I15/'クエン酸'!I15</f>
        <v>5.12987012987013</v>
      </c>
      <c r="J15" s="60">
        <f>'糖度'!J15/'クエン酸'!J15</f>
        <v>6.153846153846153</v>
      </c>
      <c r="K15" s="31">
        <f>'糖度'!K15/'クエン酸'!K15</f>
        <v>7.661290322580645</v>
      </c>
      <c r="L15" s="76">
        <f>'糖度'!L15/'クエン酸'!L15</f>
        <v>9.142857142857142</v>
      </c>
    </row>
    <row r="16" spans="1:12" ht="13.5">
      <c r="A16" s="1" t="s">
        <v>6</v>
      </c>
      <c r="B16" s="132">
        <f>'糖度'!B16/'クエン酸'!B16</f>
        <v>2.1226415094339623</v>
      </c>
      <c r="C16" s="142">
        <f>'糖度'!C16/'クエン酸'!C16</f>
        <v>1.6856492027334855</v>
      </c>
      <c r="D16" s="60">
        <f>'糖度'!D16/'クエン酸'!D16</f>
        <v>1.745689655172414</v>
      </c>
      <c r="E16" s="138">
        <f>'糖度'!E16/'クエン酸'!E16</f>
        <v>2.237960339943343</v>
      </c>
      <c r="F16" s="138">
        <f>'糖度'!F16/'クエン酸'!F16</f>
        <v>2.5155279503105588</v>
      </c>
      <c r="G16" s="142">
        <f>'糖度'!G16/'クエン酸'!G16</f>
        <v>3.3482142857142856</v>
      </c>
      <c r="H16" s="60">
        <f>'糖度'!H16/'クエン酸'!H16</f>
        <v>4.648648648648648</v>
      </c>
      <c r="I16" s="138">
        <f>'糖度'!I16/'クエン酸'!I16</f>
        <v>5.874125874125875</v>
      </c>
      <c r="J16" s="60">
        <f>'糖度'!J16/'クエン酸'!J16</f>
        <v>6.267605633802818</v>
      </c>
      <c r="K16" s="138">
        <f>'糖度'!K16/'クエン酸'!K16</f>
        <v>8.245614035087721</v>
      </c>
      <c r="L16" s="76">
        <f>'糖度'!L16/'クエン酸'!L16</f>
        <v>9.411764705882353</v>
      </c>
    </row>
    <row r="17" spans="1:12" ht="13.5">
      <c r="A17" s="5">
        <v>1981</v>
      </c>
      <c r="B17" s="248">
        <f>'糖度'!B17/'クエン酸'!B17</f>
        <v>1.8201284796573876</v>
      </c>
      <c r="C17" s="249">
        <f>'糖度'!C17/'クエン酸'!C17</f>
        <v>2.151029748283753</v>
      </c>
      <c r="D17" s="250">
        <f>'糖度'!D17/'クエン酸'!D17</f>
        <v>2.121212121212121</v>
      </c>
      <c r="E17" s="251">
        <f>'糖度'!E17/'クエン酸'!E17</f>
        <v>2.319201995012469</v>
      </c>
      <c r="F17" s="251">
        <f>'糖度'!F17/'クエン酸'!F17</f>
        <v>2.6498422712933754</v>
      </c>
      <c r="G17" s="249">
        <f>'糖度'!G17/'クエン酸'!G17</f>
        <v>4.594594594594595</v>
      </c>
      <c r="H17" s="250">
        <f>'糖度'!H17/'クエン酸'!H17</f>
        <v>5.2631578947368425</v>
      </c>
      <c r="I17" s="251">
        <f>'糖度'!I17/'クエン酸'!I17</f>
        <v>6.206896551724138</v>
      </c>
      <c r="J17" s="250">
        <f>'糖度'!J17/'クエン酸'!J17</f>
        <v>7.480916030534352</v>
      </c>
      <c r="K17" s="251">
        <f>'糖度'!K17/'クエン酸'!K17</f>
        <v>8.672566371681418</v>
      </c>
      <c r="L17" s="252">
        <f>'糖度'!L17/'クエン酸'!L17</f>
        <v>9.25925925925926</v>
      </c>
    </row>
    <row r="18" spans="1:12" ht="13.5">
      <c r="A18" s="6">
        <v>1982</v>
      </c>
      <c r="B18" s="134">
        <f>'糖度'!B18/'クエン酸'!B18</f>
        <v>1.633109619686801</v>
      </c>
      <c r="C18" s="101">
        <f>'糖度'!C18/'クエン酸'!C18</f>
        <v>1.3199999999999998</v>
      </c>
      <c r="D18" s="42">
        <f>'糖度'!D18/'クエン酸'!D18</f>
        <v>2.005141388174807</v>
      </c>
      <c r="E18" s="36">
        <f>'糖度'!E18/'クエン酸'!E18</f>
        <v>2.0789473684210527</v>
      </c>
      <c r="F18" s="36">
        <f>'糖度'!F18/'クエン酸'!F18</f>
        <v>3.088803088803089</v>
      </c>
      <c r="G18" s="101">
        <f>'糖度'!G18/'クエン酸'!G18</f>
        <v>4.05</v>
      </c>
      <c r="H18" s="42">
        <f>'糖度'!H18/'クエン酸'!H18</f>
        <v>5.704697986577181</v>
      </c>
      <c r="I18" s="36">
        <f>'糖度'!I18/'クエン酸'!I18</f>
        <v>8.141592920353983</v>
      </c>
      <c r="J18" s="42">
        <f>'糖度'!J18/'クエン酸'!J18</f>
        <v>10.210526315789473</v>
      </c>
      <c r="K18" s="36">
        <f>'糖度'!K18/'クエン酸'!K18</f>
        <v>11.428571428571429</v>
      </c>
      <c r="L18" s="71">
        <f>'糖度'!L18/'クエン酸'!L18</f>
        <v>12.093023255813954</v>
      </c>
    </row>
    <row r="19" spans="1:12" ht="13.5">
      <c r="A19" s="6">
        <v>1983</v>
      </c>
      <c r="B19" s="134">
        <f>'糖度'!B19/'クエン酸'!B19</f>
        <v>1.7180616740088106</v>
      </c>
      <c r="C19" s="101">
        <f>'糖度'!C19/'クエン酸'!C19</f>
        <v>2.0963855421686746</v>
      </c>
      <c r="D19" s="42">
        <f>'糖度'!D19/'クエン酸'!D19</f>
        <v>2.454954954954955</v>
      </c>
      <c r="E19" s="36">
        <f>'糖度'!E19/'クエン酸'!E19</f>
        <v>3.352601156069364</v>
      </c>
      <c r="F19" s="36">
        <f>'糖度'!F19/'クエン酸'!F19</f>
        <v>3.679525222551929</v>
      </c>
      <c r="G19" s="101">
        <f>'糖度'!G19/'クエン酸'!G19</f>
        <v>5.305164319248827</v>
      </c>
      <c r="H19" s="42">
        <f>'糖度'!H19/'クエン酸'!H19</f>
        <v>5.944444444444444</v>
      </c>
      <c r="I19" s="36">
        <f>'糖度'!I19/'クエン酸'!I19</f>
        <v>9.915966386554622</v>
      </c>
      <c r="J19" s="42">
        <f>'糖度'!J19/'クエン酸'!J19</f>
        <v>11.578947368421053</v>
      </c>
      <c r="K19" s="36">
        <f>'糖度'!K19/'クエン酸'!K19</f>
        <v>12.647058823529411</v>
      </c>
      <c r="L19" s="71">
        <f>'糖度'!L19/'クエン酸'!L19</f>
        <v>14.000000000000002</v>
      </c>
    </row>
    <row r="20" spans="1:12" ht="13.5">
      <c r="A20" s="6">
        <v>1984</v>
      </c>
      <c r="B20" s="134">
        <f>'糖度'!B20/'クエン酸'!B20</f>
        <v>2.6136363636363633</v>
      </c>
      <c r="C20" s="101">
        <f>'糖度'!C20/'クエン酸'!C20</f>
        <v>1.8348623853211008</v>
      </c>
      <c r="D20" s="42">
        <f>'糖度'!D20/'クエン酸'!D20</f>
        <v>1.9529411764705884</v>
      </c>
      <c r="E20" s="36">
        <f>'糖度'!E20/'クエン酸'!E20</f>
        <v>2.64797507788162</v>
      </c>
      <c r="F20" s="36">
        <f>'糖度'!F20/'クエン酸'!F20</f>
        <v>3.2363636363636363</v>
      </c>
      <c r="G20" s="101">
        <f>'糖度'!G20/'クエン酸'!G20</f>
        <v>3.744855967078189</v>
      </c>
      <c r="H20" s="42">
        <f>'糖度'!H20/'クエン酸'!H20</f>
        <v>6.012658227848101</v>
      </c>
      <c r="I20" s="36">
        <f>'糖度'!I20/'クエン酸'!I20</f>
        <v>7.1328671328671325</v>
      </c>
      <c r="J20" s="42">
        <f>'糖度'!J20/'クエン酸'!J20</f>
        <v>8.992248062015504</v>
      </c>
      <c r="K20" s="36">
        <f>'糖度'!K20/'クエン酸'!K20</f>
        <v>11.142857142857142</v>
      </c>
      <c r="L20" s="71">
        <f>'糖度'!L20/'クエン酸'!L20</f>
        <v>11.470588235294116</v>
      </c>
    </row>
    <row r="21" spans="1:12" ht="13.5">
      <c r="A21" s="7" t="s">
        <v>8</v>
      </c>
      <c r="B21" s="258">
        <f>'糖度'!B21/'クエン酸'!B21</f>
        <v>2.6027397260273974</v>
      </c>
      <c r="C21" s="259">
        <f>'糖度'!C21/'クエン酸'!C21</f>
        <v>2.3913043478260874</v>
      </c>
      <c r="D21" s="260">
        <f>'糖度'!D21/'クエン酸'!D21</f>
        <v>2.3848238482384825</v>
      </c>
      <c r="E21" s="261">
        <f>'糖度'!E21/'クエン酸'!E21</f>
        <v>2.94314381270903</v>
      </c>
      <c r="F21" s="261">
        <f>'糖度'!F21/'クエン酸'!F21</f>
        <v>3.4482758620689657</v>
      </c>
      <c r="G21" s="259">
        <f>'糖度'!G21/'クエン酸'!G21</f>
        <v>4.642857142857142</v>
      </c>
      <c r="H21" s="260">
        <f>'糖度'!H21/'クエン酸'!H21</f>
        <v>7.080291970802919</v>
      </c>
      <c r="I21" s="261">
        <f>'糖度'!I21/'クエン酸'!I21</f>
        <v>9.615384615384615</v>
      </c>
      <c r="J21" s="260">
        <f>'糖度'!J21/'クエン酸'!J21</f>
        <v>11.827956989247312</v>
      </c>
      <c r="K21" s="261">
        <f>'糖度'!K21/'クエン酸'!K21</f>
        <v>10.654205607476635</v>
      </c>
      <c r="L21" s="262">
        <f>'糖度'!L21/'クエン酸'!L21</f>
        <v>12.5</v>
      </c>
    </row>
    <row r="22" spans="1:12" ht="13.5">
      <c r="A22" s="1">
        <v>1986</v>
      </c>
      <c r="B22" s="134">
        <f>'糖度'!B22/'クエン酸'!B22</f>
        <v>2.162921348314607</v>
      </c>
      <c r="C22" s="101">
        <f>'糖度'!C22/'クエン酸'!C22</f>
        <v>2.193877551020408</v>
      </c>
      <c r="D22" s="42">
        <f>'糖度'!D22/'クエン酸'!D22</f>
        <v>2.2443890274314215</v>
      </c>
      <c r="E22" s="30">
        <f>'糖度'!E22/'クエン酸'!E22</f>
        <v>2.5063291139240507</v>
      </c>
      <c r="F22" s="36">
        <f>'糖度'!F22/'クエン酸'!F22</f>
        <v>2.687861271676301</v>
      </c>
      <c r="G22" s="101">
        <f>'糖度'!G22/'クエン酸'!G22</f>
        <v>4.192139737991266</v>
      </c>
      <c r="H22" s="42">
        <f>'糖度'!H22/'クエン酸'!H22</f>
        <v>5.786516853932585</v>
      </c>
      <c r="I22" s="30">
        <f>'糖度'!I22/'クエン酸'!I22</f>
        <v>7.586206896551724</v>
      </c>
      <c r="J22" s="42">
        <f>'糖度'!J22/'クエン酸'!J22</f>
        <v>9</v>
      </c>
      <c r="K22" s="30">
        <f>'糖度'!K22/'クエン酸'!K22</f>
        <v>10.256410256410257</v>
      </c>
      <c r="L22" s="71">
        <f>'糖度'!L22/'クエン酸'!L22</f>
        <v>10.727272727272727</v>
      </c>
    </row>
    <row r="23" spans="1:12" ht="13.5">
      <c r="A23" s="1">
        <v>1987</v>
      </c>
      <c r="B23" s="134">
        <f>'糖度'!B23/'クエン酸'!B23</f>
        <v>2.1674876847290645</v>
      </c>
      <c r="C23" s="101">
        <f>'糖度'!C23/'クエン酸'!C23</f>
        <v>1.7411764705882353</v>
      </c>
      <c r="D23" s="42">
        <f>'糖度'!D23/'クエン酸'!D23</f>
        <v>2.0448877805486285</v>
      </c>
      <c r="E23" s="30">
        <f>'糖度'!E23/'クエン酸'!E23</f>
        <v>2.60989010989011</v>
      </c>
      <c r="F23" s="36">
        <f>'糖度'!F23/'クエン酸'!F23</f>
        <v>3.2624113475177303</v>
      </c>
      <c r="G23" s="101">
        <f>'糖度'!G23/'クエン酸'!G23</f>
        <v>4.070796460176991</v>
      </c>
      <c r="H23" s="42">
        <f>'糖度'!H23/'クエン酸'!H23</f>
        <v>4.947916666666667</v>
      </c>
      <c r="I23" s="30">
        <f>'糖度'!I23/'クエン酸'!I23</f>
        <v>7.878787878787879</v>
      </c>
      <c r="J23" s="42">
        <f>'糖度'!J23/'クエン酸'!J23</f>
        <v>9.090909090909092</v>
      </c>
      <c r="K23" s="30">
        <f>'糖度'!K23/'クエン酸'!K23</f>
        <v>11.470588235294116</v>
      </c>
      <c r="L23" s="71">
        <f>'糖度'!L23/'クエン酸'!L23</f>
        <v>12.1</v>
      </c>
    </row>
    <row r="24" spans="1:12" ht="13.5">
      <c r="A24" s="1" t="s">
        <v>9</v>
      </c>
      <c r="B24" s="134">
        <f>'糖度'!B24/'クエン酸'!B24</f>
        <v>2.5078369905956115</v>
      </c>
      <c r="C24" s="101">
        <f>'糖度'!C24/'クエン酸'!C24</f>
        <v>1.6094420600858368</v>
      </c>
      <c r="D24" s="42">
        <f>'糖度'!D24/'クエン酸'!D24</f>
        <v>1.6851441241685143</v>
      </c>
      <c r="E24" s="30">
        <f>'糖度'!E24/'クエン酸'!E24</f>
        <v>2.1680216802168024</v>
      </c>
      <c r="F24" s="36">
        <f>'糖度'!F24/'クエン酸'!F24</f>
        <v>2.857142857142857</v>
      </c>
      <c r="G24" s="101">
        <f>'糖度'!G24/'クエン酸'!G24</f>
        <v>3.3333333333333335</v>
      </c>
      <c r="H24" s="42">
        <f>'糖度'!H24/'クエン酸'!H24</f>
        <v>4.918032786885246</v>
      </c>
      <c r="I24" s="30">
        <f>'糖度'!I24/'クエン酸'!I24</f>
        <v>6.853146853146854</v>
      </c>
      <c r="J24" s="42">
        <f>'糖度'!J24/'クエン酸'!J24</f>
        <v>8</v>
      </c>
      <c r="K24" s="30">
        <f>'糖度'!K24/'クエン酸'!K24</f>
        <v>9.173553719008265</v>
      </c>
      <c r="L24" s="71">
        <f>'糖度'!L24/'クエン酸'!L24</f>
        <v>10.74074074074074</v>
      </c>
    </row>
    <row r="25" spans="1:12" ht="13.5">
      <c r="A25" s="1" t="s">
        <v>10</v>
      </c>
      <c r="B25" s="134">
        <f>'糖度'!B25/'クエン酸'!B25</f>
        <v>2.080200501253133</v>
      </c>
      <c r="C25" s="101">
        <f>'糖度'!C25/'クエン酸'!C25</f>
        <v>1.8764845605700713</v>
      </c>
      <c r="D25" s="42">
        <f>'糖度'!D25/'クエン酸'!D25</f>
        <v>1.8032786885245904</v>
      </c>
      <c r="E25" s="30">
        <f>'糖度'!E25/'クエン酸'!E25</f>
        <v>2.230769230769231</v>
      </c>
      <c r="F25" s="36">
        <f>'糖度'!F25/'クエン酸'!F25</f>
        <v>2.1511627906976747</v>
      </c>
      <c r="G25" s="101">
        <f>'糖度'!G25/'クエン酸'!G25</f>
        <v>2.65625</v>
      </c>
      <c r="H25" s="42">
        <f>'糖度'!H25/'クエン酸'!H25</f>
        <v>4.3678160919540225</v>
      </c>
      <c r="I25" s="30">
        <f>'糖度'!I25/'クエン酸'!I25</f>
        <v>5.901639344262295</v>
      </c>
      <c r="J25" s="42">
        <f>'糖度'!J25/'クエン酸'!J25</f>
        <v>7.87037037037037</v>
      </c>
      <c r="K25" s="30">
        <f>'糖度'!K25/'クエン酸'!K25</f>
        <v>9.999999999999998</v>
      </c>
      <c r="L25" s="71">
        <f>'糖度'!L25/'クエン酸'!L25</f>
        <v>10.333333333333334</v>
      </c>
    </row>
    <row r="26" spans="1:12" ht="13.5">
      <c r="A26" s="1">
        <v>1990</v>
      </c>
      <c r="B26" s="134">
        <f>'糖度'!B26/'クエン酸'!B26</f>
        <v>2.3529411764705883</v>
      </c>
      <c r="C26" s="101">
        <f>'糖度'!C26/'クエン酸'!C26</f>
        <v>2.2384428223844277</v>
      </c>
      <c r="D26" s="42">
        <f>'糖度'!D26/'クエン酸'!D26</f>
        <v>2.3880597014925375</v>
      </c>
      <c r="E26" s="36">
        <f>'糖度'!E26/'クエン酸'!E26</f>
        <v>2.383419689119171</v>
      </c>
      <c r="F26" s="36">
        <f>'糖度'!F26/'クエン酸'!F26</f>
        <v>2.704225352112676</v>
      </c>
      <c r="G26" s="101">
        <f>'糖度'!G26/'クエン酸'!G26</f>
        <v>3.049645390070922</v>
      </c>
      <c r="H26" s="42">
        <f>'糖度'!H26/'クエン酸'!H26</f>
        <v>4.081632653061225</v>
      </c>
      <c r="I26" s="36">
        <f>'糖度'!I26/'クエン酸'!I26</f>
        <v>5.486111111111112</v>
      </c>
      <c r="J26" s="42">
        <f>'糖度'!J26/'クエン酸'!J26</f>
        <v>6.363636363636363</v>
      </c>
      <c r="K26" s="36">
        <f>'糖度'!K26/'クエン酸'!K26</f>
        <v>9.622641509433961</v>
      </c>
      <c r="L26" s="71">
        <f>'糖度'!L26/'クエン酸'!L26</f>
        <v>10.404040404040405</v>
      </c>
    </row>
    <row r="27" spans="1:12" ht="13.5">
      <c r="A27" s="5">
        <v>1991</v>
      </c>
      <c r="B27" s="263">
        <f>'糖度'!B27/'クエン酸'!B27</f>
        <v>1.8442622950819672</v>
      </c>
      <c r="C27" s="264">
        <f>'糖度'!C27/'クエン酸'!C27</f>
        <v>2.204724409448819</v>
      </c>
      <c r="D27" s="265">
        <f>'糖度'!D27/'クエン酸'!D27</f>
        <v>2.263157894736842</v>
      </c>
      <c r="E27" s="266">
        <f>'糖度'!E27/'クエン酸'!E27</f>
        <v>2.4074074074074074</v>
      </c>
      <c r="F27" s="266">
        <f>'糖度'!F27/'クエン酸'!F27</f>
        <v>2.5833333333333335</v>
      </c>
      <c r="G27" s="264">
        <f>'糖度'!G27/'クエン酸'!G27</f>
        <v>3.03886925795053</v>
      </c>
      <c r="H27" s="265">
        <f>'糖度'!H27/'クエン酸'!H27</f>
        <v>5.090909090909092</v>
      </c>
      <c r="I27" s="266">
        <f>'糖度'!I27/'クエン酸'!I27</f>
        <v>5.714285714285714</v>
      </c>
      <c r="J27" s="265">
        <f>'糖度'!J27/'クエン酸'!J27</f>
        <v>8.648648648648647</v>
      </c>
      <c r="K27" s="266">
        <f>'糖度'!K27/'クエン酸'!K27</f>
        <v>9.36936936936937</v>
      </c>
      <c r="L27" s="267">
        <f>'糖度'!L27/'クエン酸'!L27</f>
        <v>10.606060606060606</v>
      </c>
    </row>
    <row r="28" spans="1:12" ht="13.5">
      <c r="A28" s="6">
        <v>1992</v>
      </c>
      <c r="B28" s="134">
        <f>'糖度'!B28/'クエン酸'!B28</f>
        <v>2.4107142857142856</v>
      </c>
      <c r="C28" s="101">
        <f>'糖度'!C28/'クエン酸'!C28</f>
        <v>2.507288629737609</v>
      </c>
      <c r="D28" s="42">
        <f>'糖度'!D28/'クエン酸'!D28</f>
        <v>1.9398907103825136</v>
      </c>
      <c r="E28" s="36">
        <f>'糖度'!E28/'クエン酸'!E28</f>
        <v>1.972222222222222</v>
      </c>
      <c r="F28" s="36">
        <f>'糖度'!F28/'クエン酸'!F28</f>
        <v>2.635135135135135</v>
      </c>
      <c r="G28" s="101">
        <f>'糖度'!G28/'クエン酸'!G28</f>
        <v>3.6521739130434785</v>
      </c>
      <c r="H28" s="42">
        <f>'糖度'!H28/'クエン酸'!H28</f>
        <v>4.53125</v>
      </c>
      <c r="I28" s="36">
        <f>'糖度'!I28/'クエン酸'!I28</f>
        <v>5.337423312883436</v>
      </c>
      <c r="J28" s="42">
        <f>'糖度'!J28/'クエン酸'!J28</f>
        <v>6.857142857142858</v>
      </c>
      <c r="K28" s="36">
        <f>'糖度'!K28/'クエン酸'!K28</f>
        <v>8.225806451612902</v>
      </c>
      <c r="L28" s="71">
        <f>'糖度'!L28/'クエン酸'!L28</f>
        <v>8.5</v>
      </c>
    </row>
    <row r="29" spans="1:12" ht="13.5">
      <c r="A29" s="6" t="s">
        <v>11</v>
      </c>
      <c r="B29" s="134">
        <f>'糖度'!B29/'クエン酸'!B29</f>
        <v>1.911111111111111</v>
      </c>
      <c r="C29" s="101">
        <f>'糖度'!C29/'クエン酸'!C29</f>
        <v>1.4743589743589745</v>
      </c>
      <c r="D29" s="42">
        <f>'糖度'!D29/'クエン酸'!D29</f>
        <v>1.7631578947368423</v>
      </c>
      <c r="E29" s="36">
        <f>'糖度'!E29/'クエン酸'!E29</f>
        <v>1.9060773480662985</v>
      </c>
      <c r="F29" s="36">
        <f>'糖度'!F29/'クエン酸'!F29</f>
        <v>2.535211267605634</v>
      </c>
      <c r="G29" s="101">
        <f>'糖度'!G29/'クエン酸'!G29</f>
        <v>3.153153153153153</v>
      </c>
      <c r="H29" s="42">
        <f>'糖度'!H29/'クエン酸'!H29</f>
        <v>4.111111111111112</v>
      </c>
      <c r="I29" s="36">
        <f>'糖度'!I29/'クエン酸'!I29</f>
        <v>5.92857142857143</v>
      </c>
      <c r="J29" s="42">
        <f>'糖度'!J29/'クエン酸'!J29</f>
        <v>6.746031746031746</v>
      </c>
      <c r="K29" s="36">
        <f>'糖度'!K29/'クエン酸'!K29</f>
        <v>9.12621359223301</v>
      </c>
      <c r="L29" s="71">
        <f>'糖度'!L29/'クエン酸'!L29</f>
        <v>10.430107526881718</v>
      </c>
    </row>
    <row r="30" spans="1:12" ht="13.5">
      <c r="A30" s="6">
        <v>1994</v>
      </c>
      <c r="B30" s="134">
        <f>'糖度'!B30/'クエン酸'!B30</f>
        <v>2.0941176470588236</v>
      </c>
      <c r="C30" s="101">
        <f>'糖度'!C30/'クエン酸'!C30</f>
        <v>2.1464646464646466</v>
      </c>
      <c r="D30" s="42">
        <f>'糖度'!D30/'クエン酸'!D30</f>
        <v>2.27154046997389</v>
      </c>
      <c r="E30" s="36">
        <f>'糖度'!E30/'クエン酸'!E30</f>
        <v>2.64797507788162</v>
      </c>
      <c r="F30" s="36">
        <f>'糖度'!F30/'クエン酸'!F30</f>
        <v>2.8797468354430378</v>
      </c>
      <c r="G30" s="101">
        <f>'糖度'!G30/'クエン酸'!G30</f>
        <v>3.333333333333333</v>
      </c>
      <c r="H30" s="42">
        <f>'糖度'!H30/'クエン酸'!H30</f>
        <v>5.098039215686274</v>
      </c>
      <c r="I30" s="36">
        <f>'糖度'!I30/'クエン酸'!I30</f>
        <v>7.218543046357616</v>
      </c>
      <c r="J30" s="42">
        <f>'糖度'!J30/'クエン酸'!J30</f>
        <v>7.872340425531915</v>
      </c>
      <c r="K30" s="36">
        <f>'糖度'!K30/'クエン酸'!K30</f>
        <v>11.717171717171716</v>
      </c>
      <c r="L30" s="71">
        <f>'糖度'!L30/'クエン酸'!L30</f>
        <v>13.571428571428573</v>
      </c>
    </row>
    <row r="31" spans="1:12" ht="13.5">
      <c r="A31" s="7">
        <v>1995</v>
      </c>
      <c r="B31" s="258">
        <f>'糖度'!B31/'クエン酸'!B31</f>
        <v>2.1409214092140925</v>
      </c>
      <c r="C31" s="259">
        <f>'糖度'!C31/'クエン酸'!C31</f>
        <v>2.107843137254902</v>
      </c>
      <c r="D31" s="260">
        <f>'糖度'!D31/'クエン酸'!D31</f>
        <v>2.3280423280423284</v>
      </c>
      <c r="E31" s="261">
        <f>'糖度'!E31/'クエン酸'!E31</f>
        <v>2.421652421652422</v>
      </c>
      <c r="F31" s="261">
        <f>'糖度'!F31/'クエン酸'!F31</f>
        <v>2.9054054054054053</v>
      </c>
      <c r="G31" s="259">
        <f>'糖度'!G31/'クエン酸'!G31</f>
        <v>4.669603524229075</v>
      </c>
      <c r="H31" s="260">
        <f>'糖度'!H31/'クエン酸'!H31</f>
        <v>4.898989898989899</v>
      </c>
      <c r="I31" s="261">
        <f>'糖度'!I31/'クエン酸'!I31</f>
        <v>6.753246753246754</v>
      </c>
      <c r="J31" s="260">
        <f>'糖度'!J31/'クエン酸'!J31</f>
        <v>7.682119205298013</v>
      </c>
      <c r="K31" s="261">
        <f>'糖度'!K31/'クエン酸'!K31</f>
        <v>9.379844961240309</v>
      </c>
      <c r="L31" s="262">
        <f>'糖度'!L31/'クエン酸'!L31</f>
        <v>11.160714285714285</v>
      </c>
    </row>
    <row r="32" spans="1:12" ht="13.5">
      <c r="A32" s="1">
        <v>1996</v>
      </c>
      <c r="B32" s="134">
        <f>'糖度'!B32/'クエン酸'!B32</f>
        <v>2.222222222222222</v>
      </c>
      <c r="C32" s="101">
        <f>'糖度'!C32/'クエン酸'!C32</f>
        <v>2.1963824289405682</v>
      </c>
      <c r="D32" s="42">
        <f>'糖度'!D32/'クエン酸'!D32</f>
        <v>2.1025641025641026</v>
      </c>
      <c r="E32" s="30">
        <f>'糖度'!E32/'クエン酸'!E32</f>
        <v>2.1978021978021975</v>
      </c>
      <c r="F32" s="36">
        <f>'糖度'!F32/'クエン酸'!F32</f>
        <v>2.3033707865168536</v>
      </c>
      <c r="G32" s="101">
        <f>'糖度'!G32/'クエン酸'!G32</f>
        <v>3.4082397003745317</v>
      </c>
      <c r="H32" s="42">
        <f>'糖度'!H32/'クエン酸'!H32</f>
        <v>4.055299539170507</v>
      </c>
      <c r="I32" s="30">
        <f>'糖度'!I32/'クエン酸'!I32</f>
        <v>6.793893129770993</v>
      </c>
      <c r="J32" s="42">
        <f>'糖度'!J32/'クエン酸'!J32</f>
        <v>8.916666666666666</v>
      </c>
      <c r="K32" s="30">
        <f>'糖度'!K32/'クエン酸'!K32</f>
        <v>7.7941176470588225</v>
      </c>
      <c r="L32" s="71">
        <f>'糖度'!L32/'クエン酸'!L32</f>
        <v>11.326530612244898</v>
      </c>
    </row>
    <row r="33" spans="1:12" ht="13.5">
      <c r="A33" s="1">
        <v>1997</v>
      </c>
      <c r="B33" s="134">
        <f>'糖度'!B33/'クエン酸'!B33</f>
        <v>1.7052631578947368</v>
      </c>
      <c r="C33" s="101">
        <f>'糖度'!C33/'クエン酸'!C33</f>
        <v>1.7067307692307692</v>
      </c>
      <c r="D33" s="42">
        <f>'糖度'!D33/'クエン酸'!D33</f>
        <v>1.924119241192412</v>
      </c>
      <c r="E33" s="30">
        <f>'糖度'!E33/'クエン酸'!E33</f>
        <v>2.4382716049382718</v>
      </c>
      <c r="F33" s="36">
        <f>'糖度'!F33/'クエン酸'!F33</f>
        <v>2.972027972027972</v>
      </c>
      <c r="G33" s="101">
        <f>'糖度'!G33/'クエン酸'!G33</f>
        <v>3.8785046728971966</v>
      </c>
      <c r="H33" s="42">
        <f>'糖度'!H33/'クエン酸'!H33</f>
        <v>5.437499999999999</v>
      </c>
      <c r="I33" s="30">
        <f>'糖度'!I33/'クエン酸'!I33</f>
        <v>7.4264705882352935</v>
      </c>
      <c r="J33" s="42">
        <f>'糖度'!J33/'クエン酸'!J33</f>
        <v>8.833333333333334</v>
      </c>
      <c r="K33" s="30">
        <f>'糖度'!K33/'クエン酸'!K33</f>
        <v>12.999999999999998</v>
      </c>
      <c r="L33" s="71">
        <f>'糖度'!L33/'クエン酸'!L33</f>
        <v>10.961538461538462</v>
      </c>
    </row>
    <row r="34" spans="1:12" ht="13.5">
      <c r="A34" s="1" t="s">
        <v>12</v>
      </c>
      <c r="B34" s="134">
        <f>'糖度'!B34/'クエン酸'!B34</f>
        <v>2.345360824742268</v>
      </c>
      <c r="C34" s="101">
        <f>'糖度'!C34/'クエン酸'!C34</f>
        <v>1.778846153846154</v>
      </c>
      <c r="D34" s="42">
        <f>'糖度'!D34/'クエン酸'!D34</f>
        <v>2.1487603305785123</v>
      </c>
      <c r="E34" s="30">
        <f>'糖度'!E34/'クエン酸'!E34</f>
        <v>2.7728613569321534</v>
      </c>
      <c r="F34" s="36">
        <f>'糖度'!F34/'クエン酸'!F34</f>
        <v>3.724137931034483</v>
      </c>
      <c r="G34" s="101">
        <f>'糖度'!G34/'クエン酸'!G34</f>
        <v>4.317180616740089</v>
      </c>
      <c r="H34" s="42">
        <f>'糖度'!H34/'クエン酸'!H34</f>
        <v>7.163120567375887</v>
      </c>
      <c r="I34" s="30">
        <f>'糖度'!I34/'クエン酸'!I34</f>
        <v>9.615384615384615</v>
      </c>
      <c r="J34" s="42">
        <f>'糖度'!J34/'クエン酸'!J34</f>
        <v>13.536585365853659</v>
      </c>
      <c r="K34" s="30">
        <f>'糖度'!K34/'クエン酸'!K34</f>
        <v>13.571428571428573</v>
      </c>
      <c r="L34" s="71">
        <f>'糖度'!L34/'クエン酸'!L34</f>
        <v>12.92134831460674</v>
      </c>
    </row>
    <row r="35" spans="1:12" ht="13.5">
      <c r="A35" s="1">
        <v>1999</v>
      </c>
      <c r="B35" s="134">
        <f>'糖度'!B35/'クエン酸'!B35</f>
        <v>1.6633663366336635</v>
      </c>
      <c r="C35" s="101">
        <f>'糖度'!C35/'クエン酸'!C35</f>
        <v>1.922141119221411</v>
      </c>
      <c r="D35" s="42">
        <f>'糖度'!D35/'クエン酸'!D35</f>
        <v>2.3417721518987342</v>
      </c>
      <c r="E35" s="30">
        <f>'糖度'!E35/'クエン酸'!E35</f>
        <v>2.8044280442804426</v>
      </c>
      <c r="F35" s="36">
        <f>'糖度'!F35/'クエン酸'!F35</f>
        <v>2.941176470588235</v>
      </c>
      <c r="G35" s="101">
        <f>'糖度'!G35/'クエン酸'!G35</f>
        <v>4.779874213836478</v>
      </c>
      <c r="H35" s="42">
        <f>'糖度'!H35/'クエン酸'!H35</f>
        <v>4.999999999999999</v>
      </c>
      <c r="I35" s="30">
        <f>'糖度'!I35/'クエン酸'!I35</f>
        <v>6.910569105691057</v>
      </c>
      <c r="J35" s="42">
        <f>'糖度'!J35/'クエン酸'!J35</f>
        <v>9.191919191919192</v>
      </c>
      <c r="K35" s="30">
        <f>'糖度'!K35/'クエン酸'!K35</f>
        <v>10.64516129032258</v>
      </c>
      <c r="L35" s="71">
        <f>'糖度'!L35/'クエン酸'!L35</f>
        <v>11.411764705882353</v>
      </c>
    </row>
    <row r="36" spans="1:12" ht="13.5">
      <c r="A36" s="6">
        <v>2000</v>
      </c>
      <c r="B36" s="134">
        <f>'糖度'!B36/'クエン酸'!B36</f>
        <v>1.9624217118997913</v>
      </c>
      <c r="C36" s="101">
        <f>'糖度'!C36/'クエン酸'!C36</f>
        <v>2.3450134770889486</v>
      </c>
      <c r="D36" s="42">
        <f>'糖度'!D36/'クエン酸'!D36</f>
        <v>2.5373134328358207</v>
      </c>
      <c r="E36" s="36">
        <f>'糖度'!E36/'クエン酸'!E36</f>
        <v>3.2857142857142856</v>
      </c>
      <c r="F36" s="36">
        <f>'糖度'!F36/'クエン酸'!F36</f>
        <v>3.6090225563909772</v>
      </c>
      <c r="G36" s="101">
        <f>'糖度'!G36/'クエン酸'!G36</f>
        <v>4.615384615384616</v>
      </c>
      <c r="H36" s="42">
        <f>'糖度'!H36/'クエン酸'!H36</f>
        <v>6.453900709219858</v>
      </c>
      <c r="I36" s="36">
        <f>'糖度'!I36/'クエン酸'!I36</f>
        <v>8.737864077669903</v>
      </c>
      <c r="J36" s="42">
        <f>'糖度'!J36/'クエン酸'!J36</f>
        <v>12.051282051282051</v>
      </c>
      <c r="K36" s="36">
        <f>'糖度'!K36/'クエン酸'!K36</f>
        <v>15.294117647058822</v>
      </c>
      <c r="L36" s="71">
        <f>'糖度'!L36/'クエン酸'!L36</f>
        <v>15.441176470588234</v>
      </c>
    </row>
    <row r="37" spans="1:12" s="34" customFormat="1" ht="13.5">
      <c r="A37" s="5">
        <v>2001</v>
      </c>
      <c r="B37" s="263">
        <f>'糖度'!B37/'クエン酸'!B37</f>
        <v>2.0138888888888884</v>
      </c>
      <c r="C37" s="264">
        <f>'糖度'!C37/'クエン酸'!C37</f>
        <v>2.3622047244094486</v>
      </c>
      <c r="D37" s="265">
        <f>'糖度'!D37/'クエン酸'!D37</f>
        <v>2.64</v>
      </c>
      <c r="E37" s="266">
        <f>'糖度'!E37/'クエン酸'!E37</f>
        <v>3.251748251748252</v>
      </c>
      <c r="F37" s="266">
        <f>'糖度'!F37/'クエン酸'!F37</f>
        <v>3.706896551724138</v>
      </c>
      <c r="G37" s="264">
        <f>'糖度'!G37/'クエン酸'!G37</f>
        <v>5.348837209302325</v>
      </c>
      <c r="H37" s="265">
        <f>'糖度'!H37/'クエン酸'!H37</f>
        <v>7.723577235772358</v>
      </c>
      <c r="I37" s="266">
        <f>'糖度'!I37/'クエン酸'!I37</f>
        <v>9.902912621359222</v>
      </c>
      <c r="J37" s="265">
        <f>'糖度'!J37/'クエン酸'!J37</f>
        <v>11.666666666666666</v>
      </c>
      <c r="K37" s="266">
        <f>'糖度'!K37/'クエン酸'!K37</f>
        <v>12.247191011235955</v>
      </c>
      <c r="L37" s="267">
        <f>'糖度'!L37/'クエン酸'!L37</f>
        <v>13.703703703703702</v>
      </c>
    </row>
    <row r="38" spans="1:12" ht="13.5">
      <c r="A38" s="6">
        <v>2002</v>
      </c>
      <c r="B38" s="134">
        <f>'糖度'!B38/'クエン酸'!B38</f>
        <v>1.6335540838852096</v>
      </c>
      <c r="C38" s="101">
        <f>'糖度'!C38/'クエン酸'!C38</f>
        <v>1.9543147208121827</v>
      </c>
      <c r="D38" s="42">
        <f>'糖度'!D38/'クエン酸'!D38</f>
        <v>2.4403183023872677</v>
      </c>
      <c r="E38" s="36">
        <f>'糖度'!E38/'クエン酸'!E38</f>
        <v>2.909698996655518</v>
      </c>
      <c r="F38" s="36">
        <f>'糖度'!F38/'クエン酸'!F38</f>
        <v>3.3600000000000003</v>
      </c>
      <c r="G38" s="101">
        <f>'糖度'!G38/'クエン酸'!G38</f>
        <v>4.123222748815166</v>
      </c>
      <c r="H38" s="42">
        <f>'糖度'!H38/'クエン酸'!H38</f>
        <v>5.69620253164557</v>
      </c>
      <c r="I38" s="36">
        <f>'糖度'!I38/'クエン酸'!I38</f>
        <v>7.578124999999999</v>
      </c>
      <c r="J38" s="42">
        <f>'糖度'!J38/'クエン酸'!J38</f>
        <v>8.699186991869919</v>
      </c>
      <c r="K38" s="36">
        <f>'糖度'!K38/'クエン酸'!K38</f>
        <v>9.545454545454545</v>
      </c>
      <c r="L38" s="71">
        <f>'糖度'!L38/'クエン酸'!L38</f>
        <v>12.000000000000002</v>
      </c>
    </row>
    <row r="39" spans="1:12" ht="13.5">
      <c r="A39" s="6" t="s">
        <v>20</v>
      </c>
      <c r="B39" s="134">
        <f>'糖度'!B39/'クエン酸'!B39</f>
        <v>1.710526315789474</v>
      </c>
      <c r="C39" s="101">
        <f>'糖度'!C39/'クエン酸'!C39</f>
        <v>1.890547263681592</v>
      </c>
      <c r="D39" s="42">
        <f>'糖度'!D39/'クエン酸'!D39</f>
        <v>1.8564356435643565</v>
      </c>
      <c r="E39" s="36">
        <f>'糖度'!E39/'クエン酸'!E39</f>
        <v>2.4342105263157894</v>
      </c>
      <c r="F39" s="36">
        <f>'糖度'!F39/'クエン酸'!F39</f>
        <v>3.2</v>
      </c>
      <c r="G39" s="101">
        <f>'糖度'!G39/'クエン酸'!G39</f>
        <v>4.455445544554456</v>
      </c>
      <c r="H39" s="42">
        <f>'糖度'!H39/'クエン酸'!H39</f>
        <v>6.7586206896551735</v>
      </c>
      <c r="I39" s="36">
        <f>'糖度'!I39/'クエン酸'!I39</f>
        <v>8.84297520661157</v>
      </c>
      <c r="J39" s="42">
        <f>'糖度'!J39/'クエン酸'!J39</f>
        <v>10.2803738317757</v>
      </c>
      <c r="K39" s="36">
        <f>'糖度'!K39/'クエン酸'!K39</f>
        <v>10.471698113207546</v>
      </c>
      <c r="L39" s="71">
        <f>'糖度'!L39/'クエン酸'!L39</f>
        <v>12.446808510638299</v>
      </c>
    </row>
    <row r="40" spans="1:12" ht="13.5">
      <c r="A40" s="6">
        <v>2004</v>
      </c>
      <c r="B40" s="134">
        <f>'糖度'!B40/'クエン酸'!B40</f>
        <v>2.0259740259740258</v>
      </c>
      <c r="C40" s="101">
        <f>'糖度'!C40/'クエン酸'!C40</f>
        <v>2.430167597765363</v>
      </c>
      <c r="D40" s="42">
        <f>'糖度'!D40/'クエン酸'!D40</f>
        <v>2.4404761904761902</v>
      </c>
      <c r="E40" s="36">
        <f>'糖度'!E40/'クエン酸'!E40</f>
        <v>3.1417624521072796</v>
      </c>
      <c r="F40" s="36">
        <f>'糖度'!F40/'クエン酸'!F40</f>
        <v>4.019323671497585</v>
      </c>
      <c r="G40" s="101">
        <f>'糖度'!G40/'クエン酸'!G40</f>
        <v>6.884057971014493</v>
      </c>
      <c r="H40" s="42">
        <f>'糖度'!H40/'クエン酸'!H40</f>
        <v>6.258992805755396</v>
      </c>
      <c r="I40" s="36">
        <f>'糖度'!I40/'クエン酸'!I40</f>
        <v>11.022727272727272</v>
      </c>
      <c r="J40" s="42">
        <f>'糖度'!J40/'クエン酸'!J40</f>
        <v>10.96774193548387</v>
      </c>
      <c r="K40" s="36">
        <f>'糖度'!K40/'クエン酸'!K40</f>
        <v>12.272727272727273</v>
      </c>
      <c r="L40" s="71">
        <f>'糖度'!L40/'クエン酸'!L40</f>
        <v>15.479452054794521</v>
      </c>
    </row>
    <row r="41" spans="1:12" ht="13.5">
      <c r="A41" s="7">
        <v>2005</v>
      </c>
      <c r="B41" s="258">
        <f>'糖度'!B41/'クエン酸'!B41</f>
        <v>1.95</v>
      </c>
      <c r="C41" s="259">
        <f>'糖度'!C41/'クエン酸'!C41</f>
        <v>2.0454545454545454</v>
      </c>
      <c r="D41" s="260">
        <f>'糖度'!D41/'クエン酸'!D41</f>
        <v>2.2195704057279237</v>
      </c>
      <c r="E41" s="261">
        <f>'糖度'!E41/'クエン酸'!E41</f>
        <v>2.3095823095823094</v>
      </c>
      <c r="F41" s="261">
        <f>'糖度'!F41/'クエン酸'!F41</f>
        <v>2.644376899696048</v>
      </c>
      <c r="G41" s="259">
        <f>'糖度'!G41/'クエン酸'!G41</f>
        <v>3.891213389121339</v>
      </c>
      <c r="H41" s="260">
        <f>'糖度'!H41/'クエン酸'!H41</f>
        <v>4.866310160427807</v>
      </c>
      <c r="I41" s="261">
        <f>'糖度'!I41/'クエン酸'!I41</f>
        <v>7.76</v>
      </c>
      <c r="J41" s="260">
        <f>'糖度'!J41/'クエン酸'!J41</f>
        <v>8.08</v>
      </c>
      <c r="K41" s="261">
        <f>'糖度'!K41/'クエン酸'!K41</f>
        <v>11.630434782608694</v>
      </c>
      <c r="L41" s="262">
        <f>'糖度'!L41/'クエン酸'!L41</f>
        <v>10.873786407766989</v>
      </c>
    </row>
    <row r="42" spans="1:12" ht="13.5">
      <c r="A42" s="6">
        <v>2006</v>
      </c>
      <c r="B42" s="134">
        <f>'糖度'!B42/'クエン酸'!B42</f>
        <v>1.8372093023255816</v>
      </c>
      <c r="C42" s="101">
        <f>'糖度'!C42/'クエン酸'!C42</f>
        <v>1.7577197149643706</v>
      </c>
      <c r="D42" s="42">
        <f>'糖度'!D42/'クエン酸'!D42</f>
        <v>2.3543689320388346</v>
      </c>
      <c r="E42" s="30">
        <f>'糖度'!E42/'クエン酸'!E42</f>
        <v>2.7635327635327633</v>
      </c>
      <c r="F42" s="36">
        <f>'糖度'!F42/'クエン酸'!F42</f>
        <v>3.2857142857142856</v>
      </c>
      <c r="G42" s="101">
        <f>'糖度'!G42/'クエン酸'!G42</f>
        <v>3.8174273858921155</v>
      </c>
      <c r="H42" s="42">
        <f>'糖度'!H42/'クエン酸'!H42</f>
        <v>5.878787878787879</v>
      </c>
      <c r="I42" s="30">
        <f>'糖度'!I42/'クエン酸'!I42</f>
        <v>9.322033898305085</v>
      </c>
      <c r="J42" s="42">
        <f>'糖度'!J42/'クエン酸'!J42</f>
        <v>10.086206896551724</v>
      </c>
      <c r="K42" s="30">
        <f>'糖度'!K42/'クエン酸'!K42</f>
        <v>12.631578947368421</v>
      </c>
      <c r="L42" s="71">
        <f>'糖度'!L42/'クエン酸'!L42</f>
        <v>14.367816091954023</v>
      </c>
    </row>
    <row r="43" spans="1:12" ht="13.5">
      <c r="A43" s="6">
        <v>2007</v>
      </c>
      <c r="B43" s="134">
        <f>'糖度'!B43/'クエン酸'!B43</f>
        <v>1.6856492027334855</v>
      </c>
      <c r="C43" s="101">
        <f>'糖度'!C43/'クエン酸'!C43</f>
        <v>1.786542923433875</v>
      </c>
      <c r="D43" s="42">
        <f>'糖度'!D43/'クエン酸'!D43</f>
        <v>2.1291866028708135</v>
      </c>
      <c r="E43" s="30">
        <f>'糖度'!E43/'クエン酸'!E43</f>
        <v>3.0555555555555554</v>
      </c>
      <c r="F43" s="36">
        <f>'糖度'!F43/'クエン酸'!F43</f>
        <v>3.590604026845637</v>
      </c>
      <c r="G43" s="101">
        <f>'糖度'!G43/'クエン酸'!G43</f>
        <v>4.698275862068966</v>
      </c>
      <c r="H43" s="42">
        <f>'糖度'!H43/'クエン酸'!H43</f>
        <v>6.571428571428571</v>
      </c>
      <c r="I43" s="30">
        <f>'糖度'!I43/'クエン酸'!I43</f>
        <v>8.661971830985916</v>
      </c>
      <c r="J43" s="42">
        <f>'糖度'!J43/'クエン酸'!J43</f>
        <v>10.238095238095239</v>
      </c>
      <c r="K43" s="30">
        <f>'糖度'!K43/'クエン酸'!K43</f>
        <v>11.999999999999998</v>
      </c>
      <c r="L43" s="71">
        <f>'糖度'!L43/'クエン酸'!L43</f>
        <v>12.477064220183484</v>
      </c>
    </row>
    <row r="44" spans="1:12" ht="13.5">
      <c r="A44" s="6" t="s">
        <v>21</v>
      </c>
      <c r="B44" s="134">
        <f>'糖度'!B44/'クエン酸'!B44</f>
        <v>1.7608695652173914</v>
      </c>
      <c r="C44" s="101">
        <f>'糖度'!C44/'クエン酸'!C44</f>
        <v>2.169576059850374</v>
      </c>
      <c r="D44" s="42">
        <f>'糖度'!D44/'クエン酸'!D44</f>
        <v>2.3466666666666667</v>
      </c>
      <c r="E44" s="30">
        <f>'糖度'!E44/'クエン酸'!E44</f>
        <v>2.7113702623906706</v>
      </c>
      <c r="F44" s="36">
        <f>'糖度'!F44/'クエン酸'!F44</f>
        <v>3.1358885017421603</v>
      </c>
      <c r="G44" s="101">
        <f>'糖度'!G44/'クエン酸'!G44</f>
        <v>3.4126984126984126</v>
      </c>
      <c r="H44" s="42">
        <f>'糖度'!H44/'クエン酸'!H44</f>
        <v>5.7142857142857135</v>
      </c>
      <c r="I44" s="30">
        <f>'糖度'!I44/'クエン酸'!I44</f>
        <v>8.53448275862069</v>
      </c>
      <c r="J44" s="42">
        <f>'糖度'!J44/'クエン酸'!J44</f>
        <v>11.458333333333334</v>
      </c>
      <c r="K44" s="30">
        <f>'糖度'!K44/'クエン酸'!K44</f>
        <v>11.470588235294116</v>
      </c>
      <c r="L44" s="71">
        <f>'糖度'!L44/'クエン酸'!L44</f>
        <v>13.522727272727273</v>
      </c>
    </row>
    <row r="45" spans="1:12" ht="13.5">
      <c r="A45" s="6">
        <v>2009</v>
      </c>
      <c r="B45" s="134">
        <f>'糖度'!B45/'クエン酸'!B45</f>
        <v>1.696035242290749</v>
      </c>
      <c r="C45" s="101">
        <f>'糖度'!C45/'クエン酸'!C45</f>
        <v>1.761658031088083</v>
      </c>
      <c r="D45" s="42">
        <f>'糖度'!D45/'クエン酸'!D45</f>
        <v>2.095975232198142</v>
      </c>
      <c r="E45" s="30">
        <f>'糖度'!E45/'クエン酸'!E45</f>
        <v>2.43939393939394</v>
      </c>
      <c r="F45" s="36">
        <f>'糖度'!F45/'クエン酸'!F45</f>
        <v>3.269896193771626</v>
      </c>
      <c r="G45" s="101">
        <f>'糖度'!G45/'クエン酸'!G45</f>
        <v>4.419087136929461</v>
      </c>
      <c r="H45" s="42">
        <f>'糖度'!H45/'クエン酸'!H45</f>
        <v>5.729281767955801</v>
      </c>
      <c r="I45" s="30">
        <f>'糖度'!I45/'クエン酸'!I45</f>
        <v>7.032467532467533</v>
      </c>
      <c r="J45" s="42">
        <f>'糖度'!J45/'クエン酸'!J45</f>
        <v>9.82258064516129</v>
      </c>
      <c r="K45" s="30">
        <f>'糖度'!K45/'クエン酸'!K45</f>
        <v>10.818181818181818</v>
      </c>
      <c r="L45" s="71">
        <f>'糖度'!L45/'クエン酸'!L45</f>
        <v>13.092783505154639</v>
      </c>
    </row>
    <row r="46" spans="1:12" ht="13.5">
      <c r="A46" s="6">
        <v>2010</v>
      </c>
      <c r="B46" s="134">
        <f>'糖度'!B46/'クエン酸'!B46</f>
        <v>1.6704805491990846</v>
      </c>
      <c r="C46" s="101">
        <f>'糖度'!C46/'クエン酸'!C46</f>
        <v>1.788235294117647</v>
      </c>
      <c r="D46" s="42">
        <f>'糖度'!D46/'クエン酸'!D46</f>
        <v>2.0512820512820515</v>
      </c>
      <c r="E46" s="36">
        <f>'糖度'!E46/'クエン酸'!E46</f>
        <v>2.4806201550387597</v>
      </c>
      <c r="F46" s="36">
        <f>'糖度'!F46/'クエン酸'!F46</f>
        <v>2.5619834710743805</v>
      </c>
      <c r="G46" s="101">
        <f>'糖度'!G46/'クエン酸'!G46</f>
        <v>3.7878787878787876</v>
      </c>
      <c r="H46" s="42">
        <f>'糖度'!H46/'クエン酸'!H46</f>
        <v>4.773869346733669</v>
      </c>
      <c r="I46" s="36">
        <f>'糖度'!I46/'クエン酸'!I46</f>
        <v>7.260273972602739</v>
      </c>
      <c r="J46" s="42">
        <f>'糖度'!J46/'クエン酸'!J46</f>
        <v>9.256198347107437</v>
      </c>
      <c r="K46" s="36">
        <f>'糖度'!K46/'クエン酸'!K46</f>
        <v>9.913793103448276</v>
      </c>
      <c r="L46" s="71">
        <f>'糖度'!L46/'クエン酸'!L46</f>
        <v>11.782178217821782</v>
      </c>
    </row>
    <row r="47" spans="1:12" ht="13.5">
      <c r="A47" s="5">
        <v>2011</v>
      </c>
      <c r="B47" s="263">
        <f>'糖度'!B47/'クエン酸'!B47</f>
        <v>2.014388489208633</v>
      </c>
      <c r="C47" s="264">
        <f>'糖度'!C47/'クエン酸'!C47</f>
        <v>1.6294642857142856</v>
      </c>
      <c r="D47" s="265">
        <f>'糖度'!D47/'クエン酸'!D47</f>
        <v>1.7906976744186047</v>
      </c>
      <c r="E47" s="266">
        <f>'糖度'!E47/'クエン酸'!E47</f>
        <v>1.878048780487805</v>
      </c>
      <c r="F47" s="266">
        <f>'糖度'!F47/'クエン酸'!F47</f>
        <v>2.1828908554572273</v>
      </c>
      <c r="G47" s="264">
        <f>'糖度'!G47/'クエン酸'!G47</f>
        <v>3.221757322175732</v>
      </c>
      <c r="H47" s="265">
        <f>'糖度'!H47/'クエン酸'!H47</f>
        <v>4.777777777777778</v>
      </c>
      <c r="I47" s="266">
        <f>'糖度'!I47/'クエン酸'!I47</f>
        <v>8.508771929824562</v>
      </c>
      <c r="J47" s="265">
        <f>'糖度'!J47/'クエン酸'!J47</f>
        <v>7.8861788617886175</v>
      </c>
      <c r="K47" s="266">
        <f>'糖度'!K47/'クエン酸'!K47</f>
        <v>8.559322033898304</v>
      </c>
      <c r="L47" s="267">
        <f>'糖度'!L47/'クエン酸'!L47</f>
        <v>8.947368421052632</v>
      </c>
    </row>
    <row r="48" spans="1:12" ht="13.5">
      <c r="A48" s="6">
        <v>2012</v>
      </c>
      <c r="B48" s="134">
        <f>'糖度'!B48/'クエン酸'!B48</f>
        <v>1.704035874439462</v>
      </c>
      <c r="C48" s="101">
        <f>'糖度'!C48/'クエン酸'!C48</f>
        <v>2.077294685990338</v>
      </c>
      <c r="D48" s="42">
        <f>'糖度'!D48/'クエン酸'!D48</f>
        <v>2.3096446700507616</v>
      </c>
      <c r="E48" s="36">
        <f>'糖度'!E48/'クエン酸'!E48</f>
        <v>2.6012088450544812</v>
      </c>
      <c r="F48" s="36">
        <f>'糖度'!F48/'クエン酸'!F48</f>
        <v>2.925995836559993</v>
      </c>
      <c r="G48" s="101">
        <f>'糖度'!G48/'クエン酸'!G48</f>
        <v>4.371657501996228</v>
      </c>
      <c r="H48" s="42">
        <f>'糖度'!H48/'クエン酸'!H48</f>
        <v>5.6491124260355035</v>
      </c>
      <c r="I48" s="36">
        <f>'糖度'!I48/'クエン酸'!I48</f>
        <v>7.743178506454739</v>
      </c>
      <c r="J48" s="42">
        <f>'糖度'!J48/'クエン酸'!J48</f>
        <v>9.625572459315835</v>
      </c>
      <c r="K48" s="36">
        <f>'糖度'!K48/'クエン酸'!K48</f>
        <v>10.300588229599606</v>
      </c>
      <c r="L48" s="71">
        <f>'糖度'!L48/'クエン酸'!L48</f>
        <v>12.131929651952118</v>
      </c>
    </row>
    <row r="49" spans="1:12" ht="13.5">
      <c r="A49" s="49">
        <v>2013</v>
      </c>
      <c r="B49" s="37">
        <f>'糖度'!B49/'クエン酸'!B49</f>
        <v>1.9947506561679789</v>
      </c>
      <c r="C49" s="219">
        <f>'糖度'!C49/'クエン酸'!C49</f>
        <v>1.9506172839506175</v>
      </c>
      <c r="D49" s="43">
        <f>'糖度'!D49/'クエン酸'!D49</f>
        <v>2.2074468085106385</v>
      </c>
      <c r="E49" s="37">
        <f>'糖度'!E49/'クエン酸'!E49</f>
        <v>2.3184357541899443</v>
      </c>
      <c r="F49" s="37">
        <f>'糖度'!F49/'クエン酸'!F49</f>
        <v>3.603603603603603</v>
      </c>
      <c r="G49" s="219">
        <f>'糖度'!G49/'クエン酸'!G49</f>
        <v>4.432432432432432</v>
      </c>
      <c r="H49" s="43">
        <f>'糖度'!H49/'クエン酸'!H49</f>
        <v>6.19718309859155</v>
      </c>
      <c r="I49" s="37">
        <f>'糖度'!I49/'クエン酸'!I49</f>
        <v>8.504672897196262</v>
      </c>
      <c r="J49" s="43">
        <f>'糖度'!J49/'クエン酸'!J49</f>
        <v>9.333333333333334</v>
      </c>
      <c r="K49" s="37">
        <f>'糖度'!K49/'クエン酸'!K49</f>
        <v>11.086956521739129</v>
      </c>
      <c r="L49" s="38">
        <f>'糖度'!L49/'クエン酸'!L49</f>
        <v>12.80487804878049</v>
      </c>
    </row>
    <row r="50" spans="1:12" ht="13.5">
      <c r="A50" s="49">
        <v>2014</v>
      </c>
      <c r="B50" s="37">
        <f>'糖度'!B50/'クエン酸'!B50</f>
        <v>1.4822546972860124</v>
      </c>
      <c r="C50" s="219">
        <f>'糖度'!C50/'クエン酸'!C50</f>
        <v>2.156398104265403</v>
      </c>
      <c r="D50" s="43">
        <f>'糖度'!D50/'クエン酸'!D50</f>
        <v>2.0980926430517712</v>
      </c>
      <c r="E50" s="37">
        <f>'糖度'!E50/'クエン酸'!E50</f>
        <v>2.3961661341853038</v>
      </c>
      <c r="F50" s="37">
        <f>'糖度'!F50/'クエン酸'!F50</f>
        <v>2.958801498127341</v>
      </c>
      <c r="G50" s="219">
        <f>'糖度'!G50/'クエン酸'!G50</f>
        <v>2.9591836734693877</v>
      </c>
      <c r="H50" s="43">
        <f>'糖度'!H50/'クエン酸'!H50</f>
        <v>5.828220858895706</v>
      </c>
      <c r="I50" s="37">
        <f>'糖度'!I50/'クエン酸'!I50</f>
        <v>8.225806451612902</v>
      </c>
      <c r="J50" s="43">
        <f>'糖度'!J50/'クエン酸'!J50</f>
        <v>8.203125</v>
      </c>
      <c r="K50" s="37">
        <f>'糖度'!K50/'クエン酸'!K50</f>
        <v>10.576923076923077</v>
      </c>
      <c r="L50" s="38">
        <f>'糖度'!L50/'クエン酸'!L50</f>
        <v>12.857142857142856</v>
      </c>
    </row>
    <row r="51" spans="1:12" ht="13.5">
      <c r="A51" s="268">
        <v>2015</v>
      </c>
      <c r="B51" s="269">
        <f>'糖度'!B51/'クエン酸'!B51</f>
        <v>1.5611814345991561</v>
      </c>
      <c r="C51" s="270">
        <f>'糖度'!C51/'クエン酸'!C51</f>
        <v>1.7617866004962777</v>
      </c>
      <c r="D51" s="271">
        <f>'糖度'!D51/'クエン酸'!D51</f>
        <v>2.413793103448276</v>
      </c>
      <c r="E51" s="269">
        <f>'糖度'!E51/'クエン酸'!E51</f>
        <v>2.6072607260726075</v>
      </c>
      <c r="F51" s="269">
        <f>'糖度'!F51/'クエン酸'!F51</f>
        <v>3.6574074074074074</v>
      </c>
      <c r="G51" s="270">
        <f>'糖度'!G51/'クエン酸'!G51</f>
        <v>5.030674846625767</v>
      </c>
      <c r="H51" s="271">
        <f>'糖度'!H51/'クエン酸'!H51</f>
        <v>7.2950819672131155</v>
      </c>
      <c r="I51" s="269">
        <f>'糖度'!I51/'クエン酸'!I51</f>
        <v>9.272727272727272</v>
      </c>
      <c r="J51" s="271">
        <f>'糖度'!J51/'クエン酸'!J51</f>
        <v>10.392156862745097</v>
      </c>
      <c r="K51" s="269">
        <f>'糖度'!K51/'クエン酸'!K51</f>
        <v>11.855670103092784</v>
      </c>
      <c r="L51" s="272">
        <f>'糖度'!L51/'クエン酸'!L51</f>
        <v>12.1875</v>
      </c>
    </row>
    <row r="52" spans="1:12" ht="13.5">
      <c r="A52" s="49">
        <v>2016</v>
      </c>
      <c r="B52" s="37">
        <f>'糖度'!B52/'クエン酸'!B52</f>
        <v>1.8564356435643565</v>
      </c>
      <c r="C52" s="219">
        <f>'糖度'!C52/'クエン酸'!C52</f>
        <v>2.265060240963855</v>
      </c>
      <c r="D52" s="43">
        <f>'糖度'!D52/'クエン酸'!D52</f>
        <v>2.5181598062953996</v>
      </c>
      <c r="E52" s="37">
        <f>'糖度'!E52/'クエン酸'!E52</f>
        <v>3.9860139860139863</v>
      </c>
      <c r="F52" s="37">
        <f>'糖度'!F52/'クエン酸'!F52</f>
        <v>3.5361216730038025</v>
      </c>
      <c r="G52" s="219">
        <f>'糖度'!G52/'クエン酸'!G52</f>
        <v>5.9589041095890405</v>
      </c>
      <c r="H52" s="43">
        <f>'糖度'!H52/'クエン酸'!H52</f>
        <v>7.203389830508475</v>
      </c>
      <c r="I52" s="37">
        <f>'糖度'!I52/'クエン酸'!I52</f>
        <v>11.395348837209303</v>
      </c>
      <c r="J52" s="43">
        <f>'糖度'!J52/'クエン酸'!J52</f>
        <v>11.411764705882353</v>
      </c>
      <c r="K52" s="37">
        <f>'糖度'!K52/'クエン酸'!K52</f>
        <v>12.530120481927712</v>
      </c>
      <c r="L52" s="38">
        <f>'糖度'!L52/'クエン酸'!L52</f>
        <v>14.266666666666666</v>
      </c>
    </row>
    <row r="53" spans="1:12" ht="13.5">
      <c r="A53" s="49">
        <v>2017</v>
      </c>
      <c r="B53" s="37">
        <f>'糖度'!B53/'クエン酸'!B53</f>
        <v>1.734475374732334</v>
      </c>
      <c r="C53" s="219">
        <f>'糖度'!C53/'クエン酸'!C53</f>
        <v>2.0657276995305165</v>
      </c>
      <c r="D53" s="43">
        <f>'糖度'!D53/'クエン酸'!D53</f>
        <v>1.9529411764705884</v>
      </c>
      <c r="E53" s="37">
        <f>'糖度'!E53/'クエン酸'!E53</f>
        <v>2.753164556962025</v>
      </c>
      <c r="F53" s="37">
        <f>'糖度'!F53/'クエン酸'!F53</f>
        <v>3.3333333333333335</v>
      </c>
      <c r="G53" s="219">
        <f>'糖度'!G53/'クエン酸'!G53</f>
        <v>4.712041884816754</v>
      </c>
      <c r="H53" s="43">
        <f>'糖度'!H53/'クエン酸'!H53</f>
        <v>6.527777777777779</v>
      </c>
      <c r="I53" s="37">
        <f>'糖度'!I53/'クエン酸'!I53</f>
        <v>9.326923076923077</v>
      </c>
      <c r="J53" s="43">
        <f>'糖度'!J53/'クエン酸'!J53</f>
        <v>11.931818181818182</v>
      </c>
      <c r="K53" s="37">
        <f>'糖度'!K53/'クエン酸'!K53</f>
        <v>13</v>
      </c>
      <c r="L53" s="38">
        <f>'糖度'!L53/'クエン酸'!L53</f>
        <v>14.931506849315069</v>
      </c>
    </row>
    <row r="54" spans="1:12" ht="13.5">
      <c r="A54" s="49">
        <v>2018</v>
      </c>
      <c r="B54" s="37">
        <f>'糖度'!B54/'クエン酸'!B54</f>
        <v>1.7289719626168225</v>
      </c>
      <c r="C54" s="219">
        <f>'糖度'!C54/'クエン酸'!C54</f>
        <v>2.2413793103448274</v>
      </c>
      <c r="D54" s="43">
        <f>'糖度'!D54/'クエン酸'!D54</f>
        <v>2.670807453416149</v>
      </c>
      <c r="E54" s="37">
        <f>'糖度'!E54/'クエン酸'!E54</f>
        <v>2.9749103942652333</v>
      </c>
      <c r="F54" s="37">
        <f>'糖度'!F54/'クエン酸'!F54</f>
        <v>3.574660633484163</v>
      </c>
      <c r="G54" s="219">
        <f>'糖度'!G54/'クエン酸'!G54</f>
        <v>4.8734177215189876</v>
      </c>
      <c r="H54" s="43">
        <f>'糖度'!H54/'クエン酸'!H54</f>
        <v>5.774647887323943</v>
      </c>
      <c r="I54" s="37">
        <f>'糖度'!I54/'クエン酸'!I54</f>
        <v>8.952380952380953</v>
      </c>
      <c r="J54" s="43">
        <f>'糖度'!J54/'クエン酸'!J54</f>
        <v>10.927835051546392</v>
      </c>
      <c r="K54" s="37">
        <f>'糖度'!K54/'クエン酸'!K54</f>
        <v>11.847826086956522</v>
      </c>
      <c r="L54" s="38">
        <f>'糖度'!L54/'クエン酸'!L54</f>
        <v>13.068181818181818</v>
      </c>
    </row>
    <row r="55" spans="1:12" ht="13.5">
      <c r="A55" s="49">
        <v>2019</v>
      </c>
      <c r="B55" s="37">
        <f>'糖度'!B55/'クエン酸'!B55</f>
        <v>1.6335540838852096</v>
      </c>
      <c r="C55" s="219">
        <f>'糖度'!C55/'クエン酸'!C55</f>
        <v>1.7283950617283952</v>
      </c>
      <c r="D55" s="43">
        <f>'糖度'!D55/'クエン酸'!D55</f>
        <v>2.1447721179624666</v>
      </c>
      <c r="E55" s="37">
        <f>'糖度'!E55/'クエン酸'!E55</f>
        <v>2.5874125874125875</v>
      </c>
      <c r="F55" s="37">
        <f>'糖度'!F55/'クエン酸'!F55</f>
        <v>3.3047210300429186</v>
      </c>
      <c r="G55" s="219">
        <f>'糖度'!G55/'クエン酸'!G55</f>
        <v>4.482758620689655</v>
      </c>
      <c r="H55" s="43">
        <f>'糖度'!H55/'クエン酸'!H55</f>
        <v>6.6141732283464565</v>
      </c>
      <c r="I55" s="37">
        <f>'糖度'!I55/'クエン酸'!I55</f>
        <v>7.678571428571428</v>
      </c>
      <c r="J55" s="43">
        <f>'糖度'!J55/'クエン酸'!J55</f>
        <v>9.207920792079209</v>
      </c>
      <c r="K55" s="37">
        <f>'糖度'!K55/'クエン酸'!K55</f>
        <v>12.5</v>
      </c>
      <c r="L55" s="38">
        <f>'糖度'!L55/'クエン酸'!L55</f>
        <v>12.222222222222221</v>
      </c>
    </row>
    <row r="56" spans="1:12" ht="13.5">
      <c r="A56" s="49">
        <v>2020</v>
      </c>
      <c r="B56" s="37">
        <f>'糖度'!B56/'クエン酸'!B56</f>
        <v>1.5367483296213809</v>
      </c>
      <c r="C56" s="219">
        <f>'糖度'!C56/'クエン酸'!C56</f>
        <v>1.7079207920792079</v>
      </c>
      <c r="D56" s="43">
        <f>'糖度'!D56/'クエン酸'!D56</f>
        <v>2.1288515406162465</v>
      </c>
      <c r="E56" s="37">
        <f>'糖度'!E56/'クエン酸'!E56</f>
        <v>2.610062893081761</v>
      </c>
      <c r="F56" s="37">
        <f>'糖度'!F56/'クエン酸'!F56</f>
        <v>3.333333333333333</v>
      </c>
      <c r="G56" s="219">
        <f>'糖度'!G56/'クエン酸'!G56</f>
        <v>4.848484848484849</v>
      </c>
      <c r="H56" s="43">
        <f>'糖度'!H56/'クエン酸'!H56</f>
        <v>6.259541984732824</v>
      </c>
      <c r="I56" s="37">
        <f>'糖度'!I56/'クエン酸'!I56</f>
        <v>9.25531914893617</v>
      </c>
      <c r="J56" s="43">
        <f>'糖度'!J56/'クエン酸'!J56</f>
        <v>9.183673469387756</v>
      </c>
      <c r="K56" s="37">
        <f>'糖度'!K56/'クエン酸'!K56</f>
        <v>12.317073170731708</v>
      </c>
      <c r="L56" s="38">
        <f>'糖度'!L56/'クエン酸'!L56</f>
        <v>12.345679012345679</v>
      </c>
    </row>
    <row r="57" spans="1:12" ht="13.5">
      <c r="A57" s="49">
        <v>2021</v>
      </c>
      <c r="B57" s="283">
        <f>'糖度'!B57/'クエン酸'!B57</f>
        <v>1.655328798185941</v>
      </c>
      <c r="C57" s="219">
        <f>'糖度'!C57/'クエン酸'!C57</f>
        <v>1.9843342036553524</v>
      </c>
      <c r="D57" s="43">
        <f>'糖度'!D57/'クエン酸'!D57</f>
        <v>2.1739130434782608</v>
      </c>
      <c r="E57" s="37">
        <f>'糖度'!E57/'クエン酸'!E57</f>
        <v>3.14410480349345</v>
      </c>
      <c r="F57" s="37">
        <f>'糖度'!F57/'クエン酸'!F57</f>
        <v>3.6538461538461537</v>
      </c>
      <c r="G57" s="219">
        <f>'糖度'!G57/'クエン酸'!G57</f>
        <v>5.1655629139072845</v>
      </c>
      <c r="H57" s="43">
        <f>'糖度'!H57/'クエン酸'!H57</f>
        <v>6.875</v>
      </c>
      <c r="I57" s="37">
        <f>'糖度'!I57/'クエン酸'!I57</f>
        <v>8.648648648648647</v>
      </c>
      <c r="J57" s="43">
        <f>'糖度'!J57/'クエン酸'!J57</f>
        <v>10.510204081632654</v>
      </c>
      <c r="K57" s="37">
        <f>'糖度'!K57/'クエン酸'!K57</f>
        <v>11.224489795918368</v>
      </c>
      <c r="L57" s="38">
        <f>'糖度'!L57/'クエン酸'!L57</f>
        <v>10.277777777777777</v>
      </c>
    </row>
    <row r="58" spans="1:12" ht="13.5">
      <c r="A58" s="6">
        <v>2022</v>
      </c>
      <c r="B58" s="283">
        <f>'糖度'!B58/'クエン酸'!B58</f>
        <v>1.7687074829931972</v>
      </c>
      <c r="C58" s="219">
        <f>'糖度'!C58/'クエン酸'!C58</f>
        <v>1.9444444444444444</v>
      </c>
      <c r="D58" s="43">
        <f>'糖度'!D58/'クエン酸'!D58</f>
        <v>2.5196850393700787</v>
      </c>
      <c r="E58" s="37">
        <f>'糖度'!E58/'クエン酸'!E58</f>
        <v>2.9523809523809526</v>
      </c>
      <c r="F58" s="37">
        <f>'糖度'!F58/'クエン酸'!F58</f>
        <v>3.9013452914798203</v>
      </c>
      <c r="G58" s="219">
        <f>'糖度'!G58/'クエン酸'!G58</f>
        <v>5.027932960893855</v>
      </c>
      <c r="H58" s="43">
        <f>'糖度'!H58/'クエン酸'!H58</f>
        <v>6.241134751773051</v>
      </c>
      <c r="I58" s="37">
        <f>'糖度'!I58/'クエン酸'!I58</f>
        <v>8.796296296296296</v>
      </c>
      <c r="J58" s="43">
        <f>'糖度'!J58/'クエン酸'!J58</f>
        <v>11.333333333333332</v>
      </c>
      <c r="K58" s="37">
        <f>'糖度'!K58/'クエン酸'!K58</f>
        <v>11.648351648351648</v>
      </c>
      <c r="L58" s="38">
        <f>'糖度'!L58/'クエン酸'!L58</f>
        <v>13.536585365853659</v>
      </c>
    </row>
    <row r="59" spans="1:12" ht="13.5">
      <c r="A59" s="32"/>
      <c r="B59" s="215"/>
      <c r="C59" s="221"/>
      <c r="D59" s="66"/>
      <c r="E59" s="37"/>
      <c r="F59" s="216"/>
      <c r="G59" s="221"/>
      <c r="H59" s="66"/>
      <c r="I59" s="37"/>
      <c r="J59" s="66"/>
      <c r="K59" s="37"/>
      <c r="L59" s="38"/>
    </row>
    <row r="60" spans="1:12" ht="13.5">
      <c r="A60" s="17" t="s">
        <v>13</v>
      </c>
      <c r="B60" s="53">
        <f>AVERAGE(B5:B$57)</f>
        <v>1.9252770606678362</v>
      </c>
      <c r="C60" s="53">
        <f>AVERAGE(C5:C$57)</f>
        <v>1.9552081687402214</v>
      </c>
      <c r="D60" s="53">
        <f>AVERAGE(D5:D$57)</f>
        <v>2.1486091059882564</v>
      </c>
      <c r="E60" s="53">
        <f>AVERAGE(E5:E$57)</f>
        <v>2.534865962217462</v>
      </c>
      <c r="F60" s="53">
        <f>AVERAGE(F5:F$57)</f>
        <v>3.002303466908881</v>
      </c>
      <c r="G60" s="53">
        <f>AVERAGE(G5:G$57)</f>
        <v>4.072191614147883</v>
      </c>
      <c r="H60" s="53">
        <f>AVERAGE(H5:H$57)</f>
        <v>5.536008472564767</v>
      </c>
      <c r="I60" s="53">
        <f>AVERAGE(I5:I$57)</f>
        <v>7.704343176491533</v>
      </c>
      <c r="J60" s="53">
        <f>AVERAGE(J5:J$57)</f>
        <v>9.154035170906939</v>
      </c>
      <c r="K60" s="53">
        <f>AVERAGE(K5:K$57)</f>
        <v>10.544093587523397</v>
      </c>
      <c r="L60" s="53">
        <f>AVERAGE(L5:L$57)</f>
        <v>11.801069985656095</v>
      </c>
    </row>
    <row r="61" spans="1:12" ht="13.5">
      <c r="A61" s="44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13.5">
      <c r="A62" s="57" t="s">
        <v>22</v>
      </c>
      <c r="B62" s="48">
        <f>AVERAGE(B48:B$57)</f>
        <v>1.6887736855098652</v>
      </c>
      <c r="C62" s="48">
        <f>AVERAGE(C48:C$57)</f>
        <v>1.993891398300479</v>
      </c>
      <c r="D62" s="48">
        <f>AVERAGE(D48:D$57)</f>
        <v>2.2618422363300557</v>
      </c>
      <c r="E62" s="48">
        <f>AVERAGE(E48:E$57)</f>
        <v>2.7978740680731375</v>
      </c>
      <c r="F62" s="48">
        <f>AVERAGE(F48:F$57)</f>
        <v>3.388182450274205</v>
      </c>
      <c r="G62" s="48">
        <f>AVERAGE(G48:G$57)</f>
        <v>4.683511855353039</v>
      </c>
      <c r="H62" s="48">
        <f>AVERAGE(H48:H$57)</f>
        <v>6.422412905942535</v>
      </c>
      <c r="I62" s="48">
        <f>AVERAGE(I48:I$57)</f>
        <v>8.900357722066074</v>
      </c>
      <c r="J62" s="48">
        <f>AVERAGE(J48:J$57)</f>
        <v>10.07274039377408</v>
      </c>
      <c r="K62" s="48">
        <f>AVERAGE(K48:K$57)</f>
        <v>11.723964746688889</v>
      </c>
      <c r="L62" s="48">
        <f>AVERAGE(L48:L$57)</f>
        <v>12.709348490438469</v>
      </c>
    </row>
    <row r="64" spans="1:12" ht="13.5">
      <c r="A64" t="s">
        <v>27</v>
      </c>
      <c r="B64" s="96">
        <v>36722</v>
      </c>
      <c r="C64" s="96">
        <v>36739</v>
      </c>
      <c r="D64" s="96">
        <v>36753</v>
      </c>
      <c r="E64" s="96">
        <v>36770</v>
      </c>
      <c r="F64" s="96">
        <v>36784</v>
      </c>
      <c r="G64" s="96">
        <v>36800</v>
      </c>
      <c r="H64" s="96">
        <v>36814</v>
      </c>
      <c r="I64" s="96">
        <v>36831</v>
      </c>
      <c r="J64" s="96">
        <v>36845</v>
      </c>
      <c r="K64" s="97">
        <v>38687</v>
      </c>
      <c r="L64" s="97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FI40"/>
  <sheetViews>
    <sheetView zoomScale="85" zoomScaleNormal="85" zoomScalePageLayoutView="0" workbookViewId="0" topLeftCell="A1">
      <pane ySplit="4" topLeftCell="A35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8.875" style="0" customWidth="1"/>
    <col min="14" max="14" width="14.25390625" style="0" customWidth="1"/>
    <col min="25" max="25" width="9.00390625" style="0" customWidth="1"/>
  </cols>
  <sheetData>
    <row r="2" spans="1:14" ht="15" thickBot="1">
      <c r="A2" s="19" t="s">
        <v>24</v>
      </c>
      <c r="N2" s="19" t="s">
        <v>25</v>
      </c>
    </row>
    <row r="3" spans="1:25" ht="14.25" thickTop="1">
      <c r="A3" s="8"/>
      <c r="B3" s="273" t="s">
        <v>1</v>
      </c>
      <c r="C3" s="2" t="s">
        <v>2</v>
      </c>
      <c r="D3" s="2"/>
      <c r="E3" s="139" t="s">
        <v>4</v>
      </c>
      <c r="F3" s="99"/>
      <c r="G3" s="3" t="s">
        <v>5</v>
      </c>
      <c r="H3" s="2"/>
      <c r="I3" s="145" t="s">
        <v>7</v>
      </c>
      <c r="J3" s="99"/>
      <c r="K3" s="2" t="s">
        <v>17</v>
      </c>
      <c r="L3" s="24"/>
      <c r="M3" s="11"/>
      <c r="N3" s="2"/>
      <c r="O3" s="273" t="s">
        <v>1</v>
      </c>
      <c r="P3" s="2" t="s">
        <v>2</v>
      </c>
      <c r="Q3" s="2"/>
      <c r="R3" s="139" t="s">
        <v>4</v>
      </c>
      <c r="S3" s="99"/>
      <c r="T3" s="3" t="s">
        <v>5</v>
      </c>
      <c r="U3" s="2"/>
      <c r="V3" s="145" t="s">
        <v>7</v>
      </c>
      <c r="W3" s="99"/>
      <c r="X3" s="2" t="s">
        <v>17</v>
      </c>
      <c r="Y3" s="24"/>
    </row>
    <row r="4" spans="1:25" ht="14.25" thickBot="1">
      <c r="A4" s="146" t="s">
        <v>14</v>
      </c>
      <c r="B4" s="274" t="s">
        <v>0</v>
      </c>
      <c r="C4" s="4" t="s">
        <v>3</v>
      </c>
      <c r="D4" s="4" t="s">
        <v>0</v>
      </c>
      <c r="E4" s="140" t="s">
        <v>3</v>
      </c>
      <c r="F4" s="100" t="s">
        <v>0</v>
      </c>
      <c r="G4" s="4" t="s">
        <v>3</v>
      </c>
      <c r="H4" s="4" t="s">
        <v>0</v>
      </c>
      <c r="I4" s="140" t="s">
        <v>3</v>
      </c>
      <c r="J4" s="100" t="s">
        <v>0</v>
      </c>
      <c r="K4" s="4" t="s">
        <v>3</v>
      </c>
      <c r="L4" s="10" t="s">
        <v>0</v>
      </c>
      <c r="M4" s="11"/>
      <c r="N4" s="16" t="s">
        <v>14</v>
      </c>
      <c r="O4" s="274" t="s">
        <v>0</v>
      </c>
      <c r="P4" s="4" t="s">
        <v>3</v>
      </c>
      <c r="Q4" s="4" t="s">
        <v>0</v>
      </c>
      <c r="R4" s="140" t="s">
        <v>3</v>
      </c>
      <c r="S4" s="100" t="s">
        <v>0</v>
      </c>
      <c r="T4" s="4" t="s">
        <v>3</v>
      </c>
      <c r="U4" s="4" t="s">
        <v>0</v>
      </c>
      <c r="V4" s="140" t="s">
        <v>3</v>
      </c>
      <c r="W4" s="100" t="s">
        <v>0</v>
      </c>
      <c r="X4" s="4" t="s">
        <v>3</v>
      </c>
      <c r="Y4" s="10" t="s">
        <v>0</v>
      </c>
    </row>
    <row r="5" spans="1:25" ht="14.25" thickTop="1">
      <c r="A5" s="151" t="s">
        <v>19</v>
      </c>
      <c r="B5" s="198">
        <v>12.1</v>
      </c>
      <c r="C5" s="74">
        <v>20.1</v>
      </c>
      <c r="D5" s="137">
        <v>27.3</v>
      </c>
      <c r="E5" s="141">
        <v>43.8</v>
      </c>
      <c r="F5" s="59">
        <v>55.2</v>
      </c>
      <c r="G5" s="74">
        <v>78.3</v>
      </c>
      <c r="H5" s="137">
        <v>86.9</v>
      </c>
      <c r="I5" s="141">
        <v>96.5</v>
      </c>
      <c r="J5" s="59">
        <v>111.3</v>
      </c>
      <c r="K5" s="74">
        <v>98.7</v>
      </c>
      <c r="L5" s="209">
        <v>104.5</v>
      </c>
      <c r="M5" s="11"/>
      <c r="N5" s="5" t="s">
        <v>19</v>
      </c>
      <c r="O5" s="198">
        <v>30.6</v>
      </c>
      <c r="P5" s="74">
        <v>52.7</v>
      </c>
      <c r="Q5" s="137">
        <v>64.8</v>
      </c>
      <c r="R5" s="141">
        <v>70.1</v>
      </c>
      <c r="S5" s="59">
        <v>71.9</v>
      </c>
      <c r="T5" s="74">
        <v>68.3</v>
      </c>
      <c r="U5" s="137">
        <v>75.8</v>
      </c>
      <c r="V5" s="141">
        <v>76.8</v>
      </c>
      <c r="W5" s="59">
        <v>75.3</v>
      </c>
      <c r="X5" s="74">
        <v>74</v>
      </c>
      <c r="Y5" s="75">
        <v>72.7</v>
      </c>
    </row>
    <row r="6" spans="1:25" ht="13.5">
      <c r="A6" s="150">
        <v>1992</v>
      </c>
      <c r="B6" s="200">
        <v>11.8</v>
      </c>
      <c r="C6" s="138">
        <v>19.9</v>
      </c>
      <c r="D6" s="138">
        <v>31.8</v>
      </c>
      <c r="E6" s="142">
        <v>48.3</v>
      </c>
      <c r="F6" s="60">
        <v>61.2</v>
      </c>
      <c r="G6" s="138">
        <v>82.9</v>
      </c>
      <c r="H6" s="138">
        <v>90.9</v>
      </c>
      <c r="I6" s="142">
        <v>113.5</v>
      </c>
      <c r="J6" s="60">
        <v>131.7</v>
      </c>
      <c r="K6" s="138"/>
      <c r="L6" s="201"/>
      <c r="M6" s="11"/>
      <c r="N6" s="6">
        <v>1992</v>
      </c>
      <c r="O6" s="200">
        <v>24.6</v>
      </c>
      <c r="P6" s="31">
        <v>42.7</v>
      </c>
      <c r="Q6" s="138">
        <v>59.1</v>
      </c>
      <c r="R6" s="142">
        <v>66.3</v>
      </c>
      <c r="S6" s="60">
        <v>72.2</v>
      </c>
      <c r="T6" s="31">
        <v>73.3</v>
      </c>
      <c r="U6" s="138">
        <v>77.9</v>
      </c>
      <c r="V6" s="142">
        <v>74.2</v>
      </c>
      <c r="W6" s="60">
        <v>71.8</v>
      </c>
      <c r="X6" s="31"/>
      <c r="Y6" s="76"/>
    </row>
    <row r="7" spans="1:25" ht="13.5">
      <c r="A7" s="150" t="s">
        <v>11</v>
      </c>
      <c r="B7" s="200">
        <v>11.2</v>
      </c>
      <c r="C7" s="138">
        <v>21.8</v>
      </c>
      <c r="D7" s="138">
        <v>36.8</v>
      </c>
      <c r="E7" s="142">
        <v>46</v>
      </c>
      <c r="F7" s="60">
        <v>69.5</v>
      </c>
      <c r="G7" s="138">
        <v>85.5</v>
      </c>
      <c r="H7" s="138">
        <v>93.8</v>
      </c>
      <c r="I7" s="142">
        <v>113.5</v>
      </c>
      <c r="J7" s="60">
        <v>131.7</v>
      </c>
      <c r="K7" s="138"/>
      <c r="L7" s="201"/>
      <c r="M7" s="11"/>
      <c r="N7" s="6" t="s">
        <v>11</v>
      </c>
      <c r="O7" s="200">
        <v>27.7</v>
      </c>
      <c r="P7" s="31">
        <v>50.5</v>
      </c>
      <c r="Q7" s="138">
        <v>60.6</v>
      </c>
      <c r="R7" s="142">
        <v>69.3</v>
      </c>
      <c r="S7" s="60">
        <v>70.1</v>
      </c>
      <c r="T7" s="31">
        <v>73.7</v>
      </c>
      <c r="U7" s="138">
        <v>75.5</v>
      </c>
      <c r="V7" s="142">
        <v>74.2</v>
      </c>
      <c r="W7" s="60">
        <v>71.8</v>
      </c>
      <c r="X7" s="31"/>
      <c r="Y7" s="76"/>
    </row>
    <row r="8" spans="1:25" ht="13.5">
      <c r="A8" s="150">
        <v>1994</v>
      </c>
      <c r="B8" s="200">
        <v>10.6</v>
      </c>
      <c r="C8" s="138">
        <v>20.2</v>
      </c>
      <c r="D8" s="138">
        <v>35.1</v>
      </c>
      <c r="E8" s="142">
        <v>48.4</v>
      </c>
      <c r="F8" s="60">
        <v>57.3</v>
      </c>
      <c r="G8" s="138">
        <v>69.6</v>
      </c>
      <c r="H8" s="138">
        <v>89.4</v>
      </c>
      <c r="I8" s="142">
        <v>116.2</v>
      </c>
      <c r="J8" s="60">
        <v>126.7</v>
      </c>
      <c r="K8" s="138">
        <v>105.8</v>
      </c>
      <c r="L8" s="201">
        <v>96.8</v>
      </c>
      <c r="M8" s="11"/>
      <c r="N8" s="6">
        <v>1994</v>
      </c>
      <c r="O8" s="200">
        <v>44.3</v>
      </c>
      <c r="P8" s="31">
        <v>60.4</v>
      </c>
      <c r="Q8" s="138">
        <v>64.7</v>
      </c>
      <c r="R8" s="142">
        <v>74</v>
      </c>
      <c r="S8" s="60">
        <v>73.5</v>
      </c>
      <c r="T8" s="31">
        <v>75.9</v>
      </c>
      <c r="U8" s="138">
        <v>75.3</v>
      </c>
      <c r="V8" s="142">
        <v>74.8</v>
      </c>
      <c r="W8" s="60">
        <v>75.8</v>
      </c>
      <c r="X8" s="31">
        <v>74.4</v>
      </c>
      <c r="Y8" s="76">
        <v>70.6</v>
      </c>
    </row>
    <row r="9" spans="1:25" ht="13.5">
      <c r="A9" s="150">
        <v>1995</v>
      </c>
      <c r="B9" s="200">
        <v>14.5</v>
      </c>
      <c r="C9" s="138">
        <v>22.4</v>
      </c>
      <c r="D9" s="138">
        <v>28.7</v>
      </c>
      <c r="E9" s="142"/>
      <c r="F9" s="60"/>
      <c r="G9" s="138">
        <v>90.3</v>
      </c>
      <c r="H9" s="138">
        <v>97.4</v>
      </c>
      <c r="I9" s="142">
        <v>121.5</v>
      </c>
      <c r="J9" s="60">
        <v>123.2</v>
      </c>
      <c r="K9" s="138">
        <v>137.2</v>
      </c>
      <c r="L9" s="201">
        <v>104</v>
      </c>
      <c r="M9" s="11"/>
      <c r="N9" s="6">
        <v>1995</v>
      </c>
      <c r="O9" s="200">
        <v>29.7</v>
      </c>
      <c r="P9" s="138">
        <v>27.2</v>
      </c>
      <c r="Q9" s="138">
        <v>61.7</v>
      </c>
      <c r="R9" s="142"/>
      <c r="S9" s="60"/>
      <c r="T9" s="138">
        <v>70.5</v>
      </c>
      <c r="U9" s="138">
        <v>75.9</v>
      </c>
      <c r="V9" s="142">
        <v>76.6</v>
      </c>
      <c r="W9" s="60">
        <v>76.1</v>
      </c>
      <c r="X9" s="138">
        <v>74.1</v>
      </c>
      <c r="Y9" s="76">
        <v>73.7</v>
      </c>
    </row>
    <row r="10" spans="1:25" ht="13.5">
      <c r="A10" s="162">
        <v>1996</v>
      </c>
      <c r="B10" s="202">
        <v>12.8</v>
      </c>
      <c r="C10" s="160">
        <v>23.2</v>
      </c>
      <c r="D10" s="160">
        <v>37.4</v>
      </c>
      <c r="E10" s="158">
        <v>60.1</v>
      </c>
      <c r="F10" s="159">
        <v>71.4</v>
      </c>
      <c r="G10" s="160">
        <v>106.3</v>
      </c>
      <c r="H10" s="160">
        <v>112.2</v>
      </c>
      <c r="I10" s="158">
        <v>135.5</v>
      </c>
      <c r="J10" s="159">
        <v>128.5</v>
      </c>
      <c r="K10" s="160">
        <v>146.2</v>
      </c>
      <c r="L10" s="203">
        <v>134.5</v>
      </c>
      <c r="M10" s="11"/>
      <c r="N10" s="162">
        <v>1996</v>
      </c>
      <c r="O10" s="202">
        <v>28.9</v>
      </c>
      <c r="P10" s="160">
        <v>48.3</v>
      </c>
      <c r="Q10" s="160">
        <v>59.6</v>
      </c>
      <c r="R10" s="158">
        <v>64.4</v>
      </c>
      <c r="S10" s="159">
        <v>70.9</v>
      </c>
      <c r="T10" s="160">
        <v>73.2</v>
      </c>
      <c r="U10" s="160">
        <v>74.2</v>
      </c>
      <c r="V10" s="158">
        <v>74.9</v>
      </c>
      <c r="W10" s="159">
        <v>73.7</v>
      </c>
      <c r="X10" s="160">
        <v>72.4</v>
      </c>
      <c r="Y10" s="161">
        <v>72</v>
      </c>
    </row>
    <row r="11" spans="1:25" ht="13.5">
      <c r="A11" s="150">
        <v>1997</v>
      </c>
      <c r="B11" s="200">
        <v>12.6</v>
      </c>
      <c r="C11" s="138">
        <v>23.7</v>
      </c>
      <c r="D11" s="138">
        <v>33.3</v>
      </c>
      <c r="E11" s="142">
        <v>45.9</v>
      </c>
      <c r="F11" s="60">
        <v>68.9</v>
      </c>
      <c r="G11" s="138">
        <v>79.6</v>
      </c>
      <c r="H11" s="138">
        <v>91.3</v>
      </c>
      <c r="I11" s="142">
        <v>109.2</v>
      </c>
      <c r="J11" s="60">
        <v>117.8</v>
      </c>
      <c r="K11" s="138">
        <v>105.6</v>
      </c>
      <c r="L11" s="201">
        <v>105.6</v>
      </c>
      <c r="M11" s="11"/>
      <c r="N11" s="150">
        <v>1997</v>
      </c>
      <c r="O11" s="200">
        <v>34.9</v>
      </c>
      <c r="P11" s="138">
        <v>51.4</v>
      </c>
      <c r="Q11" s="138">
        <v>61.3</v>
      </c>
      <c r="R11" s="142">
        <v>69.1</v>
      </c>
      <c r="S11" s="60">
        <v>70.7</v>
      </c>
      <c r="T11" s="138">
        <v>77.8</v>
      </c>
      <c r="U11" s="138">
        <v>77.3</v>
      </c>
      <c r="V11" s="142">
        <v>78.2</v>
      </c>
      <c r="W11" s="60">
        <v>77</v>
      </c>
      <c r="X11" s="138">
        <v>75.2</v>
      </c>
      <c r="Y11" s="76">
        <v>72.9</v>
      </c>
    </row>
    <row r="12" spans="1:25" ht="13.5">
      <c r="A12" s="150" t="s">
        <v>12</v>
      </c>
      <c r="B12" s="200">
        <v>17.4</v>
      </c>
      <c r="C12" s="138">
        <v>32.4</v>
      </c>
      <c r="D12" s="138">
        <v>41.7</v>
      </c>
      <c r="E12" s="142">
        <v>50.8</v>
      </c>
      <c r="F12" s="60">
        <v>69.9</v>
      </c>
      <c r="G12" s="138">
        <v>73.7</v>
      </c>
      <c r="H12" s="138">
        <v>86.6</v>
      </c>
      <c r="I12" s="142">
        <v>125</v>
      </c>
      <c r="J12" s="60">
        <v>128</v>
      </c>
      <c r="K12" s="138">
        <v>129.2</v>
      </c>
      <c r="L12" s="201">
        <v>143</v>
      </c>
      <c r="M12" s="11"/>
      <c r="N12" s="150" t="s">
        <v>12</v>
      </c>
      <c r="O12" s="200">
        <v>42.5</v>
      </c>
      <c r="P12" s="138">
        <v>59.3</v>
      </c>
      <c r="Q12" s="138">
        <v>68.1</v>
      </c>
      <c r="R12" s="142">
        <v>73</v>
      </c>
      <c r="S12" s="60">
        <v>75.3</v>
      </c>
      <c r="T12" s="138">
        <v>75.7</v>
      </c>
      <c r="U12" s="138">
        <v>79.2</v>
      </c>
      <c r="V12" s="142">
        <v>76.8</v>
      </c>
      <c r="W12" s="60">
        <v>75.7</v>
      </c>
      <c r="X12" s="138">
        <v>73.5</v>
      </c>
      <c r="Y12" s="76">
        <v>72</v>
      </c>
    </row>
    <row r="13" spans="1:25" ht="13.5">
      <c r="A13" s="150">
        <v>1999</v>
      </c>
      <c r="B13" s="200">
        <v>12.1</v>
      </c>
      <c r="C13" s="138">
        <v>20.6</v>
      </c>
      <c r="D13" s="138">
        <v>31.1</v>
      </c>
      <c r="E13" s="142">
        <v>52.6</v>
      </c>
      <c r="F13" s="60">
        <v>51.7</v>
      </c>
      <c r="G13" s="138">
        <v>80</v>
      </c>
      <c r="H13" s="138">
        <v>111.2</v>
      </c>
      <c r="I13" s="142">
        <v>93.2</v>
      </c>
      <c r="J13" s="60">
        <v>121.3</v>
      </c>
      <c r="K13" s="138">
        <v>124.4</v>
      </c>
      <c r="L13" s="201">
        <v>123.2</v>
      </c>
      <c r="M13" s="11"/>
      <c r="N13" s="150">
        <v>1999</v>
      </c>
      <c r="O13" s="200">
        <v>42.8</v>
      </c>
      <c r="P13" s="138">
        <v>57.9</v>
      </c>
      <c r="Q13" s="138">
        <v>66.4</v>
      </c>
      <c r="R13" s="142">
        <v>71.7</v>
      </c>
      <c r="S13" s="60">
        <v>65.9</v>
      </c>
      <c r="T13" s="138">
        <v>76.9</v>
      </c>
      <c r="U13" s="138">
        <v>74.4</v>
      </c>
      <c r="V13" s="142">
        <v>77.8</v>
      </c>
      <c r="W13" s="60">
        <v>75.9</v>
      </c>
      <c r="X13" s="138">
        <v>74.1</v>
      </c>
      <c r="Y13" s="76">
        <v>71.4</v>
      </c>
    </row>
    <row r="14" spans="1:25" ht="13.5">
      <c r="A14" s="153">
        <v>2000</v>
      </c>
      <c r="B14" s="275">
        <v>10.1</v>
      </c>
      <c r="C14" s="82">
        <v>24.1</v>
      </c>
      <c r="D14" s="82">
        <v>34.3</v>
      </c>
      <c r="E14" s="143">
        <v>51</v>
      </c>
      <c r="F14" s="83">
        <v>57.1</v>
      </c>
      <c r="G14" s="82">
        <v>70.5</v>
      </c>
      <c r="H14" s="82">
        <v>90.4</v>
      </c>
      <c r="I14" s="143">
        <v>116.6</v>
      </c>
      <c r="J14" s="83">
        <v>114</v>
      </c>
      <c r="K14" s="82">
        <v>108.4</v>
      </c>
      <c r="L14" s="210">
        <v>106.9</v>
      </c>
      <c r="M14" s="11"/>
      <c r="N14" s="153">
        <v>2000</v>
      </c>
      <c r="O14" s="204">
        <v>59</v>
      </c>
      <c r="P14" s="85">
        <v>54</v>
      </c>
      <c r="Q14" s="85">
        <v>63.4</v>
      </c>
      <c r="R14" s="102">
        <v>70.7</v>
      </c>
      <c r="S14" s="86">
        <v>73.3</v>
      </c>
      <c r="T14" s="85">
        <v>75</v>
      </c>
      <c r="U14" s="85">
        <v>76.4</v>
      </c>
      <c r="V14" s="102">
        <v>74.4</v>
      </c>
      <c r="W14" s="86">
        <v>75.4</v>
      </c>
      <c r="X14" s="85">
        <v>75.1</v>
      </c>
      <c r="Y14" s="87">
        <v>74.1</v>
      </c>
    </row>
    <row r="15" spans="1:165" s="34" customFormat="1" ht="13.5">
      <c r="A15" s="150">
        <v>2001</v>
      </c>
      <c r="B15" s="200">
        <v>14</v>
      </c>
      <c r="C15" s="138">
        <v>21.4</v>
      </c>
      <c r="D15" s="138">
        <v>29.9</v>
      </c>
      <c r="E15" s="142">
        <v>44.3</v>
      </c>
      <c r="F15" s="60">
        <v>54.5</v>
      </c>
      <c r="G15" s="138">
        <v>66.3</v>
      </c>
      <c r="H15" s="138">
        <v>84.2</v>
      </c>
      <c r="I15" s="142">
        <v>93.3</v>
      </c>
      <c r="J15" s="60">
        <v>107.5</v>
      </c>
      <c r="K15" s="138">
        <v>102.8</v>
      </c>
      <c r="L15" s="201"/>
      <c r="M15" s="11"/>
      <c r="N15" s="6">
        <v>2001</v>
      </c>
      <c r="O15" s="40">
        <v>42.4</v>
      </c>
      <c r="P15" s="30">
        <v>62</v>
      </c>
      <c r="Q15" s="36">
        <v>61.1</v>
      </c>
      <c r="R15" s="101">
        <v>69.3</v>
      </c>
      <c r="S15" s="42">
        <v>71.5</v>
      </c>
      <c r="T15" s="30">
        <v>76.1</v>
      </c>
      <c r="U15" s="36">
        <v>75</v>
      </c>
      <c r="V15" s="101">
        <v>74.2</v>
      </c>
      <c r="W15" s="42">
        <v>72.5</v>
      </c>
      <c r="X15" s="30">
        <v>72.1</v>
      </c>
      <c r="Y15" s="71">
        <v>69.7</v>
      </c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25" ht="13.5">
      <c r="A16" s="150">
        <v>2002</v>
      </c>
      <c r="B16" s="40">
        <v>12.4</v>
      </c>
      <c r="C16" s="36">
        <v>23.9</v>
      </c>
      <c r="D16" s="36">
        <v>27</v>
      </c>
      <c r="E16" s="101">
        <v>42.9</v>
      </c>
      <c r="F16" s="42">
        <v>53.5</v>
      </c>
      <c r="G16" s="36">
        <v>67.9</v>
      </c>
      <c r="H16" s="36">
        <v>88</v>
      </c>
      <c r="I16" s="101">
        <v>99.8</v>
      </c>
      <c r="J16" s="42">
        <v>111.4</v>
      </c>
      <c r="K16" s="36">
        <v>118</v>
      </c>
      <c r="L16" s="28">
        <v>107.6</v>
      </c>
      <c r="M16" s="11"/>
      <c r="N16" s="1">
        <v>2002</v>
      </c>
      <c r="O16" s="40">
        <v>47.3</v>
      </c>
      <c r="P16" s="30">
        <v>67</v>
      </c>
      <c r="Q16" s="36">
        <v>70.3</v>
      </c>
      <c r="R16" s="101">
        <v>73</v>
      </c>
      <c r="S16" s="42">
        <v>78.8</v>
      </c>
      <c r="T16" s="30">
        <v>76.8</v>
      </c>
      <c r="U16" s="36">
        <v>78.3</v>
      </c>
      <c r="V16" s="101">
        <v>76.6</v>
      </c>
      <c r="W16" s="42">
        <v>76.6</v>
      </c>
      <c r="X16" s="30">
        <v>73.8</v>
      </c>
      <c r="Y16" s="71">
        <v>74.6</v>
      </c>
    </row>
    <row r="17" spans="1:150" ht="13.5">
      <c r="A17" s="150" t="s">
        <v>20</v>
      </c>
      <c r="B17" s="40">
        <v>14.9</v>
      </c>
      <c r="C17" s="36">
        <v>24</v>
      </c>
      <c r="D17" s="36">
        <v>32.8</v>
      </c>
      <c r="E17" s="101">
        <v>48.8</v>
      </c>
      <c r="F17" s="42">
        <v>64.4</v>
      </c>
      <c r="G17" s="36">
        <v>83.6</v>
      </c>
      <c r="H17" s="36">
        <v>89.1</v>
      </c>
      <c r="I17" s="101">
        <v>122</v>
      </c>
      <c r="J17" s="42">
        <v>127.4</v>
      </c>
      <c r="K17" s="36">
        <v>133</v>
      </c>
      <c r="L17" s="28">
        <v>129.2</v>
      </c>
      <c r="M17" s="49"/>
      <c r="N17" s="1" t="s">
        <v>20</v>
      </c>
      <c r="O17" s="40">
        <v>39.5</v>
      </c>
      <c r="P17" s="30">
        <v>58.4</v>
      </c>
      <c r="Q17" s="36">
        <v>64.6</v>
      </c>
      <c r="R17" s="101">
        <v>74.7</v>
      </c>
      <c r="S17" s="42">
        <v>74.8</v>
      </c>
      <c r="T17" s="30">
        <v>76.4</v>
      </c>
      <c r="U17" s="36">
        <v>77.7</v>
      </c>
      <c r="V17" s="101">
        <v>85.9</v>
      </c>
      <c r="W17" s="42">
        <v>75.7</v>
      </c>
      <c r="X17" s="30">
        <v>73.5</v>
      </c>
      <c r="Y17" s="71">
        <v>73.2</v>
      </c>
      <c r="AS17" s="26"/>
      <c r="ET17" s="26"/>
    </row>
    <row r="18" spans="1:150" ht="13.5">
      <c r="A18" s="150">
        <v>2004</v>
      </c>
      <c r="B18" s="40">
        <v>14.3</v>
      </c>
      <c r="C18" s="36">
        <v>24.4</v>
      </c>
      <c r="D18" s="36">
        <v>35.2</v>
      </c>
      <c r="E18" s="101">
        <v>47.8</v>
      </c>
      <c r="F18" s="42">
        <v>65.9</v>
      </c>
      <c r="G18" s="36">
        <v>75</v>
      </c>
      <c r="H18" s="36">
        <v>104.9</v>
      </c>
      <c r="I18" s="101">
        <v>105.8</v>
      </c>
      <c r="J18" s="42">
        <v>110.1</v>
      </c>
      <c r="K18" s="36">
        <v>113.6</v>
      </c>
      <c r="L18" s="28">
        <v>117.7</v>
      </c>
      <c r="M18" s="49"/>
      <c r="N18" s="1">
        <v>2004</v>
      </c>
      <c r="O18" s="40">
        <v>42.6</v>
      </c>
      <c r="P18" s="30">
        <v>59.7</v>
      </c>
      <c r="Q18" s="36">
        <v>69</v>
      </c>
      <c r="R18" s="101">
        <v>72.5</v>
      </c>
      <c r="S18" s="42">
        <v>77.3</v>
      </c>
      <c r="T18" s="30">
        <v>76.9</v>
      </c>
      <c r="U18" s="36">
        <v>78.4</v>
      </c>
      <c r="V18" s="101">
        <v>79</v>
      </c>
      <c r="W18" s="42">
        <v>74.4</v>
      </c>
      <c r="X18" s="30">
        <v>72.3</v>
      </c>
      <c r="Y18" s="71">
        <v>71.1</v>
      </c>
      <c r="AS18" s="26"/>
      <c r="ET18" s="26"/>
    </row>
    <row r="19" spans="1:25" ht="13.5">
      <c r="A19" s="150">
        <v>2005</v>
      </c>
      <c r="B19" s="40">
        <v>12.9</v>
      </c>
      <c r="C19" s="36">
        <v>27.3</v>
      </c>
      <c r="D19" s="36">
        <v>39.4</v>
      </c>
      <c r="E19" s="101">
        <v>47.7</v>
      </c>
      <c r="F19" s="42">
        <v>71</v>
      </c>
      <c r="G19" s="36">
        <v>85.9</v>
      </c>
      <c r="H19" s="36">
        <v>116.2</v>
      </c>
      <c r="I19" s="101">
        <v>134.5</v>
      </c>
      <c r="J19" s="42">
        <v>137.2</v>
      </c>
      <c r="K19" s="36">
        <v>142.1</v>
      </c>
      <c r="L19" s="28">
        <v>143.9</v>
      </c>
      <c r="M19" s="11"/>
      <c r="N19" s="6">
        <v>2005</v>
      </c>
      <c r="O19" s="40">
        <v>40.8</v>
      </c>
      <c r="P19" s="36">
        <v>56.8</v>
      </c>
      <c r="Q19" s="36">
        <v>65.5</v>
      </c>
      <c r="R19" s="101">
        <v>70.6</v>
      </c>
      <c r="S19" s="42">
        <v>75.3</v>
      </c>
      <c r="T19" s="36">
        <v>77.7</v>
      </c>
      <c r="U19" s="36">
        <v>78</v>
      </c>
      <c r="V19" s="101">
        <v>78</v>
      </c>
      <c r="W19" s="42">
        <v>77.6</v>
      </c>
      <c r="X19" s="36">
        <v>76</v>
      </c>
      <c r="Y19" s="71">
        <v>74.4</v>
      </c>
    </row>
    <row r="20" spans="1:25" ht="13.5">
      <c r="A20" s="162">
        <v>2006</v>
      </c>
      <c r="B20" s="104">
        <v>10</v>
      </c>
      <c r="C20" s="105">
        <v>21</v>
      </c>
      <c r="D20" s="105">
        <v>35.6</v>
      </c>
      <c r="E20" s="106">
        <v>39.1</v>
      </c>
      <c r="F20" s="107">
        <v>63.9</v>
      </c>
      <c r="G20" s="105">
        <v>86.2</v>
      </c>
      <c r="H20" s="105">
        <v>92.2</v>
      </c>
      <c r="I20" s="106">
        <v>112</v>
      </c>
      <c r="J20" s="107">
        <v>112.3</v>
      </c>
      <c r="K20" s="105">
        <v>113</v>
      </c>
      <c r="L20" s="108">
        <v>112.1</v>
      </c>
      <c r="M20" s="11"/>
      <c r="N20" s="162">
        <v>2006</v>
      </c>
      <c r="O20" s="104">
        <v>29.3</v>
      </c>
      <c r="P20" s="105">
        <v>54.2</v>
      </c>
      <c r="Q20" s="105">
        <v>66.7</v>
      </c>
      <c r="R20" s="106">
        <v>70</v>
      </c>
      <c r="S20" s="107">
        <v>74.4</v>
      </c>
      <c r="T20" s="105">
        <v>78</v>
      </c>
      <c r="U20" s="105">
        <v>77.6</v>
      </c>
      <c r="V20" s="106">
        <v>79.3</v>
      </c>
      <c r="W20" s="107">
        <v>77.8</v>
      </c>
      <c r="X20" s="105">
        <v>77.4</v>
      </c>
      <c r="Y20" s="164">
        <v>76.2</v>
      </c>
    </row>
    <row r="21" spans="1:25" ht="13.5">
      <c r="A21" s="150">
        <v>2007</v>
      </c>
      <c r="B21" s="40">
        <v>12.1</v>
      </c>
      <c r="C21" s="36">
        <v>27.5</v>
      </c>
      <c r="D21" s="36">
        <v>33.7</v>
      </c>
      <c r="E21" s="101">
        <v>47.7</v>
      </c>
      <c r="F21" s="42">
        <v>62.9</v>
      </c>
      <c r="G21" s="36">
        <v>73.7</v>
      </c>
      <c r="H21" s="36">
        <v>92.6</v>
      </c>
      <c r="I21" s="101">
        <v>108</v>
      </c>
      <c r="J21" s="42">
        <v>110</v>
      </c>
      <c r="K21" s="36">
        <v>112.2</v>
      </c>
      <c r="L21" s="28">
        <v>108.2</v>
      </c>
      <c r="M21" s="11"/>
      <c r="N21" s="150">
        <v>2007</v>
      </c>
      <c r="O21" s="40">
        <v>36.6</v>
      </c>
      <c r="P21" s="36">
        <v>60.5</v>
      </c>
      <c r="Q21" s="36">
        <v>70.3</v>
      </c>
      <c r="R21" s="101">
        <v>74.2</v>
      </c>
      <c r="S21" s="42">
        <v>75.2</v>
      </c>
      <c r="T21" s="36">
        <v>76.8</v>
      </c>
      <c r="U21" s="36">
        <v>77.6</v>
      </c>
      <c r="V21" s="101">
        <v>77.4</v>
      </c>
      <c r="W21" s="42">
        <v>76.4</v>
      </c>
      <c r="X21" s="36">
        <v>75</v>
      </c>
      <c r="Y21" s="71">
        <v>72.8</v>
      </c>
    </row>
    <row r="22" spans="1:25" ht="13.5">
      <c r="A22" s="150" t="s">
        <v>21</v>
      </c>
      <c r="B22" s="40">
        <v>15.9</v>
      </c>
      <c r="C22" s="36">
        <v>31.2</v>
      </c>
      <c r="D22" s="36">
        <v>41.2</v>
      </c>
      <c r="E22" s="101">
        <v>57.9</v>
      </c>
      <c r="F22" s="42">
        <v>83.3</v>
      </c>
      <c r="G22" s="36">
        <v>104.1</v>
      </c>
      <c r="H22" s="36">
        <v>108</v>
      </c>
      <c r="I22" s="101">
        <v>130.8</v>
      </c>
      <c r="J22" s="42">
        <v>155.8</v>
      </c>
      <c r="K22" s="36">
        <v>139.6</v>
      </c>
      <c r="L22" s="28">
        <v>143.5</v>
      </c>
      <c r="M22" s="11"/>
      <c r="N22" s="150" t="s">
        <v>21</v>
      </c>
      <c r="O22" s="40">
        <v>39.7</v>
      </c>
      <c r="P22" s="36">
        <v>54</v>
      </c>
      <c r="Q22" s="36">
        <v>65.2</v>
      </c>
      <c r="R22" s="101">
        <v>70.9</v>
      </c>
      <c r="S22" s="42">
        <v>73.8</v>
      </c>
      <c r="T22" s="36">
        <v>75.1</v>
      </c>
      <c r="U22" s="36">
        <v>78.3</v>
      </c>
      <c r="V22" s="101">
        <v>77.8</v>
      </c>
      <c r="W22" s="42">
        <v>74.5</v>
      </c>
      <c r="X22" s="36">
        <v>73.8</v>
      </c>
      <c r="Y22" s="71">
        <v>72.1</v>
      </c>
    </row>
    <row r="23" spans="1:25" ht="13.5">
      <c r="A23" s="150">
        <v>2009</v>
      </c>
      <c r="B23" s="40">
        <v>16.2</v>
      </c>
      <c r="C23" s="36">
        <v>32.2</v>
      </c>
      <c r="D23" s="36">
        <v>41.1</v>
      </c>
      <c r="E23" s="101">
        <v>46.3</v>
      </c>
      <c r="F23" s="42">
        <v>66</v>
      </c>
      <c r="G23" s="36">
        <v>65.7</v>
      </c>
      <c r="H23" s="36">
        <v>91.7</v>
      </c>
      <c r="I23" s="101">
        <v>112.4</v>
      </c>
      <c r="J23" s="42">
        <v>101.7</v>
      </c>
      <c r="K23" s="36">
        <v>102.4</v>
      </c>
      <c r="L23" s="28">
        <v>125.4</v>
      </c>
      <c r="M23" s="11"/>
      <c r="N23" s="150">
        <v>2009</v>
      </c>
      <c r="O23" s="40">
        <v>43.3</v>
      </c>
      <c r="P23" s="36">
        <v>58.6</v>
      </c>
      <c r="Q23" s="36">
        <v>66.2</v>
      </c>
      <c r="R23" s="101">
        <v>71.5</v>
      </c>
      <c r="S23" s="42">
        <v>74.5</v>
      </c>
      <c r="T23" s="36">
        <v>75.2</v>
      </c>
      <c r="U23" s="36">
        <v>74.9</v>
      </c>
      <c r="V23" s="101">
        <v>73.2</v>
      </c>
      <c r="W23" s="42">
        <v>71.3</v>
      </c>
      <c r="X23" s="36">
        <v>69.5</v>
      </c>
      <c r="Y23" s="71">
        <v>68.7</v>
      </c>
    </row>
    <row r="24" spans="1:25" ht="13.5">
      <c r="A24" s="153">
        <v>2010</v>
      </c>
      <c r="B24" s="204">
        <v>15.5</v>
      </c>
      <c r="C24" s="85">
        <v>26.3</v>
      </c>
      <c r="D24" s="85">
        <v>41</v>
      </c>
      <c r="E24" s="102">
        <v>50</v>
      </c>
      <c r="F24" s="86">
        <v>69.8</v>
      </c>
      <c r="G24" s="85">
        <v>92.8</v>
      </c>
      <c r="H24" s="85">
        <v>116.8</v>
      </c>
      <c r="I24" s="102">
        <v>131.3</v>
      </c>
      <c r="J24" s="86">
        <v>126.5</v>
      </c>
      <c r="K24" s="85">
        <v>136.6</v>
      </c>
      <c r="L24" s="103">
        <v>141.8</v>
      </c>
      <c r="M24" s="11"/>
      <c r="N24" s="153">
        <v>2010</v>
      </c>
      <c r="O24" s="204">
        <v>39.7</v>
      </c>
      <c r="P24" s="85">
        <v>54.7</v>
      </c>
      <c r="Q24" s="85">
        <v>66.5</v>
      </c>
      <c r="R24" s="102">
        <v>72.7</v>
      </c>
      <c r="S24" s="86">
        <v>71.4</v>
      </c>
      <c r="T24" s="85">
        <v>74.3</v>
      </c>
      <c r="U24" s="85">
        <v>75.4</v>
      </c>
      <c r="V24" s="102">
        <v>76.9</v>
      </c>
      <c r="W24" s="86">
        <v>76.3</v>
      </c>
      <c r="X24" s="85">
        <v>74</v>
      </c>
      <c r="Y24" s="87">
        <v>72.3</v>
      </c>
    </row>
    <row r="25" spans="1:25" ht="13.5">
      <c r="A25" s="150">
        <v>2011</v>
      </c>
      <c r="B25" s="40">
        <v>15</v>
      </c>
      <c r="C25" s="36">
        <v>29.3</v>
      </c>
      <c r="D25" s="36">
        <v>46.7</v>
      </c>
      <c r="E25" s="101">
        <v>45.2</v>
      </c>
      <c r="F25" s="42">
        <v>68.7</v>
      </c>
      <c r="G25" s="36">
        <v>88</v>
      </c>
      <c r="H25" s="36">
        <v>110.2</v>
      </c>
      <c r="I25" s="101">
        <v>117.8</v>
      </c>
      <c r="J25" s="42">
        <v>126.9</v>
      </c>
      <c r="K25" s="36">
        <v>129.5</v>
      </c>
      <c r="L25" s="28">
        <v>155.6</v>
      </c>
      <c r="M25" s="11"/>
      <c r="N25" s="6">
        <v>2011</v>
      </c>
      <c r="O25" s="40">
        <v>44.7</v>
      </c>
      <c r="P25" s="30">
        <v>53.1</v>
      </c>
      <c r="Q25" s="36">
        <v>66</v>
      </c>
      <c r="R25" s="101">
        <v>70.3</v>
      </c>
      <c r="S25" s="42">
        <v>75.3</v>
      </c>
      <c r="T25" s="30">
        <v>76.1</v>
      </c>
      <c r="U25" s="36">
        <v>77.1</v>
      </c>
      <c r="V25" s="101">
        <v>75.7</v>
      </c>
      <c r="W25" s="42">
        <v>73.4</v>
      </c>
      <c r="X25" s="30">
        <v>73.5</v>
      </c>
      <c r="Y25" s="71">
        <v>71.4</v>
      </c>
    </row>
    <row r="26" spans="1:25" ht="13.5">
      <c r="A26" s="150">
        <v>2012</v>
      </c>
      <c r="B26" s="40">
        <v>13.8</v>
      </c>
      <c r="C26" s="36">
        <v>22.3</v>
      </c>
      <c r="D26" s="36">
        <v>33.516666666666666</v>
      </c>
      <c r="E26" s="101">
        <v>51.550000000000004</v>
      </c>
      <c r="F26" s="42">
        <v>67.01666666666667</v>
      </c>
      <c r="G26" s="36">
        <v>91.16666666666667</v>
      </c>
      <c r="H26" s="36">
        <v>100.97</v>
      </c>
      <c r="I26" s="101">
        <v>111.86666666666667</v>
      </c>
      <c r="J26" s="42">
        <v>112.43333333333334</v>
      </c>
      <c r="K26" s="36">
        <v>110.11666666666667</v>
      </c>
      <c r="L26" s="28">
        <v>126.73333333333333</v>
      </c>
      <c r="M26" s="11"/>
      <c r="N26" s="6">
        <v>2012</v>
      </c>
      <c r="O26" s="40">
        <v>43.2</v>
      </c>
      <c r="P26" s="30">
        <v>58.3</v>
      </c>
      <c r="Q26" s="36">
        <v>61.36250621581303</v>
      </c>
      <c r="R26" s="101">
        <v>70.90203685741999</v>
      </c>
      <c r="S26" s="42">
        <v>71.52449639393186</v>
      </c>
      <c r="T26" s="30">
        <v>74.6983546617916</v>
      </c>
      <c r="U26" s="36">
        <v>77.33</v>
      </c>
      <c r="V26" s="101">
        <v>74.79141835518473</v>
      </c>
      <c r="W26" s="42">
        <v>72.78387192410317</v>
      </c>
      <c r="X26" s="30">
        <v>72.48372937793248</v>
      </c>
      <c r="Y26" s="71">
        <v>70.92319831667542</v>
      </c>
    </row>
    <row r="27" spans="1:25" ht="13.5">
      <c r="A27" s="150">
        <v>2013</v>
      </c>
      <c r="B27" s="40">
        <v>23.3</v>
      </c>
      <c r="C27" s="36">
        <v>26.8</v>
      </c>
      <c r="D27" s="36">
        <v>36.2</v>
      </c>
      <c r="E27" s="101">
        <v>49.5</v>
      </c>
      <c r="F27" s="42">
        <v>62.9</v>
      </c>
      <c r="G27" s="36">
        <v>78.8</v>
      </c>
      <c r="H27" s="36">
        <v>93.5</v>
      </c>
      <c r="I27" s="101">
        <v>124.7</v>
      </c>
      <c r="J27" s="42">
        <v>122.5</v>
      </c>
      <c r="K27" s="36">
        <v>121.9</v>
      </c>
      <c r="L27" s="28">
        <v>127</v>
      </c>
      <c r="M27" s="11"/>
      <c r="N27" s="150">
        <v>2013</v>
      </c>
      <c r="O27" s="40">
        <v>45.3</v>
      </c>
      <c r="P27" s="36">
        <v>58.7</v>
      </c>
      <c r="Q27" s="36">
        <v>67.1</v>
      </c>
      <c r="R27" s="101">
        <v>69.6</v>
      </c>
      <c r="S27" s="42">
        <v>75.1</v>
      </c>
      <c r="T27" s="36">
        <v>78.6</v>
      </c>
      <c r="U27" s="36">
        <v>78.4</v>
      </c>
      <c r="V27" s="101">
        <v>74.4</v>
      </c>
      <c r="W27" s="42">
        <v>74.8</v>
      </c>
      <c r="X27" s="36">
        <v>73</v>
      </c>
      <c r="Y27" s="28">
        <v>73</v>
      </c>
    </row>
    <row r="28" spans="1:25" ht="13.5">
      <c r="A28" s="150">
        <v>2014</v>
      </c>
      <c r="B28" s="40">
        <v>17.8</v>
      </c>
      <c r="C28" s="36">
        <v>33.2</v>
      </c>
      <c r="D28" s="36">
        <v>45.9</v>
      </c>
      <c r="E28" s="101">
        <v>60.5</v>
      </c>
      <c r="F28" s="42">
        <v>69.4</v>
      </c>
      <c r="G28" s="36">
        <v>82.7</v>
      </c>
      <c r="H28" s="36">
        <v>119.1</v>
      </c>
      <c r="I28" s="101">
        <v>122.1</v>
      </c>
      <c r="J28" s="42">
        <v>97.9</v>
      </c>
      <c r="K28" s="36">
        <v>122.8</v>
      </c>
      <c r="L28" s="28">
        <v>120.1</v>
      </c>
      <c r="M28" s="11"/>
      <c r="N28" s="6">
        <v>2014</v>
      </c>
      <c r="O28" s="40">
        <v>45.3</v>
      </c>
      <c r="P28" s="36">
        <v>57.2</v>
      </c>
      <c r="Q28" s="36">
        <v>63.7</v>
      </c>
      <c r="R28" s="101">
        <v>68.5</v>
      </c>
      <c r="S28" s="42">
        <v>72.3</v>
      </c>
      <c r="T28" s="36">
        <v>75</v>
      </c>
      <c r="U28" s="36">
        <v>74.1</v>
      </c>
      <c r="V28" s="101">
        <v>73.4</v>
      </c>
      <c r="W28" s="42">
        <v>73.6</v>
      </c>
      <c r="X28" s="36">
        <v>70.5</v>
      </c>
      <c r="Y28" s="28">
        <v>70.9</v>
      </c>
    </row>
    <row r="29" spans="1:25" ht="13.5">
      <c r="A29" s="153">
        <v>2015</v>
      </c>
      <c r="B29" s="204">
        <v>18.9</v>
      </c>
      <c r="C29" s="85">
        <v>33.3</v>
      </c>
      <c r="D29" s="85">
        <v>46.2</v>
      </c>
      <c r="E29" s="102">
        <v>56.3</v>
      </c>
      <c r="F29" s="86">
        <v>76.2</v>
      </c>
      <c r="G29" s="85">
        <v>77.1</v>
      </c>
      <c r="H29" s="85">
        <v>98.3</v>
      </c>
      <c r="I29" s="102">
        <v>93.5</v>
      </c>
      <c r="J29" s="86">
        <v>98.5</v>
      </c>
      <c r="K29" s="85">
        <v>99.4</v>
      </c>
      <c r="L29" s="103">
        <v>110.5</v>
      </c>
      <c r="M29" s="11"/>
      <c r="N29" s="150">
        <v>2015</v>
      </c>
      <c r="O29" s="40">
        <v>47.2</v>
      </c>
      <c r="P29" s="36">
        <v>60.9</v>
      </c>
      <c r="Q29" s="36">
        <v>66.5</v>
      </c>
      <c r="R29" s="101">
        <v>73</v>
      </c>
      <c r="S29" s="42">
        <v>74.8</v>
      </c>
      <c r="T29" s="36">
        <v>76.8</v>
      </c>
      <c r="U29" s="36">
        <v>77.5</v>
      </c>
      <c r="V29" s="101">
        <v>76.5</v>
      </c>
      <c r="W29" s="42">
        <v>71.4</v>
      </c>
      <c r="X29" s="36">
        <v>69.5</v>
      </c>
      <c r="Y29" s="28">
        <v>67.9</v>
      </c>
    </row>
    <row r="30" spans="1:25" ht="13.5">
      <c r="A30" s="150">
        <v>2016</v>
      </c>
      <c r="B30" s="40">
        <v>24.6</v>
      </c>
      <c r="C30" s="36">
        <v>29.6</v>
      </c>
      <c r="D30" s="36">
        <v>39.8</v>
      </c>
      <c r="E30" s="101">
        <v>51.9</v>
      </c>
      <c r="F30" s="42">
        <v>66.9</v>
      </c>
      <c r="G30" s="36">
        <v>92</v>
      </c>
      <c r="H30" s="36">
        <v>100.7</v>
      </c>
      <c r="I30" s="101">
        <v>106.4</v>
      </c>
      <c r="J30" s="42">
        <v>126.6</v>
      </c>
      <c r="K30" s="36">
        <v>126.8</v>
      </c>
      <c r="L30" s="28">
        <v>115.1</v>
      </c>
      <c r="M30" s="11"/>
      <c r="N30" s="162">
        <v>2016</v>
      </c>
      <c r="O30" s="104">
        <v>51.9</v>
      </c>
      <c r="P30" s="105">
        <v>70.4</v>
      </c>
      <c r="Q30" s="105">
        <v>70</v>
      </c>
      <c r="R30" s="106">
        <v>70.8</v>
      </c>
      <c r="S30" s="107">
        <v>73.4</v>
      </c>
      <c r="T30" s="105">
        <v>78.4</v>
      </c>
      <c r="U30" s="105">
        <v>80.1</v>
      </c>
      <c r="V30" s="106">
        <v>77.9</v>
      </c>
      <c r="W30" s="107">
        <v>78.6</v>
      </c>
      <c r="X30" s="105">
        <v>74.5</v>
      </c>
      <c r="Y30" s="108">
        <v>72.8</v>
      </c>
    </row>
    <row r="31" spans="1:25" ht="13.5">
      <c r="A31" s="150">
        <v>2017</v>
      </c>
      <c r="B31" s="40">
        <v>15.2</v>
      </c>
      <c r="C31" s="36">
        <v>25.9</v>
      </c>
      <c r="D31" s="36">
        <v>39.8</v>
      </c>
      <c r="E31" s="101">
        <v>50.2</v>
      </c>
      <c r="F31" s="42">
        <v>68.5</v>
      </c>
      <c r="G31" s="36">
        <v>80.5</v>
      </c>
      <c r="H31" s="36">
        <v>113.2</v>
      </c>
      <c r="I31" s="101">
        <v>102.9</v>
      </c>
      <c r="J31" s="42">
        <v>109.7</v>
      </c>
      <c r="K31" s="36">
        <v>106.7</v>
      </c>
      <c r="L31" s="28">
        <v>131.5</v>
      </c>
      <c r="M31" s="11"/>
      <c r="N31" s="150">
        <v>2017</v>
      </c>
      <c r="O31" s="40">
        <v>41.6</v>
      </c>
      <c r="P31" s="36">
        <v>62.4</v>
      </c>
      <c r="Q31" s="36">
        <v>67.3</v>
      </c>
      <c r="R31" s="101">
        <v>73.4</v>
      </c>
      <c r="S31" s="42">
        <v>74.9</v>
      </c>
      <c r="T31" s="36">
        <v>76.2</v>
      </c>
      <c r="U31" s="36">
        <v>76.1</v>
      </c>
      <c r="V31" s="101">
        <v>77.8</v>
      </c>
      <c r="W31" s="42">
        <v>76.2</v>
      </c>
      <c r="X31" s="36">
        <v>73</v>
      </c>
      <c r="Y31" s="28">
        <v>72.4</v>
      </c>
    </row>
    <row r="32" spans="1:25" ht="13.5">
      <c r="A32" s="150">
        <v>2018</v>
      </c>
      <c r="B32" s="40">
        <v>23.6</v>
      </c>
      <c r="C32" s="36">
        <v>33</v>
      </c>
      <c r="D32" s="36">
        <v>38.3</v>
      </c>
      <c r="E32" s="101">
        <v>52.7</v>
      </c>
      <c r="F32" s="42">
        <v>76.2</v>
      </c>
      <c r="G32" s="36">
        <v>87.5</v>
      </c>
      <c r="H32" s="36">
        <v>110</v>
      </c>
      <c r="I32" s="101">
        <v>106.7</v>
      </c>
      <c r="J32" s="42">
        <v>120.6</v>
      </c>
      <c r="K32" s="36">
        <v>121.5</v>
      </c>
      <c r="L32" s="28">
        <v>119.1</v>
      </c>
      <c r="M32" s="11"/>
      <c r="N32" s="6">
        <v>2018</v>
      </c>
      <c r="O32" s="40">
        <v>53.8</v>
      </c>
      <c r="P32" s="36">
        <v>60.4</v>
      </c>
      <c r="Q32" s="36">
        <v>69.2</v>
      </c>
      <c r="R32" s="101">
        <v>73.7</v>
      </c>
      <c r="S32" s="42">
        <v>75.6</v>
      </c>
      <c r="T32" s="36">
        <v>76.3</v>
      </c>
      <c r="U32" s="36">
        <v>78.1</v>
      </c>
      <c r="V32" s="101">
        <v>79.4</v>
      </c>
      <c r="W32" s="42">
        <v>74.8</v>
      </c>
      <c r="X32" s="36">
        <v>73.5</v>
      </c>
      <c r="Y32" s="28">
        <v>72.4</v>
      </c>
    </row>
    <row r="33" spans="1:25" ht="13.5">
      <c r="A33" s="150">
        <v>2019</v>
      </c>
      <c r="B33" s="40">
        <v>19</v>
      </c>
      <c r="C33" s="36">
        <v>33.7</v>
      </c>
      <c r="D33" s="36">
        <v>42</v>
      </c>
      <c r="E33" s="101">
        <v>59</v>
      </c>
      <c r="F33" s="42">
        <v>103.4</v>
      </c>
      <c r="G33" s="36">
        <v>95.4</v>
      </c>
      <c r="H33" s="36">
        <v>128</v>
      </c>
      <c r="I33" s="101">
        <v>136.6</v>
      </c>
      <c r="J33" s="42">
        <v>148.5</v>
      </c>
      <c r="K33" s="36">
        <v>145.1</v>
      </c>
      <c r="L33" s="28">
        <v>160.9</v>
      </c>
      <c r="M33" s="11"/>
      <c r="N33" s="6">
        <v>2019</v>
      </c>
      <c r="O33" s="40">
        <v>38.9</v>
      </c>
      <c r="P33" s="36">
        <v>58.2</v>
      </c>
      <c r="Q33" s="36">
        <v>65.9</v>
      </c>
      <c r="R33" s="101">
        <v>70.6</v>
      </c>
      <c r="S33" s="42">
        <v>70.5</v>
      </c>
      <c r="T33" s="36">
        <v>75.8</v>
      </c>
      <c r="U33" s="36">
        <v>76.5</v>
      </c>
      <c r="V33" s="101">
        <v>76.2</v>
      </c>
      <c r="W33" s="42">
        <v>73.7</v>
      </c>
      <c r="X33" s="36">
        <v>72.6</v>
      </c>
      <c r="Y33" s="28">
        <v>71.5</v>
      </c>
    </row>
    <row r="34" spans="1:25" ht="13.5">
      <c r="A34" s="150">
        <v>2020</v>
      </c>
      <c r="B34" s="40">
        <v>21.1</v>
      </c>
      <c r="C34" s="36">
        <v>36.5</v>
      </c>
      <c r="D34" s="36">
        <v>44</v>
      </c>
      <c r="E34" s="101">
        <v>58.1</v>
      </c>
      <c r="F34" s="42">
        <v>78</v>
      </c>
      <c r="G34" s="36">
        <v>98.8</v>
      </c>
      <c r="H34" s="36">
        <v>131</v>
      </c>
      <c r="I34" s="101">
        <v>125.9</v>
      </c>
      <c r="J34" s="42">
        <v>122.8</v>
      </c>
      <c r="K34" s="36">
        <v>120.5</v>
      </c>
      <c r="L34" s="28">
        <v>128</v>
      </c>
      <c r="M34" s="11"/>
      <c r="N34" s="6">
        <v>2020</v>
      </c>
      <c r="O34" s="40">
        <v>49.4</v>
      </c>
      <c r="P34" s="36">
        <v>62.3</v>
      </c>
      <c r="Q34" s="36">
        <v>67.7</v>
      </c>
      <c r="R34" s="101">
        <v>74.2</v>
      </c>
      <c r="S34" s="42">
        <v>73.6</v>
      </c>
      <c r="T34" s="36">
        <v>77.1</v>
      </c>
      <c r="U34" s="36">
        <v>78</v>
      </c>
      <c r="V34" s="101">
        <v>78.1</v>
      </c>
      <c r="W34" s="42">
        <v>76.3</v>
      </c>
      <c r="X34" s="36">
        <v>73.4</v>
      </c>
      <c r="Y34" s="28">
        <v>71</v>
      </c>
    </row>
    <row r="35" spans="1:25" ht="13.5">
      <c r="A35" s="150">
        <v>2021</v>
      </c>
      <c r="B35" s="40">
        <v>22.6</v>
      </c>
      <c r="C35" s="36">
        <v>34.2</v>
      </c>
      <c r="D35" s="36">
        <v>48.3</v>
      </c>
      <c r="E35" s="101">
        <v>58.9</v>
      </c>
      <c r="F35" s="42">
        <v>84.9</v>
      </c>
      <c r="G35" s="36">
        <v>102.2</v>
      </c>
      <c r="H35" s="36">
        <v>116.2</v>
      </c>
      <c r="I35" s="101">
        <v>125.8</v>
      </c>
      <c r="J35" s="42">
        <v>120.3</v>
      </c>
      <c r="K35" s="36">
        <v>124.1</v>
      </c>
      <c r="L35" s="28">
        <v>140.2</v>
      </c>
      <c r="M35" s="11"/>
      <c r="N35" s="6">
        <v>2021</v>
      </c>
      <c r="O35" s="40">
        <v>49.7</v>
      </c>
      <c r="P35" s="36">
        <v>64.1</v>
      </c>
      <c r="Q35" s="36">
        <v>71.7</v>
      </c>
      <c r="R35" s="101">
        <v>74.6</v>
      </c>
      <c r="S35" s="42">
        <v>75.2</v>
      </c>
      <c r="T35" s="36">
        <v>75.8</v>
      </c>
      <c r="U35" s="36">
        <v>78.2</v>
      </c>
      <c r="V35" s="101">
        <v>78.1</v>
      </c>
      <c r="W35" s="42">
        <v>75.8</v>
      </c>
      <c r="X35" s="36">
        <v>73.8</v>
      </c>
      <c r="Y35" s="28">
        <v>70.9</v>
      </c>
    </row>
    <row r="36" spans="1:25" s="34" customFormat="1" ht="13.5">
      <c r="A36" s="150">
        <v>2022</v>
      </c>
      <c r="B36" s="40">
        <v>21.5</v>
      </c>
      <c r="C36" s="36">
        <v>35</v>
      </c>
      <c r="D36" s="36">
        <v>40.8</v>
      </c>
      <c r="E36" s="101">
        <v>59.5</v>
      </c>
      <c r="F36" s="42">
        <v>84.2</v>
      </c>
      <c r="G36" s="36">
        <v>92.8</v>
      </c>
      <c r="H36" s="36">
        <v>110</v>
      </c>
      <c r="I36" s="101">
        <v>120.7</v>
      </c>
      <c r="J36" s="42">
        <v>125.7</v>
      </c>
      <c r="K36" s="36">
        <v>130</v>
      </c>
      <c r="L36" s="28">
        <v>146</v>
      </c>
      <c r="M36" s="11"/>
      <c r="N36" s="6">
        <v>2022</v>
      </c>
      <c r="O36" s="40">
        <v>48.3</v>
      </c>
      <c r="P36" s="36">
        <v>64.5</v>
      </c>
      <c r="Q36" s="36">
        <v>66.7</v>
      </c>
      <c r="R36" s="101">
        <v>69.4</v>
      </c>
      <c r="S36" s="42">
        <v>73.4</v>
      </c>
      <c r="T36" s="36">
        <v>74</v>
      </c>
      <c r="U36" s="36">
        <v>75.7</v>
      </c>
      <c r="V36" s="101">
        <v>75.1</v>
      </c>
      <c r="W36" s="42">
        <v>74.1</v>
      </c>
      <c r="X36" s="36">
        <v>70.5</v>
      </c>
      <c r="Y36" s="28">
        <v>68.7</v>
      </c>
    </row>
    <row r="37" spans="1:25" s="34" customFormat="1" ht="13.5">
      <c r="A37" s="154"/>
      <c r="B37" s="63"/>
      <c r="C37" s="36"/>
      <c r="D37" s="128"/>
      <c r="E37" s="144"/>
      <c r="F37" s="47"/>
      <c r="G37" s="36"/>
      <c r="H37" s="128"/>
      <c r="I37" s="144"/>
      <c r="J37" s="47"/>
      <c r="K37" s="36"/>
      <c r="L37" s="28"/>
      <c r="M37" s="11"/>
      <c r="N37" s="32"/>
      <c r="O37" s="63"/>
      <c r="P37" s="36"/>
      <c r="Q37" s="128"/>
      <c r="R37" s="144"/>
      <c r="S37" s="47"/>
      <c r="T37" s="36"/>
      <c r="U37" s="128"/>
      <c r="V37" s="144"/>
      <c r="W37" s="47"/>
      <c r="X37" s="36"/>
      <c r="Y37" s="28"/>
    </row>
    <row r="38" spans="1:25" ht="13.5">
      <c r="A38" s="118" t="s">
        <v>13</v>
      </c>
      <c r="B38" s="70">
        <f>AVERAGE(B5:B$35)</f>
        <v>15.429032258064519</v>
      </c>
      <c r="C38" s="70">
        <f>AVERAGE(C5:C$35)</f>
        <v>26.625806451612902</v>
      </c>
      <c r="D38" s="70">
        <f>AVERAGE(D5:D$35)</f>
        <v>37.261827956989244</v>
      </c>
      <c r="E38" s="70">
        <f>AVERAGE(E5:E$35)</f>
        <v>50.44166666666668</v>
      </c>
      <c r="F38" s="70">
        <f>AVERAGE(F5:F$35)</f>
        <v>67.9838888888889</v>
      </c>
      <c r="G38" s="70">
        <f>AVERAGE(G5:G$35)</f>
        <v>83.61505376344087</v>
      </c>
      <c r="H38" s="70">
        <f>AVERAGE(H5:H$35)</f>
        <v>101.77322580645159</v>
      </c>
      <c r="I38" s="70">
        <f>AVERAGE(I5:I$35)</f>
        <v>114.99569892473119</v>
      </c>
      <c r="J38" s="70">
        <f>AVERAGE(J5:J$35)</f>
        <v>120.6720430107527</v>
      </c>
      <c r="K38" s="70">
        <f>AVERAGE(K5:K$35)</f>
        <v>120.59367816091954</v>
      </c>
      <c r="L38" s="70">
        <f>AVERAGE(L5:L$35)</f>
        <v>124.37976190476188</v>
      </c>
      <c r="M38" s="11"/>
      <c r="N38" s="17" t="s">
        <v>13</v>
      </c>
      <c r="O38" s="70">
        <f>AVERAGE(O5:O$35)</f>
        <v>41.20000000000001</v>
      </c>
      <c r="P38" s="70">
        <f>AVERAGE(P5:P$35)</f>
        <v>56.65483870967743</v>
      </c>
      <c r="Q38" s="70">
        <f>AVERAGE(Q5:Q$35)</f>
        <v>65.53427439405849</v>
      </c>
      <c r="R38" s="70">
        <f>AVERAGE(R5:R$35)</f>
        <v>71.25340122858067</v>
      </c>
      <c r="S38" s="70">
        <f>AVERAGE(S5:S$35)</f>
        <v>73.43414987979773</v>
      </c>
      <c r="T38" s="70">
        <f>AVERAGE(T5:T$35)</f>
        <v>75.62575337618684</v>
      </c>
      <c r="U38" s="70">
        <f>AVERAGE(U5:U$35)</f>
        <v>76.92032258064513</v>
      </c>
      <c r="V38" s="70">
        <f>AVERAGE(V5:V$35)</f>
        <v>76.75133607597371</v>
      </c>
      <c r="W38" s="70">
        <f>AVERAGE(W5:W$35)</f>
        <v>74.93496361045494</v>
      </c>
      <c r="X38" s="70">
        <f>AVERAGE(X5:X$35)</f>
        <v>73.4477148061356</v>
      </c>
      <c r="Y38" s="70">
        <f>AVERAGE(Y5:Y$35)</f>
        <v>72.05597235574744</v>
      </c>
    </row>
    <row r="39" spans="1:25" ht="13.5">
      <c r="A39" s="44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N39" s="44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ht="13.5">
      <c r="A40" s="57" t="s">
        <v>22</v>
      </c>
      <c r="B40" s="48">
        <f>AVERAGE(B26:B$35)</f>
        <v>19.990000000000002</v>
      </c>
      <c r="C40" s="48">
        <f>AVERAGE(C26:C$35)</f>
        <v>30.85</v>
      </c>
      <c r="D40" s="48">
        <f>AVERAGE(D26:D$35)</f>
        <v>41.40166666666667</v>
      </c>
      <c r="E40" s="48">
        <f>AVERAGE(E26:E$35)</f>
        <v>54.864999999999995</v>
      </c>
      <c r="F40" s="48">
        <f>AVERAGE(F26:F$35)</f>
        <v>75.34166666666667</v>
      </c>
      <c r="G40" s="48">
        <f>AVERAGE(G26:G$35)</f>
        <v>88.61666666666666</v>
      </c>
      <c r="H40" s="48">
        <f>AVERAGE(H26:H$35)</f>
        <v>111.09700000000001</v>
      </c>
      <c r="I40" s="48">
        <f>AVERAGE(I26:I$35)</f>
        <v>115.64666666666668</v>
      </c>
      <c r="J40" s="48">
        <f>AVERAGE(J26:J$35)</f>
        <v>117.98333333333335</v>
      </c>
      <c r="K40" s="48">
        <f>AVERAGE(K26:K$35)</f>
        <v>119.89166666666665</v>
      </c>
      <c r="L40" s="48">
        <f>AVERAGE(L26:L$35)</f>
        <v>127.91333333333334</v>
      </c>
      <c r="M40" s="55"/>
      <c r="N40" s="57" t="s">
        <v>22</v>
      </c>
      <c r="O40" s="48">
        <f>AVERAGE(O26:O$35)</f>
        <v>46.629999999999995</v>
      </c>
      <c r="P40" s="48">
        <f>AVERAGE(P26:P$35)</f>
        <v>61.29</v>
      </c>
      <c r="Q40" s="48">
        <f>AVERAGE(Q26:Q$35)</f>
        <v>67.04625062158132</v>
      </c>
      <c r="R40" s="48">
        <f>AVERAGE(R26:R$35)</f>
        <v>71.930203685742</v>
      </c>
      <c r="S40" s="48">
        <f>AVERAGE(S26:S$35)</f>
        <v>73.69244963939319</v>
      </c>
      <c r="T40" s="48">
        <f>AVERAGE(T26:T$35)</f>
        <v>76.46983546617915</v>
      </c>
      <c r="U40" s="48">
        <f>AVERAGE(U26:U$35)</f>
        <v>77.43300000000002</v>
      </c>
      <c r="V40" s="48">
        <f>AVERAGE(V26:V$35)</f>
        <v>76.65914183551848</v>
      </c>
      <c r="W40" s="48">
        <f>AVERAGE(W26:W$35)</f>
        <v>74.79838719241032</v>
      </c>
      <c r="X40" s="48">
        <f>AVERAGE(X26:X$35)</f>
        <v>72.62837293779324</v>
      </c>
      <c r="Y40" s="48">
        <f>AVERAGE(Y26:Y$35)</f>
        <v>71.37231983166754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zoomScale="85" zoomScaleNormal="85" zoomScalePageLayoutView="0" workbookViewId="0" topLeftCell="A1">
      <pane ySplit="4" topLeftCell="A19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375" style="0" customWidth="1"/>
    <col min="2" max="12" width="9.00390625" style="0" customWidth="1"/>
    <col min="14" max="14" width="14.25390625" style="0" customWidth="1"/>
  </cols>
  <sheetData>
    <row r="2" spans="1:14" ht="15" thickBot="1">
      <c r="A2" s="19" t="s">
        <v>30</v>
      </c>
      <c r="N2" s="98" t="s">
        <v>34</v>
      </c>
    </row>
    <row r="3" spans="1:25" ht="14.25" thickTop="1">
      <c r="A3" s="8"/>
      <c r="B3" s="8" t="s">
        <v>1</v>
      </c>
      <c r="C3" s="139" t="s">
        <v>2</v>
      </c>
      <c r="D3" s="99"/>
      <c r="E3" s="2" t="s">
        <v>4</v>
      </c>
      <c r="F3" s="2"/>
      <c r="G3" s="145" t="s">
        <v>5</v>
      </c>
      <c r="H3" s="99"/>
      <c r="I3" s="3" t="s">
        <v>7</v>
      </c>
      <c r="J3" s="99"/>
      <c r="K3" s="2" t="s">
        <v>17</v>
      </c>
      <c r="L3" s="24"/>
      <c r="M3" s="34"/>
      <c r="N3" s="8"/>
      <c r="O3" s="8" t="s">
        <v>1</v>
      </c>
      <c r="P3" s="139" t="s">
        <v>2</v>
      </c>
      <c r="Q3" s="99"/>
      <c r="R3" s="2" t="s">
        <v>4</v>
      </c>
      <c r="S3" s="2"/>
      <c r="T3" s="145" t="s">
        <v>5</v>
      </c>
      <c r="U3" s="99"/>
      <c r="V3" s="3" t="s">
        <v>7</v>
      </c>
      <c r="W3" s="99"/>
      <c r="X3" s="2" t="s">
        <v>17</v>
      </c>
      <c r="Y3" s="24"/>
    </row>
    <row r="4" spans="1:25" ht="14.25" thickBot="1">
      <c r="A4" s="146" t="s">
        <v>14</v>
      </c>
      <c r="B4" s="9" t="s">
        <v>0</v>
      </c>
      <c r="C4" s="140" t="s">
        <v>3</v>
      </c>
      <c r="D4" s="100" t="s">
        <v>0</v>
      </c>
      <c r="E4" s="4" t="s">
        <v>3</v>
      </c>
      <c r="F4" s="4" t="s">
        <v>0</v>
      </c>
      <c r="G4" s="140" t="s">
        <v>3</v>
      </c>
      <c r="H4" s="100" t="s">
        <v>0</v>
      </c>
      <c r="I4" s="4" t="s">
        <v>3</v>
      </c>
      <c r="J4" s="100" t="s">
        <v>0</v>
      </c>
      <c r="K4" s="4" t="s">
        <v>3</v>
      </c>
      <c r="L4" s="10" t="s">
        <v>0</v>
      </c>
      <c r="M4" s="34"/>
      <c r="N4" s="146" t="s">
        <v>14</v>
      </c>
      <c r="O4" s="9" t="s">
        <v>0</v>
      </c>
      <c r="P4" s="140" t="s">
        <v>3</v>
      </c>
      <c r="Q4" s="100" t="s">
        <v>0</v>
      </c>
      <c r="R4" s="4" t="s">
        <v>3</v>
      </c>
      <c r="S4" s="4" t="s">
        <v>0</v>
      </c>
      <c r="T4" s="140" t="s">
        <v>3</v>
      </c>
      <c r="U4" s="100" t="s">
        <v>0</v>
      </c>
      <c r="V4" s="4" t="s">
        <v>3</v>
      </c>
      <c r="W4" s="100" t="s">
        <v>0</v>
      </c>
      <c r="X4" s="4" t="s">
        <v>3</v>
      </c>
      <c r="Y4" s="10" t="s">
        <v>0</v>
      </c>
    </row>
    <row r="5" spans="1:25" ht="14.25" thickTop="1">
      <c r="A5" s="62">
        <v>2007</v>
      </c>
      <c r="B5" s="36"/>
      <c r="C5" s="101"/>
      <c r="D5" s="42"/>
      <c r="E5" s="36"/>
      <c r="F5" s="36"/>
      <c r="G5" s="101"/>
      <c r="H5" s="42"/>
      <c r="I5" s="36"/>
      <c r="J5" s="42"/>
      <c r="K5" s="36"/>
      <c r="L5" s="28"/>
      <c r="M5" s="34"/>
      <c r="N5" s="150">
        <v>2007</v>
      </c>
      <c r="O5" s="136"/>
      <c r="P5" s="101"/>
      <c r="Q5" s="42"/>
      <c r="R5" s="36"/>
      <c r="S5" s="36"/>
      <c r="T5" s="101"/>
      <c r="U5" s="42"/>
      <c r="V5" s="36"/>
      <c r="W5" s="42"/>
      <c r="X5" s="36"/>
      <c r="Y5" s="28"/>
    </row>
    <row r="6" spans="1:25" ht="13.5">
      <c r="A6" s="62" t="s">
        <v>29</v>
      </c>
      <c r="B6" s="36"/>
      <c r="C6" s="101"/>
      <c r="D6" s="42"/>
      <c r="E6" s="36"/>
      <c r="F6" s="36"/>
      <c r="G6" s="101"/>
      <c r="H6" s="42"/>
      <c r="I6" s="36"/>
      <c r="J6" s="42"/>
      <c r="K6" s="36"/>
      <c r="L6" s="28"/>
      <c r="M6" s="34"/>
      <c r="N6" s="150" t="s">
        <v>29</v>
      </c>
      <c r="O6" s="136"/>
      <c r="P6" s="101"/>
      <c r="Q6" s="42"/>
      <c r="R6" s="36"/>
      <c r="S6" s="36"/>
      <c r="T6" s="101"/>
      <c r="U6" s="42"/>
      <c r="V6" s="36"/>
      <c r="W6" s="42"/>
      <c r="X6" s="36"/>
      <c r="Y6" s="28"/>
    </row>
    <row r="7" spans="1:25" ht="13.5">
      <c r="A7" s="62">
        <v>2009</v>
      </c>
      <c r="B7" s="36"/>
      <c r="C7" s="101"/>
      <c r="D7" s="42"/>
      <c r="E7" s="36"/>
      <c r="F7" s="36"/>
      <c r="G7" s="101"/>
      <c r="H7" s="42"/>
      <c r="I7" s="36"/>
      <c r="J7" s="42"/>
      <c r="K7" s="36"/>
      <c r="L7" s="28"/>
      <c r="M7" s="34"/>
      <c r="N7" s="62">
        <v>2009</v>
      </c>
      <c r="O7" s="36"/>
      <c r="P7" s="101"/>
      <c r="Q7" s="42"/>
      <c r="R7" s="36"/>
      <c r="S7" s="36"/>
      <c r="T7" s="101"/>
      <c r="U7" s="42"/>
      <c r="V7" s="36"/>
      <c r="W7" s="42"/>
      <c r="X7" s="36"/>
      <c r="Y7" s="28"/>
    </row>
    <row r="8" spans="1:25" ht="13.5">
      <c r="A8" s="115">
        <v>2010</v>
      </c>
      <c r="B8" s="85"/>
      <c r="C8" s="102"/>
      <c r="D8" s="86"/>
      <c r="E8" s="85"/>
      <c r="F8" s="85"/>
      <c r="G8" s="102"/>
      <c r="H8" s="86"/>
      <c r="I8" s="85"/>
      <c r="J8" s="86"/>
      <c r="K8" s="85"/>
      <c r="L8" s="103"/>
      <c r="M8" s="34"/>
      <c r="N8" s="115">
        <v>2010</v>
      </c>
      <c r="O8" s="85"/>
      <c r="P8" s="102"/>
      <c r="Q8" s="86"/>
      <c r="R8" s="85"/>
      <c r="S8" s="85"/>
      <c r="T8" s="102"/>
      <c r="U8" s="86"/>
      <c r="V8" s="85"/>
      <c r="W8" s="86"/>
      <c r="X8" s="85"/>
      <c r="Y8" s="103"/>
    </row>
    <row r="9" spans="1:25" ht="13.5">
      <c r="A9" s="109">
        <v>2011</v>
      </c>
      <c r="B9" s="278"/>
      <c r="C9" s="106"/>
      <c r="D9" s="107"/>
      <c r="E9" s="105"/>
      <c r="F9" s="105"/>
      <c r="G9" s="106"/>
      <c r="H9" s="107"/>
      <c r="I9" s="105"/>
      <c r="J9" s="107"/>
      <c r="K9" s="105"/>
      <c r="L9" s="108"/>
      <c r="M9" s="34"/>
      <c r="N9" s="109">
        <v>2011</v>
      </c>
      <c r="O9" s="105"/>
      <c r="P9" s="106"/>
      <c r="Q9" s="107"/>
      <c r="R9" s="105"/>
      <c r="S9" s="105"/>
      <c r="T9" s="106"/>
      <c r="U9" s="107"/>
      <c r="V9" s="105"/>
      <c r="W9" s="107"/>
      <c r="X9" s="105"/>
      <c r="Y9" s="108"/>
    </row>
    <row r="10" spans="1:25" ht="13.5">
      <c r="A10" s="62">
        <v>2012</v>
      </c>
      <c r="B10" s="134"/>
      <c r="C10" s="101"/>
      <c r="D10" s="42"/>
      <c r="E10" s="36"/>
      <c r="F10" s="36"/>
      <c r="G10" s="101"/>
      <c r="H10" s="42"/>
      <c r="I10" s="36"/>
      <c r="J10" s="42"/>
      <c r="K10" s="36"/>
      <c r="L10" s="28"/>
      <c r="M10" s="34"/>
      <c r="N10" s="62">
        <v>2012</v>
      </c>
      <c r="O10" s="134"/>
      <c r="P10" s="101"/>
      <c r="Q10" s="42"/>
      <c r="R10" s="36"/>
      <c r="S10" s="36"/>
      <c r="T10" s="101"/>
      <c r="U10" s="42"/>
      <c r="V10" s="36"/>
      <c r="W10" s="42"/>
      <c r="X10" s="36"/>
      <c r="Y10" s="28"/>
    </row>
    <row r="11" spans="1:25" ht="13.5">
      <c r="A11" s="62">
        <v>2013</v>
      </c>
      <c r="B11" s="276">
        <v>0</v>
      </c>
      <c r="C11" s="110">
        <v>0</v>
      </c>
      <c r="D11" s="111">
        <v>0</v>
      </c>
      <c r="E11" s="46">
        <v>0</v>
      </c>
      <c r="F11" s="46">
        <v>0</v>
      </c>
      <c r="G11" s="110">
        <v>0</v>
      </c>
      <c r="H11" s="111">
        <v>0</v>
      </c>
      <c r="I11" s="277">
        <v>1.1666666666666667</v>
      </c>
      <c r="J11" s="120">
        <v>4.333333333333333</v>
      </c>
      <c r="K11" s="277">
        <v>8.833333333333334</v>
      </c>
      <c r="L11" s="121">
        <v>10</v>
      </c>
      <c r="M11" s="34"/>
      <c r="N11" s="62">
        <v>2013</v>
      </c>
      <c r="O11" s="276">
        <v>0</v>
      </c>
      <c r="P11" s="110">
        <v>0</v>
      </c>
      <c r="Q11" s="111">
        <v>0</v>
      </c>
      <c r="R11" s="46">
        <v>0</v>
      </c>
      <c r="S11" s="46">
        <v>0</v>
      </c>
      <c r="T11" s="110">
        <v>0</v>
      </c>
      <c r="U11" s="111">
        <v>0</v>
      </c>
      <c r="V11" s="277">
        <v>0.16666666666666666</v>
      </c>
      <c r="W11" s="120">
        <v>0.16666666666666666</v>
      </c>
      <c r="X11" s="277">
        <v>0.16666666666666666</v>
      </c>
      <c r="Y11" s="121">
        <v>1</v>
      </c>
    </row>
    <row r="12" spans="1:25" ht="13.5">
      <c r="A12" s="62">
        <v>2014</v>
      </c>
      <c r="B12" s="276">
        <v>0</v>
      </c>
      <c r="C12" s="110">
        <v>0</v>
      </c>
      <c r="D12" s="111">
        <v>0</v>
      </c>
      <c r="E12" s="46">
        <v>0</v>
      </c>
      <c r="F12" s="46">
        <v>0</v>
      </c>
      <c r="G12" s="110">
        <v>0</v>
      </c>
      <c r="H12" s="111">
        <v>0</v>
      </c>
      <c r="I12" s="277">
        <v>5.5</v>
      </c>
      <c r="J12" s="120">
        <v>7.5</v>
      </c>
      <c r="K12" s="277">
        <v>10</v>
      </c>
      <c r="L12" s="121">
        <v>10</v>
      </c>
      <c r="M12" s="34"/>
      <c r="N12" s="62">
        <v>2014</v>
      </c>
      <c r="O12" s="276">
        <v>0</v>
      </c>
      <c r="P12" s="110">
        <v>0</v>
      </c>
      <c r="Q12" s="111">
        <v>0</v>
      </c>
      <c r="R12" s="46">
        <v>0</v>
      </c>
      <c r="S12" s="46">
        <v>0</v>
      </c>
      <c r="T12" s="110">
        <v>0</v>
      </c>
      <c r="U12" s="111">
        <v>0</v>
      </c>
      <c r="V12" s="46">
        <v>0</v>
      </c>
      <c r="W12" s="111">
        <v>0</v>
      </c>
      <c r="X12" s="277">
        <v>1.5</v>
      </c>
      <c r="Y12" s="121">
        <v>1.8333333333333333</v>
      </c>
    </row>
    <row r="13" spans="1:25" ht="13.5">
      <c r="A13" s="115">
        <v>2015</v>
      </c>
      <c r="B13" s="279">
        <v>0</v>
      </c>
      <c r="C13" s="113">
        <v>0</v>
      </c>
      <c r="D13" s="114">
        <v>0</v>
      </c>
      <c r="E13" s="112">
        <v>0</v>
      </c>
      <c r="F13" s="112">
        <v>0</v>
      </c>
      <c r="G13" s="113">
        <v>0</v>
      </c>
      <c r="H13" s="124">
        <v>1.3333333333333333</v>
      </c>
      <c r="I13" s="125">
        <v>7.666666666666667</v>
      </c>
      <c r="J13" s="124">
        <v>10</v>
      </c>
      <c r="K13" s="125">
        <v>10</v>
      </c>
      <c r="L13" s="126">
        <v>10</v>
      </c>
      <c r="M13" s="34"/>
      <c r="N13" s="115">
        <v>2015</v>
      </c>
      <c r="O13" s="279">
        <v>0</v>
      </c>
      <c r="P13" s="113">
        <v>0</v>
      </c>
      <c r="Q13" s="114">
        <v>0</v>
      </c>
      <c r="R13" s="112">
        <v>0</v>
      </c>
      <c r="S13" s="112">
        <v>0</v>
      </c>
      <c r="T13" s="113">
        <v>0</v>
      </c>
      <c r="U13" s="114">
        <v>0</v>
      </c>
      <c r="V13" s="112">
        <v>0</v>
      </c>
      <c r="W13" s="124">
        <v>0.5</v>
      </c>
      <c r="X13" s="125">
        <v>1.8333333333333333</v>
      </c>
      <c r="Y13" s="126">
        <v>0.8333333333333334</v>
      </c>
    </row>
    <row r="14" spans="1:25" ht="13.5">
      <c r="A14" s="62">
        <v>2016</v>
      </c>
      <c r="B14" s="276">
        <v>0</v>
      </c>
      <c r="C14" s="110">
        <v>0</v>
      </c>
      <c r="D14" s="111">
        <v>0</v>
      </c>
      <c r="E14" s="46">
        <v>0</v>
      </c>
      <c r="F14" s="46">
        <v>0</v>
      </c>
      <c r="G14" s="110">
        <v>0</v>
      </c>
      <c r="H14" s="111">
        <v>0</v>
      </c>
      <c r="I14" s="277">
        <v>4.166666666666667</v>
      </c>
      <c r="J14" s="120">
        <v>7.666666666666667</v>
      </c>
      <c r="K14" s="277">
        <v>9.666666666666666</v>
      </c>
      <c r="L14" s="121">
        <v>10</v>
      </c>
      <c r="M14" s="34"/>
      <c r="N14" s="62">
        <v>2016</v>
      </c>
      <c r="O14" s="276">
        <v>0</v>
      </c>
      <c r="P14" s="110">
        <v>0</v>
      </c>
      <c r="Q14" s="111">
        <v>0</v>
      </c>
      <c r="R14" s="46">
        <v>0</v>
      </c>
      <c r="S14" s="46">
        <v>0</v>
      </c>
      <c r="T14" s="110">
        <v>0</v>
      </c>
      <c r="U14" s="111">
        <v>0</v>
      </c>
      <c r="V14" s="46">
        <v>0</v>
      </c>
      <c r="W14" s="111">
        <v>0</v>
      </c>
      <c r="X14" s="277">
        <v>1</v>
      </c>
      <c r="Y14" s="121">
        <v>1</v>
      </c>
    </row>
    <row r="15" spans="1:25" ht="13.5">
      <c r="A15" s="62">
        <v>2017</v>
      </c>
      <c r="B15" s="276">
        <v>0</v>
      </c>
      <c r="C15" s="110">
        <v>0</v>
      </c>
      <c r="D15" s="111">
        <v>0</v>
      </c>
      <c r="E15" s="46">
        <v>0</v>
      </c>
      <c r="F15" s="46">
        <v>0</v>
      </c>
      <c r="G15" s="110">
        <v>0</v>
      </c>
      <c r="H15" s="120">
        <v>0.6666666666666666</v>
      </c>
      <c r="I15" s="277">
        <v>5.166666666666667</v>
      </c>
      <c r="J15" s="120">
        <v>9</v>
      </c>
      <c r="K15" s="277">
        <v>9.5</v>
      </c>
      <c r="L15" s="121">
        <v>10</v>
      </c>
      <c r="M15" s="34"/>
      <c r="N15" s="62">
        <v>2017</v>
      </c>
      <c r="O15" s="276">
        <v>0</v>
      </c>
      <c r="P15" s="110">
        <v>0</v>
      </c>
      <c r="Q15" s="111">
        <v>0</v>
      </c>
      <c r="R15" s="46">
        <v>0</v>
      </c>
      <c r="S15" s="46">
        <v>0</v>
      </c>
      <c r="T15" s="110">
        <v>0</v>
      </c>
      <c r="U15" s="111">
        <v>0</v>
      </c>
      <c r="V15" s="46">
        <v>0</v>
      </c>
      <c r="W15" s="111">
        <v>0</v>
      </c>
      <c r="X15" s="277">
        <v>0.3333333333333333</v>
      </c>
      <c r="Y15" s="121">
        <v>1.3333333333333333</v>
      </c>
    </row>
    <row r="16" spans="1:25" ht="13.5">
      <c r="A16" s="62">
        <v>2018</v>
      </c>
      <c r="B16" s="136">
        <v>0</v>
      </c>
      <c r="C16" s="110">
        <v>0</v>
      </c>
      <c r="D16" s="111">
        <v>0</v>
      </c>
      <c r="E16" s="46">
        <v>0</v>
      </c>
      <c r="F16" s="46">
        <v>0</v>
      </c>
      <c r="G16" s="101">
        <v>0</v>
      </c>
      <c r="H16" s="42">
        <v>0</v>
      </c>
      <c r="I16" s="36">
        <v>4.5</v>
      </c>
      <c r="J16" s="42">
        <v>9.3</v>
      </c>
      <c r="K16" s="36">
        <v>10</v>
      </c>
      <c r="L16" s="28">
        <v>10</v>
      </c>
      <c r="M16" s="34"/>
      <c r="N16" s="62">
        <v>2018</v>
      </c>
      <c r="O16" s="136">
        <v>0</v>
      </c>
      <c r="P16" s="110">
        <v>0</v>
      </c>
      <c r="Q16" s="111">
        <v>0</v>
      </c>
      <c r="R16" s="46">
        <v>0</v>
      </c>
      <c r="S16" s="46">
        <v>0</v>
      </c>
      <c r="T16" s="110">
        <v>0</v>
      </c>
      <c r="U16" s="116">
        <v>0</v>
      </c>
      <c r="V16" s="36">
        <v>0</v>
      </c>
      <c r="W16" s="120">
        <v>0.16666666666666666</v>
      </c>
      <c r="X16" s="36">
        <v>1.3</v>
      </c>
      <c r="Y16" s="28">
        <v>0.7</v>
      </c>
    </row>
    <row r="17" spans="1:25" ht="13.5">
      <c r="A17" s="62">
        <v>2019</v>
      </c>
      <c r="B17" s="136">
        <v>0</v>
      </c>
      <c r="C17" s="110">
        <v>0</v>
      </c>
      <c r="D17" s="111">
        <v>0</v>
      </c>
      <c r="E17" s="46">
        <v>0</v>
      </c>
      <c r="F17" s="46">
        <v>0</v>
      </c>
      <c r="G17" s="101">
        <v>0</v>
      </c>
      <c r="H17" s="42">
        <v>0</v>
      </c>
      <c r="I17" s="36">
        <v>1</v>
      </c>
      <c r="J17" s="42">
        <v>6.5</v>
      </c>
      <c r="K17" s="36">
        <v>9.7</v>
      </c>
      <c r="L17" s="28">
        <v>10</v>
      </c>
      <c r="M17" s="34"/>
      <c r="N17" s="62">
        <v>2019</v>
      </c>
      <c r="O17" s="136">
        <v>0</v>
      </c>
      <c r="P17" s="110">
        <v>0</v>
      </c>
      <c r="Q17" s="111">
        <v>0</v>
      </c>
      <c r="R17" s="46">
        <v>0</v>
      </c>
      <c r="S17" s="46">
        <v>0</v>
      </c>
      <c r="T17" s="110">
        <v>0</v>
      </c>
      <c r="U17" s="111">
        <v>0</v>
      </c>
      <c r="V17" s="36">
        <v>0</v>
      </c>
      <c r="W17" s="120">
        <v>0</v>
      </c>
      <c r="X17" s="36">
        <v>1.2</v>
      </c>
      <c r="Y17" s="28">
        <v>0</v>
      </c>
    </row>
    <row r="18" spans="1:26" ht="13.5">
      <c r="A18" s="62">
        <v>2020</v>
      </c>
      <c r="B18" s="276">
        <v>0</v>
      </c>
      <c r="C18" s="110">
        <v>0</v>
      </c>
      <c r="D18" s="116">
        <v>0</v>
      </c>
      <c r="E18" s="46">
        <v>0</v>
      </c>
      <c r="F18" s="46">
        <v>0</v>
      </c>
      <c r="G18" s="281">
        <v>0</v>
      </c>
      <c r="H18" s="116">
        <v>0.2</v>
      </c>
      <c r="I18" s="282">
        <v>1.5</v>
      </c>
      <c r="J18" s="116">
        <v>8.7</v>
      </c>
      <c r="K18" s="282">
        <v>9.8</v>
      </c>
      <c r="L18" s="11">
        <v>10</v>
      </c>
      <c r="M18" s="34"/>
      <c r="N18" s="62">
        <v>2020</v>
      </c>
      <c r="O18" s="276">
        <v>0</v>
      </c>
      <c r="P18" s="110">
        <v>0</v>
      </c>
      <c r="Q18" s="116">
        <v>0</v>
      </c>
      <c r="R18" s="46">
        <v>0</v>
      </c>
      <c r="S18" s="46">
        <v>0</v>
      </c>
      <c r="T18" s="281">
        <v>0</v>
      </c>
      <c r="U18" s="116">
        <v>0</v>
      </c>
      <c r="V18" s="46">
        <v>0</v>
      </c>
      <c r="W18" s="116">
        <v>0.1</v>
      </c>
      <c r="X18" s="282">
        <v>0.9</v>
      </c>
      <c r="Y18" s="11">
        <v>1</v>
      </c>
      <c r="Z18" t="s">
        <v>35</v>
      </c>
    </row>
    <row r="19" spans="1:25" ht="13.5">
      <c r="A19" s="150">
        <v>2021</v>
      </c>
      <c r="B19" s="276">
        <v>0</v>
      </c>
      <c r="C19" s="110">
        <v>0</v>
      </c>
      <c r="D19" s="116">
        <v>0</v>
      </c>
      <c r="E19" s="46">
        <v>0</v>
      </c>
      <c r="F19" s="46">
        <v>0</v>
      </c>
      <c r="G19" s="281">
        <v>0</v>
      </c>
      <c r="H19" s="116">
        <v>1.7</v>
      </c>
      <c r="I19" s="282">
        <v>4.8</v>
      </c>
      <c r="J19" s="116">
        <v>8.3</v>
      </c>
      <c r="K19" s="282">
        <v>9.8</v>
      </c>
      <c r="L19" s="11">
        <v>10</v>
      </c>
      <c r="M19" s="34"/>
      <c r="N19" s="150">
        <v>2021</v>
      </c>
      <c r="O19" s="276">
        <v>0</v>
      </c>
      <c r="P19" s="110">
        <v>0</v>
      </c>
      <c r="Q19" s="116">
        <v>0</v>
      </c>
      <c r="R19" s="46">
        <v>0</v>
      </c>
      <c r="S19" s="46">
        <v>0</v>
      </c>
      <c r="T19" s="281">
        <v>0</v>
      </c>
      <c r="U19" s="116">
        <v>0</v>
      </c>
      <c r="V19" s="46">
        <v>0</v>
      </c>
      <c r="W19" s="116">
        <v>0.1</v>
      </c>
      <c r="X19" s="282">
        <v>0.4</v>
      </c>
      <c r="Y19" s="11">
        <v>0.4</v>
      </c>
    </row>
    <row r="20" spans="1:25" ht="13.5">
      <c r="A20" s="150">
        <v>2022</v>
      </c>
      <c r="B20" s="276">
        <v>0</v>
      </c>
      <c r="C20" s="110">
        <v>0</v>
      </c>
      <c r="D20" s="116">
        <v>0</v>
      </c>
      <c r="E20" s="46">
        <v>0</v>
      </c>
      <c r="F20" s="46">
        <v>0</v>
      </c>
      <c r="G20" s="281">
        <v>0</v>
      </c>
      <c r="H20" s="116">
        <v>0.3</v>
      </c>
      <c r="I20" s="282">
        <v>2.5</v>
      </c>
      <c r="J20" s="116">
        <v>7.8</v>
      </c>
      <c r="K20" s="282">
        <v>9.7</v>
      </c>
      <c r="L20" s="11">
        <v>9.8</v>
      </c>
      <c r="M20" s="34"/>
      <c r="N20" s="150">
        <v>2022</v>
      </c>
      <c r="O20" s="276">
        <v>0</v>
      </c>
      <c r="P20" s="110">
        <v>0</v>
      </c>
      <c r="Q20" s="116">
        <v>0</v>
      </c>
      <c r="R20" s="46">
        <v>0</v>
      </c>
      <c r="S20" s="46">
        <v>0</v>
      </c>
      <c r="T20" s="281">
        <v>0</v>
      </c>
      <c r="U20" s="116">
        <v>0</v>
      </c>
      <c r="V20" s="281">
        <v>0</v>
      </c>
      <c r="W20" s="116">
        <v>0.2</v>
      </c>
      <c r="X20" s="282">
        <v>1.1</v>
      </c>
      <c r="Y20" s="11">
        <v>1.4</v>
      </c>
    </row>
    <row r="21" spans="1:25" ht="13.5">
      <c r="A21" s="150"/>
      <c r="B21" s="276"/>
      <c r="C21" s="280"/>
      <c r="D21" s="123"/>
      <c r="E21" s="34"/>
      <c r="F21" s="34"/>
      <c r="G21" s="122"/>
      <c r="H21" s="123"/>
      <c r="I21" s="34"/>
      <c r="J21" s="123"/>
      <c r="K21" s="34"/>
      <c r="L21" s="117"/>
      <c r="M21" s="34"/>
      <c r="N21" s="150"/>
      <c r="O21" s="276"/>
      <c r="P21" s="280"/>
      <c r="Q21" s="123"/>
      <c r="R21" s="34"/>
      <c r="S21" s="34"/>
      <c r="T21" s="122"/>
      <c r="U21" s="123"/>
      <c r="V21" s="122"/>
      <c r="W21" s="123"/>
      <c r="X21" s="34"/>
      <c r="Y21" s="11"/>
    </row>
    <row r="22" spans="1:25" ht="13.5">
      <c r="A22" s="118" t="s">
        <v>13</v>
      </c>
      <c r="B22" s="53">
        <f>AVERAGE(B5:B$19)</f>
        <v>0</v>
      </c>
      <c r="C22" s="53">
        <f>AVERAGE(C5:C$19)</f>
        <v>0</v>
      </c>
      <c r="D22" s="53">
        <f>AVERAGE(D5:D$19)</f>
        <v>0</v>
      </c>
      <c r="E22" s="53">
        <f>AVERAGE(E5:E$19)</f>
        <v>0</v>
      </c>
      <c r="F22" s="53">
        <f>AVERAGE(F5:F$19)</f>
        <v>0</v>
      </c>
      <c r="G22" s="53">
        <f>AVERAGE(G5:G$19)</f>
        <v>0</v>
      </c>
      <c r="H22" s="53">
        <f>AVERAGE(H5:H$19)</f>
        <v>0.43333333333333335</v>
      </c>
      <c r="I22" s="53">
        <f>AVERAGE(I5:I$19)</f>
        <v>3.940740740740741</v>
      </c>
      <c r="J22" s="53">
        <f>AVERAGE(J5:J$19)</f>
        <v>7.922222222222222</v>
      </c>
      <c r="K22" s="53">
        <f>AVERAGE(K5:K$19)</f>
        <v>9.7</v>
      </c>
      <c r="L22" s="53">
        <f>AVERAGE(L5:L$19)</f>
        <v>10</v>
      </c>
      <c r="N22" s="118" t="s">
        <v>13</v>
      </c>
      <c r="O22" s="53">
        <f>AVERAGE(O5:O$19)</f>
        <v>0</v>
      </c>
      <c r="P22" s="53">
        <f>AVERAGE(P5:P$19)</f>
        <v>0</v>
      </c>
      <c r="Q22" s="53">
        <f>AVERAGE(Q5:Q$19)</f>
        <v>0</v>
      </c>
      <c r="R22" s="53">
        <f>AVERAGE(R5:R$19)</f>
        <v>0</v>
      </c>
      <c r="S22" s="53">
        <f>AVERAGE(S5:S$19)</f>
        <v>0</v>
      </c>
      <c r="T22" s="53">
        <f>AVERAGE(T5:T$19)</f>
        <v>0</v>
      </c>
      <c r="U22" s="53">
        <f>AVERAGE(U5:U$19)</f>
        <v>0</v>
      </c>
      <c r="V22" s="53">
        <f>AVERAGE(V5:V$19)</f>
        <v>0.018518518518518517</v>
      </c>
      <c r="W22" s="53">
        <f>AVERAGE(W5:W$19)</f>
        <v>0.1148148148148148</v>
      </c>
      <c r="X22" s="53">
        <f>AVERAGE(X5:X$19)</f>
        <v>0.9592592592592593</v>
      </c>
      <c r="Y22" s="53">
        <f>AVERAGE(Y5:Y$19)</f>
        <v>0.8999999999999999</v>
      </c>
    </row>
    <row r="24" spans="1:25" ht="13.5">
      <c r="A24" s="55" t="s">
        <v>22</v>
      </c>
      <c r="B24" s="30">
        <f>AVERAGE(B10:B19)</f>
        <v>0</v>
      </c>
      <c r="C24" s="30">
        <f aca="true" t="shared" si="0" ref="C24:L24">AVERAGE(C10:C19)</f>
        <v>0</v>
      </c>
      <c r="D24" s="30">
        <f t="shared" si="0"/>
        <v>0</v>
      </c>
      <c r="E24" s="30">
        <f t="shared" si="0"/>
        <v>0</v>
      </c>
      <c r="F24" s="30">
        <f t="shared" si="0"/>
        <v>0</v>
      </c>
      <c r="G24" s="30">
        <f t="shared" si="0"/>
        <v>0</v>
      </c>
      <c r="H24" s="30">
        <f t="shared" si="0"/>
        <v>0.43333333333333335</v>
      </c>
      <c r="I24" s="30">
        <f t="shared" si="0"/>
        <v>3.940740740740741</v>
      </c>
      <c r="J24" s="30">
        <f t="shared" si="0"/>
        <v>7.922222222222222</v>
      </c>
      <c r="K24" s="30">
        <f t="shared" si="0"/>
        <v>9.7</v>
      </c>
      <c r="L24" s="30">
        <f t="shared" si="0"/>
        <v>10</v>
      </c>
      <c r="N24" s="55" t="s">
        <v>22</v>
      </c>
      <c r="O24" s="30">
        <f>AVERAGE(O11:O19)</f>
        <v>0</v>
      </c>
      <c r="P24" s="30">
        <f aca="true" t="shared" si="1" ref="P24:Y24">AVERAGE(P11:P19)</f>
        <v>0</v>
      </c>
      <c r="Q24" s="30">
        <f t="shared" si="1"/>
        <v>0</v>
      </c>
      <c r="R24" s="30">
        <f t="shared" si="1"/>
        <v>0</v>
      </c>
      <c r="S24" s="30">
        <f t="shared" si="1"/>
        <v>0</v>
      </c>
      <c r="T24" s="30">
        <f t="shared" si="1"/>
        <v>0</v>
      </c>
      <c r="U24" s="30">
        <f t="shared" si="1"/>
        <v>0</v>
      </c>
      <c r="V24" s="30">
        <f t="shared" si="1"/>
        <v>0.018518518518518517</v>
      </c>
      <c r="W24" s="30">
        <f t="shared" si="1"/>
        <v>0.1148148148148148</v>
      </c>
      <c r="X24" s="30">
        <f t="shared" si="1"/>
        <v>0.9592592592592593</v>
      </c>
      <c r="Y24" s="30">
        <f t="shared" si="1"/>
        <v>0.8999999999999999</v>
      </c>
    </row>
    <row r="25" spans="1:14" ht="13.5">
      <c r="A25" s="119"/>
      <c r="N25" s="119"/>
    </row>
    <row r="26" spans="14:25" ht="13.5">
      <c r="N26" t="s">
        <v>27</v>
      </c>
      <c r="O26" s="96">
        <v>36722</v>
      </c>
      <c r="P26" s="96">
        <v>36739</v>
      </c>
      <c r="Q26" s="96">
        <v>36753</v>
      </c>
      <c r="R26" s="96">
        <v>36770</v>
      </c>
      <c r="S26" s="96">
        <v>36784</v>
      </c>
      <c r="T26" s="96">
        <v>36800</v>
      </c>
      <c r="U26" s="96">
        <v>36814</v>
      </c>
      <c r="V26" s="96">
        <v>36831</v>
      </c>
      <c r="W26" s="96">
        <v>36845</v>
      </c>
      <c r="X26" s="97">
        <v>38687</v>
      </c>
      <c r="Y26" s="97">
        <v>38701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140856</cp:lastModifiedBy>
  <cp:lastPrinted>2005-04-03T10:30:41Z</cp:lastPrinted>
  <dcterms:created xsi:type="dcterms:W3CDTF">2001-05-24T01:46:06Z</dcterms:created>
  <dcterms:modified xsi:type="dcterms:W3CDTF">2022-12-16T09:28:15Z</dcterms:modified>
  <cp:category/>
  <cp:version/>
  <cp:contentType/>
  <cp:contentStatus/>
</cp:coreProperties>
</file>