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 推進班\04　先駆\03_新規公募～交付決定\申請書類書式一覧 (一部R4に修正)\"/>
    </mc:Choice>
  </mc:AlternateContent>
  <bookViews>
    <workbookView xWindow="600" yWindow="105" windowWidth="19395" windowHeight="7845"/>
  </bookViews>
  <sheets>
    <sheet name="人件費算定表" sheetId="2" r:id="rId1"/>
    <sheet name="人件費基礎計算" sheetId="1" r:id="rId2"/>
  </sheets>
  <definedNames>
    <definedName name="_xlnm.Print_Area" localSheetId="1">人件費基礎計算!$A$1:$Q$27</definedName>
    <definedName name="_xlnm.Print_Area" localSheetId="0">人件費算定表!$A$1:$Q$17</definedName>
  </definedNames>
  <calcPr calcId="162913"/>
</workbook>
</file>

<file path=xl/calcChain.xml><?xml version="1.0" encoding="utf-8"?>
<calcChain xmlns="http://schemas.openxmlformats.org/spreadsheetml/2006/main">
  <c r="E27" i="1" l="1"/>
  <c r="Q9" i="1"/>
  <c r="Q8" i="1"/>
  <c r="Q7" i="1"/>
  <c r="Q6" i="1"/>
  <c r="Q5" i="1"/>
  <c r="Q10" i="1" l="1"/>
  <c r="J9" i="2"/>
  <c r="J12" i="2" s="1"/>
  <c r="I9" i="2"/>
  <c r="I12" i="2" s="1"/>
  <c r="H9" i="2"/>
  <c r="H12" i="2" s="1"/>
  <c r="G9" i="2"/>
  <c r="G12" i="2" s="1"/>
  <c r="G15" i="2" s="1"/>
  <c r="F9" i="2"/>
  <c r="E9" i="2"/>
  <c r="E12" i="2" s="1"/>
  <c r="Q3" i="2"/>
  <c r="Q11" i="1" l="1"/>
  <c r="I15" i="2"/>
  <c r="E15" i="2"/>
  <c r="J15" i="2"/>
  <c r="H15" i="2"/>
  <c r="F12" i="2"/>
  <c r="F15" i="2" s="1"/>
</calcChain>
</file>

<file path=xl/comments1.xml><?xml version="1.0" encoding="utf-8"?>
<comments xmlns="http://schemas.openxmlformats.org/spreadsheetml/2006/main">
  <authors>
    <author>131121</author>
    <author>138037</author>
  </authors>
  <commentList>
    <comment ref="C3" authorId="0" shapeId="0">
      <text>
        <r>
          <rPr>
            <b/>
            <sz val="9"/>
            <color indexed="81"/>
            <rFont val="MS P ゴシック"/>
            <family val="3"/>
            <charset val="128"/>
          </rPr>
          <t>営業カレンダーや就業規則等で定められた日数を記載してください。
※実際に勤務する日数ではありません。
※営業カレンダー等は実績確認のための現地検査時に確認いたします。（提出は不要）</t>
        </r>
      </text>
    </comment>
    <comment ref="C8" authorId="0" shapeId="0">
      <text>
        <r>
          <rPr>
            <b/>
            <sz val="9"/>
            <color indexed="81"/>
            <rFont val="MS P ゴシック"/>
            <family val="3"/>
            <charset val="128"/>
          </rPr>
          <t>就業規則等で定められた1日の勤務時間を記載してください。</t>
        </r>
      </text>
    </comment>
    <comment ref="C11" authorId="1" shapeId="0">
      <text>
        <r>
          <rPr>
            <b/>
            <sz val="9"/>
            <color indexed="81"/>
            <rFont val="MS P ゴシック"/>
            <family val="3"/>
            <charset val="128"/>
          </rPr>
          <t>人件費の基礎額は基本給および固定手当等、補助対象経費に算入する金額のみで計算ください。（別タブの人件費基礎計算シートを利用ください。補助対象経費は要領を参照のこと）</t>
        </r>
      </text>
    </comment>
    <comment ref="C13" authorId="0" shapeId="0">
      <text>
        <r>
          <rPr>
            <b/>
            <sz val="9"/>
            <color indexed="81"/>
            <rFont val="MS P ゴシック"/>
            <family val="3"/>
            <charset val="128"/>
          </rPr>
          <t>本事業に従事する予定時間を年合計で記載ください。</t>
        </r>
      </text>
    </comment>
    <comment ref="C14" authorId="1" shapeId="0">
      <text>
        <r>
          <rPr>
            <b/>
            <sz val="9"/>
            <color indexed="81"/>
            <rFont val="MS P ゴシック"/>
            <family val="3"/>
            <charset val="128"/>
          </rPr>
          <t>週〇時間×52週、
月〇時間×12月
など、目安となる根拠を記載ください。</t>
        </r>
      </text>
    </comment>
  </commentList>
</comments>
</file>

<file path=xl/sharedStrings.xml><?xml version="1.0" encoding="utf-8"?>
<sst xmlns="http://schemas.openxmlformats.org/spreadsheetml/2006/main" count="104" uniqueCount="77">
  <si>
    <t>　　</t>
    <phoneticPr fontId="1"/>
  </si>
  <si>
    <t>×</t>
    <phoneticPr fontId="1"/>
  </si>
  <si>
    <t>見舞金</t>
  </si>
  <si>
    <t>各種祝金</t>
  </si>
  <si>
    <t>雇用保険料</t>
  </si>
  <si>
    <t>法定福利費</t>
    <rPh sb="0" eb="2">
      <t>ホウテイ</t>
    </rPh>
    <rPh sb="2" eb="5">
      <t>フクリヒ</t>
    </rPh>
    <phoneticPr fontId="1"/>
  </si>
  <si>
    <t>労災保険料</t>
  </si>
  <si>
    <t>児童手当拠出金</t>
  </si>
  <si>
    <t>厚生年金保険料</t>
  </si>
  <si>
    <t>介護保険料</t>
    <rPh sb="0" eb="2">
      <t>カイゴ</t>
    </rPh>
    <rPh sb="2" eb="5">
      <t>ホケンリョウ</t>
    </rPh>
    <phoneticPr fontId="1"/>
  </si>
  <si>
    <t>健康保険料</t>
    <rPh sb="0" eb="2">
      <t>ケンコウ</t>
    </rPh>
    <rPh sb="2" eb="5">
      <t>ホケンリョウ</t>
    </rPh>
    <phoneticPr fontId="1"/>
  </si>
  <si>
    <t>退職手当</t>
    <rPh sb="0" eb="2">
      <t>タイショク</t>
    </rPh>
    <rPh sb="2" eb="4">
      <t>テアテ</t>
    </rPh>
    <phoneticPr fontId="1"/>
  </si>
  <si>
    <t>時間外勤務手当</t>
    <rPh sb="0" eb="3">
      <t>ジカンガイ</t>
    </rPh>
    <rPh sb="3" eb="5">
      <t>キンム</t>
    </rPh>
    <rPh sb="5" eb="7">
      <t>テアテ</t>
    </rPh>
    <phoneticPr fontId="1"/>
  </si>
  <si>
    <t>賞与</t>
    <rPh sb="0" eb="2">
      <t>ショウヨ</t>
    </rPh>
    <phoneticPr fontId="1"/>
  </si>
  <si>
    <t>○</t>
    <phoneticPr fontId="1"/>
  </si>
  <si>
    <t>諸手当</t>
    <rPh sb="0" eb="3">
      <t>ショテアテ</t>
    </rPh>
    <phoneticPr fontId="1"/>
  </si>
  <si>
    <t>給与</t>
    <rPh sb="0" eb="2">
      <t>キュウヨ</t>
    </rPh>
    <phoneticPr fontId="1"/>
  </si>
  <si>
    <t>年額</t>
    <rPh sb="0" eb="2">
      <t>ネンガク</t>
    </rPh>
    <phoneticPr fontId="1"/>
  </si>
  <si>
    <t>対象</t>
    <rPh sb="0" eb="2">
      <t>タイショウ</t>
    </rPh>
    <phoneticPr fontId="1"/>
  </si>
  <si>
    <t>詳細</t>
    <rPh sb="0" eb="2">
      <t>ショウサイ</t>
    </rPh>
    <phoneticPr fontId="1"/>
  </si>
  <si>
    <t>月額
（4月分）</t>
    <rPh sb="0" eb="2">
      <t>ゲツガク</t>
    </rPh>
    <rPh sb="5" eb="7">
      <t>ガツブン</t>
    </rPh>
    <phoneticPr fontId="1"/>
  </si>
  <si>
    <t>月額
（５月分）</t>
    <rPh sb="0" eb="2">
      <t>ゲツガク</t>
    </rPh>
    <rPh sb="5" eb="7">
      <t>ガツブン</t>
    </rPh>
    <phoneticPr fontId="1"/>
  </si>
  <si>
    <t>月額
（６月分）</t>
    <rPh sb="0" eb="2">
      <t>ゲツガク</t>
    </rPh>
    <rPh sb="5" eb="7">
      <t>ガツブン</t>
    </rPh>
    <phoneticPr fontId="1"/>
  </si>
  <si>
    <t>月額
（７月分）</t>
    <rPh sb="0" eb="2">
      <t>ゲツガク</t>
    </rPh>
    <rPh sb="5" eb="7">
      <t>ガツブン</t>
    </rPh>
    <phoneticPr fontId="1"/>
  </si>
  <si>
    <t>月額
（８月分）</t>
    <rPh sb="0" eb="2">
      <t>ゲツガク</t>
    </rPh>
    <rPh sb="5" eb="7">
      <t>ガツブン</t>
    </rPh>
    <phoneticPr fontId="1"/>
  </si>
  <si>
    <t>月額
（９月分）</t>
    <rPh sb="0" eb="2">
      <t>ゲツガク</t>
    </rPh>
    <rPh sb="5" eb="7">
      <t>ガツブン</t>
    </rPh>
    <phoneticPr fontId="1"/>
  </si>
  <si>
    <t>月額
（１０月分）</t>
    <rPh sb="0" eb="2">
      <t>ゲツガク</t>
    </rPh>
    <rPh sb="6" eb="8">
      <t>ガツブン</t>
    </rPh>
    <phoneticPr fontId="1"/>
  </si>
  <si>
    <t>月額
（１１月分）</t>
    <rPh sb="0" eb="2">
      <t>ゲツガク</t>
    </rPh>
    <rPh sb="6" eb="8">
      <t>ガツブン</t>
    </rPh>
    <phoneticPr fontId="1"/>
  </si>
  <si>
    <t>月額
（１２月分）</t>
    <rPh sb="0" eb="2">
      <t>ゲツガク</t>
    </rPh>
    <rPh sb="6" eb="8">
      <t>ガツブン</t>
    </rPh>
    <phoneticPr fontId="1"/>
  </si>
  <si>
    <t>月額
（１月分）</t>
    <rPh sb="0" eb="2">
      <t>ゲツガク</t>
    </rPh>
    <rPh sb="5" eb="7">
      <t>ガツブン</t>
    </rPh>
    <phoneticPr fontId="1"/>
  </si>
  <si>
    <t>月額
（２月分）</t>
    <rPh sb="0" eb="2">
      <t>ゲツガク</t>
    </rPh>
    <rPh sb="5" eb="7">
      <t>ガツブン</t>
    </rPh>
    <phoneticPr fontId="1"/>
  </si>
  <si>
    <t>月額
（３月分）</t>
    <rPh sb="0" eb="2">
      <t>ゲツガク</t>
    </rPh>
    <rPh sb="5" eb="7">
      <t>ガツブン</t>
    </rPh>
    <phoneticPr fontId="1"/>
  </si>
  <si>
    <t>4月</t>
    <rPh sb="1" eb="2">
      <t>ガツ</t>
    </rPh>
    <phoneticPr fontId="1"/>
  </si>
  <si>
    <t>5月</t>
    <rPh sb="1" eb="2">
      <t>ガツ</t>
    </rPh>
    <phoneticPr fontId="1"/>
  </si>
  <si>
    <t>6月</t>
  </si>
  <si>
    <t>7月</t>
  </si>
  <si>
    <t>8月</t>
  </si>
  <si>
    <t>9月</t>
  </si>
  <si>
    <t>10月</t>
  </si>
  <si>
    <t>11月</t>
  </si>
  <si>
    <t>12月</t>
  </si>
  <si>
    <t>1月</t>
  </si>
  <si>
    <t>2月</t>
  </si>
  <si>
    <t>3月</t>
  </si>
  <si>
    <t>合計</t>
    <rPh sb="0" eb="2">
      <t>ゴウケイ</t>
    </rPh>
    <phoneticPr fontId="1"/>
  </si>
  <si>
    <t>A氏</t>
    <rPh sb="1" eb="2">
      <t>シ</t>
    </rPh>
    <phoneticPr fontId="1"/>
  </si>
  <si>
    <t>会社の営業日</t>
    <rPh sb="0" eb="2">
      <t>カイシャ</t>
    </rPh>
    <rPh sb="3" eb="6">
      <t>エイギョウビ</t>
    </rPh>
    <phoneticPr fontId="1"/>
  </si>
  <si>
    <t>備考</t>
    <rPh sb="0" eb="2">
      <t>ビコウ</t>
    </rPh>
    <phoneticPr fontId="1"/>
  </si>
  <si>
    <t>項目</t>
    <rPh sb="0" eb="2">
      <t>コウモク</t>
    </rPh>
    <phoneticPr fontId="1"/>
  </si>
  <si>
    <t>実際の出勤日数ではない</t>
    <rPh sb="0" eb="2">
      <t>ジッサイ</t>
    </rPh>
    <rPh sb="3" eb="5">
      <t>シュッキン</t>
    </rPh>
    <rPh sb="5" eb="7">
      <t>ニッスウ</t>
    </rPh>
    <phoneticPr fontId="1"/>
  </si>
  <si>
    <t>上記期間の理論上の出勤日（日）</t>
    <rPh sb="0" eb="2">
      <t>ジョウキ</t>
    </rPh>
    <rPh sb="2" eb="4">
      <t>キカン</t>
    </rPh>
    <rPh sb="5" eb="8">
      <t>リロンジョウ</t>
    </rPh>
    <rPh sb="9" eb="12">
      <t>シュッキンビ</t>
    </rPh>
    <rPh sb="13" eb="14">
      <t>ニチ</t>
    </rPh>
    <phoneticPr fontId="1"/>
  </si>
  <si>
    <t>１日の勤務時間（時間）</t>
    <rPh sb="1" eb="2">
      <t>ニチ</t>
    </rPh>
    <rPh sb="3" eb="5">
      <t>キンム</t>
    </rPh>
    <rPh sb="5" eb="7">
      <t>ジカン</t>
    </rPh>
    <rPh sb="8" eb="10">
      <t>ジカン</t>
    </rPh>
    <phoneticPr fontId="1"/>
  </si>
  <si>
    <t>人件費基礎額（年額）</t>
    <rPh sb="0" eb="3">
      <t>ジンケンヒ</t>
    </rPh>
    <rPh sb="3" eb="6">
      <t>キソガク</t>
    </rPh>
    <rPh sb="7" eb="9">
      <t>ネンガク</t>
    </rPh>
    <phoneticPr fontId="1"/>
  </si>
  <si>
    <t>人件費対象額</t>
    <rPh sb="0" eb="3">
      <t>ジンケンヒ</t>
    </rPh>
    <rPh sb="3" eb="6">
      <t>タイショウガク</t>
    </rPh>
    <phoneticPr fontId="1"/>
  </si>
  <si>
    <t>○</t>
    <phoneticPr fontId="1"/>
  </si>
  <si>
    <t>総支給額</t>
    <rPh sb="0" eb="1">
      <t>ソウ</t>
    </rPh>
    <rPh sb="1" eb="4">
      <t>シキュウガク</t>
    </rPh>
    <phoneticPr fontId="1"/>
  </si>
  <si>
    <t>年額</t>
    <rPh sb="0" eb="2">
      <t>ネンガク</t>
    </rPh>
    <phoneticPr fontId="1"/>
  </si>
  <si>
    <t>合計</t>
    <rPh sb="0" eb="2">
      <t>ゴウケイ</t>
    </rPh>
    <phoneticPr fontId="1"/>
  </si>
  <si>
    <t>役職手当</t>
    <rPh sb="0" eb="2">
      <t>ヤクショク</t>
    </rPh>
    <rPh sb="2" eb="4">
      <t>テアテ</t>
    </rPh>
    <phoneticPr fontId="1"/>
  </si>
  <si>
    <t>通勤手当</t>
    <rPh sb="0" eb="2">
      <t>ツウキン</t>
    </rPh>
    <rPh sb="2" eb="4">
      <t>テアテ</t>
    </rPh>
    <phoneticPr fontId="1"/>
  </si>
  <si>
    <t>基本給</t>
    <rPh sb="0" eb="3">
      <t>キホンキュウ</t>
    </rPh>
    <phoneticPr fontId="1"/>
  </si>
  <si>
    <t>資格手当</t>
    <rPh sb="0" eb="2">
      <t>シカク</t>
    </rPh>
    <rPh sb="2" eb="4">
      <t>テアテ</t>
    </rPh>
    <phoneticPr fontId="1"/>
  </si>
  <si>
    <t>単身赴任手当</t>
    <rPh sb="0" eb="2">
      <t>タンシン</t>
    </rPh>
    <rPh sb="2" eb="4">
      <t>フニン</t>
    </rPh>
    <rPh sb="4" eb="6">
      <t>テアテ</t>
    </rPh>
    <phoneticPr fontId="1"/>
  </si>
  <si>
    <t>計算方法A（対象額積み上げ方式）</t>
    <rPh sb="0" eb="2">
      <t>ケイサン</t>
    </rPh>
    <rPh sb="2" eb="4">
      <t>ホウホウ</t>
    </rPh>
    <rPh sb="6" eb="9">
      <t>タイショウガク</t>
    </rPh>
    <rPh sb="9" eb="10">
      <t>ツ</t>
    </rPh>
    <rPh sb="11" eb="12">
      <t>ア</t>
    </rPh>
    <rPh sb="13" eb="15">
      <t>ホウシキ</t>
    </rPh>
    <phoneticPr fontId="1"/>
  </si>
  <si>
    <t>計算方法B（非対象額減額方式）</t>
    <rPh sb="0" eb="4">
      <t>ケイサンホウホウ</t>
    </rPh>
    <rPh sb="6" eb="7">
      <t>ヒ</t>
    </rPh>
    <rPh sb="7" eb="10">
      <t>タイショウガク</t>
    </rPh>
    <rPh sb="10" eb="12">
      <t>ゲンガク</t>
    </rPh>
    <rPh sb="12" eb="14">
      <t>ホウシキ</t>
    </rPh>
    <phoneticPr fontId="1"/>
  </si>
  <si>
    <t>人件費基礎額　計算表</t>
    <rPh sb="0" eb="3">
      <t>ジンケンヒ</t>
    </rPh>
    <rPh sb="3" eb="6">
      <t>キソガク</t>
    </rPh>
    <rPh sb="7" eb="10">
      <t>ケイサンヒョウ</t>
    </rPh>
    <phoneticPr fontId="1"/>
  </si>
  <si>
    <t>時給換算(円)(端数切り捨て)</t>
    <rPh sb="0" eb="2">
      <t>ジキュウ</t>
    </rPh>
    <rPh sb="2" eb="4">
      <t>カンサン</t>
    </rPh>
    <rPh sb="5" eb="6">
      <t>エン</t>
    </rPh>
    <rPh sb="8" eb="10">
      <t>ハスウ</t>
    </rPh>
    <rPh sb="10" eb="11">
      <t>キ</t>
    </rPh>
    <rPh sb="12" eb="13">
      <t>ス</t>
    </rPh>
    <phoneticPr fontId="1"/>
  </si>
  <si>
    <t>B氏</t>
    <phoneticPr fontId="1"/>
  </si>
  <si>
    <t>C氏</t>
    <phoneticPr fontId="1"/>
  </si>
  <si>
    <t>D氏</t>
    <phoneticPr fontId="1"/>
  </si>
  <si>
    <t>E氏</t>
    <phoneticPr fontId="1"/>
  </si>
  <si>
    <t>F氏</t>
    <phoneticPr fontId="1"/>
  </si>
  <si>
    <t>本年度の勤務予定期間（月数）</t>
    <rPh sb="0" eb="3">
      <t>ホンネンド</t>
    </rPh>
    <rPh sb="4" eb="6">
      <t>キンム</t>
    </rPh>
    <rPh sb="6" eb="8">
      <t>ヨテイ</t>
    </rPh>
    <rPh sb="8" eb="10">
      <t>キカン</t>
    </rPh>
    <rPh sb="11" eb="13">
      <t>ツキスウ</t>
    </rPh>
    <phoneticPr fontId="1"/>
  </si>
  <si>
    <t>今年度の予定総勤務時間（時間）</t>
    <rPh sb="0" eb="3">
      <t>コンネンド</t>
    </rPh>
    <rPh sb="4" eb="6">
      <t>ヨテイ</t>
    </rPh>
    <rPh sb="6" eb="7">
      <t>ソウ</t>
    </rPh>
    <rPh sb="7" eb="9">
      <t>キンム</t>
    </rPh>
    <rPh sb="9" eb="11">
      <t>ジカン</t>
    </rPh>
    <rPh sb="12" eb="14">
      <t>ジカン</t>
    </rPh>
    <phoneticPr fontId="1"/>
  </si>
  <si>
    <t>人件費算定根拠表</t>
    <rPh sb="0" eb="3">
      <t>ジンケンヒ</t>
    </rPh>
    <rPh sb="3" eb="5">
      <t>サンテイ</t>
    </rPh>
    <rPh sb="5" eb="7">
      <t>コンキョ</t>
    </rPh>
    <rPh sb="7" eb="8">
      <t>ヒョウ</t>
    </rPh>
    <phoneticPr fontId="1"/>
  </si>
  <si>
    <t>事業従事予定時間</t>
    <rPh sb="0" eb="2">
      <t>ジギョウ</t>
    </rPh>
    <rPh sb="2" eb="4">
      <t>ジュウジ</t>
    </rPh>
    <rPh sb="4" eb="6">
      <t>ヨテイ</t>
    </rPh>
    <rPh sb="6" eb="8">
      <t>ジカン</t>
    </rPh>
    <phoneticPr fontId="1"/>
  </si>
  <si>
    <t>従事時間算定根拠</t>
    <rPh sb="0" eb="2">
      <t>ジュウジ</t>
    </rPh>
    <rPh sb="2" eb="4">
      <t>ジカン</t>
    </rPh>
    <rPh sb="4" eb="6">
      <t>サンテイ</t>
    </rPh>
    <rPh sb="6" eb="8">
      <t>コンキョ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</si>
</sst>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font>
      <sz val="11"/>
      <name val="ＭＳ Ｐゴシック"/>
      <family val="3"/>
      <charset val="128"/>
    </font>
    <font>
      <sz val="6"/>
      <name val="ＭＳ Ｐゴシック"/>
      <family val="3"/>
      <charset val="128"/>
    </font>
    <font>
      <sz val="10"/>
      <name val="ＭＳ 明朝"/>
      <family val="1"/>
      <charset val="128"/>
    </font>
    <font>
      <sz val="14"/>
      <name val="ＭＳ Ｐゴシック"/>
      <family val="3"/>
      <charset val="128"/>
    </font>
    <font>
      <b/>
      <sz val="9"/>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center" vertical="center"/>
    </xf>
    <xf numFmtId="0" fontId="2" fillId="0" borderId="0" xfId="0" applyFont="1" applyAlignment="1">
      <alignment horizontal="justify"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lignment vertical="center"/>
    </xf>
    <xf numFmtId="176" fontId="0" fillId="0" borderId="0" xfId="0" applyNumberFormat="1">
      <alignment vertical="center"/>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176" fontId="0" fillId="0" borderId="2" xfId="0" applyNumberFormat="1" applyBorder="1">
      <alignment vertical="center"/>
    </xf>
    <xf numFmtId="0" fontId="0" fillId="0" borderId="0" xfId="0" applyBorder="1">
      <alignment vertical="center"/>
    </xf>
    <xf numFmtId="0" fontId="0" fillId="0" borderId="3" xfId="0" applyBorder="1">
      <alignment vertical="center"/>
    </xf>
    <xf numFmtId="0" fontId="0" fillId="0" borderId="0" xfId="0" applyBorder="1" applyAlignment="1">
      <alignment horizontal="center" vertical="center"/>
    </xf>
    <xf numFmtId="176" fontId="0" fillId="0" borderId="0" xfId="0" applyNumberFormat="1" applyBorder="1">
      <alignment vertical="center"/>
    </xf>
    <xf numFmtId="176" fontId="0" fillId="0" borderId="4"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545041</xdr:colOff>
      <xdr:row>11</xdr:row>
      <xdr:rowOff>296332</xdr:rowOff>
    </xdr:from>
    <xdr:to>
      <xdr:col>14</xdr:col>
      <xdr:colOff>682624</xdr:colOff>
      <xdr:row>14</xdr:row>
      <xdr:rowOff>349249</xdr:rowOff>
    </xdr:to>
    <xdr:sp macro="" textlink="">
      <xdr:nvSpPr>
        <xdr:cNvPr id="2" name="正方形/長方形 1"/>
        <xdr:cNvSpPr/>
      </xdr:nvSpPr>
      <xdr:spPr>
        <a:xfrm>
          <a:off x="8323791" y="4503207"/>
          <a:ext cx="3376083" cy="11959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A</a:t>
          </a:r>
          <a:r>
            <a:rPr kumimoji="1" lang="ja-JP" altLang="en-US" sz="1400"/>
            <a:t>方式</a:t>
          </a:r>
          <a:r>
            <a:rPr kumimoji="1" lang="en-US" altLang="ja-JP" sz="1400"/>
            <a:t>orB</a:t>
          </a:r>
          <a:r>
            <a:rPr kumimoji="1" lang="ja-JP" altLang="en-US" sz="1400"/>
            <a:t>方式のどちらかで人件費を算出してください。</a:t>
          </a:r>
          <a:endParaRPr kumimoji="1" lang="en-US" altLang="ja-JP" sz="1400"/>
        </a:p>
        <a:p>
          <a:pPr algn="l"/>
          <a:r>
            <a:rPr kumimoji="1" lang="ja-JP" altLang="en-US" sz="1400"/>
            <a:t>ここで算出した金額を人件費算定表の人件費基礎額に記入してください。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17"/>
  <sheetViews>
    <sheetView tabSelected="1" zoomScale="80" zoomScaleNormal="80" workbookViewId="0">
      <selection activeCell="Q7" sqref="Q7"/>
    </sheetView>
  </sheetViews>
  <sheetFormatPr defaultRowHeight="13.5"/>
  <cols>
    <col min="1" max="1" width="2.25" customWidth="1"/>
    <col min="2" max="2" width="4.375" customWidth="1"/>
    <col min="3" max="3" width="15.625" bestFit="1" customWidth="1"/>
    <col min="4" max="4" width="15.125" bestFit="1" customWidth="1"/>
    <col min="5" max="17" width="10.625" style="7" customWidth="1"/>
    <col min="26" max="26" width="27.25" customWidth="1"/>
  </cols>
  <sheetData>
    <row r="1" spans="2:26" ht="27.75" customHeight="1">
      <c r="B1" s="6" t="s">
        <v>74</v>
      </c>
      <c r="Z1" s="5"/>
    </row>
    <row r="2" spans="2:26" ht="27.75" customHeight="1">
      <c r="B2" s="6"/>
      <c r="C2" s="3" t="s">
        <v>48</v>
      </c>
      <c r="D2" s="3" t="s">
        <v>47</v>
      </c>
      <c r="E2" s="10" t="s">
        <v>32</v>
      </c>
      <c r="F2" s="10" t="s">
        <v>33</v>
      </c>
      <c r="G2" s="10" t="s">
        <v>34</v>
      </c>
      <c r="H2" s="10" t="s">
        <v>35</v>
      </c>
      <c r="I2" s="10" t="s">
        <v>36</v>
      </c>
      <c r="J2" s="10" t="s">
        <v>37</v>
      </c>
      <c r="K2" s="10" t="s">
        <v>38</v>
      </c>
      <c r="L2" s="10" t="s">
        <v>39</v>
      </c>
      <c r="M2" s="10" t="s">
        <v>40</v>
      </c>
      <c r="N2" s="10" t="s">
        <v>41</v>
      </c>
      <c r="O2" s="10" t="s">
        <v>42</v>
      </c>
      <c r="P2" s="10" t="s">
        <v>43</v>
      </c>
      <c r="Q2" s="10" t="s">
        <v>44</v>
      </c>
      <c r="Z2" s="5"/>
    </row>
    <row r="3" spans="2:26" ht="30" customHeight="1">
      <c r="C3" s="3" t="s">
        <v>46</v>
      </c>
      <c r="D3" s="11" t="s">
        <v>49</v>
      </c>
      <c r="E3" s="10">
        <v>21</v>
      </c>
      <c r="F3" s="10">
        <v>20</v>
      </c>
      <c r="G3" s="10">
        <v>20</v>
      </c>
      <c r="H3" s="10">
        <v>20</v>
      </c>
      <c r="I3" s="10">
        <v>20</v>
      </c>
      <c r="J3" s="10">
        <v>22</v>
      </c>
      <c r="K3" s="10">
        <v>23</v>
      </c>
      <c r="L3" s="10">
        <v>20</v>
      </c>
      <c r="M3" s="10">
        <v>20</v>
      </c>
      <c r="N3" s="10">
        <v>19</v>
      </c>
      <c r="O3" s="10">
        <v>19</v>
      </c>
      <c r="P3" s="10">
        <v>22</v>
      </c>
      <c r="Q3" s="10">
        <f>SUM(E3:P3)</f>
        <v>246</v>
      </c>
    </row>
    <row r="4" spans="2:26" ht="30" customHeight="1"/>
    <row r="5" spans="2:26" ht="30" customHeight="1">
      <c r="C5" s="20" t="s">
        <v>48</v>
      </c>
      <c r="D5" s="20"/>
      <c r="E5" s="9" t="s">
        <v>45</v>
      </c>
      <c r="F5" s="9" t="s">
        <v>67</v>
      </c>
      <c r="G5" s="9" t="s">
        <v>68</v>
      </c>
      <c r="H5" s="9" t="s">
        <v>69</v>
      </c>
      <c r="I5" s="9" t="s">
        <v>70</v>
      </c>
      <c r="J5" s="9" t="s">
        <v>71</v>
      </c>
    </row>
    <row r="6" spans="2:26" ht="30" customHeight="1">
      <c r="C6" s="20" t="s">
        <v>72</v>
      </c>
      <c r="D6" s="20"/>
      <c r="E6" s="10">
        <v>12</v>
      </c>
      <c r="F6" s="10">
        <v>6</v>
      </c>
      <c r="G6" s="10">
        <v>4</v>
      </c>
      <c r="H6" s="10">
        <v>12</v>
      </c>
      <c r="I6" s="10">
        <v>12</v>
      </c>
      <c r="J6" s="10">
        <v>9</v>
      </c>
    </row>
    <row r="7" spans="2:26" ht="30" customHeight="1">
      <c r="C7" s="20" t="s">
        <v>50</v>
      </c>
      <c r="D7" s="20"/>
      <c r="E7" s="10">
        <v>246</v>
      </c>
      <c r="F7" s="10">
        <v>145</v>
      </c>
      <c r="G7" s="10">
        <v>80</v>
      </c>
      <c r="H7" s="10">
        <v>246</v>
      </c>
      <c r="I7" s="10">
        <v>246</v>
      </c>
      <c r="J7" s="10">
        <v>185</v>
      </c>
    </row>
    <row r="8" spans="2:26" ht="30" customHeight="1">
      <c r="C8" s="20" t="s">
        <v>51</v>
      </c>
      <c r="D8" s="20"/>
      <c r="E8" s="10">
        <v>8</v>
      </c>
      <c r="F8" s="10">
        <v>8</v>
      </c>
      <c r="G8" s="10">
        <v>8</v>
      </c>
      <c r="H8" s="10">
        <v>8</v>
      </c>
      <c r="I8" s="10">
        <v>8</v>
      </c>
      <c r="J8" s="10">
        <v>8</v>
      </c>
    </row>
    <row r="9" spans="2:26" ht="30" customHeight="1">
      <c r="C9" s="20" t="s">
        <v>73</v>
      </c>
      <c r="D9" s="20"/>
      <c r="E9" s="10">
        <f>E7*E8</f>
        <v>1968</v>
      </c>
      <c r="F9" s="10">
        <f t="shared" ref="F9:J9" si="0">F7*F8</f>
        <v>1160</v>
      </c>
      <c r="G9" s="10">
        <f t="shared" si="0"/>
        <v>640</v>
      </c>
      <c r="H9" s="10">
        <f t="shared" si="0"/>
        <v>1968</v>
      </c>
      <c r="I9" s="10">
        <f t="shared" si="0"/>
        <v>1968</v>
      </c>
      <c r="J9" s="10">
        <f t="shared" si="0"/>
        <v>1480</v>
      </c>
    </row>
    <row r="10" spans="2:26" ht="7.5" customHeight="1">
      <c r="C10" s="20"/>
      <c r="D10" s="20"/>
      <c r="E10" s="10"/>
      <c r="F10" s="10"/>
      <c r="G10" s="10"/>
      <c r="H10" s="10"/>
      <c r="I10" s="10"/>
      <c r="J10" s="10"/>
    </row>
    <row r="11" spans="2:26" ht="30" customHeight="1">
      <c r="C11" s="20" t="s">
        <v>52</v>
      </c>
      <c r="D11" s="20"/>
      <c r="E11" s="10">
        <v>1250000</v>
      </c>
      <c r="F11" s="10">
        <v>800000</v>
      </c>
      <c r="G11" s="10">
        <v>400000</v>
      </c>
      <c r="H11" s="10">
        <v>2000000</v>
      </c>
      <c r="I11" s="10">
        <v>1800000</v>
      </c>
      <c r="J11" s="10">
        <v>600000</v>
      </c>
    </row>
    <row r="12" spans="2:26" ht="30" customHeight="1">
      <c r="C12" s="21" t="s">
        <v>66</v>
      </c>
      <c r="D12" s="21"/>
      <c r="E12" s="10">
        <f>ROUNDDOWN(E11/E9,0)</f>
        <v>635</v>
      </c>
      <c r="F12" s="10">
        <f t="shared" ref="F12:J12" si="1">ROUNDDOWN(F11/F9,0)</f>
        <v>689</v>
      </c>
      <c r="G12" s="10">
        <f t="shared" si="1"/>
        <v>625</v>
      </c>
      <c r="H12" s="10">
        <f t="shared" si="1"/>
        <v>1016</v>
      </c>
      <c r="I12" s="10">
        <f t="shared" si="1"/>
        <v>914</v>
      </c>
      <c r="J12" s="10">
        <f t="shared" si="1"/>
        <v>405</v>
      </c>
    </row>
    <row r="13" spans="2:26" ht="30" customHeight="1">
      <c r="C13" s="21" t="s">
        <v>75</v>
      </c>
      <c r="D13" s="21"/>
      <c r="E13" s="10">
        <v>58</v>
      </c>
      <c r="F13" s="10">
        <v>80</v>
      </c>
      <c r="G13" s="10">
        <v>200</v>
      </c>
      <c r="H13" s="10">
        <v>150</v>
      </c>
      <c r="I13" s="10">
        <v>20</v>
      </c>
      <c r="J13" s="10">
        <v>10</v>
      </c>
    </row>
    <row r="14" spans="2:26" ht="30" customHeight="1">
      <c r="C14" s="23" t="s">
        <v>76</v>
      </c>
      <c r="D14" s="24"/>
      <c r="E14" s="10"/>
      <c r="F14" s="10"/>
      <c r="G14" s="10"/>
      <c r="H14" s="10"/>
      <c r="I14" s="10"/>
      <c r="J14" s="10"/>
    </row>
    <row r="15" spans="2:26" ht="30" customHeight="1">
      <c r="C15" s="21" t="s">
        <v>53</v>
      </c>
      <c r="D15" s="21"/>
      <c r="E15" s="10">
        <f>E12*E13</f>
        <v>36830</v>
      </c>
      <c r="F15" s="10">
        <f t="shared" ref="F15:J15" si="2">F12*F13</f>
        <v>55120</v>
      </c>
      <c r="G15" s="10">
        <f t="shared" si="2"/>
        <v>125000</v>
      </c>
      <c r="H15" s="10">
        <f t="shared" si="2"/>
        <v>152400</v>
      </c>
      <c r="I15" s="10">
        <f t="shared" si="2"/>
        <v>18280</v>
      </c>
      <c r="J15" s="10">
        <f t="shared" si="2"/>
        <v>4050</v>
      </c>
    </row>
    <row r="16" spans="2:26" ht="30" customHeight="1">
      <c r="C16" s="22"/>
      <c r="D16" s="22"/>
    </row>
    <row r="17" ht="30" customHeight="1"/>
  </sheetData>
  <mergeCells count="12">
    <mergeCell ref="C12:D12"/>
    <mergeCell ref="C11:D11"/>
    <mergeCell ref="C13:D13"/>
    <mergeCell ref="C15:D15"/>
    <mergeCell ref="C16:D16"/>
    <mergeCell ref="C14:D14"/>
    <mergeCell ref="C10:D10"/>
    <mergeCell ref="C6:D6"/>
    <mergeCell ref="C8:D8"/>
    <mergeCell ref="C7:D7"/>
    <mergeCell ref="C5:D5"/>
    <mergeCell ref="C9:D9"/>
  </mergeCells>
  <phoneticPr fontId="1"/>
  <pageMargins left="0.31496062992125984" right="0.19685039370078741" top="0.98425196850393704" bottom="0.98425196850393704" header="0.51181102362204722" footer="0.51181102362204722"/>
  <pageSetup paperSize="9" scale="8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topLeftCell="A19" zoomScale="90" zoomScaleNormal="90" workbookViewId="0">
      <selection activeCell="Q11" sqref="Q11"/>
    </sheetView>
  </sheetViews>
  <sheetFormatPr defaultRowHeight="13.5"/>
  <cols>
    <col min="1" max="1" width="2.25" customWidth="1"/>
    <col min="2" max="2" width="15.625" bestFit="1" customWidth="1"/>
    <col min="3" max="3" width="15.125" bestFit="1" customWidth="1"/>
    <col min="4" max="4" width="5.25" style="1" bestFit="1" customWidth="1"/>
    <col min="5" max="17" width="10.625" style="7" customWidth="1"/>
    <col min="26" max="26" width="27.25" customWidth="1"/>
  </cols>
  <sheetData>
    <row r="1" spans="2:26" ht="27.75" customHeight="1">
      <c r="B1" s="6" t="s">
        <v>65</v>
      </c>
      <c r="Z1" s="5"/>
    </row>
    <row r="2" spans="2:26" ht="21.75" customHeight="1">
      <c r="Z2" s="5"/>
    </row>
    <row r="3" spans="2:26" ht="30" customHeight="1">
      <c r="B3" t="s">
        <v>63</v>
      </c>
    </row>
    <row r="4" spans="2:26" s="1" customFormat="1" ht="42.75" customHeight="1">
      <c r="B4" s="4"/>
      <c r="C4" s="4" t="s">
        <v>19</v>
      </c>
      <c r="D4" s="4" t="s">
        <v>18</v>
      </c>
      <c r="E4" s="8" t="s">
        <v>20</v>
      </c>
      <c r="F4" s="8" t="s">
        <v>21</v>
      </c>
      <c r="G4" s="8" t="s">
        <v>22</v>
      </c>
      <c r="H4" s="8" t="s">
        <v>23</v>
      </c>
      <c r="I4" s="8" t="s">
        <v>24</v>
      </c>
      <c r="J4" s="8" t="s">
        <v>25</v>
      </c>
      <c r="K4" s="8" t="s">
        <v>26</v>
      </c>
      <c r="L4" s="8" t="s">
        <v>27</v>
      </c>
      <c r="M4" s="8" t="s">
        <v>28</v>
      </c>
      <c r="N4" s="8" t="s">
        <v>29</v>
      </c>
      <c r="O4" s="8" t="s">
        <v>30</v>
      </c>
      <c r="P4" s="8" t="s">
        <v>31</v>
      </c>
      <c r="Q4" s="9" t="s">
        <v>17</v>
      </c>
    </row>
    <row r="5" spans="2:26" ht="30" customHeight="1">
      <c r="B5" s="3" t="s">
        <v>16</v>
      </c>
      <c r="C5" s="3" t="s">
        <v>60</v>
      </c>
      <c r="D5" s="4" t="s">
        <v>14</v>
      </c>
      <c r="E5" s="10">
        <v>100000</v>
      </c>
      <c r="F5" s="10">
        <v>100000</v>
      </c>
      <c r="G5" s="10">
        <v>100000</v>
      </c>
      <c r="H5" s="10">
        <v>100000</v>
      </c>
      <c r="I5" s="10">
        <v>100000</v>
      </c>
      <c r="J5" s="10">
        <v>100000</v>
      </c>
      <c r="K5" s="10">
        <v>100000</v>
      </c>
      <c r="L5" s="10">
        <v>100000</v>
      </c>
      <c r="M5" s="10">
        <v>100000</v>
      </c>
      <c r="N5" s="10">
        <v>100000</v>
      </c>
      <c r="O5" s="10">
        <v>100000</v>
      </c>
      <c r="P5" s="10">
        <v>100000</v>
      </c>
      <c r="Q5" s="10">
        <f>SUM(E5:P5)</f>
        <v>1200000</v>
      </c>
    </row>
    <row r="6" spans="2:26" ht="30" customHeight="1">
      <c r="B6" s="3" t="s">
        <v>15</v>
      </c>
      <c r="C6" s="3" t="s">
        <v>58</v>
      </c>
      <c r="D6" s="4" t="s">
        <v>14</v>
      </c>
      <c r="E6" s="10">
        <v>2000</v>
      </c>
      <c r="F6" s="10">
        <v>2000</v>
      </c>
      <c r="G6" s="10">
        <v>2000</v>
      </c>
      <c r="H6" s="10">
        <v>2000</v>
      </c>
      <c r="I6" s="10">
        <v>2000</v>
      </c>
      <c r="J6" s="10">
        <v>2000</v>
      </c>
      <c r="K6" s="10">
        <v>2000</v>
      </c>
      <c r="L6" s="10">
        <v>2000</v>
      </c>
      <c r="M6" s="10">
        <v>2000</v>
      </c>
      <c r="N6" s="10">
        <v>2000</v>
      </c>
      <c r="O6" s="10">
        <v>2000</v>
      </c>
      <c r="P6" s="10">
        <v>2000</v>
      </c>
      <c r="Q6" s="10">
        <f>SUM(E6:P6)</f>
        <v>24000</v>
      </c>
    </row>
    <row r="7" spans="2:26" ht="30" customHeight="1">
      <c r="B7" s="3" t="s">
        <v>15</v>
      </c>
      <c r="C7" s="3" t="s">
        <v>62</v>
      </c>
      <c r="D7" s="4" t="s">
        <v>14</v>
      </c>
      <c r="E7" s="10">
        <v>1000</v>
      </c>
      <c r="F7" s="10">
        <v>1000</v>
      </c>
      <c r="G7" s="10">
        <v>1000</v>
      </c>
      <c r="H7" s="10">
        <v>1000</v>
      </c>
      <c r="I7" s="10">
        <v>1000</v>
      </c>
      <c r="J7" s="10">
        <v>1000</v>
      </c>
      <c r="K7" s="10"/>
      <c r="L7" s="10"/>
      <c r="M7" s="10"/>
      <c r="N7" s="10"/>
      <c r="O7" s="10"/>
      <c r="P7" s="10"/>
      <c r="Q7" s="10">
        <f>SUM(E7:P7)</f>
        <v>6000</v>
      </c>
    </row>
    <row r="8" spans="2:26" ht="30" customHeight="1">
      <c r="B8" s="3" t="s">
        <v>15</v>
      </c>
      <c r="C8" s="3" t="s">
        <v>61</v>
      </c>
      <c r="D8" s="4" t="s">
        <v>14</v>
      </c>
      <c r="E8" s="10"/>
      <c r="F8" s="10"/>
      <c r="G8" s="10"/>
      <c r="H8" s="10"/>
      <c r="I8" s="10">
        <v>3000</v>
      </c>
      <c r="J8" s="10">
        <v>3000</v>
      </c>
      <c r="K8" s="10">
        <v>3000</v>
      </c>
      <c r="L8" s="10">
        <v>3000</v>
      </c>
      <c r="M8" s="10">
        <v>3000</v>
      </c>
      <c r="N8" s="10">
        <v>3000</v>
      </c>
      <c r="O8" s="10">
        <v>3000</v>
      </c>
      <c r="P8" s="10"/>
      <c r="Q8" s="10">
        <f>SUM(E8:P8)</f>
        <v>21000</v>
      </c>
    </row>
    <row r="9" spans="2:26" ht="30" customHeight="1">
      <c r="B9" s="3" t="s">
        <v>15</v>
      </c>
      <c r="C9" s="3" t="s">
        <v>59</v>
      </c>
      <c r="D9" s="4" t="s">
        <v>14</v>
      </c>
      <c r="E9" s="10">
        <v>1000</v>
      </c>
      <c r="F9" s="10">
        <v>1000</v>
      </c>
      <c r="G9" s="10">
        <v>1000</v>
      </c>
      <c r="H9" s="10">
        <v>1000</v>
      </c>
      <c r="I9" s="10">
        <v>1000</v>
      </c>
      <c r="J9" s="10">
        <v>1000</v>
      </c>
      <c r="K9" s="10">
        <v>1000</v>
      </c>
      <c r="L9" s="10">
        <v>1000</v>
      </c>
      <c r="M9" s="10">
        <v>1000</v>
      </c>
      <c r="N9" s="10">
        <v>1000</v>
      </c>
      <c r="O9" s="10">
        <v>1000</v>
      </c>
      <c r="P9" s="10">
        <v>1000</v>
      </c>
      <c r="Q9" s="10">
        <f>SUM(E9:P9)</f>
        <v>12000</v>
      </c>
    </row>
    <row r="10" spans="2:26" ht="30" customHeight="1">
      <c r="B10" s="3" t="s">
        <v>15</v>
      </c>
      <c r="C10" s="3"/>
      <c r="D10" s="4" t="s">
        <v>14</v>
      </c>
      <c r="E10" s="10"/>
      <c r="F10" s="10"/>
      <c r="G10" s="10"/>
      <c r="H10" s="10"/>
      <c r="I10" s="10"/>
      <c r="J10" s="10"/>
      <c r="K10" s="10"/>
      <c r="L10" s="10"/>
      <c r="M10" s="10"/>
      <c r="N10" s="10"/>
      <c r="O10" s="10"/>
      <c r="P10" s="10"/>
      <c r="Q10" s="10">
        <f t="shared" ref="Q10" si="0">SUM(E10:P10)</f>
        <v>0</v>
      </c>
    </row>
    <row r="11" spans="2:26" s="15" customFormat="1" ht="30" customHeight="1">
      <c r="B11" s="12"/>
      <c r="C11" s="12"/>
      <c r="D11" s="13"/>
      <c r="E11" s="14"/>
      <c r="F11" s="14"/>
      <c r="G11" s="14"/>
      <c r="H11" s="14"/>
      <c r="I11" s="14"/>
      <c r="J11" s="14"/>
      <c r="K11" s="14"/>
      <c r="L11" s="14"/>
      <c r="M11" s="14"/>
      <c r="N11" s="14"/>
      <c r="O11" s="14"/>
      <c r="P11" s="14"/>
      <c r="Q11" s="10">
        <f>SUM(Q5:Q10)</f>
        <v>1263000</v>
      </c>
    </row>
    <row r="12" spans="2:26" s="15" customFormat="1" ht="30" customHeight="1">
      <c r="D12" s="17"/>
      <c r="E12" s="18"/>
      <c r="F12" s="18"/>
      <c r="G12" s="18"/>
      <c r="H12" s="18"/>
      <c r="I12" s="18"/>
      <c r="J12" s="18"/>
      <c r="K12" s="18"/>
      <c r="L12" s="18"/>
      <c r="M12" s="18"/>
      <c r="N12" s="18"/>
      <c r="O12" s="18"/>
      <c r="P12" s="18"/>
      <c r="Q12" s="18"/>
    </row>
    <row r="13" spans="2:26" s="15" customFormat="1" ht="30" customHeight="1">
      <c r="B13" s="16" t="s">
        <v>64</v>
      </c>
      <c r="C13" s="16"/>
      <c r="D13" s="4" t="s">
        <v>18</v>
      </c>
      <c r="E13" s="10" t="s">
        <v>56</v>
      </c>
      <c r="F13" s="18"/>
      <c r="G13" s="18"/>
      <c r="H13" s="18"/>
      <c r="I13" s="18"/>
      <c r="J13" s="18"/>
      <c r="K13" s="18"/>
      <c r="L13" s="18"/>
      <c r="M13" s="18"/>
      <c r="N13" s="18"/>
      <c r="O13" s="18"/>
      <c r="P13" s="18"/>
      <c r="Q13" s="18"/>
    </row>
    <row r="14" spans="2:26" ht="30" customHeight="1">
      <c r="B14" s="3" t="s">
        <v>55</v>
      </c>
      <c r="C14" s="3"/>
      <c r="D14" s="4" t="s">
        <v>54</v>
      </c>
      <c r="E14" s="10">
        <v>1500000</v>
      </c>
      <c r="F14" s="19"/>
      <c r="G14" s="18"/>
      <c r="H14" s="18"/>
      <c r="I14" s="18"/>
      <c r="J14" s="18"/>
      <c r="K14" s="18"/>
      <c r="L14" s="18"/>
      <c r="M14" s="18"/>
      <c r="N14" s="18"/>
      <c r="O14" s="18"/>
      <c r="P14" s="18"/>
      <c r="Q14" s="18"/>
    </row>
    <row r="15" spans="2:26" ht="30" customHeight="1">
      <c r="B15" s="3" t="s">
        <v>13</v>
      </c>
      <c r="C15" s="3"/>
      <c r="D15" s="4" t="s">
        <v>1</v>
      </c>
      <c r="E15" s="10">
        <v>200000</v>
      </c>
      <c r="F15" s="19"/>
      <c r="G15" s="18"/>
      <c r="H15" s="18"/>
      <c r="I15" s="18"/>
      <c r="J15" s="18"/>
      <c r="K15" s="18"/>
      <c r="L15" s="18"/>
      <c r="M15" s="18"/>
      <c r="N15" s="18"/>
      <c r="O15" s="18"/>
      <c r="P15" s="18"/>
      <c r="Q15" s="18"/>
    </row>
    <row r="16" spans="2:26" ht="30" customHeight="1">
      <c r="B16" s="3" t="s">
        <v>12</v>
      </c>
      <c r="C16" s="3"/>
      <c r="D16" s="4" t="s">
        <v>1</v>
      </c>
      <c r="E16" s="10">
        <v>50000</v>
      </c>
      <c r="F16" s="19"/>
      <c r="G16" s="18"/>
      <c r="H16" s="18"/>
      <c r="I16" s="18"/>
      <c r="J16" s="18"/>
      <c r="K16" s="18"/>
      <c r="L16" s="18"/>
      <c r="M16" s="18"/>
      <c r="N16" s="18"/>
      <c r="O16" s="18"/>
      <c r="P16" s="18"/>
      <c r="Q16" s="18"/>
    </row>
    <row r="17" spans="2:17" ht="30" customHeight="1">
      <c r="B17" s="3" t="s">
        <v>11</v>
      </c>
      <c r="C17" s="3"/>
      <c r="D17" s="4" t="s">
        <v>1</v>
      </c>
      <c r="E17" s="10">
        <v>0</v>
      </c>
      <c r="F17" s="19"/>
      <c r="G17" s="18"/>
      <c r="H17" s="18"/>
      <c r="I17" s="18"/>
      <c r="J17" s="18"/>
      <c r="K17" s="18"/>
      <c r="L17" s="18"/>
      <c r="M17" s="18"/>
      <c r="N17" s="18"/>
      <c r="O17" s="18"/>
      <c r="P17" s="18"/>
      <c r="Q17" s="18"/>
    </row>
    <row r="18" spans="2:17" ht="30" customHeight="1">
      <c r="B18" s="3" t="s">
        <v>5</v>
      </c>
      <c r="C18" s="3" t="s">
        <v>10</v>
      </c>
      <c r="D18" s="4" t="s">
        <v>1</v>
      </c>
      <c r="E18" s="10">
        <v>10000</v>
      </c>
      <c r="F18" s="19"/>
      <c r="G18" s="18"/>
      <c r="H18" s="18"/>
      <c r="I18" s="18"/>
      <c r="J18" s="18"/>
      <c r="K18" s="18"/>
      <c r="L18" s="18"/>
      <c r="M18" s="18"/>
      <c r="N18" s="18"/>
      <c r="O18" s="18"/>
      <c r="P18" s="18"/>
      <c r="Q18" s="18"/>
    </row>
    <row r="19" spans="2:17" ht="30" customHeight="1">
      <c r="B19" s="3" t="s">
        <v>5</v>
      </c>
      <c r="C19" s="3" t="s">
        <v>9</v>
      </c>
      <c r="D19" s="4" t="s">
        <v>1</v>
      </c>
      <c r="E19" s="10">
        <v>10000</v>
      </c>
      <c r="F19" s="19"/>
      <c r="G19" s="18"/>
      <c r="H19" s="18"/>
      <c r="I19" s="18"/>
      <c r="J19" s="18"/>
      <c r="K19" s="18"/>
      <c r="L19" s="18"/>
      <c r="M19" s="18"/>
      <c r="N19" s="18"/>
      <c r="O19" s="18"/>
      <c r="P19" s="18"/>
      <c r="Q19" s="18"/>
    </row>
    <row r="20" spans="2:17" ht="30" customHeight="1">
      <c r="B20" s="3" t="s">
        <v>5</v>
      </c>
      <c r="C20" s="3" t="s">
        <v>8</v>
      </c>
      <c r="D20" s="4" t="s">
        <v>1</v>
      </c>
      <c r="E20" s="10">
        <v>10000</v>
      </c>
      <c r="F20" s="19"/>
      <c r="G20" s="18"/>
      <c r="H20" s="18"/>
      <c r="I20" s="18"/>
      <c r="J20" s="18"/>
      <c r="K20" s="18"/>
      <c r="L20" s="18"/>
      <c r="M20" s="18"/>
      <c r="N20" s="18"/>
      <c r="O20" s="18"/>
      <c r="P20" s="18"/>
      <c r="Q20" s="18"/>
    </row>
    <row r="21" spans="2:17" ht="30" customHeight="1">
      <c r="B21" s="3" t="s">
        <v>5</v>
      </c>
      <c r="C21" s="3" t="s">
        <v>7</v>
      </c>
      <c r="D21" s="4" t="s">
        <v>1</v>
      </c>
      <c r="E21" s="10">
        <v>10000</v>
      </c>
      <c r="F21" s="19"/>
      <c r="G21" s="18"/>
      <c r="H21" s="18"/>
      <c r="I21" s="18"/>
      <c r="J21" s="18"/>
      <c r="K21" s="18"/>
      <c r="L21" s="18"/>
      <c r="M21" s="18"/>
      <c r="N21" s="18"/>
      <c r="O21" s="18"/>
      <c r="P21" s="18"/>
      <c r="Q21" s="18"/>
    </row>
    <row r="22" spans="2:17" ht="30" customHeight="1">
      <c r="B22" s="3" t="s">
        <v>5</v>
      </c>
      <c r="C22" s="3" t="s">
        <v>6</v>
      </c>
      <c r="D22" s="4" t="s">
        <v>1</v>
      </c>
      <c r="E22" s="10">
        <v>10000</v>
      </c>
      <c r="F22" s="19"/>
      <c r="G22" s="18"/>
      <c r="H22" s="18"/>
      <c r="I22" s="18"/>
      <c r="J22" s="18"/>
      <c r="K22" s="18"/>
      <c r="L22" s="18"/>
      <c r="M22" s="18"/>
      <c r="N22" s="18"/>
      <c r="O22" s="18"/>
      <c r="P22" s="18"/>
      <c r="Q22" s="18"/>
    </row>
    <row r="23" spans="2:17" ht="30" customHeight="1">
      <c r="B23" s="3" t="s">
        <v>5</v>
      </c>
      <c r="C23" s="3" t="s">
        <v>4</v>
      </c>
      <c r="D23" s="4" t="s">
        <v>1</v>
      </c>
      <c r="E23" s="10">
        <v>10000</v>
      </c>
      <c r="F23" s="19"/>
      <c r="G23" s="18"/>
      <c r="H23" s="18"/>
      <c r="I23" s="18"/>
      <c r="J23" s="18"/>
      <c r="K23" s="18"/>
      <c r="L23" s="18"/>
      <c r="M23" s="18"/>
      <c r="N23" s="18"/>
      <c r="O23" s="18"/>
      <c r="P23" s="18"/>
      <c r="Q23" s="18"/>
    </row>
    <row r="24" spans="2:17" ht="30" customHeight="1">
      <c r="B24" s="3" t="s">
        <v>3</v>
      </c>
      <c r="C24" s="3"/>
      <c r="D24" s="4" t="s">
        <v>1</v>
      </c>
      <c r="E24" s="10">
        <v>10000</v>
      </c>
      <c r="F24" s="19"/>
      <c r="G24" s="18"/>
      <c r="H24" s="18"/>
      <c r="I24" s="18"/>
      <c r="J24" s="18"/>
      <c r="K24" s="18"/>
      <c r="L24" s="18"/>
      <c r="M24" s="18"/>
      <c r="N24" s="18"/>
      <c r="O24" s="18"/>
      <c r="P24" s="18"/>
      <c r="Q24" s="18"/>
    </row>
    <row r="25" spans="2:17" ht="30" customHeight="1">
      <c r="B25" s="3" t="s">
        <v>2</v>
      </c>
      <c r="C25" s="3"/>
      <c r="D25" s="4" t="s">
        <v>1</v>
      </c>
      <c r="E25" s="10">
        <v>10000</v>
      </c>
      <c r="F25" s="19"/>
      <c r="G25" s="18"/>
      <c r="H25" s="18"/>
      <c r="I25" s="18"/>
      <c r="J25" s="18"/>
      <c r="K25" s="18"/>
      <c r="L25" s="18"/>
      <c r="M25" s="18"/>
      <c r="N25" s="18"/>
      <c r="O25" s="18"/>
      <c r="P25" s="18"/>
      <c r="Q25" s="18"/>
    </row>
    <row r="26" spans="2:17" ht="30" customHeight="1">
      <c r="B26" s="3"/>
      <c r="C26" s="3"/>
      <c r="D26" s="4" t="s">
        <v>1</v>
      </c>
      <c r="E26" s="10"/>
      <c r="F26" s="19"/>
      <c r="G26" s="18"/>
      <c r="H26" s="18"/>
      <c r="I26" s="18"/>
      <c r="J26" s="18"/>
      <c r="K26" s="18"/>
      <c r="L26" s="18"/>
      <c r="M26" s="18"/>
      <c r="N26" s="18"/>
      <c r="O26" s="18"/>
      <c r="P26" s="18"/>
      <c r="Q26" s="18"/>
    </row>
    <row r="27" spans="2:17" ht="30" customHeight="1">
      <c r="B27" s="25" t="s">
        <v>57</v>
      </c>
      <c r="C27" s="26"/>
      <c r="D27" s="4"/>
      <c r="E27" s="10">
        <f>E14-E15-E16-E17-E18-E19-E20-E21-E22-E23-E24-E25</f>
        <v>1170000</v>
      </c>
      <c r="F27" s="19"/>
      <c r="G27" s="18"/>
      <c r="H27" s="18"/>
      <c r="I27" s="18"/>
      <c r="J27" s="18"/>
      <c r="K27" s="18"/>
      <c r="L27" s="18"/>
      <c r="M27" s="18"/>
      <c r="N27" s="18"/>
      <c r="O27" s="18"/>
      <c r="P27" s="18"/>
      <c r="Q27" s="18"/>
    </row>
    <row r="28" spans="2:17">
      <c r="B28" s="2" t="s">
        <v>0</v>
      </c>
    </row>
    <row r="29" spans="2:17" ht="30" customHeight="1"/>
    <row r="30" spans="2:17" ht="30" customHeight="1"/>
    <row r="31" spans="2:17" ht="30" customHeight="1"/>
    <row r="32" spans="2:17" ht="30" customHeight="1"/>
    <row r="33" ht="30" customHeight="1"/>
    <row r="34" ht="30" customHeight="1"/>
    <row r="35" ht="30" customHeight="1"/>
    <row r="36" ht="30" customHeight="1"/>
    <row r="37" ht="30" customHeight="1"/>
    <row r="38" ht="30" customHeight="1"/>
    <row r="39" ht="30" customHeight="1"/>
  </sheetData>
  <mergeCells count="1">
    <mergeCell ref="B27:C27"/>
  </mergeCells>
  <phoneticPr fontId="1"/>
  <pageMargins left="0.31496062992125984" right="0.19685039370078741" top="0.98425196850393704" bottom="0.98425196850393704" header="0.51181102362204722" footer="0.51181102362204722"/>
  <pageSetup paperSize="9" scale="6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人件費算定表</vt:lpstr>
      <vt:lpstr>人件費基礎計算</vt:lpstr>
      <vt:lpstr>人件費基礎計算!Print_Area</vt:lpstr>
      <vt:lpstr>人件費算定表!Print_Area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101371</dc:creator>
  <cp:lastModifiedBy>138037</cp:lastModifiedBy>
  <cp:lastPrinted>2023-02-09T01:16:22Z</cp:lastPrinted>
  <dcterms:created xsi:type="dcterms:W3CDTF">2018-09-12T03:33:19Z</dcterms:created>
  <dcterms:modified xsi:type="dcterms:W3CDTF">2023-02-09T01:24:29Z</dcterms:modified>
</cp:coreProperties>
</file>