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195" windowWidth="14025" windowHeight="6945" tabRatio="601" activeTab="0"/>
  </bookViews>
  <sheets>
    <sheet name="H28年_人口" sheetId="1" r:id="rId1"/>
  </sheets>
  <definedNames>
    <definedName name="_xlnm.Print_Area" localSheetId="0">'H28年_人口'!$A$1:$K$29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<sst xmlns="http://schemas.openxmlformats.org/spreadsheetml/2006/main" count="48" uniqueCount="45">
  <si>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</si>
  <si>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</si>
  <si>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</si>
  <si>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</si>
  <si>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</si>
  <si>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</si>
  <si>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</si>
  <si>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</si>
  <si>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</si>
  <si>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</si>
  <si>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</si>
  <si>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</si>
  <si>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</si>
  <si>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</si>
  <si>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</si>
  <si>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</si>
  <si>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</si>
  <si>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</si>
  <si>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</si>
  <si>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</si>
  <si>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</si>
  <si>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</si>
  <si>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</si>
  <si>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</si>
  <si>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</si>
  <si>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</si>
  <si>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</si>
  <si>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</si>
  <si>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</si>
  <si>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</si>
  <si>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</si>
  <si>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</si>
  <si>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</si>
  <si>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</si>
  <si>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</si>
  <si>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</si>
  <si>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</si>
  <si>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</si>
  <si>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</si>
  <si>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</si>
  <si>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</si>
  <si>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 xml:space="preserve">全    国  </t>
  </si>
  <si>
    <t xml:space="preserve">和歌山市  </t>
  </si>
  <si>
    <t>全国、和歌山県 ： 総務省統計局「平成28年10月１日現在推計人口（日本人）」
保健所・市町村 ： 和歌山県調査統計課「和歌山県の推計人口（平成28年10月１日現在）」</t>
  </si>
  <si>
    <t>８　諸率の算出に用いた人口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</si>
</sst>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u val="single"/>
      <sz val="12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2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214" fontId="4" fillId="0" borderId="12" xfId="0" applyNumberFormat="1" applyFont="1" applyFill="1" applyBorder="1" applyAlignment="1">
      <alignment horizontal="center" vertical="center"/>
    </xf>
    <xf numFmtId="214" fontId="4" fillId="0" borderId="0" xfId="0" applyNumberFormat="1" applyFont="1" applyFill="1" applyAlignment="1">
      <alignment vertical="center"/>
    </xf>
    <xf numFmtId="214" fontId="4" fillId="0" borderId="10" xfId="0" applyNumberFormat="1" applyFont="1" applyFill="1" applyBorder="1" applyAlignment="1">
      <alignment horizontal="left" vertical="center"/>
    </xf>
    <xf numFmtId="214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14" fontId="4" fillId="0" borderId="13" xfId="0" applyNumberFormat="1" applyFont="1" applyFill="1" applyBorder="1" applyAlignment="1">
      <alignment horizontal="left" vertical="center"/>
    </xf>
    <xf numFmtId="214" fontId="4" fillId="0" borderId="14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left" vertical="center"/>
    </xf>
    <xf numFmtId="214" fontId="4" fillId="0" borderId="16" xfId="0" applyNumberFormat="1" applyFont="1" applyFill="1" applyBorder="1" applyAlignment="1">
      <alignment horizontal="right" vertical="center"/>
    </xf>
    <xf numFmtId="214" fontId="4" fillId="0" borderId="17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right" vertical="center"/>
    </xf>
    <xf numFmtId="214" fontId="4" fillId="0" borderId="23" xfId="0" applyNumberFormat="1" applyFont="1" applyFill="1" applyBorder="1" applyAlignment="1">
      <alignment horizontal="left" vertical="center"/>
    </xf>
    <xf numFmtId="214" fontId="4" fillId="0" borderId="24" xfId="0" applyNumberFormat="1" applyFont="1" applyFill="1" applyBorder="1" applyAlignment="1">
      <alignment horizontal="right" vertical="center"/>
    </xf>
    <xf numFmtId="214" fontId="4" fillId="0" borderId="19" xfId="0" applyNumberFormat="1" applyFont="1" applyFill="1" applyBorder="1" applyAlignment="1">
      <alignment horizontal="right" vertical="center"/>
    </xf>
    <xf numFmtId="214" fontId="4" fillId="0" borderId="25" xfId="0" applyNumberFormat="1" applyFont="1" applyFill="1" applyBorder="1" applyAlignment="1">
      <alignment horizontal="left" vertical="center"/>
    </xf>
    <xf numFmtId="214" fontId="4" fillId="0" borderId="26" xfId="0" applyNumberFormat="1" applyFont="1" applyFill="1" applyBorder="1" applyAlignment="1">
      <alignment horizontal="right" vertical="center"/>
    </xf>
    <xf numFmtId="214" fontId="4" fillId="0" borderId="27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justify" wrapText="1"/>
    </xf>
    <xf numFmtId="0" fontId="4" fillId="0" borderId="2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214" fontId="4" fillId="0" borderId="0" xfId="48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right" vertical="center"/>
    </xf>
    <xf numFmtId="58" fontId="6" fillId="0" borderId="0" xfId="0" applyNumberFormat="1" applyFont="1" applyFill="1" applyBorder="1" applyAlignment="1">
      <alignment horizontal="left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30" xfId="48" applyNumberFormat="1" applyFont="1" applyFill="1" applyBorder="1" applyAlignment="1">
      <alignment horizontal="right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31" xfId="48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34" xfId="0" applyNumberFormat="1" applyFont="1" applyFill="1" applyBorder="1" applyAlignment="1">
      <alignment vertical="center"/>
    </xf>
    <xf numFmtId="41" fontId="4" fillId="0" borderId="35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4" fillId="0" borderId="36" xfId="0" applyNumberFormat="1" applyFont="1" applyFill="1" applyBorder="1" applyAlignment="1">
      <alignment horizontal="center" vertical="center"/>
    </xf>
    <xf numFmtId="41" fontId="4" fillId="0" borderId="36" xfId="48" applyNumberFormat="1" applyFont="1" applyFill="1" applyBorder="1" applyAlignment="1">
      <alignment horizontal="right" vertical="center"/>
    </xf>
    <xf numFmtId="41" fontId="4" fillId="0" borderId="37" xfId="48" applyNumberFormat="1" applyFont="1" applyFill="1" applyBorder="1" applyAlignment="1">
      <alignment horizontal="right" vertical="center"/>
    </xf>
    <xf numFmtId="41" fontId="4" fillId="0" borderId="38" xfId="48" applyNumberFormat="1" applyFont="1" applyFill="1" applyBorder="1" applyAlignment="1">
      <alignment horizontal="right" vertical="center"/>
    </xf>
    <xf numFmtId="41" fontId="4" fillId="0" borderId="39" xfId="48" applyNumberFormat="1" applyFont="1" applyFill="1" applyBorder="1" applyAlignment="1">
      <alignment horizontal="right" vertical="center"/>
    </xf>
    <xf numFmtId="41" fontId="4" fillId="0" borderId="40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>
      <alignment vertical="center"/>
    </xf>
    <xf numFmtId="41" fontId="4" fillId="0" borderId="42" xfId="0" applyNumberFormat="1" applyFont="1" applyFill="1" applyBorder="1" applyAlignment="1">
      <alignment vertical="center"/>
    </xf>
    <xf numFmtId="41" fontId="4" fillId="0" borderId="43" xfId="0" applyNumberFormat="1" applyFont="1" applyFill="1" applyBorder="1" applyAlignment="1">
      <alignment vertical="center"/>
    </xf>
    <xf numFmtId="41" fontId="4" fillId="0" borderId="27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left" vertical="justify" wrapText="1"/>
    </xf>
    <xf numFmtId="41" fontId="4" fillId="0" borderId="44" xfId="0" applyNumberFormat="1" applyFont="1" applyFill="1" applyBorder="1" applyAlignment="1">
      <alignment horizontal="center" vertical="center"/>
    </xf>
    <xf numFmtId="41" fontId="4" fillId="0" borderId="44" xfId="48" applyNumberFormat="1" applyFont="1" applyFill="1" applyBorder="1" applyAlignment="1">
      <alignment horizontal="right" vertical="center"/>
    </xf>
    <xf numFmtId="41" fontId="4" fillId="0" borderId="45" xfId="48" applyNumberFormat="1" applyFont="1" applyFill="1" applyBorder="1" applyAlignment="1">
      <alignment horizontal="right" vertical="center"/>
    </xf>
    <xf numFmtId="41" fontId="4" fillId="0" borderId="46" xfId="48" applyNumberFormat="1" applyFont="1" applyFill="1" applyBorder="1" applyAlignment="1">
      <alignment horizontal="right" vertical="center"/>
    </xf>
    <xf numFmtId="41" fontId="4" fillId="0" borderId="47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48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49" xfId="48" applyNumberFormat="1" applyFont="1" applyFill="1" applyBorder="1" applyAlignment="1">
      <alignment horizontal="right" vertical="center"/>
    </xf>
    <xf numFmtId="41" fontId="4" fillId="0" borderId="50" xfId="0" applyNumberFormat="1" applyFont="1" applyFill="1" applyBorder="1" applyAlignment="1">
      <alignment vertical="center"/>
    </xf>
    <xf numFmtId="41" fontId="4" fillId="0" borderId="51" xfId="48" applyNumberFormat="1" applyFont="1" applyFill="1" applyBorder="1" applyAlignment="1">
      <alignment horizontal="right" vertical="center"/>
    </xf>
    <xf numFmtId="41" fontId="4" fillId="0" borderId="52" xfId="48" applyNumberFormat="1" applyFont="1" applyFill="1" applyBorder="1" applyAlignment="1">
      <alignment horizontal="right" vertical="center"/>
    </xf>
    <xf numFmtId="41" fontId="4" fillId="0" borderId="53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214" fontId="4" fillId="0" borderId="56" xfId="0" applyNumberFormat="1" applyFont="1" applyFill="1" applyBorder="1" applyAlignment="1">
      <alignment horizontal="left" vertical="center" shrinkToFit="1"/>
    </xf>
    <xf numFmtId="214" fontId="4" fillId="0" borderId="57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9.875" style="1" customWidth="1"/>
    <col min="3" max="3" width="13.125" style="5" bestFit="1" customWidth="1"/>
    <col min="4" max="5" width="12.25390625" style="50" bestFit="1" customWidth="1"/>
    <col min="6" max="6" width="1.4921875" style="5" customWidth="1"/>
    <col min="7" max="7" width="2.125" style="5" customWidth="1"/>
    <col min="8" max="8" width="10.125" style="5" customWidth="1"/>
    <col min="9" max="11" width="9.125" style="50" customWidth="1"/>
    <col min="12" max="12" width="9.00390625" style="2" customWidth="1"/>
    <col min="13" max="13" width="10.25390625" style="2" bestFit="1" customWidth="1"/>
    <col min="14" max="16384" width="9.00390625" style="2" customWidth="1"/>
  </cols>
  <sheetData>
    <row r="1" spans="1:5" ht="16.5" customHeight="1">
      <c r="A1" s="40" t="s">
        <v>44</v>
      </c>
      <c r="D1" s="49"/>
      <c r="E1" s="49"/>
    </row>
    <row r="2" ht="27" customHeight="1" thickBot="1"/>
    <row r="3" spans="1:15" s="13" customFormat="1" ht="33.75" customHeight="1" thickBot="1">
      <c r="A3" s="7"/>
      <c r="B3" s="8"/>
      <c r="C3" s="9" t="s">
        <v>3</v>
      </c>
      <c r="D3" s="51" t="s">
        <v>0</v>
      </c>
      <c r="E3" s="65" t="s">
        <v>1</v>
      </c>
      <c r="F3" s="10"/>
      <c r="G3" s="11"/>
      <c r="H3" s="12"/>
      <c r="I3" s="73" t="s">
        <v>3</v>
      </c>
      <c r="J3" s="51" t="s">
        <v>0</v>
      </c>
      <c r="K3" s="65" t="s">
        <v>1</v>
      </c>
      <c r="M3" s="10"/>
      <c r="N3" s="10"/>
      <c r="O3" s="10"/>
    </row>
    <row r="4" spans="1:11" s="13" customFormat="1" ht="27.75" customHeight="1" thickBot="1">
      <c r="A4" s="84" t="s">
        <v>41</v>
      </c>
      <c r="B4" s="85"/>
      <c r="C4" s="41">
        <v>125020000</v>
      </c>
      <c r="D4" s="52">
        <v>60867000</v>
      </c>
      <c r="E4" s="66">
        <v>64153000</v>
      </c>
      <c r="F4" s="10"/>
      <c r="G4" s="14" t="s">
        <v>29</v>
      </c>
      <c r="H4" s="15"/>
      <c r="I4" s="74">
        <f aca="true" t="shared" si="0" ref="I4:I24">(J4+K4)</f>
        <v>62773</v>
      </c>
      <c r="J4" s="76">
        <f>SUM(J5:J10)</f>
        <v>29960</v>
      </c>
      <c r="K4" s="77">
        <f>SUM(K5:K10)</f>
        <v>32813</v>
      </c>
    </row>
    <row r="5" spans="1:11" s="10" customFormat="1" ht="27.75" customHeight="1" thickBot="1">
      <c r="A5" s="82" t="s">
        <v>32</v>
      </c>
      <c r="B5" s="83"/>
      <c r="C5" s="42">
        <v>949000</v>
      </c>
      <c r="D5" s="53">
        <v>447000</v>
      </c>
      <c r="E5" s="66">
        <v>502000</v>
      </c>
      <c r="G5" s="16"/>
      <c r="H5" s="17" t="s">
        <v>12</v>
      </c>
      <c r="I5" s="45">
        <f t="shared" si="0"/>
        <v>24414</v>
      </c>
      <c r="J5" s="56">
        <v>11810</v>
      </c>
      <c r="K5" s="69">
        <v>12604</v>
      </c>
    </row>
    <row r="6" spans="1:13" s="13" customFormat="1" ht="27.75" customHeight="1">
      <c r="A6" s="84" t="s">
        <v>42</v>
      </c>
      <c r="B6" s="85"/>
      <c r="C6" s="43">
        <f>(D6+E6)</f>
        <v>362163</v>
      </c>
      <c r="D6" s="54">
        <v>170322</v>
      </c>
      <c r="E6" s="67">
        <v>191841</v>
      </c>
      <c r="F6" s="10"/>
      <c r="G6" s="16"/>
      <c r="H6" s="18" t="s">
        <v>13</v>
      </c>
      <c r="I6" s="47">
        <f t="shared" si="0"/>
        <v>7391</v>
      </c>
      <c r="J6" s="58">
        <v>3397</v>
      </c>
      <c r="K6" s="71">
        <v>3994</v>
      </c>
      <c r="M6" s="10"/>
    </row>
    <row r="7" spans="1:11" s="13" customFormat="1" ht="27.75" customHeight="1">
      <c r="A7" s="19" t="s">
        <v>26</v>
      </c>
      <c r="B7" s="20"/>
      <c r="C7" s="44">
        <f aca="true" t="shared" si="1" ref="C7:C22">(D7+E7)</f>
        <v>60101</v>
      </c>
      <c r="D7" s="55">
        <f>SUM(D8:D9)</f>
        <v>27928</v>
      </c>
      <c r="E7" s="68">
        <f>SUM(E8:E9)</f>
        <v>32173</v>
      </c>
      <c r="F7" s="10"/>
      <c r="G7" s="16"/>
      <c r="H7" s="18" t="s">
        <v>14</v>
      </c>
      <c r="I7" s="47">
        <f t="shared" si="0"/>
        <v>7666</v>
      </c>
      <c r="J7" s="58">
        <v>3647</v>
      </c>
      <c r="K7" s="71">
        <v>4019</v>
      </c>
    </row>
    <row r="8" spans="1:11" s="13" customFormat="1" ht="27.75" customHeight="1">
      <c r="A8" s="19"/>
      <c r="B8" s="21" t="s">
        <v>4</v>
      </c>
      <c r="C8" s="45">
        <f t="shared" si="1"/>
        <v>51112</v>
      </c>
      <c r="D8" s="56">
        <v>23808</v>
      </c>
      <c r="E8" s="69">
        <v>27304</v>
      </c>
      <c r="F8" s="10"/>
      <c r="G8" s="16"/>
      <c r="H8" s="18" t="s">
        <v>15</v>
      </c>
      <c r="I8" s="47">
        <f t="shared" si="0"/>
        <v>5738</v>
      </c>
      <c r="J8" s="58">
        <v>2829</v>
      </c>
      <c r="K8" s="71">
        <v>2909</v>
      </c>
    </row>
    <row r="9" spans="1:11" s="13" customFormat="1" ht="27.75" customHeight="1">
      <c r="A9" s="36"/>
      <c r="B9" s="22" t="s">
        <v>37</v>
      </c>
      <c r="C9" s="46">
        <f t="shared" si="1"/>
        <v>8989</v>
      </c>
      <c r="D9" s="57">
        <v>4120</v>
      </c>
      <c r="E9" s="70">
        <v>4869</v>
      </c>
      <c r="F9" s="10"/>
      <c r="G9" s="16"/>
      <c r="H9" s="18" t="s">
        <v>16</v>
      </c>
      <c r="I9" s="47">
        <f t="shared" si="0"/>
        <v>7949</v>
      </c>
      <c r="J9" s="58">
        <v>3716</v>
      </c>
      <c r="K9" s="71">
        <v>4233</v>
      </c>
    </row>
    <row r="10" spans="1:11" s="13" customFormat="1" ht="27.75" customHeight="1">
      <c r="A10" s="19" t="s">
        <v>27</v>
      </c>
      <c r="B10" s="20"/>
      <c r="C10" s="44">
        <f t="shared" si="1"/>
        <v>115309</v>
      </c>
      <c r="D10" s="55">
        <f>SUM(D11:D12)</f>
        <v>54869</v>
      </c>
      <c r="E10" s="68">
        <f>SUM(E11:E12)</f>
        <v>60440</v>
      </c>
      <c r="F10" s="10"/>
      <c r="G10" s="25"/>
      <c r="H10" s="26" t="s">
        <v>36</v>
      </c>
      <c r="I10" s="75">
        <f t="shared" si="0"/>
        <v>9615</v>
      </c>
      <c r="J10" s="78">
        <v>4561</v>
      </c>
      <c r="K10" s="79">
        <v>5054</v>
      </c>
    </row>
    <row r="11" spans="1:11" s="13" customFormat="1" ht="27.75" customHeight="1">
      <c r="A11" s="19"/>
      <c r="B11" s="21" t="s">
        <v>35</v>
      </c>
      <c r="C11" s="45">
        <f t="shared" si="1"/>
        <v>61850</v>
      </c>
      <c r="D11" s="56">
        <v>29157</v>
      </c>
      <c r="E11" s="69">
        <v>32693</v>
      </c>
      <c r="F11" s="10"/>
      <c r="G11" s="14" t="s">
        <v>30</v>
      </c>
      <c r="H11" s="15"/>
      <c r="I11" s="44">
        <f t="shared" si="0"/>
        <v>126535</v>
      </c>
      <c r="J11" s="55">
        <f>SUM(J12:J16)</f>
        <v>59329</v>
      </c>
      <c r="K11" s="68">
        <f>SUM(K12:K16)</f>
        <v>67206</v>
      </c>
    </row>
    <row r="12" spans="1:11" s="13" customFormat="1" ht="27.75" customHeight="1">
      <c r="A12" s="23"/>
      <c r="B12" s="24" t="s">
        <v>38</v>
      </c>
      <c r="C12" s="46">
        <f t="shared" si="1"/>
        <v>53459</v>
      </c>
      <c r="D12" s="57">
        <v>25712</v>
      </c>
      <c r="E12" s="70">
        <v>27747</v>
      </c>
      <c r="F12" s="10"/>
      <c r="G12" s="16"/>
      <c r="H12" s="17" t="s">
        <v>17</v>
      </c>
      <c r="I12" s="45">
        <f t="shared" si="0"/>
        <v>73724</v>
      </c>
      <c r="J12" s="56">
        <v>34545</v>
      </c>
      <c r="K12" s="69">
        <v>39179</v>
      </c>
    </row>
    <row r="13" spans="1:11" s="13" customFormat="1" ht="27.75" customHeight="1">
      <c r="A13" s="19" t="s">
        <v>40</v>
      </c>
      <c r="B13" s="20"/>
      <c r="C13" s="44">
        <f t="shared" si="1"/>
        <v>87201</v>
      </c>
      <c r="D13" s="55">
        <f>SUM(D14:D17)</f>
        <v>40961</v>
      </c>
      <c r="E13" s="68">
        <f>SUM(E14:E17)</f>
        <v>46240</v>
      </c>
      <c r="F13" s="10"/>
      <c r="G13" s="16"/>
      <c r="H13" s="18" t="s">
        <v>33</v>
      </c>
      <c r="I13" s="47">
        <f t="shared" si="0"/>
        <v>12561</v>
      </c>
      <c r="J13" s="58">
        <v>5966</v>
      </c>
      <c r="K13" s="71">
        <v>6595</v>
      </c>
    </row>
    <row r="14" spans="1:11" s="13" customFormat="1" ht="27.75" customHeight="1">
      <c r="A14" s="19"/>
      <c r="B14" s="21" t="s">
        <v>5</v>
      </c>
      <c r="C14" s="45">
        <f t="shared" si="1"/>
        <v>62941</v>
      </c>
      <c r="D14" s="56">
        <v>29560</v>
      </c>
      <c r="E14" s="69">
        <v>33381</v>
      </c>
      <c r="F14" s="10"/>
      <c r="G14" s="16"/>
      <c r="H14" s="18" t="s">
        <v>18</v>
      </c>
      <c r="I14" s="47">
        <f t="shared" si="0"/>
        <v>21192</v>
      </c>
      <c r="J14" s="58">
        <v>9784</v>
      </c>
      <c r="K14" s="71">
        <v>11408</v>
      </c>
    </row>
    <row r="15" spans="1:11" s="13" customFormat="1" ht="27.75" customHeight="1">
      <c r="A15" s="19"/>
      <c r="B15" s="22" t="s">
        <v>6</v>
      </c>
      <c r="C15" s="47">
        <f t="shared" si="1"/>
        <v>16686</v>
      </c>
      <c r="D15" s="58">
        <v>7730</v>
      </c>
      <c r="E15" s="71">
        <v>8956</v>
      </c>
      <c r="F15" s="10"/>
      <c r="G15" s="16"/>
      <c r="H15" s="18" t="s">
        <v>19</v>
      </c>
      <c r="I15" s="47">
        <f t="shared" si="0"/>
        <v>15047</v>
      </c>
      <c r="J15" s="58">
        <v>7136</v>
      </c>
      <c r="K15" s="71">
        <v>7911</v>
      </c>
    </row>
    <row r="16" spans="1:11" s="13" customFormat="1" ht="27.75" customHeight="1">
      <c r="A16" s="19"/>
      <c r="B16" s="22" t="s">
        <v>7</v>
      </c>
      <c r="C16" s="47">
        <f t="shared" si="1"/>
        <v>4295</v>
      </c>
      <c r="D16" s="58">
        <v>1968</v>
      </c>
      <c r="E16" s="71">
        <v>2327</v>
      </c>
      <c r="F16" s="10"/>
      <c r="G16" s="25"/>
      <c r="H16" s="26" t="s">
        <v>20</v>
      </c>
      <c r="I16" s="46">
        <f t="shared" si="0"/>
        <v>4011</v>
      </c>
      <c r="J16" s="57">
        <v>1898</v>
      </c>
      <c r="K16" s="70">
        <v>2113</v>
      </c>
    </row>
    <row r="17" spans="1:11" s="13" customFormat="1" ht="27.75" customHeight="1">
      <c r="A17" s="19"/>
      <c r="B17" s="22" t="s">
        <v>8</v>
      </c>
      <c r="C17" s="46">
        <f t="shared" si="1"/>
        <v>3279</v>
      </c>
      <c r="D17" s="57">
        <v>1703</v>
      </c>
      <c r="E17" s="70">
        <v>1576</v>
      </c>
      <c r="F17" s="10"/>
      <c r="G17" s="14" t="s">
        <v>31</v>
      </c>
      <c r="H17" s="15"/>
      <c r="I17" s="44">
        <f t="shared" si="0"/>
        <v>47623</v>
      </c>
      <c r="J17" s="55">
        <f>SUM(J18:J21)</f>
        <v>21993</v>
      </c>
      <c r="K17" s="68">
        <f>SUM(K18:K21)</f>
        <v>25630</v>
      </c>
    </row>
    <row r="18" spans="1:11" s="13" customFormat="1" ht="27.75" customHeight="1">
      <c r="A18" s="32" t="s">
        <v>28</v>
      </c>
      <c r="B18" s="20"/>
      <c r="C18" s="44">
        <f t="shared" si="1"/>
        <v>73227</v>
      </c>
      <c r="D18" s="55">
        <f>SUM(D19:D22)</f>
        <v>34453</v>
      </c>
      <c r="E18" s="68">
        <f>SUM(E19:E22)</f>
        <v>38774</v>
      </c>
      <c r="F18" s="10"/>
      <c r="G18" s="16"/>
      <c r="H18" s="17" t="s">
        <v>21</v>
      </c>
      <c r="I18" s="45">
        <f t="shared" si="0"/>
        <v>28749</v>
      </c>
      <c r="J18" s="56">
        <v>13355</v>
      </c>
      <c r="K18" s="69">
        <v>15394</v>
      </c>
    </row>
    <row r="19" spans="1:12" s="13" customFormat="1" ht="27.75" customHeight="1">
      <c r="A19" s="19"/>
      <c r="B19" s="21" t="s">
        <v>9</v>
      </c>
      <c r="C19" s="45">
        <f t="shared" si="1"/>
        <v>27963</v>
      </c>
      <c r="D19" s="56">
        <v>13242</v>
      </c>
      <c r="E19" s="69">
        <v>14721</v>
      </c>
      <c r="F19" s="10"/>
      <c r="G19" s="16"/>
      <c r="H19" s="18" t="s">
        <v>2</v>
      </c>
      <c r="I19" s="47">
        <f t="shared" si="0"/>
        <v>15396</v>
      </c>
      <c r="J19" s="58">
        <v>7067</v>
      </c>
      <c r="K19" s="71">
        <v>8329</v>
      </c>
      <c r="L19" s="10"/>
    </row>
    <row r="20" spans="1:11" s="13" customFormat="1" ht="27.75" customHeight="1">
      <c r="A20" s="19"/>
      <c r="B20" s="22" t="s">
        <v>10</v>
      </c>
      <c r="C20" s="47">
        <f t="shared" si="1"/>
        <v>11960</v>
      </c>
      <c r="D20" s="58">
        <v>5567</v>
      </c>
      <c r="E20" s="71">
        <v>6393</v>
      </c>
      <c r="F20" s="10"/>
      <c r="G20" s="16"/>
      <c r="H20" s="18" t="s">
        <v>22</v>
      </c>
      <c r="I20" s="47">
        <f t="shared" si="0"/>
        <v>3046</v>
      </c>
      <c r="J20" s="58">
        <v>1377</v>
      </c>
      <c r="K20" s="71">
        <v>1669</v>
      </c>
    </row>
    <row r="21" spans="1:11" s="13" customFormat="1" ht="27.75" customHeight="1">
      <c r="A21" s="19"/>
      <c r="B21" s="22" t="s">
        <v>11</v>
      </c>
      <c r="C21" s="47">
        <f t="shared" si="1"/>
        <v>7059</v>
      </c>
      <c r="D21" s="58">
        <v>3302</v>
      </c>
      <c r="E21" s="71">
        <v>3757</v>
      </c>
      <c r="F21" s="10"/>
      <c r="G21" s="25"/>
      <c r="H21" s="26" t="s">
        <v>23</v>
      </c>
      <c r="I21" s="46">
        <f t="shared" si="0"/>
        <v>432</v>
      </c>
      <c r="J21" s="57">
        <v>194</v>
      </c>
      <c r="K21" s="70">
        <v>238</v>
      </c>
    </row>
    <row r="22" spans="1:11" s="13" customFormat="1" ht="27.75" customHeight="1" thickBot="1">
      <c r="A22" s="19"/>
      <c r="B22" s="37" t="s">
        <v>39</v>
      </c>
      <c r="C22" s="48">
        <f t="shared" si="1"/>
        <v>26245</v>
      </c>
      <c r="D22" s="59">
        <v>12342</v>
      </c>
      <c r="E22" s="72">
        <v>13903</v>
      </c>
      <c r="F22" s="10"/>
      <c r="G22" s="86" t="s">
        <v>34</v>
      </c>
      <c r="H22" s="87"/>
      <c r="I22" s="44">
        <f t="shared" si="0"/>
        <v>18992</v>
      </c>
      <c r="J22" s="55">
        <f>SUM(J23:J24)</f>
        <v>8905</v>
      </c>
      <c r="K22" s="68">
        <f>SUM(K23:K24)</f>
        <v>10087</v>
      </c>
    </row>
    <row r="23" spans="1:11" s="13" customFormat="1" ht="27.75" customHeight="1">
      <c r="A23" s="38"/>
      <c r="B23" s="39"/>
      <c r="C23" s="30"/>
      <c r="D23" s="60"/>
      <c r="E23" s="60"/>
      <c r="F23" s="10"/>
      <c r="G23" s="16"/>
      <c r="H23" s="27" t="s">
        <v>25</v>
      </c>
      <c r="I23" s="45">
        <f t="shared" si="0"/>
        <v>2749</v>
      </c>
      <c r="J23" s="56">
        <v>1248</v>
      </c>
      <c r="K23" s="69">
        <v>1501</v>
      </c>
    </row>
    <row r="24" spans="1:11" s="13" customFormat="1" ht="27.75" customHeight="1" thickBot="1">
      <c r="A24" s="33"/>
      <c r="B24" s="34"/>
      <c r="C24" s="35"/>
      <c r="D24" s="61"/>
      <c r="E24" s="61"/>
      <c r="F24" s="10"/>
      <c r="G24" s="28"/>
      <c r="H24" s="29" t="s">
        <v>24</v>
      </c>
      <c r="I24" s="48">
        <f t="shared" si="0"/>
        <v>16243</v>
      </c>
      <c r="J24" s="59">
        <v>7657</v>
      </c>
      <c r="K24" s="72">
        <v>8586</v>
      </c>
    </row>
    <row r="25" spans="4:11" s="13" customFormat="1" ht="21" customHeight="1">
      <c r="D25" s="62"/>
      <c r="E25" s="62"/>
      <c r="F25" s="10"/>
      <c r="I25" s="62"/>
      <c r="J25" s="62"/>
      <c r="K25" s="62"/>
    </row>
    <row r="26" spans="2:11" s="13" customFormat="1" ht="27" customHeight="1">
      <c r="B26" s="80" t="s">
        <v>43</v>
      </c>
      <c r="C26" s="81"/>
      <c r="D26" s="81"/>
      <c r="E26" s="81"/>
      <c r="F26" s="81"/>
      <c r="G26" s="81"/>
      <c r="H26" s="81"/>
      <c r="I26" s="81"/>
      <c r="J26" s="81"/>
      <c r="K26" s="81"/>
    </row>
    <row r="27" spans="4:11" s="13" customFormat="1" ht="21" customHeight="1">
      <c r="D27" s="62"/>
      <c r="E27" s="62"/>
      <c r="F27" s="10"/>
      <c r="G27" s="31"/>
      <c r="H27" s="31"/>
      <c r="I27" s="64"/>
      <c r="J27" s="64"/>
      <c r="K27" s="64"/>
    </row>
    <row r="28" spans="2:11" s="13" customFormat="1" ht="27.75" customHeight="1">
      <c r="B28" s="31"/>
      <c r="D28" s="62"/>
      <c r="E28" s="62"/>
      <c r="F28" s="31"/>
      <c r="G28" s="31"/>
      <c r="H28" s="31"/>
      <c r="I28" s="64"/>
      <c r="J28" s="64"/>
      <c r="K28" s="64"/>
    </row>
    <row r="29" spans="4:11" s="4" customFormat="1" ht="13.5" customHeight="1">
      <c r="D29" s="63"/>
      <c r="E29" s="63"/>
      <c r="F29" s="6"/>
      <c r="G29" s="6"/>
      <c r="H29" s="6"/>
      <c r="I29" s="63"/>
      <c r="J29" s="63"/>
      <c r="K29" s="63"/>
    </row>
    <row r="30" spans="4:11" s="4" customFormat="1" ht="13.5" customHeight="1">
      <c r="D30" s="63"/>
      <c r="E30" s="63"/>
      <c r="F30" s="6"/>
      <c r="G30" s="6"/>
      <c r="H30" s="6"/>
      <c r="I30" s="63"/>
      <c r="J30" s="63"/>
      <c r="K30" s="63"/>
    </row>
    <row r="31" spans="4:11" s="4" customFormat="1" ht="13.5" customHeight="1">
      <c r="D31" s="63"/>
      <c r="E31" s="63"/>
      <c r="F31" s="6"/>
      <c r="G31" s="6"/>
      <c r="H31" s="6"/>
      <c r="I31" s="63"/>
      <c r="J31" s="63"/>
      <c r="K31" s="63"/>
    </row>
    <row r="32" spans="4:11" s="4" customFormat="1" ht="13.5" customHeight="1">
      <c r="D32" s="63"/>
      <c r="E32" s="63"/>
      <c r="F32" s="6"/>
      <c r="G32" s="6"/>
      <c r="H32" s="6"/>
      <c r="I32" s="63"/>
      <c r="J32" s="63"/>
      <c r="K32" s="63"/>
    </row>
    <row r="33" spans="4:11" s="4" customFormat="1" ht="13.5" customHeight="1">
      <c r="D33" s="63"/>
      <c r="E33" s="63"/>
      <c r="F33" s="6"/>
      <c r="G33" s="6"/>
      <c r="H33" s="6"/>
      <c r="I33" s="63"/>
      <c r="J33" s="63"/>
      <c r="K33" s="63"/>
    </row>
    <row r="34" spans="4:11" s="4" customFormat="1" ht="13.5" customHeight="1">
      <c r="D34" s="63"/>
      <c r="E34" s="63"/>
      <c r="F34" s="6"/>
      <c r="G34" s="6"/>
      <c r="H34" s="6"/>
      <c r="I34" s="63"/>
      <c r="J34" s="63"/>
      <c r="K34" s="63"/>
    </row>
    <row r="35" spans="4:11" s="4" customFormat="1" ht="13.5" customHeight="1">
      <c r="D35" s="63"/>
      <c r="E35" s="63"/>
      <c r="F35" s="6"/>
      <c r="G35" s="6"/>
      <c r="H35" s="6"/>
      <c r="I35" s="63"/>
      <c r="J35" s="63"/>
      <c r="K35" s="63"/>
    </row>
    <row r="36" spans="4:11" s="4" customFormat="1" ht="13.5" customHeight="1">
      <c r="D36" s="63"/>
      <c r="E36" s="63"/>
      <c r="F36" s="6"/>
      <c r="G36" s="6"/>
      <c r="H36" s="6"/>
      <c r="I36" s="63"/>
      <c r="J36" s="63"/>
      <c r="K36" s="63"/>
    </row>
    <row r="37" spans="4:11" s="4" customFormat="1" ht="13.5" customHeight="1">
      <c r="D37" s="63"/>
      <c r="E37" s="63"/>
      <c r="F37" s="6"/>
      <c r="G37" s="6"/>
      <c r="H37" s="6"/>
      <c r="I37" s="63"/>
      <c r="J37" s="63"/>
      <c r="K37" s="63"/>
    </row>
    <row r="38" spans="4:11" s="4" customFormat="1" ht="13.5" customHeight="1">
      <c r="D38" s="63"/>
      <c r="E38" s="63"/>
      <c r="F38" s="6"/>
      <c r="G38" s="6"/>
      <c r="H38" s="6"/>
      <c r="I38" s="63"/>
      <c r="J38" s="63"/>
      <c r="K38" s="63"/>
    </row>
    <row r="39" spans="4:11" s="4" customFormat="1" ht="13.5" customHeight="1">
      <c r="D39" s="63"/>
      <c r="E39" s="63"/>
      <c r="F39" s="6"/>
      <c r="G39" s="6"/>
      <c r="H39" s="6"/>
      <c r="I39" s="63"/>
      <c r="J39" s="63"/>
      <c r="K39" s="63"/>
    </row>
    <row r="40" spans="4:11" s="4" customFormat="1" ht="13.5" customHeight="1">
      <c r="D40" s="63"/>
      <c r="E40" s="63"/>
      <c r="F40" s="6"/>
      <c r="G40" s="6"/>
      <c r="H40" s="6"/>
      <c r="I40" s="63"/>
      <c r="J40" s="63"/>
      <c r="K40" s="63"/>
    </row>
    <row r="41" spans="4:11" s="4" customFormat="1" ht="13.5" customHeight="1">
      <c r="D41" s="63"/>
      <c r="E41" s="63"/>
      <c r="F41" s="6"/>
      <c r="G41" s="6"/>
      <c r="H41" s="6"/>
      <c r="I41" s="63"/>
      <c r="J41" s="63"/>
      <c r="K41" s="63"/>
    </row>
    <row r="42" spans="4:11" s="4" customFormat="1" ht="13.5" customHeight="1">
      <c r="D42" s="63"/>
      <c r="E42" s="63"/>
      <c r="F42" s="6"/>
      <c r="G42" s="6"/>
      <c r="H42" s="6"/>
      <c r="I42" s="63"/>
      <c r="J42" s="63"/>
      <c r="K42" s="63"/>
    </row>
    <row r="43" spans="4:11" s="4" customFormat="1" ht="13.5" customHeight="1">
      <c r="D43" s="63"/>
      <c r="E43" s="63"/>
      <c r="F43" s="6"/>
      <c r="G43" s="6"/>
      <c r="H43" s="6"/>
      <c r="I43" s="63"/>
      <c r="J43" s="63"/>
      <c r="K43" s="63"/>
    </row>
    <row r="44" spans="4:11" s="4" customFormat="1" ht="13.5" customHeight="1">
      <c r="D44" s="63"/>
      <c r="E44" s="63"/>
      <c r="F44" s="6"/>
      <c r="G44" s="6"/>
      <c r="H44" s="6"/>
      <c r="I44" s="63"/>
      <c r="J44" s="63"/>
      <c r="K44" s="63"/>
    </row>
    <row r="45" spans="4:11" s="4" customFormat="1" ht="13.5" customHeight="1">
      <c r="D45" s="63"/>
      <c r="E45" s="63"/>
      <c r="F45" s="6"/>
      <c r="G45" s="6"/>
      <c r="H45" s="6"/>
      <c r="I45" s="63"/>
      <c r="J45" s="63"/>
      <c r="K45" s="63"/>
    </row>
    <row r="46" spans="4:11" s="4" customFormat="1" ht="13.5" customHeight="1">
      <c r="D46" s="63"/>
      <c r="E46" s="63"/>
      <c r="F46" s="6"/>
      <c r="G46" s="6"/>
      <c r="H46" s="6"/>
      <c r="I46" s="63"/>
      <c r="J46" s="63"/>
      <c r="K46" s="63"/>
    </row>
    <row r="47" spans="4:11" s="4" customFormat="1" ht="13.5" customHeight="1">
      <c r="D47" s="63"/>
      <c r="E47" s="63"/>
      <c r="F47" s="6"/>
      <c r="G47" s="6"/>
      <c r="H47" s="6"/>
      <c r="I47" s="63"/>
      <c r="J47" s="63"/>
      <c r="K47" s="63"/>
    </row>
    <row r="48" spans="4:11" s="4" customFormat="1" ht="13.5" customHeight="1">
      <c r="D48" s="63"/>
      <c r="E48" s="63"/>
      <c r="F48" s="6"/>
      <c r="G48" s="5"/>
      <c r="H48" s="5"/>
      <c r="I48" s="50"/>
      <c r="J48" s="50"/>
      <c r="K48" s="50"/>
    </row>
    <row r="49" spans="1:3" ht="13.5">
      <c r="A49" s="2"/>
      <c r="B49" s="2"/>
      <c r="C49" s="2"/>
    </row>
    <row r="50" spans="1:5" ht="13.5">
      <c r="A50" s="13"/>
      <c r="B50" s="13"/>
      <c r="C50" s="10"/>
      <c r="D50" s="62"/>
      <c r="E50" s="62"/>
    </row>
    <row r="51" spans="1:5" ht="13.5">
      <c r="A51" s="2"/>
      <c r="B51" s="31"/>
      <c r="C51" s="31"/>
      <c r="D51" s="64"/>
      <c r="E51" s="64"/>
    </row>
    <row r="52" spans="1:5" ht="13.5">
      <c r="A52" s="4"/>
      <c r="B52" s="4"/>
      <c r="C52" s="6"/>
      <c r="D52" s="63"/>
      <c r="E52" s="63"/>
    </row>
    <row r="53" spans="1:5" ht="13.5">
      <c r="A53" s="4"/>
      <c r="B53" s="4"/>
      <c r="C53" s="6"/>
      <c r="D53" s="63"/>
      <c r="E53" s="63"/>
    </row>
    <row r="54" spans="1:5" ht="13.5">
      <c r="A54" s="4"/>
      <c r="B54" s="4"/>
      <c r="C54" s="6"/>
      <c r="D54" s="63"/>
      <c r="E54" s="63"/>
    </row>
    <row r="55" spans="1:5" ht="13.5">
      <c r="A55" s="4"/>
      <c r="B55" s="4"/>
      <c r="C55" s="6"/>
      <c r="D55" s="63"/>
      <c r="E55" s="63"/>
    </row>
    <row r="56" spans="1:5" ht="13.5">
      <c r="A56" s="4"/>
      <c r="B56" s="4"/>
      <c r="C56" s="6"/>
      <c r="D56" s="63"/>
      <c r="E56" s="63"/>
    </row>
    <row r="57" spans="1:5" ht="13.5">
      <c r="A57" s="4"/>
      <c r="B57" s="4"/>
      <c r="C57" s="6"/>
      <c r="D57" s="63"/>
      <c r="E57" s="63"/>
    </row>
    <row r="58" spans="1:5" ht="13.5">
      <c r="A58" s="4"/>
      <c r="B58" s="4"/>
      <c r="C58" s="6"/>
      <c r="D58" s="63"/>
      <c r="E58" s="63"/>
    </row>
    <row r="59" spans="1:5" ht="13.5">
      <c r="A59" s="4"/>
      <c r="B59" s="4"/>
      <c r="C59" s="6"/>
      <c r="D59" s="63"/>
      <c r="E59" s="63"/>
    </row>
    <row r="60" spans="1:5" ht="13.5">
      <c r="A60" s="4"/>
      <c r="B60" s="4"/>
      <c r="C60" s="6"/>
      <c r="D60" s="63"/>
      <c r="E60" s="63"/>
    </row>
    <row r="61" spans="1:5" ht="13.5">
      <c r="A61" s="4"/>
      <c r="B61" s="4"/>
      <c r="C61" s="6"/>
      <c r="D61" s="63"/>
      <c r="E61" s="63"/>
    </row>
    <row r="62" spans="1:5" ht="13.5">
      <c r="A62" s="4"/>
      <c r="B62" s="4"/>
      <c r="C62" s="6"/>
      <c r="D62" s="63"/>
      <c r="E62" s="63"/>
    </row>
    <row r="63" spans="1:5" ht="13.5">
      <c r="A63" s="4"/>
      <c r="B63" s="4"/>
      <c r="C63" s="6"/>
      <c r="D63" s="63"/>
      <c r="E63" s="63"/>
    </row>
    <row r="64" spans="1:5" ht="13.5">
      <c r="A64" s="4"/>
      <c r="B64" s="4"/>
      <c r="C64" s="6"/>
      <c r="D64" s="63"/>
      <c r="E64" s="63"/>
    </row>
    <row r="65" spans="1:5" ht="13.5">
      <c r="A65" s="4"/>
      <c r="B65" s="4"/>
      <c r="C65" s="6"/>
      <c r="D65" s="63"/>
      <c r="E65" s="63"/>
    </row>
    <row r="66" spans="1:5" ht="13.5">
      <c r="A66" s="4"/>
      <c r="B66" s="4"/>
      <c r="C66" s="6"/>
      <c r="D66" s="63"/>
      <c r="E66" s="63"/>
    </row>
    <row r="67" spans="1:5" ht="13.5">
      <c r="A67" s="4"/>
      <c r="B67" s="4"/>
      <c r="C67" s="6"/>
      <c r="D67" s="63"/>
      <c r="E67" s="63"/>
    </row>
    <row r="68" spans="1:5" ht="13.5">
      <c r="A68" s="4"/>
      <c r="B68" s="4"/>
      <c r="C68" s="6"/>
      <c r="D68" s="63"/>
      <c r="E68" s="63"/>
    </row>
    <row r="69" spans="1:5" ht="13.5">
      <c r="A69" s="4"/>
      <c r="B69" s="4"/>
      <c r="C69" s="6"/>
      <c r="D69" s="63"/>
      <c r="E69" s="63"/>
    </row>
    <row r="70" spans="1:5" ht="13.5">
      <c r="A70" s="4"/>
      <c r="B70" s="4"/>
      <c r="C70" s="6"/>
      <c r="D70" s="63"/>
      <c r="E70" s="63"/>
    </row>
    <row r="71" spans="1:5" ht="13.5">
      <c r="A71" s="4"/>
      <c r="B71" s="4"/>
      <c r="C71" s="6"/>
      <c r="D71" s="63"/>
      <c r="E71" s="63"/>
    </row>
    <row r="72" spans="1:5" ht="13.5">
      <c r="A72" s="4"/>
      <c r="B72" s="4"/>
      <c r="C72" s="6"/>
      <c r="D72" s="63"/>
      <c r="E72" s="63"/>
    </row>
    <row r="73" spans="1:5" ht="13.5">
      <c r="A73" s="4"/>
      <c r="B73" s="4"/>
      <c r="C73" s="6"/>
      <c r="D73" s="63"/>
      <c r="E73" s="63"/>
    </row>
    <row r="74" spans="1:5" ht="13.5">
      <c r="A74" s="4"/>
      <c r="B74" s="4"/>
      <c r="C74" s="6"/>
      <c r="D74" s="63"/>
      <c r="E74" s="63"/>
    </row>
    <row r="75" spans="1:5" ht="13.5">
      <c r="A75" s="4"/>
      <c r="B75" s="4"/>
      <c r="C75" s="6"/>
      <c r="D75" s="63"/>
      <c r="E75" s="63"/>
    </row>
    <row r="76" spans="1:5" ht="13.5">
      <c r="A76" s="4"/>
      <c r="B76" s="4"/>
      <c r="C76" s="6"/>
      <c r="D76" s="63"/>
      <c r="E76" s="63"/>
    </row>
    <row r="77" spans="1:5" ht="13.5">
      <c r="A77" s="4"/>
      <c r="B77" s="4"/>
      <c r="C77" s="6"/>
      <c r="D77" s="63"/>
      <c r="E77" s="63"/>
    </row>
  </sheetData>
  <sheetProtection/>
  <mergeCells count="5">
    <mergeCell ref="B26:K26"/>
    <mergeCell ref="A5:B5"/>
    <mergeCell ref="A4:B4"/>
    <mergeCell ref="A6:B6"/>
    <mergeCell ref="G22:H22"/>
  </mergeCells>
  <printOptions/>
  <pageMargins left="0.7874015748031497" right="0.7874015748031497" top="0.984251968503937" bottom="0.7874015748031497" header="0.3937007874015748" footer="0.3937007874015748"/>
  <pageSetup firstPageNumber="3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136093</cp:lastModifiedBy>
  <cp:lastPrinted>2017-12-21T05:13:51Z</cp:lastPrinted>
  <dcterms:created xsi:type="dcterms:W3CDTF">2001-06-14T06:36:37Z</dcterms:created>
  <dcterms:modified xsi:type="dcterms:W3CDTF">2018-01-12T09:59:14Z</dcterms:modified>
  <cp:category/>
  <cp:version/>
  <cp:contentType/>
  <cp:contentStatus/>
</cp:coreProperties>
</file>