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975" windowHeight="6915" activeTab="0"/>
  </bookViews>
  <sheets>
    <sheet name="第２表・第３表" sheetId="1" r:id="rId1"/>
  </sheets>
  <definedNames>
    <definedName name="_Key1" hidden="1">'第２表・第３表'!#REF!</definedName>
    <definedName name="_Order1" hidden="1">0</definedName>
    <definedName name="_Sort" hidden="1">'第２表・第３表'!#REF!</definedName>
    <definedName name="_xlnm.Print_Area" localSheetId="0">'第２表・第３表'!$C$1:$G$54</definedName>
    <definedName name="_xlnm.Print_Area">'第２表・第３表'!$B$1:$H$55</definedName>
    <definedName name="Print_Area_MI" localSheetId="0">'第２表・第３表'!$B$1:$H$55</definedName>
    <definedName name="PRINT_AREA_MI">'第２表・第３表'!$B$1:$H$55</definedName>
  </definedNames>
  <calcPr fullCalcOnLoad="1"/>
</workbook>
</file>

<file path=xl/sharedStrings.xml><?xml version="1.0" encoding="utf-8"?>
<sst xmlns="http://schemas.openxmlformats.org/spreadsheetml/2006/main" count="63" uniqueCount="42">
  <si>
    <t>第２表　死因順位（和歌山県）　</t>
  </si>
  <si>
    <t>死　　因　　名</t>
  </si>
  <si>
    <t>死亡数</t>
  </si>
  <si>
    <t>死亡率</t>
  </si>
  <si>
    <t>順　位</t>
  </si>
  <si>
    <t>第１位</t>
  </si>
  <si>
    <t>悪　性　新　生　物</t>
  </si>
  <si>
    <t>第２位</t>
  </si>
  <si>
    <t>第３位</t>
  </si>
  <si>
    <t>第４位</t>
  </si>
  <si>
    <t>第５位</t>
  </si>
  <si>
    <t>第７位</t>
  </si>
  <si>
    <t>自　　　　　殺</t>
  </si>
  <si>
    <t>そ　　の　　他</t>
  </si>
  <si>
    <t>合　　　　　計</t>
  </si>
  <si>
    <t>第３表　死因順位（全国）　</t>
  </si>
  <si>
    <t>肺　　　　　炎</t>
  </si>
  <si>
    <t>死亡総数に対</t>
  </si>
  <si>
    <t xml:space="preserve"> </t>
  </si>
  <si>
    <t>死亡総数に対</t>
  </si>
  <si>
    <t xml:space="preserve"> </t>
  </si>
  <si>
    <t>心　　疾　　患</t>
  </si>
  <si>
    <t>脳　血　管　疾　患</t>
  </si>
  <si>
    <t>腎　　不　　全</t>
  </si>
  <si>
    <t>（人口10万対）</t>
  </si>
  <si>
    <t xml:space="preserve"> する割合(％)</t>
  </si>
  <si>
    <t>第５位</t>
  </si>
  <si>
    <t>第６位</t>
  </si>
  <si>
    <t>第９位</t>
  </si>
  <si>
    <t>第10位</t>
  </si>
  <si>
    <t>老　　　　　衰</t>
  </si>
  <si>
    <t>不　慮　の　事　故</t>
  </si>
  <si>
    <t>第８位</t>
  </si>
  <si>
    <t>第６位</t>
  </si>
  <si>
    <t>大 動 脈 瘤 及 び 解 離</t>
  </si>
  <si>
    <t>第７位</t>
  </si>
  <si>
    <t>第１０位</t>
  </si>
  <si>
    <t>老　　　　　衰</t>
  </si>
  <si>
    <t>肝　　疾　　患</t>
  </si>
  <si>
    <t>平成２８年</t>
  </si>
  <si>
    <t>大 動 脈 瘤 及 び 解 離</t>
  </si>
  <si>
    <t>慢 性 閉 塞 性 肺 疾 患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</si>
</sst>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_)"/>
    <numFmt numFmtId="186" formatCode="#,##0.0_);\(#,##0.0\)"/>
    <numFmt numFmtId="187" formatCode="0.00_)"/>
    <numFmt numFmtId="188" formatCode="#,##0_);\(#,##0\)"/>
    <numFmt numFmtId="189" formatCode="0.0_ 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18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84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4" fontId="7" fillId="0" borderId="0" xfId="0" applyFont="1" applyAlignment="1" quotePrefix="1">
      <alignment horizontal="left"/>
    </xf>
    <xf numFmtId="184" fontId="7" fillId="0" borderId="0" xfId="0" applyFont="1" applyAlignment="1">
      <alignment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4" fontId="8" fillId="0" borderId="11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8" fillId="0" borderId="10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center" vertical="center"/>
      <protection/>
    </xf>
    <xf numFmtId="185" fontId="8" fillId="0" borderId="10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 quotePrefix="1">
      <alignment horizontal="center" vertical="center"/>
      <protection/>
    </xf>
    <xf numFmtId="185" fontId="8" fillId="0" borderId="13" xfId="0" applyNumberFormat="1" applyFont="1" applyBorder="1" applyAlignment="1" applyProtection="1">
      <alignment vertical="center"/>
      <protection/>
    </xf>
    <xf numFmtId="185" fontId="8" fillId="0" borderId="12" xfId="0" applyNumberFormat="1" applyFont="1" applyBorder="1" applyAlignment="1" applyProtection="1">
      <alignment vertical="center"/>
      <protection/>
    </xf>
    <xf numFmtId="184" fontId="8" fillId="0" borderId="14" xfId="0" applyNumberFormat="1" applyFont="1" applyBorder="1" applyAlignment="1" applyProtection="1">
      <alignment vertical="center"/>
      <protection/>
    </xf>
    <xf numFmtId="185" fontId="8" fillId="0" borderId="15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left" vertical="center"/>
      <protection/>
    </xf>
    <xf numFmtId="184" fontId="8" fillId="0" borderId="0" xfId="0" applyFont="1" applyAlignment="1" quotePrefix="1">
      <alignment horizontal="left"/>
    </xf>
    <xf numFmtId="184" fontId="8" fillId="0" borderId="0" xfId="0" applyFont="1" applyAlignment="1">
      <alignment/>
    </xf>
    <xf numFmtId="184" fontId="8" fillId="0" borderId="16" xfId="0" applyNumberFormat="1" applyFont="1" applyBorder="1" applyAlignment="1" applyProtection="1">
      <alignment horizontal="center" vertical="center"/>
      <protection/>
    </xf>
    <xf numFmtId="184" fontId="8" fillId="0" borderId="13" xfId="0" applyNumberFormat="1" applyFont="1" applyBorder="1" applyAlignment="1" applyProtection="1">
      <alignment vertical="center"/>
      <protection/>
    </xf>
    <xf numFmtId="185" fontId="8" fillId="0" borderId="17" xfId="0" applyNumberFormat="1" applyFont="1" applyBorder="1" applyAlignment="1" applyProtection="1">
      <alignment vertical="center"/>
      <protection/>
    </xf>
    <xf numFmtId="185" fontId="8" fillId="0" borderId="18" xfId="0" applyNumberFormat="1" applyFont="1" applyBorder="1" applyAlignment="1" applyProtection="1">
      <alignment vertical="center"/>
      <protection/>
    </xf>
    <xf numFmtId="184" fontId="5" fillId="0" borderId="19" xfId="0" applyNumberFormat="1" applyFont="1" applyBorder="1" applyAlignment="1" applyProtection="1">
      <alignment horizontal="left" vertical="top"/>
      <protection/>
    </xf>
    <xf numFmtId="184" fontId="5" fillId="0" borderId="19" xfId="0" applyNumberFormat="1" applyFont="1" applyBorder="1" applyAlignment="1" applyProtection="1">
      <alignment vertical="top"/>
      <protection/>
    </xf>
    <xf numFmtId="184" fontId="0" fillId="0" borderId="19" xfId="0" applyNumberFormat="1" applyBorder="1" applyAlignment="1" applyProtection="1">
      <alignment vertical="top"/>
      <protection/>
    </xf>
    <xf numFmtId="184" fontId="0" fillId="0" borderId="0" xfId="0" applyAlignment="1">
      <alignment vertical="top"/>
    </xf>
    <xf numFmtId="184" fontId="8" fillId="0" borderId="20" xfId="0" applyNumberFormat="1" applyFont="1" applyBorder="1" applyAlignment="1" applyProtection="1" quotePrefix="1">
      <alignment horizontal="center" vertical="center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8" fontId="8" fillId="0" borderId="21" xfId="0" applyNumberFormat="1" applyFont="1" applyBorder="1" applyAlignment="1" applyProtection="1">
      <alignment vertical="center"/>
      <protection/>
    </xf>
    <xf numFmtId="188" fontId="8" fillId="0" borderId="22" xfId="0" applyNumberFormat="1" applyFont="1" applyBorder="1" applyAlignment="1" applyProtection="1">
      <alignment vertical="center"/>
      <protection/>
    </xf>
    <xf numFmtId="184" fontId="8" fillId="0" borderId="14" xfId="0" applyNumberFormat="1" applyFont="1" applyBorder="1" applyAlignment="1" applyProtection="1">
      <alignment horizontal="center" vertical="center"/>
      <protection/>
    </xf>
    <xf numFmtId="184" fontId="8" fillId="0" borderId="23" xfId="0" applyNumberFormat="1" applyFont="1" applyBorder="1" applyAlignment="1" applyProtection="1" quotePrefix="1">
      <alignment horizontal="center" vertical="center"/>
      <protection/>
    </xf>
    <xf numFmtId="184" fontId="8" fillId="0" borderId="0" xfId="0" applyFont="1" applyBorder="1" applyAlignment="1">
      <alignment vertical="center"/>
    </xf>
    <xf numFmtId="184" fontId="8" fillId="0" borderId="0" xfId="0" applyNumberFormat="1" applyFont="1" applyBorder="1" applyAlignment="1" applyProtection="1">
      <alignment vertical="center"/>
      <protection/>
    </xf>
    <xf numFmtId="185" fontId="8" fillId="0" borderId="0" xfId="0" applyNumberFormat="1" applyFont="1" applyBorder="1" applyAlignment="1" applyProtection="1">
      <alignment vertical="center"/>
      <protection/>
    </xf>
    <xf numFmtId="184" fontId="8" fillId="0" borderId="23" xfId="0" applyNumberFormat="1" applyFont="1" applyBorder="1" applyAlignment="1" applyProtection="1">
      <alignment horizontal="center" vertical="center"/>
      <protection/>
    </xf>
    <xf numFmtId="188" fontId="8" fillId="0" borderId="23" xfId="0" applyNumberFormat="1" applyFont="1" applyBorder="1" applyAlignment="1" applyProtection="1">
      <alignment vertical="center"/>
      <protection/>
    </xf>
    <xf numFmtId="185" fontId="8" fillId="0" borderId="24" xfId="0" applyNumberFormat="1" applyFont="1" applyBorder="1" applyAlignment="1" applyProtection="1">
      <alignment vertical="center"/>
      <protection/>
    </xf>
    <xf numFmtId="186" fontId="8" fillId="0" borderId="23" xfId="0" applyNumberFormat="1" applyFont="1" applyBorder="1" applyAlignment="1" applyProtection="1">
      <alignment vertical="center"/>
      <protection/>
    </xf>
    <xf numFmtId="184" fontId="0" fillId="0" borderId="0" xfId="0" applyAlignment="1">
      <alignment horizontal="right" vertical="top"/>
    </xf>
    <xf numFmtId="184" fontId="8" fillId="0" borderId="0" xfId="0" applyFont="1" applyAlignment="1">
      <alignment horizontal="right" vertical="center"/>
    </xf>
    <xf numFmtId="184" fontId="8" fillId="0" borderId="0" xfId="0" applyFont="1" applyBorder="1" applyAlignment="1">
      <alignment horizontal="right" vertical="center"/>
    </xf>
    <xf numFmtId="184" fontId="8" fillId="0" borderId="0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Border="1" applyAlignment="1" applyProtection="1">
      <alignment horizontal="right" vertical="center"/>
      <protection/>
    </xf>
    <xf numFmtId="184" fontId="0" fillId="0" borderId="0" xfId="0" applyAlignment="1">
      <alignment horizontal="right"/>
    </xf>
    <xf numFmtId="184" fontId="8" fillId="0" borderId="0" xfId="0" applyFont="1" applyAlignment="1">
      <alignment horizontal="right"/>
    </xf>
    <xf numFmtId="184" fontId="7" fillId="0" borderId="0" xfId="0" applyFont="1" applyAlignment="1">
      <alignment horizontal="right"/>
    </xf>
    <xf numFmtId="38" fontId="0" fillId="0" borderId="0" xfId="49" applyFont="1" applyAlignment="1">
      <alignment horizontal="right" vertical="top"/>
    </xf>
    <xf numFmtId="38" fontId="8" fillId="0" borderId="0" xfId="49" applyFont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Border="1" applyAlignment="1" applyProtection="1">
      <alignment horizontal="right" vertical="center"/>
      <protection/>
    </xf>
    <xf numFmtId="38" fontId="8" fillId="0" borderId="0" xfId="49" applyFont="1" applyBorder="1" applyAlignment="1" applyProtection="1" quotePrefix="1">
      <alignment horizontal="right" vertical="center"/>
      <protection/>
    </xf>
    <xf numFmtId="38" fontId="0" fillId="0" borderId="0" xfId="49" applyFont="1" applyAlignment="1">
      <alignment horizontal="right"/>
    </xf>
    <xf numFmtId="38" fontId="8" fillId="0" borderId="0" xfId="49" applyFont="1" applyAlignment="1">
      <alignment horizontal="right"/>
    </xf>
    <xf numFmtId="38" fontId="7" fillId="0" borderId="0" xfId="49" applyFont="1" applyAlignment="1">
      <alignment horizontal="right"/>
    </xf>
    <xf numFmtId="184" fontId="8" fillId="0" borderId="25" xfId="0" applyNumberFormat="1" applyFont="1" applyBorder="1" applyAlignment="1" applyProtection="1">
      <alignment horizontal="center" vertical="center"/>
      <protection/>
    </xf>
    <xf numFmtId="184" fontId="8" fillId="0" borderId="26" xfId="0" applyNumberFormat="1" applyFont="1" applyBorder="1" applyAlignment="1" applyProtection="1">
      <alignment horizontal="center" vertical="center"/>
      <protection/>
    </xf>
    <xf numFmtId="184" fontId="8" fillId="0" borderId="27" xfId="0" applyNumberFormat="1" applyFont="1" applyBorder="1" applyAlignment="1" applyProtection="1">
      <alignment horizontal="center" vertical="center"/>
      <protection/>
    </xf>
    <xf numFmtId="184" fontId="8" fillId="0" borderId="23" xfId="0" applyNumberFormat="1" applyFont="1" applyBorder="1" applyAlignment="1" applyProtection="1">
      <alignment horizontal="center" vertical="center"/>
      <protection/>
    </xf>
    <xf numFmtId="184" fontId="8" fillId="0" borderId="28" xfId="0" applyNumberFormat="1" applyFont="1" applyBorder="1" applyAlignment="1" applyProtection="1">
      <alignment horizontal="center" vertical="center"/>
      <protection/>
    </xf>
    <xf numFmtId="184" fontId="8" fillId="0" borderId="29" xfId="0" applyNumberFormat="1" applyFont="1" applyBorder="1" applyAlignment="1" applyProtection="1">
      <alignment horizontal="center" vertical="center"/>
      <protection/>
    </xf>
    <xf numFmtId="37" fontId="8" fillId="0" borderId="27" xfId="0" applyNumberFormat="1" applyFont="1" applyBorder="1" applyAlignment="1" applyProtection="1">
      <alignment horizontal="center" vertical="center"/>
      <protection/>
    </xf>
    <xf numFmtId="37" fontId="8" fillId="0" borderId="2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M58"/>
  <sheetViews>
    <sheetView tabSelected="1" zoomScale="85" zoomScaleNormal="85" zoomScaleSheetLayoutView="100" zoomScalePageLayoutView="0" workbookViewId="0" topLeftCell="A1">
      <selection activeCell="C2" sqref="C2"/>
    </sheetView>
  </sheetViews>
  <sheetFormatPr defaultColWidth="6.66015625" defaultRowHeight="18"/>
  <cols>
    <col min="1" max="1" width="6.66015625" style="0" customWidth="1"/>
    <col min="2" max="2" width="2.66015625" style="0" customWidth="1"/>
    <col min="3" max="3" width="8.66015625" style="0" customWidth="1"/>
    <col min="4" max="4" width="24" style="0" customWidth="1"/>
    <col min="5" max="6" width="10.66015625" style="0" customWidth="1"/>
    <col min="7" max="7" width="11.66015625" style="0" customWidth="1"/>
    <col min="8" max="8" width="2.66015625" style="0" customWidth="1"/>
    <col min="9" max="9" width="6.66015625" style="0" customWidth="1"/>
    <col min="10" max="10" width="8" style="57" bestFit="1" customWidth="1"/>
    <col min="11" max="11" width="6.66015625" style="57" customWidth="1"/>
    <col min="12" max="12" width="6.66015625" style="49" customWidth="1"/>
  </cols>
  <sheetData>
    <row r="1" ht="13.5" customHeight="1">
      <c r="G1" s="50" t="s">
        <v>39</v>
      </c>
    </row>
    <row r="2" spans="3:12" s="30" customFormat="1" ht="24" customHeight="1" thickBot="1">
      <c r="C2" s="27" t="s">
        <v>0</v>
      </c>
      <c r="D2" s="28"/>
      <c r="E2" s="28"/>
      <c r="F2" s="29"/>
      <c r="G2" s="29"/>
      <c r="J2" s="52"/>
      <c r="K2" s="52"/>
      <c r="L2" s="44"/>
    </row>
    <row r="3" spans="3:12" s="10" customFormat="1" ht="18.75" customHeight="1">
      <c r="C3" s="64" t="s">
        <v>4</v>
      </c>
      <c r="D3" s="62" t="s">
        <v>1</v>
      </c>
      <c r="E3" s="62" t="s">
        <v>2</v>
      </c>
      <c r="F3" s="23" t="s">
        <v>3</v>
      </c>
      <c r="G3" s="31" t="s">
        <v>17</v>
      </c>
      <c r="H3" s="9"/>
      <c r="J3" s="53"/>
      <c r="K3" s="53"/>
      <c r="L3" s="45"/>
    </row>
    <row r="4" spans="3:13" s="10" customFormat="1" ht="18.75" customHeight="1">
      <c r="C4" s="65"/>
      <c r="D4" s="63"/>
      <c r="E4" s="63"/>
      <c r="F4" s="11" t="s">
        <v>24</v>
      </c>
      <c r="G4" s="32" t="s">
        <v>25</v>
      </c>
      <c r="H4" s="9" t="s">
        <v>18</v>
      </c>
      <c r="I4" s="37"/>
      <c r="J4" s="54"/>
      <c r="K4" s="54"/>
      <c r="L4" s="46"/>
      <c r="M4" s="37"/>
    </row>
    <row r="5" spans="3:13" s="10" customFormat="1" ht="13.5">
      <c r="C5" s="9"/>
      <c r="D5" s="12"/>
      <c r="E5" s="12"/>
      <c r="F5" s="12"/>
      <c r="G5" s="24"/>
      <c r="H5" s="9"/>
      <c r="I5" s="37"/>
      <c r="J5" s="55"/>
      <c r="K5" s="55"/>
      <c r="L5" s="47"/>
      <c r="M5" s="38"/>
    </row>
    <row r="6" spans="3:13" s="10" customFormat="1" ht="13.5">
      <c r="C6" s="13" t="s">
        <v>5</v>
      </c>
      <c r="D6" s="8" t="s">
        <v>6</v>
      </c>
      <c r="E6" s="33">
        <v>3329</v>
      </c>
      <c r="F6" s="14">
        <v>350.8</v>
      </c>
      <c r="G6" s="16">
        <f>E6/$E$27*100</f>
        <v>26.38085426737459</v>
      </c>
      <c r="H6" s="9"/>
      <c r="I6" s="37"/>
      <c r="J6" s="55"/>
      <c r="K6" s="55"/>
      <c r="L6" s="48"/>
      <c r="M6" s="39"/>
    </row>
    <row r="7" spans="3:13" s="10" customFormat="1" ht="13.5">
      <c r="C7" s="9"/>
      <c r="D7" s="12"/>
      <c r="E7" s="33"/>
      <c r="F7" s="12"/>
      <c r="G7" s="16"/>
      <c r="H7" s="9"/>
      <c r="I7" s="37"/>
      <c r="J7" s="55"/>
      <c r="K7" s="55"/>
      <c r="L7" s="48"/>
      <c r="M7" s="39"/>
    </row>
    <row r="8" spans="3:13" s="10" customFormat="1" ht="13.5">
      <c r="C8" s="13" t="s">
        <v>7</v>
      </c>
      <c r="D8" s="8" t="s">
        <v>21</v>
      </c>
      <c r="E8" s="33">
        <v>2107</v>
      </c>
      <c r="F8" s="14">
        <v>222</v>
      </c>
      <c r="G8" s="16">
        <f>E8/$E$27*100</f>
        <v>16.697044139789206</v>
      </c>
      <c r="H8" s="9"/>
      <c r="I8" s="37"/>
      <c r="J8" s="55"/>
      <c r="K8" s="55"/>
      <c r="L8" s="48"/>
      <c r="M8" s="39"/>
    </row>
    <row r="9" spans="3:13" s="10" customFormat="1" ht="13.5">
      <c r="C9" s="9"/>
      <c r="D9" s="8"/>
      <c r="E9" s="33"/>
      <c r="F9" s="12"/>
      <c r="G9" s="16"/>
      <c r="H9" s="9"/>
      <c r="I9" s="37"/>
      <c r="J9" s="55"/>
      <c r="K9" s="55"/>
      <c r="L9" s="48"/>
      <c r="M9" s="39"/>
    </row>
    <row r="10" spans="3:13" s="10" customFormat="1" ht="13.5">
      <c r="C10" s="13" t="s">
        <v>8</v>
      </c>
      <c r="D10" s="8" t="s">
        <v>16</v>
      </c>
      <c r="E10" s="33">
        <v>1202</v>
      </c>
      <c r="F10" s="14">
        <v>126.7</v>
      </c>
      <c r="G10" s="16">
        <f>E10/$E$27*100</f>
        <v>9.525318963467786</v>
      </c>
      <c r="H10" s="9"/>
      <c r="I10" s="37"/>
      <c r="J10" s="55"/>
      <c r="K10" s="55"/>
      <c r="L10" s="48"/>
      <c r="M10" s="39"/>
    </row>
    <row r="11" spans="3:13" s="10" customFormat="1" ht="13.5">
      <c r="C11" s="9"/>
      <c r="D11" s="8"/>
      <c r="E11" s="33"/>
      <c r="F11" s="12"/>
      <c r="G11" s="16"/>
      <c r="H11" s="9"/>
      <c r="I11" s="37"/>
      <c r="J11" s="55"/>
      <c r="K11" s="55"/>
      <c r="L11" s="48"/>
      <c r="M11" s="39"/>
    </row>
    <row r="12" spans="3:13" s="10" customFormat="1" ht="13.5">
      <c r="C12" s="13" t="s">
        <v>9</v>
      </c>
      <c r="D12" s="8" t="s">
        <v>37</v>
      </c>
      <c r="E12" s="33">
        <v>1080</v>
      </c>
      <c r="F12" s="14">
        <v>113.8</v>
      </c>
      <c r="G12" s="16">
        <f>E12/$E$27*100</f>
        <v>8.558522862350424</v>
      </c>
      <c r="H12" s="9"/>
      <c r="I12" s="37"/>
      <c r="J12" s="55"/>
      <c r="K12" s="55"/>
      <c r="L12" s="48"/>
      <c r="M12" s="39"/>
    </row>
    <row r="13" spans="3:13" s="10" customFormat="1" ht="13.5">
      <c r="C13" s="9"/>
      <c r="D13" s="12"/>
      <c r="E13" s="33"/>
      <c r="F13" s="14"/>
      <c r="G13" s="16"/>
      <c r="H13" s="9"/>
      <c r="I13" s="37"/>
      <c r="J13" s="55"/>
      <c r="K13" s="55"/>
      <c r="L13" s="48"/>
      <c r="M13" s="39"/>
    </row>
    <row r="14" spans="3:13" s="10" customFormat="1" ht="13.5">
      <c r="C14" s="13" t="s">
        <v>26</v>
      </c>
      <c r="D14" s="8" t="s">
        <v>22</v>
      </c>
      <c r="E14" s="33">
        <v>925</v>
      </c>
      <c r="F14" s="14">
        <v>97.5</v>
      </c>
      <c r="G14" s="16">
        <f>E14/$E$27*100</f>
        <v>7.33021634043902</v>
      </c>
      <c r="H14" s="9"/>
      <c r="I14" s="37"/>
      <c r="J14" s="55"/>
      <c r="K14" s="55"/>
      <c r="L14" s="48"/>
      <c r="M14" s="39"/>
    </row>
    <row r="15" spans="3:13" s="10" customFormat="1" ht="13.5">
      <c r="C15" s="13"/>
      <c r="D15" s="8"/>
      <c r="E15" s="33"/>
      <c r="F15" s="14"/>
      <c r="G15" s="16"/>
      <c r="H15" s="9"/>
      <c r="I15" s="37"/>
      <c r="J15" s="55"/>
      <c r="K15" s="55"/>
      <c r="L15" s="48"/>
      <c r="M15" s="39"/>
    </row>
    <row r="16" spans="3:13" s="10" customFormat="1" ht="13.5">
      <c r="C16" s="13" t="s">
        <v>27</v>
      </c>
      <c r="D16" s="8" t="s">
        <v>31</v>
      </c>
      <c r="E16" s="33">
        <v>340</v>
      </c>
      <c r="F16" s="14">
        <v>35.8</v>
      </c>
      <c r="G16" s="16">
        <f>E16/$E$27*100</f>
        <v>2.6943497899992073</v>
      </c>
      <c r="H16" s="9"/>
      <c r="I16" s="37"/>
      <c r="J16" s="56"/>
      <c r="K16" s="55"/>
      <c r="L16" s="48"/>
      <c r="M16" s="39"/>
    </row>
    <row r="17" spans="3:13" s="10" customFormat="1" ht="13.5">
      <c r="C17" s="9"/>
      <c r="D17" s="8"/>
      <c r="E17" s="33"/>
      <c r="F17" s="14"/>
      <c r="G17" s="16"/>
      <c r="H17" s="9"/>
      <c r="I17" s="37"/>
      <c r="J17" s="53"/>
      <c r="K17" s="53"/>
      <c r="L17" s="45"/>
      <c r="M17" s="39"/>
    </row>
    <row r="18" spans="3:13" s="10" customFormat="1" ht="13.5">
      <c r="C18" s="13" t="s">
        <v>11</v>
      </c>
      <c r="D18" s="8" t="s">
        <v>23</v>
      </c>
      <c r="E18" s="33">
        <v>279</v>
      </c>
      <c r="F18" s="14">
        <v>29.4</v>
      </c>
      <c r="G18" s="16">
        <f>E18/$E$27*100</f>
        <v>2.2109517394405263</v>
      </c>
      <c r="H18" s="9"/>
      <c r="I18" s="37"/>
      <c r="J18" s="53"/>
      <c r="K18" s="53"/>
      <c r="L18" s="45"/>
      <c r="M18" s="39"/>
    </row>
    <row r="19" spans="3:13" s="10" customFormat="1" ht="17.25">
      <c r="C19" s="9"/>
      <c r="D19" s="8"/>
      <c r="E19" s="33"/>
      <c r="F19" s="14"/>
      <c r="G19" s="24"/>
      <c r="H19" s="9"/>
      <c r="I19" s="37"/>
      <c r="J19" s="57"/>
      <c r="K19" s="57"/>
      <c r="L19" s="49"/>
      <c r="M19" s="38"/>
    </row>
    <row r="20" spans="3:13" s="10" customFormat="1" ht="17.25">
      <c r="C20" s="13" t="s">
        <v>32</v>
      </c>
      <c r="D20" s="8" t="s">
        <v>12</v>
      </c>
      <c r="E20" s="33">
        <v>206</v>
      </c>
      <c r="F20" s="14">
        <v>21.7</v>
      </c>
      <c r="G20" s="16">
        <f>E20/$E$27*100</f>
        <v>1.6324589904112845</v>
      </c>
      <c r="H20" s="9"/>
      <c r="I20" s="37"/>
      <c r="J20" s="52"/>
      <c r="K20" s="52"/>
      <c r="L20" s="44"/>
      <c r="M20" s="39"/>
    </row>
    <row r="21" spans="3:13" s="10" customFormat="1" ht="13.5">
      <c r="C21" s="9"/>
      <c r="D21" s="12"/>
      <c r="E21" s="33"/>
      <c r="F21" s="14"/>
      <c r="G21" s="24"/>
      <c r="H21" s="9"/>
      <c r="I21" s="37"/>
      <c r="J21" s="53"/>
      <c r="K21" s="53"/>
      <c r="L21" s="45"/>
      <c r="M21" s="38"/>
    </row>
    <row r="22" spans="3:13" s="10" customFormat="1" ht="13.5">
      <c r="C22" s="13" t="s">
        <v>28</v>
      </c>
      <c r="D22" s="15" t="s">
        <v>41</v>
      </c>
      <c r="E22" s="33">
        <v>195</v>
      </c>
      <c r="F22" s="14">
        <v>20.5</v>
      </c>
      <c r="G22" s="16">
        <f>E22/$E$27*100</f>
        <v>1.5452888501466044</v>
      </c>
      <c r="H22" s="9"/>
      <c r="I22" s="37"/>
      <c r="J22" s="53"/>
      <c r="K22" s="53"/>
      <c r="L22" s="45"/>
      <c r="M22" s="39"/>
    </row>
    <row r="23" spans="3:13" s="10" customFormat="1" ht="13.5">
      <c r="C23" s="9"/>
      <c r="D23" s="20"/>
      <c r="E23" s="33"/>
      <c r="F23" s="14"/>
      <c r="G23" s="24"/>
      <c r="H23" s="9"/>
      <c r="I23" s="37"/>
      <c r="J23" s="53"/>
      <c r="K23" s="53"/>
      <c r="L23" s="45"/>
      <c r="M23" s="38"/>
    </row>
    <row r="24" spans="3:13" s="10" customFormat="1" ht="13.5">
      <c r="C24" s="13" t="s">
        <v>29</v>
      </c>
      <c r="D24" s="15" t="s">
        <v>40</v>
      </c>
      <c r="E24" s="33">
        <v>151</v>
      </c>
      <c r="F24" s="14">
        <v>15.9</v>
      </c>
      <c r="G24" s="16">
        <f>E24/$E$27*100</f>
        <v>1.1966082890878833</v>
      </c>
      <c r="H24" s="9"/>
      <c r="I24" s="37"/>
      <c r="J24" s="53"/>
      <c r="K24" s="53"/>
      <c r="L24" s="45"/>
      <c r="M24" s="39"/>
    </row>
    <row r="25" spans="3:13" s="10" customFormat="1" ht="13.5">
      <c r="C25" s="35"/>
      <c r="D25" s="36"/>
      <c r="E25" s="41"/>
      <c r="F25" s="17"/>
      <c r="G25" s="25"/>
      <c r="H25" s="9"/>
      <c r="I25" s="37"/>
      <c r="J25" s="53"/>
      <c r="K25" s="53"/>
      <c r="L25" s="45"/>
      <c r="M25" s="39"/>
    </row>
    <row r="26" spans="3:12" s="10" customFormat="1" ht="24.75" customHeight="1">
      <c r="C26" s="18"/>
      <c r="D26" s="40" t="s">
        <v>13</v>
      </c>
      <c r="E26" s="41">
        <f>E27-SUM(E6:E24)</f>
        <v>2805</v>
      </c>
      <c r="F26" s="43">
        <f>F27-SUM(F6:F24)</f>
        <v>295.60000000000014</v>
      </c>
      <c r="G26" s="25">
        <f>E26/$E$27*100</f>
        <v>22.22838576749346</v>
      </c>
      <c r="H26" s="9"/>
      <c r="J26" s="53"/>
      <c r="K26" s="53"/>
      <c r="L26" s="45"/>
    </row>
    <row r="27" spans="3:12" s="10" customFormat="1" ht="24.75" customHeight="1" thickBot="1">
      <c r="C27" s="60" t="s">
        <v>14</v>
      </c>
      <c r="D27" s="61"/>
      <c r="E27" s="34">
        <v>12619</v>
      </c>
      <c r="F27" s="19">
        <v>1329.7</v>
      </c>
      <c r="G27" s="26">
        <f>SUM(G5:G26)</f>
        <v>99.99999999999999</v>
      </c>
      <c r="H27" s="9"/>
      <c r="J27" s="53"/>
      <c r="K27" s="53"/>
      <c r="L27" s="45"/>
    </row>
    <row r="28" spans="3:12" ht="28.5" customHeight="1">
      <c r="C28" s="2"/>
      <c r="D28" s="3"/>
      <c r="E28" s="4"/>
      <c r="F28" s="5"/>
      <c r="G28" s="5"/>
      <c r="H28" s="2"/>
      <c r="J28" s="53"/>
      <c r="K28" s="53"/>
      <c r="L28" s="45"/>
    </row>
    <row r="29" spans="3:12" s="30" customFormat="1" ht="24" customHeight="1" thickBot="1">
      <c r="C29" s="27" t="s">
        <v>15</v>
      </c>
      <c r="D29" s="28"/>
      <c r="E29" s="28"/>
      <c r="F29" s="29"/>
      <c r="G29" s="29"/>
      <c r="J29" s="53"/>
      <c r="K29" s="53"/>
      <c r="L29" s="45"/>
    </row>
    <row r="30" spans="3:12" s="10" customFormat="1" ht="19.5" customHeight="1">
      <c r="C30" s="64" t="s">
        <v>4</v>
      </c>
      <c r="D30" s="62" t="s">
        <v>1</v>
      </c>
      <c r="E30" s="66" t="s">
        <v>2</v>
      </c>
      <c r="F30" s="23" t="s">
        <v>3</v>
      </c>
      <c r="G30" s="31" t="s">
        <v>19</v>
      </c>
      <c r="H30" s="9"/>
      <c r="J30" s="53"/>
      <c r="K30" s="53"/>
      <c r="L30" s="45"/>
    </row>
    <row r="31" spans="3:12" s="10" customFormat="1" ht="19.5" customHeight="1">
      <c r="C31" s="65"/>
      <c r="D31" s="63"/>
      <c r="E31" s="67"/>
      <c r="F31" s="11" t="s">
        <v>24</v>
      </c>
      <c r="G31" s="32" t="s">
        <v>25</v>
      </c>
      <c r="H31" s="9" t="s">
        <v>20</v>
      </c>
      <c r="J31" s="53"/>
      <c r="K31" s="53"/>
      <c r="L31" s="45"/>
    </row>
    <row r="32" spans="3:12" s="10" customFormat="1" ht="13.5">
      <c r="C32" s="9"/>
      <c r="D32" s="12"/>
      <c r="E32" s="12"/>
      <c r="F32" s="12"/>
      <c r="G32" s="24"/>
      <c r="H32" s="9"/>
      <c r="J32" s="53"/>
      <c r="K32" s="53"/>
      <c r="L32" s="45"/>
    </row>
    <row r="33" spans="3:12" s="10" customFormat="1" ht="13.5">
      <c r="C33" s="13" t="s">
        <v>5</v>
      </c>
      <c r="D33" s="8" t="s">
        <v>6</v>
      </c>
      <c r="E33" s="33">
        <v>372986</v>
      </c>
      <c r="F33" s="14">
        <v>298.3</v>
      </c>
      <c r="G33" s="16">
        <f>E33/$E$54*100</f>
        <v>28.521244154072495</v>
      </c>
      <c r="H33" s="9"/>
      <c r="J33" s="53"/>
      <c r="K33" s="53"/>
      <c r="L33" s="45"/>
    </row>
    <row r="34" spans="3:12" s="10" customFormat="1" ht="13.5">
      <c r="C34" s="9"/>
      <c r="D34" s="12"/>
      <c r="E34" s="33"/>
      <c r="F34" s="12"/>
      <c r="G34" s="16"/>
      <c r="H34" s="9"/>
      <c r="J34" s="53"/>
      <c r="K34" s="53"/>
      <c r="L34" s="45"/>
    </row>
    <row r="35" spans="3:12" s="10" customFormat="1" ht="13.5">
      <c r="C35" s="13" t="s">
        <v>7</v>
      </c>
      <c r="D35" s="8" t="s">
        <v>21</v>
      </c>
      <c r="E35" s="33">
        <v>198006</v>
      </c>
      <c r="F35" s="14">
        <v>158.4</v>
      </c>
      <c r="G35" s="16">
        <f>E35/$E$54*100</f>
        <v>15.140990466053092</v>
      </c>
      <c r="H35" s="9"/>
      <c r="J35" s="53"/>
      <c r="K35" s="53"/>
      <c r="L35" s="45"/>
    </row>
    <row r="36" spans="3:12" s="10" customFormat="1" ht="13.5">
      <c r="C36" s="9"/>
      <c r="D36" s="8"/>
      <c r="E36" s="33"/>
      <c r="F36" s="12"/>
      <c r="G36" s="16"/>
      <c r="H36" s="9"/>
      <c r="J36" s="53"/>
      <c r="K36" s="53"/>
      <c r="L36" s="45"/>
    </row>
    <row r="37" spans="3:12" s="10" customFormat="1" ht="13.5">
      <c r="C37" s="13" t="s">
        <v>8</v>
      </c>
      <c r="D37" s="8" t="s">
        <v>16</v>
      </c>
      <c r="E37" s="33">
        <v>119300</v>
      </c>
      <c r="F37" s="14">
        <v>95.4</v>
      </c>
      <c r="G37" s="16">
        <f>E37/$E$54*100</f>
        <v>9.122552663051291</v>
      </c>
      <c r="H37" s="9"/>
      <c r="J37" s="53"/>
      <c r="K37" s="53"/>
      <c r="L37" s="45"/>
    </row>
    <row r="38" spans="3:12" s="10" customFormat="1" ht="13.5">
      <c r="C38" s="9"/>
      <c r="D38" s="8"/>
      <c r="E38" s="33"/>
      <c r="F38" s="12"/>
      <c r="G38" s="16"/>
      <c r="H38" s="9"/>
      <c r="J38" s="53"/>
      <c r="K38" s="53"/>
      <c r="L38" s="45"/>
    </row>
    <row r="39" spans="3:12" s="10" customFormat="1" ht="13.5">
      <c r="C39" s="13" t="s">
        <v>9</v>
      </c>
      <c r="D39" s="8" t="s">
        <v>22</v>
      </c>
      <c r="E39" s="33">
        <v>109320</v>
      </c>
      <c r="F39" s="14">
        <v>87.4</v>
      </c>
      <c r="G39" s="16">
        <f>E39/$E$54*100</f>
        <v>8.359408693417999</v>
      </c>
      <c r="H39" s="9"/>
      <c r="J39" s="53"/>
      <c r="K39" s="53"/>
      <c r="L39" s="45"/>
    </row>
    <row r="40" spans="3:12" s="10" customFormat="1" ht="13.5">
      <c r="C40" s="9"/>
      <c r="D40" s="12"/>
      <c r="E40" s="33"/>
      <c r="F40" s="14"/>
      <c r="G40" s="16"/>
      <c r="H40" s="9"/>
      <c r="J40" s="53"/>
      <c r="K40" s="53"/>
      <c r="L40" s="45"/>
    </row>
    <row r="41" spans="3:12" s="10" customFormat="1" ht="13.5">
      <c r="C41" s="13" t="s">
        <v>10</v>
      </c>
      <c r="D41" s="8" t="s">
        <v>30</v>
      </c>
      <c r="E41" s="33">
        <v>92806</v>
      </c>
      <c r="F41" s="14">
        <v>74.2</v>
      </c>
      <c r="G41" s="16">
        <f>E41/$E$54*100</f>
        <v>7.0966271789366155</v>
      </c>
      <c r="H41" s="9"/>
      <c r="J41" s="53"/>
      <c r="K41" s="53"/>
      <c r="L41" s="45"/>
    </row>
    <row r="42" spans="3:12" s="10" customFormat="1" ht="13.5">
      <c r="C42" s="9"/>
      <c r="D42" s="8"/>
      <c r="E42" s="33"/>
      <c r="F42" s="14"/>
      <c r="G42" s="16"/>
      <c r="H42" s="9"/>
      <c r="J42" s="53"/>
      <c r="K42" s="53"/>
      <c r="L42" s="45"/>
    </row>
    <row r="43" spans="3:12" s="10" customFormat="1" ht="13.5">
      <c r="C43" s="13" t="s">
        <v>33</v>
      </c>
      <c r="D43" s="8" t="s">
        <v>31</v>
      </c>
      <c r="E43" s="33">
        <v>38306</v>
      </c>
      <c r="F43" s="14">
        <v>30.6</v>
      </c>
      <c r="G43" s="16">
        <f>E43/$E$54*100</f>
        <v>2.929157605287869</v>
      </c>
      <c r="H43" s="9"/>
      <c r="J43" s="53"/>
      <c r="K43" s="53"/>
      <c r="L43" s="45"/>
    </row>
    <row r="44" spans="3:12" s="10" customFormat="1" ht="13.5">
      <c r="C44" s="13"/>
      <c r="D44" s="8"/>
      <c r="E44" s="33"/>
      <c r="F44" s="14"/>
      <c r="G44" s="16"/>
      <c r="H44" s="9"/>
      <c r="J44" s="53"/>
      <c r="K44" s="53"/>
      <c r="L44" s="45"/>
    </row>
    <row r="45" spans="3:12" s="10" customFormat="1" ht="13.5">
      <c r="C45" s="13" t="s">
        <v>35</v>
      </c>
      <c r="D45" s="8" t="s">
        <v>23</v>
      </c>
      <c r="E45" s="33">
        <v>24612</v>
      </c>
      <c r="F45" s="14">
        <v>19.7</v>
      </c>
      <c r="G45" s="16">
        <f>E45/$E$54*100</f>
        <v>1.882013965993448</v>
      </c>
      <c r="H45" s="9"/>
      <c r="J45" s="53"/>
      <c r="K45" s="53"/>
      <c r="L45" s="45"/>
    </row>
    <row r="46" spans="3:12" s="10" customFormat="1" ht="13.5">
      <c r="C46" s="13"/>
      <c r="D46" s="8"/>
      <c r="E46" s="33"/>
      <c r="F46" s="14"/>
      <c r="G46" s="16"/>
      <c r="H46" s="9"/>
      <c r="J46" s="58"/>
      <c r="K46" s="58"/>
      <c r="L46" s="50"/>
    </row>
    <row r="47" spans="3:12" s="10" customFormat="1" ht="14.25">
      <c r="C47" s="13" t="s">
        <v>32</v>
      </c>
      <c r="D47" s="8" t="s">
        <v>12</v>
      </c>
      <c r="E47" s="33">
        <v>21017</v>
      </c>
      <c r="F47" s="14">
        <v>16.8</v>
      </c>
      <c r="G47" s="16">
        <f>E47/$E$54*100</f>
        <v>1.6071139087958843</v>
      </c>
      <c r="H47" s="9"/>
      <c r="J47" s="59"/>
      <c r="K47" s="59"/>
      <c r="L47" s="51"/>
    </row>
    <row r="48" spans="3:12" s="10" customFormat="1" ht="17.25">
      <c r="C48" s="9"/>
      <c r="D48" s="12"/>
      <c r="E48" s="33"/>
      <c r="F48" s="14"/>
      <c r="G48" s="24"/>
      <c r="H48" s="9"/>
      <c r="J48" s="57"/>
      <c r="K48" s="57"/>
      <c r="L48" s="49"/>
    </row>
    <row r="49" spans="3:12" s="10" customFormat="1" ht="17.25">
      <c r="C49" s="13" t="s">
        <v>28</v>
      </c>
      <c r="D49" s="15" t="s">
        <v>34</v>
      </c>
      <c r="E49" s="33">
        <v>18145</v>
      </c>
      <c r="F49" s="14">
        <v>14.5</v>
      </c>
      <c r="G49" s="16">
        <f>E49/$E$54*100</f>
        <v>1.3874997323643394</v>
      </c>
      <c r="H49" s="9"/>
      <c r="J49" s="57"/>
      <c r="K49" s="57"/>
      <c r="L49" s="49"/>
    </row>
    <row r="50" spans="3:12" s="10" customFormat="1" ht="17.25">
      <c r="C50" s="13"/>
      <c r="D50" s="15"/>
      <c r="E50" s="33"/>
      <c r="F50" s="14"/>
      <c r="G50" s="16"/>
      <c r="H50" s="9"/>
      <c r="J50" s="57"/>
      <c r="K50" s="57"/>
      <c r="L50" s="49"/>
    </row>
    <row r="51" spans="3:12" s="10" customFormat="1" ht="17.25">
      <c r="C51" s="13" t="s">
        <v>36</v>
      </c>
      <c r="D51" s="15" t="s">
        <v>38</v>
      </c>
      <c r="E51" s="33">
        <v>15773</v>
      </c>
      <c r="F51" s="14">
        <v>12.6</v>
      </c>
      <c r="G51" s="16">
        <f>E51/$E$54*100</f>
        <v>1.2061192217460857</v>
      </c>
      <c r="H51" s="9"/>
      <c r="J51" s="57"/>
      <c r="K51" s="57"/>
      <c r="L51" s="49"/>
    </row>
    <row r="52" spans="3:12" s="10" customFormat="1" ht="17.25">
      <c r="C52" s="35"/>
      <c r="D52" s="36"/>
      <c r="E52" s="41"/>
      <c r="F52" s="17"/>
      <c r="G52" s="25"/>
      <c r="H52" s="9"/>
      <c r="J52" s="57"/>
      <c r="K52" s="57"/>
      <c r="L52" s="49"/>
    </row>
    <row r="53" spans="3:12" s="10" customFormat="1" ht="24.75" customHeight="1">
      <c r="C53" s="18"/>
      <c r="D53" s="40" t="s">
        <v>13</v>
      </c>
      <c r="E53" s="41">
        <f>E54-SUM(E33:E51)</f>
        <v>297477</v>
      </c>
      <c r="F53" s="17">
        <f>F54-SUM(F33:F51)</f>
        <v>238.0999999999999</v>
      </c>
      <c r="G53" s="42">
        <f>E53/$E$54*100</f>
        <v>22.747272410280882</v>
      </c>
      <c r="H53" s="9"/>
      <c r="J53" s="57"/>
      <c r="K53" s="57"/>
      <c r="L53" s="49"/>
    </row>
    <row r="54" spans="3:12" s="10" customFormat="1" ht="24.75" customHeight="1" thickBot="1">
      <c r="C54" s="60" t="s">
        <v>14</v>
      </c>
      <c r="D54" s="61"/>
      <c r="E54" s="34">
        <v>1307748</v>
      </c>
      <c r="F54" s="19">
        <v>1046</v>
      </c>
      <c r="G54" s="26">
        <f>SUM(G32:G53)</f>
        <v>100</v>
      </c>
      <c r="H54" s="9"/>
      <c r="J54" s="57"/>
      <c r="K54" s="57"/>
      <c r="L54" s="49"/>
    </row>
    <row r="55" spans="3:12" s="22" customFormat="1" ht="18.75" customHeight="1">
      <c r="C55" s="21"/>
      <c r="J55" s="57"/>
      <c r="K55" s="57"/>
      <c r="L55" s="49"/>
    </row>
    <row r="56" spans="3:12" s="7" customFormat="1" ht="18.75" customHeight="1">
      <c r="C56" s="6"/>
      <c r="J56" s="57"/>
      <c r="K56" s="57"/>
      <c r="L56" s="49"/>
    </row>
    <row r="57" ht="17.25">
      <c r="E57" s="1"/>
    </row>
    <row r="58" ht="17.25">
      <c r="E58" s="1"/>
    </row>
  </sheetData>
  <sheetProtection/>
  <mergeCells count="8">
    <mergeCell ref="C54:D54"/>
    <mergeCell ref="D3:D4"/>
    <mergeCell ref="C3:C4"/>
    <mergeCell ref="E3:E4"/>
    <mergeCell ref="C30:C31"/>
    <mergeCell ref="D30:D31"/>
    <mergeCell ref="E30:E31"/>
    <mergeCell ref="C27:D27"/>
  </mergeCells>
  <printOptions/>
  <pageMargins left="0.7874015748031497" right="0.7874015748031497" top="0.3937007874015748" bottom="0.3937007874015748" header="0.1968503937007874" footer="0.1968503937007874"/>
  <pageSetup firstPageNumber="19" useFirstPageNumber="1" horizontalDpi="300" verticalDpi="300" orientation="portrait" paperSize="9" r:id="rId1"/>
  <headerFooter alignWithMargins="0">
    <oddFooter>&amp;C&amp;11- 19 -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136093</cp:lastModifiedBy>
  <cp:lastPrinted>2017-12-13T05:22:34Z</cp:lastPrinted>
  <dcterms:created xsi:type="dcterms:W3CDTF">1997-06-09T16:54:25Z</dcterms:created>
  <dcterms:modified xsi:type="dcterms:W3CDTF">2018-01-12T09:50:47Z</dcterms:modified>
  <cp:category/>
  <cp:version/>
  <cp:contentType/>
  <cp:contentStatus/>
</cp:coreProperties>
</file>