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always"/>
  <mc:AlternateContent xmlns:mc="http://schemas.openxmlformats.org/markup-compatibility/2006">
    <mc:Choice Requires="x15">
      <x15ac:absPath xmlns:x15ac="http://schemas.microsoft.com/office/spreadsheetml/2010/11/ac" url="Y:\課内共有\60 各事業別\緊急対策\10_原油価格高騰\医療介護等パッケージ\02要綱等\要綱\★改正\見え消し無し様式（最終）\"/>
    </mc:Choice>
  </mc:AlternateContent>
  <xr:revisionPtr revIDLastSave="0" documentId="13_ncr:1_{042B92F0-99F5-45A7-A382-5AAF0996E6B8}" xr6:coauthVersionLast="47" xr6:coauthVersionMax="47" xr10:uidLastSave="{00000000-0000-0000-0000-000000000000}"/>
  <bookViews>
    <workbookView xWindow="-120" yWindow="-120" windowWidth="29040" windowHeight="15720" tabRatio="813" xr2:uid="{00000000-000D-0000-FFFF-FFFF00000000}"/>
  </bookViews>
  <sheets>
    <sheet name="【有床診】賃上げ支援事業（計画書）" sheetId="96" r:id="rId1"/>
    <sheet name="別紙（有床診）" sheetId="92" r:id="rId2"/>
    <sheet name="【無床診】賃上げ支援事業（計画書）" sheetId="101" r:id="rId3"/>
    <sheet name="別紙（無床診）" sheetId="104" r:id="rId4"/>
    <sheet name="【訪看ST】賃上げ支援事業（計画書）" sheetId="102" r:id="rId5"/>
    <sheet name="別紙（訪看ST）" sheetId="105" r:id="rId6"/>
    <sheet name="【薬局】賃上げ支援事業（計画書）" sheetId="103" r:id="rId7"/>
    <sheet name="都道府県リスト" sheetId="62" state="hidden" r:id="rId8"/>
  </sheets>
  <definedNames>
    <definedName name="_xlnm.Print_Area" localSheetId="4">'【訪看ST】賃上げ支援事業（計画書）'!$A$1:$H$44</definedName>
    <definedName name="_xlnm.Print_Area" localSheetId="2">'【無床診】賃上げ支援事業（計画書）'!$A$1:$H$45</definedName>
    <definedName name="_xlnm.Print_Area" localSheetId="6">'【薬局】賃上げ支援事業（計画書）'!$A$1:$H$45</definedName>
    <definedName name="_xlnm.Print_Area" localSheetId="0">'【有床診】賃上げ支援事業（計画書）'!$A$1:$H$48</definedName>
    <definedName name="_xlnm.Print_Area" localSheetId="5">'別紙（訪看ST）'!$B$1:$C$8</definedName>
    <definedName name="_xlnm.Print_Area" localSheetId="3">'別紙（無床診）'!$B$1:$C$8</definedName>
    <definedName name="_xlnm.Print_Area" localSheetId="1">'別紙（有床診）'!$B$1:$C$10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03" l="1"/>
  <c r="G37" i="103"/>
  <c r="G40" i="103"/>
  <c r="G43" i="103" l="1"/>
  <c r="G41" i="96"/>
  <c r="G44" i="96" l="1"/>
  <c r="G47" i="96" l="1"/>
</calcChain>
</file>

<file path=xl/sharedStrings.xml><?xml version="1.0" encoding="utf-8"?>
<sst xmlns="http://schemas.openxmlformats.org/spreadsheetml/2006/main" count="253" uniqueCount="125">
  <si>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</si>
  <si>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</si>
  <si>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</si>
  <si>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</si>
  <si>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</si>
  <si>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</si>
  <si>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</si>
  <si>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</si>
  <si>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</si>
  <si>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</si>
  <si>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</si>
  <si>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</si>
  <si>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</si>
  <si>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</si>
  <si>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</si>
  <si>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</si>
  <si>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</si>
  <si>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</si>
  <si>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</si>
  <si>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</si>
  <si>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</si>
  <si>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</si>
  <si>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</si>
  <si>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</si>
  <si>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</si>
  <si>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</si>
  <si>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</si>
  <si>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</si>
  <si>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</si>
  <si>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</si>
  <si>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</si>
  <si>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</si>
  <si>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</si>
  <si>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</si>
  <si>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</si>
  <si>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</si>
  <si>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</si>
  <si>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</si>
  <si>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</si>
  <si>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</si>
  <si>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</si>
  <si>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</si>
  <si>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</si>
  <si>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</si>
  <si>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</si>
  <si>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</si>
  <si>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</si>
  <si>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</si>
  <si>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給付額</t>
    <rPh sb="0" eb="3">
      <t>キュウフガク</t>
    </rPh>
    <phoneticPr fontId="32"/>
  </si>
  <si>
    <t>申請額</t>
    <rPh sb="0" eb="3">
      <t>シンセイガク</t>
    </rPh>
    <phoneticPr fontId="32"/>
  </si>
  <si>
    <t>×</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</si>
  <si>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</si>
  <si>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</si>
  <si>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チェック欄に「✔」を付すこと。（複数選択可）</t>
    <rPh sb="16" eb="18">
      <t>フクスウ</t>
    </rPh>
    <rPh sb="18" eb="21">
      <t>センタクカ</t>
    </rPh>
    <phoneticPr fontId="32"/>
  </si>
  <si>
    <t>項目</t>
    <rPh sb="0" eb="2">
      <t>コウモク</t>
    </rPh>
    <phoneticPr fontId="32"/>
  </si>
  <si>
    <t>チェック</t>
    <phoneticPr fontId="32"/>
  </si>
  <si>
    <t>O100 外来・在宅ベースアップ評価料（Ⅰ）</t>
    <phoneticPr fontId="32"/>
  </si>
  <si>
    <t>P100 歯科外来・在宅ベースアップ評価料（Ⅰ）</t>
    <phoneticPr fontId="32"/>
  </si>
  <si>
    <t>O102 入院ベースアップ評価料（医科）</t>
    <phoneticPr fontId="32"/>
  </si>
  <si>
    <t>P102 入院ベースアップ評価料（歯科）</t>
    <phoneticPr fontId="32"/>
  </si>
  <si>
    <t>訪問看護ベースアップ評価料（Ⅰ）</t>
    <phoneticPr fontId="32"/>
  </si>
  <si>
    <t>【申請額】</t>
    <rPh sb="1" eb="3">
      <t>シンセイ</t>
    </rPh>
    <rPh sb="3" eb="4">
      <t>ガク</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</si>
  <si>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</si>
  <si>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</si>
  <si>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</si>
  <si>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</si>
  <si>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</si>
  <si>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</si>
  <si>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</si>
  <si>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③：②に該当する場合の職種構成は右表のとおり。</t>
    <rPh sb="4" eb="6">
      <t>ガイトウ</t>
    </rPh>
    <rPh sb="8" eb="10">
      <t>バアイ</t>
    </rPh>
    <rPh sb="11" eb="13">
      <t>ショクシュ</t>
    </rPh>
    <rPh sb="13" eb="15">
      <t>コウセイ</t>
    </rPh>
    <rPh sb="16" eb="18">
      <t>ウヒョウ</t>
    </rPh>
    <phoneticPr fontId="31"/>
  </si>
  <si>
    <t>④：本事業の給付額を活用してベースアップを実施し、令和８年６月１日から当該ベースアップの水準を維持又は拡大する。</t>
    <phoneticPr fontId="32"/>
  </si>
  <si>
    <t>算定額</t>
    <rPh sb="0" eb="2">
      <t>サンテイ</t>
    </rPh>
    <rPh sb="2" eb="3">
      <t>ガク</t>
    </rPh>
    <phoneticPr fontId="32"/>
  </si>
  <si>
    <t>有床診療所の名称：</t>
    <rPh sb="0" eb="2">
      <t>ユウショウ</t>
    </rPh>
    <rPh sb="2" eb="5">
      <t>シンリョウジョ</t>
    </rPh>
    <rPh sb="6" eb="8">
      <t>メイショウ</t>
    </rPh>
    <phoneticPr fontId="32"/>
  </si>
  <si>
    <t>無床診療所の名称：</t>
    <rPh sb="0" eb="2">
      <t>ムショウ</t>
    </rPh>
    <rPh sb="2" eb="5">
      <t>シンリョウジョ</t>
    </rPh>
    <rPh sb="6" eb="8">
      <t>メイショウ</t>
    </rPh>
    <phoneticPr fontId="32"/>
  </si>
  <si>
    <t>（別紙）（有床診療所）</t>
    <rPh sb="1" eb="3">
      <t>ベッシ</t>
    </rPh>
    <rPh sb="5" eb="7">
      <t>ユウショウ</t>
    </rPh>
    <rPh sb="7" eb="10">
      <t>シンリョウジョ</t>
    </rPh>
    <phoneticPr fontId="32"/>
  </si>
  <si>
    <t>（別紙）（無床診療所）</t>
    <rPh sb="1" eb="3">
      <t>ベッシ</t>
    </rPh>
    <rPh sb="5" eb="7">
      <t>ムショウ</t>
    </rPh>
    <rPh sb="7" eb="10">
      <t>シンリョウジョ</t>
    </rPh>
    <phoneticPr fontId="32"/>
  </si>
  <si>
    <t>（別紙）（訪問看護ステーション）</t>
    <rPh sb="1" eb="3">
      <t>ベッシ</t>
    </rPh>
    <rPh sb="5" eb="7">
      <t>ホウモン</t>
    </rPh>
    <rPh sb="7" eb="9">
      <t>カンゴ</t>
    </rPh>
    <phoneticPr fontId="32"/>
  </si>
  <si>
    <t>②：本事業の給付額を活用してベースアップを実施し、令和８年６月１日から当該ベースアップの水準を維持又は拡大する。</t>
    <phoneticPr fontId="32"/>
  </si>
  <si>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</si>
  <si>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</si>
  <si>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</si>
  <si>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（④、⑤、⑥の重複可）</t>
    <rPh sb="7" eb="9">
      <t>チョウフク</t>
    </rPh>
    <rPh sb="9" eb="10">
      <t>カ</t>
    </rPh>
    <phoneticPr fontId="31"/>
  </si>
  <si>
    <t>⑦：本事業の給付額は④～⑥のために支出する。</t>
    <rPh sb="17" eb="19">
      <t>シシュツ</t>
    </rPh>
    <phoneticPr fontId="31"/>
  </si>
  <si>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2"/>
  </si>
  <si>
    <t>（②、③、④の重複可）</t>
    <rPh sb="7" eb="9">
      <t>チョウフク</t>
    </rPh>
    <rPh sb="9" eb="10">
      <t>カ</t>
    </rPh>
    <phoneticPr fontId="31"/>
  </si>
  <si>
    <t>⑥：令和７年度の対象職員のベースアップが令和７年３月31日時点の賃金水準と比較して2.0％を上回って実施しており、</t>
    <phoneticPr fontId="31"/>
  </si>
  <si>
    <t>⑤：賃金表等や給与規程等の変更に時間を要するため、本事業の給付額を活用して一時金又は特別手当を支給し、</t>
    <rPh sb="37" eb="40">
      <t>イチジキン</t>
    </rPh>
    <phoneticPr fontId="31"/>
  </si>
  <si>
    <t>　　令和８年６月１日から支給した対象職員のベースアップを実施する。</t>
    <rPh sb="16" eb="18">
      <t>タイショウ</t>
    </rPh>
    <phoneticPr fontId="31"/>
  </si>
  <si>
    <t>　　令和７年12月から令和８年５月までの間の当該2.0％を上回る部分に充てる。</t>
    <phoneticPr fontId="3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</si>
  <si>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</si>
  <si>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　　の水準を低下させていない。</t>
    <phoneticPr fontId="31"/>
  </si>
  <si>
    <t>⑨：著しく偏った配分は行っていない。</t>
    <rPh sb="2" eb="3">
      <t>イチジル</t>
    </rPh>
    <rPh sb="5" eb="6">
      <t>カタヨ</t>
    </rPh>
    <rPh sb="8" eb="10">
      <t>ハイブン</t>
    </rPh>
    <rPh sb="11" eb="12">
      <t>オコナ</t>
    </rPh>
    <phoneticPr fontId="31"/>
  </si>
  <si>
    <t>⑩：労働基準法、労働災害補償保険法、最低賃金法、労働安全衛生法、雇用保険法その他の労働に関する法令に違反し、</t>
    <phoneticPr fontId="31"/>
  </si>
  <si>
    <t>　　罰金以上の刑に処せられていない。</t>
    <phoneticPr fontId="31"/>
  </si>
  <si>
    <t>⑪：労働保険料の納付が適正に行われている。</t>
    <phoneticPr fontId="31"/>
  </si>
  <si>
    <t>③：賃金表等や給与規程等の変更に時間を要するため、本事業の給付額を活用して一時金又は特別手当を支給し、</t>
    <rPh sb="37" eb="40">
      <t>イチジキン</t>
    </rPh>
    <phoneticPr fontId="31"/>
  </si>
  <si>
    <t>④：令和７年度の対象職員のベースアップが令和７年３月31日時点の賃金水準と比較して2.0％を上回って実施しており、</t>
    <phoneticPr fontId="31"/>
  </si>
  <si>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2"/>
  </si>
  <si>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2"/>
  </si>
  <si>
    <t>　　令和８年６月１日時点で令和８年度診療報酬改定による見直し後のベースアップ評価料を届け出る。</t>
    <phoneticPr fontId="31"/>
  </si>
  <si>
    <t>給付額
（３床以上の場合）</t>
    <rPh sb="0" eb="3">
      <t>キュウフガク</t>
    </rPh>
    <rPh sb="6" eb="7">
      <t>ユカ</t>
    </rPh>
    <rPh sb="7" eb="9">
      <t>イジョウ</t>
    </rPh>
    <rPh sb="10" eb="12">
      <t>バアイ</t>
    </rPh>
    <phoneticPr fontId="32"/>
  </si>
  <si>
    <t>給付額
（２床以下の場合）</t>
    <rPh sb="0" eb="3">
      <t>キュウフガク</t>
    </rPh>
    <rPh sb="6" eb="7">
      <t>ユカ</t>
    </rPh>
    <rPh sb="7" eb="9">
      <t>イカ</t>
    </rPh>
    <rPh sb="10" eb="12">
      <t>バアイ</t>
    </rPh>
    <phoneticPr fontId="32"/>
  </si>
  <si>
    <t>診療所等賃上げ支援事業計画書</t>
    <rPh sb="0" eb="4">
      <t>シンリョウジョナド</t>
    </rPh>
    <rPh sb="4" eb="6">
      <t>チンア</t>
    </rPh>
    <rPh sb="7" eb="9">
      <t>シエン</t>
    </rPh>
    <rPh sb="9" eb="11">
      <t>ジギョウ</t>
    </rPh>
    <rPh sb="11" eb="14">
      <t>ケイカクショ</t>
    </rPh>
    <phoneticPr fontId="32"/>
  </si>
  <si>
    <t>診療所等賃上げ支援事業計画書</t>
    <rPh sb="0" eb="4">
      <t>シンリョウジョナド</t>
    </rPh>
    <rPh sb="4" eb="6">
      <t>チンア</t>
    </rPh>
    <rPh sb="7" eb="9">
      <t>シエン</t>
    </rPh>
    <rPh sb="9" eb="11">
      <t>ジギョウ</t>
    </rPh>
    <phoneticPr fontId="32"/>
  </si>
  <si>
    <t>別紙様式２（有床診療所）</t>
    <rPh sb="6" eb="8">
      <t>ユウショウ</t>
    </rPh>
    <rPh sb="8" eb="11">
      <t>シンリョウジョ</t>
    </rPh>
    <phoneticPr fontId="32"/>
  </si>
  <si>
    <t>別紙様式２（無床診療所）</t>
    <rPh sb="6" eb="8">
      <t>ムショウ</t>
    </rPh>
    <rPh sb="8" eb="11">
      <t>シンリョウジョ</t>
    </rPh>
    <phoneticPr fontId="32"/>
  </si>
  <si>
    <t>別紙様式２（訪問看護ステーション）</t>
    <rPh sb="6" eb="8">
      <t>ホウモン</t>
    </rPh>
    <rPh sb="8" eb="10">
      <t>カンゴ</t>
    </rPh>
    <phoneticPr fontId="32"/>
  </si>
  <si>
    <t>別紙様式２（薬局）</t>
    <rPh sb="6" eb="8">
      <t>ヤッキョク</t>
    </rPh>
    <phoneticPr fontId="32"/>
  </si>
  <si>
    <t>和歌山県知事　様</t>
    <rPh sb="0" eb="3">
      <t>ワカヤマ</t>
    </rPh>
    <rPh sb="3" eb="4">
      <t>ケン</t>
    </rPh>
    <rPh sb="4" eb="6">
      <t>チジ</t>
    </rPh>
    <phoneticPr fontId="32"/>
  </si>
  <si>
    <t>管理者（氏名を記載）</t>
    <phoneticPr fontId="31"/>
  </si>
  <si>
    <t>保険医療機関コード：</t>
    <phoneticPr fontId="31"/>
  </si>
  <si>
    <t>⑤：本事業の給付額は②～④のために支出する。</t>
    <rPh sb="17" eb="19">
      <t>シシュツ</t>
    </rPh>
    <phoneticPr fontId="31"/>
  </si>
  <si>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</si>
  <si>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⑦：著しく偏った配分は行っていない。</t>
    <rPh sb="2" eb="3">
      <t>イチジル</t>
    </rPh>
    <rPh sb="5" eb="6">
      <t>カタヨ</t>
    </rPh>
    <rPh sb="8" eb="10">
      <t>ハイブン</t>
    </rPh>
    <rPh sb="11" eb="12">
      <t>オコナ</t>
    </rPh>
    <phoneticPr fontId="31"/>
  </si>
  <si>
    <t>⑧：労働基準法、労働災害補償保険法、最低賃金法、労働安全衛生法、雇用保険法その他の労働に関する法令に違反し、</t>
    <phoneticPr fontId="31"/>
  </si>
  <si>
    <t>⑨：労働保険料の納付が適正に行われている。</t>
    <phoneticPr fontId="31"/>
  </si>
  <si>
    <t>病床数
(申請時点)</t>
    <rPh sb="0" eb="3">
      <t>ビョウショウスウ</t>
    </rPh>
    <rPh sb="5" eb="9">
      <t>シンセイジテン</t>
    </rPh>
    <phoneticPr fontId="32"/>
  </si>
  <si>
    <t>通し番号（複数施設提出する場合のみ記載）</t>
    <rPh sb="7" eb="9">
      <t>シセツ</t>
    </rPh>
    <phoneticPr fontId="31"/>
  </si>
  <si>
    <t>施設中　　　　施設目</t>
    <rPh sb="0" eb="2">
      <t>シセツ</t>
    </rPh>
    <rPh sb="7" eb="9">
      <t>シセツ</t>
    </rPh>
    <phoneticPr fontId="31"/>
  </si>
  <si>
    <t>通し番号（複数枚提出する場合のみ記載）</t>
    <phoneticPr fontId="31"/>
  </si>
  <si>
    <t>　枚中　　枚目</t>
    <phoneticPr fontId="31"/>
  </si>
  <si>
    <t>開設者：</t>
    <rPh sb="0" eb="3">
      <t>カイセツシャ</t>
    </rPh>
    <phoneticPr fontId="32"/>
  </si>
  <si>
    <t>訪問看護ステーションの名称：</t>
    <rPh sb="0" eb="2">
      <t>ホウモン</t>
    </rPh>
    <rPh sb="2" eb="4">
      <t>カンゴ</t>
    </rPh>
    <rPh sb="11" eb="13">
      <t>メイショウ</t>
    </rPh>
    <phoneticPr fontId="32"/>
  </si>
  <si>
    <t>薬局の名称：</t>
    <rPh sb="0" eb="2">
      <t>ヤッキョク</t>
    </rPh>
    <rPh sb="3" eb="5">
      <t>メイショウ</t>
    </rPh>
    <phoneticPr fontId="32"/>
  </si>
  <si>
    <t>無床診療所の名称：</t>
    <rPh sb="2" eb="5">
      <t>シンリョウジョ</t>
    </rPh>
    <rPh sb="6" eb="8">
      <t>メイショウ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</si>
</sst>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sz val="9"/>
      <color theme="1"/>
      <name val="ＭＳ Ｐゴシック"/>
      <family val="3"/>
      <charset val="128"/>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6">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8" fillId="0" borderId="0" xfId="68" applyFont="1" applyProtection="1">
      <alignment vertical="center"/>
      <protection locked="0"/>
    </xf>
    <xf numFmtId="0" fontId="38" fillId="34" borderId="0" xfId="68" applyFont="1" applyFill="1" applyAlignment="1" applyProtection="1">
      <alignment horizontal="right" vertical="center"/>
      <protection locked="0"/>
    </xf>
    <xf numFmtId="0" fontId="39" fillId="0" borderId="0" xfId="68" applyFont="1" applyProtection="1">
      <alignment vertical="center"/>
      <protection locked="0"/>
    </xf>
    <xf numFmtId="0" fontId="37" fillId="0" borderId="2" xfId="68" applyFont="1" applyBorder="1" applyAlignment="1" applyProtection="1">
      <alignment horizontal="center" vertical="center"/>
      <protection locked="0"/>
    </xf>
    <xf numFmtId="177" fontId="37" fillId="0" borderId="2" xfId="68" applyNumberFormat="1" applyFont="1" applyBorder="1">
      <alignment vertical="center"/>
    </xf>
    <xf numFmtId="0" fontId="37" fillId="0" borderId="0" xfId="68" applyFont="1" applyAlignment="1" applyProtection="1">
      <alignment vertical="center" wrapText="1"/>
      <protection locked="0"/>
    </xf>
    <xf numFmtId="0" fontId="37" fillId="0" borderId="2" xfId="68" applyFont="1" applyBorder="1" applyAlignment="1" applyProtection="1">
      <alignment vertical="center" wrapText="1"/>
      <protection locked="0"/>
    </xf>
    <xf numFmtId="0" fontId="37" fillId="0" borderId="2" xfId="68" applyFont="1" applyBorder="1" applyAlignment="1" applyProtection="1">
      <alignment horizontal="center" vertical="center" wrapText="1"/>
      <protection locked="0"/>
    </xf>
    <xf numFmtId="0" fontId="40" fillId="0" borderId="0" xfId="68" applyFont="1">
      <alignment vertical="center"/>
    </xf>
    <xf numFmtId="0" fontId="40" fillId="0" borderId="0" xfId="68" applyFont="1" applyAlignment="1">
      <alignment horizontal="left" vertical="center"/>
    </xf>
    <xf numFmtId="0" fontId="40" fillId="0" borderId="2" xfId="68" applyFont="1" applyBorder="1" applyAlignment="1">
      <alignment horizontal="center" vertical="center"/>
    </xf>
    <xf numFmtId="0" fontId="40" fillId="0" borderId="2" xfId="68" applyFont="1" applyBorder="1">
      <alignment vertical="center"/>
    </xf>
    <xf numFmtId="177" fontId="37" fillId="0" borderId="0" xfId="68" applyNumberFormat="1" applyFont="1">
      <alignment vertical="center"/>
    </xf>
    <xf numFmtId="177" fontId="37" fillId="0" borderId="0" xfId="68" applyNumberFormat="1" applyFont="1" applyProtection="1">
      <alignment vertical="center"/>
      <protection locked="0"/>
    </xf>
    <xf numFmtId="176" fontId="37" fillId="0" borderId="0" xfId="68" applyNumberFormat="1" applyFont="1" applyProtection="1">
      <alignment vertical="center"/>
      <protection locked="0"/>
    </xf>
    <xf numFmtId="177" fontId="37" fillId="33" borderId="2" xfId="69" applyNumberFormat="1" applyFont="1" applyFill="1" applyBorder="1" applyProtection="1">
      <alignment vertical="center"/>
      <protection locked="0"/>
    </xf>
    <xf numFmtId="177" fontId="37" fillId="33" borderId="2" xfId="68" applyNumberFormat="1" applyFont="1" applyFill="1" applyBorder="1" applyProtection="1">
      <alignment vertical="center"/>
      <protection locked="0"/>
    </xf>
    <xf numFmtId="176" fontId="37" fillId="33" borderId="2" xfId="68" applyNumberFormat="1" applyFont="1" applyFill="1" applyBorder="1" applyProtection="1">
      <alignment vertical="center"/>
      <protection locked="0"/>
    </xf>
    <xf numFmtId="0" fontId="41" fillId="0" borderId="0" xfId="68" applyFont="1" applyProtection="1">
      <alignment vertical="center"/>
      <protection locked="0"/>
    </xf>
    <xf numFmtId="0" fontId="38" fillId="0" borderId="0" xfId="68" applyFont="1" applyAlignment="1" applyProtection="1">
      <alignment horizontal="right" vertical="center"/>
      <protection locked="0"/>
    </xf>
    <xf numFmtId="0" fontId="38" fillId="34" borderId="0" xfId="68" applyFont="1" applyFill="1" applyAlignment="1" applyProtection="1">
      <alignment horizontal="right" vertical="center" wrapText="1"/>
      <protection locked="0"/>
    </xf>
    <xf numFmtId="0" fontId="37" fillId="0" borderId="2" xfId="68" applyFont="1" applyBorder="1" applyAlignment="1" applyProtection="1">
      <alignment horizontal="left" vertical="center" wrapText="1"/>
      <protection locked="0"/>
    </xf>
    <xf numFmtId="176" fontId="37" fillId="33" borderId="2" xfId="68" applyNumberFormat="1" applyFont="1" applyFill="1" applyBorder="1" applyAlignment="1" applyProtection="1">
      <alignment horizontal="center" vertical="center"/>
      <protection locked="0"/>
    </xf>
    <xf numFmtId="176" fontId="37" fillId="0" borderId="0" xfId="68" applyNumberFormat="1" applyFont="1" applyAlignment="1" applyProtection="1">
      <alignment horizontal="center" vertical="center"/>
      <protection locked="0"/>
    </xf>
    <xf numFmtId="0" fontId="37" fillId="33" borderId="0" xfId="68" applyFont="1" applyFill="1" applyProtection="1">
      <alignment vertical="center"/>
      <protection locked="0"/>
    </xf>
    <xf numFmtId="0" fontId="42" fillId="0" borderId="0" xfId="0" applyFont="1">
      <alignment vertical="center"/>
    </xf>
    <xf numFmtId="0" fontId="42" fillId="0" borderId="2" xfId="0" applyFont="1" applyBorder="1" applyAlignment="1">
      <alignment horizontal="right" vertical="center"/>
    </xf>
    <xf numFmtId="0" fontId="37" fillId="0" borderId="0" xfId="68" applyFont="1" applyAlignment="1" applyProtection="1">
      <alignment horizontal="left" vertical="center" wrapText="1"/>
      <protection locked="0"/>
    </xf>
    <xf numFmtId="0" fontId="37" fillId="0" borderId="1" xfId="68" applyFont="1" applyBorder="1" applyAlignment="1" applyProtection="1">
      <alignment horizontal="left" vertical="center" wrapText="1"/>
      <protection locked="0"/>
    </xf>
    <xf numFmtId="0" fontId="37" fillId="0" borderId="0" xfId="68" applyFont="1" applyAlignment="1" applyProtection="1">
      <alignment horizontal="left" vertical="center"/>
      <protection locked="0"/>
    </xf>
    <xf numFmtId="0" fontId="41" fillId="0" borderId="0" xfId="68" applyFont="1" applyAlignment="1" applyProtection="1">
      <alignment horizontal="center" vertical="center"/>
      <protection locked="0"/>
    </xf>
    <xf numFmtId="0" fontId="37" fillId="0" borderId="0" xfId="68" applyFont="1" applyAlignment="1" applyProtection="1">
      <alignment horizontal="center" vertical="center"/>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10</xdr:row>
          <xdr:rowOff>133350</xdr:rowOff>
        </xdr:from>
        <xdr:to>
          <xdr:col>1</xdr:col>
          <xdr:colOff>533400</xdr:colOff>
          <xdr:row>12</xdr:row>
          <xdr:rowOff>85725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12</xdr:row>
          <xdr:rowOff>142875</xdr:rowOff>
        </xdr:from>
        <xdr:to>
          <xdr:col>1</xdr:col>
          <xdr:colOff>542925</xdr:colOff>
          <xdr:row>14</xdr:row>
          <xdr:rowOff>19050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19</xdr:row>
          <xdr:rowOff>133350</xdr:rowOff>
        </xdr:from>
        <xdr:to>
          <xdr:col>1</xdr:col>
          <xdr:colOff>533400</xdr:colOff>
          <xdr:row>21</xdr:row>
          <xdr:rowOff>85725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27</xdr:row>
          <xdr:rowOff>104775</xdr:rowOff>
        </xdr:from>
        <xdr:to>
          <xdr:col>1</xdr:col>
          <xdr:colOff>552450</xdr:colOff>
          <xdr:row>29</xdr:row>
          <xdr:rowOff>57150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29</xdr:row>
          <xdr:rowOff>133350</xdr:rowOff>
        </xdr:from>
        <xdr:to>
          <xdr:col>1</xdr:col>
          <xdr:colOff>552450</xdr:colOff>
          <xdr:row>31</xdr:row>
          <xdr:rowOff>76200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31</xdr:row>
          <xdr:rowOff>142875</xdr:rowOff>
        </xdr:from>
        <xdr:to>
          <xdr:col>1</xdr:col>
          <xdr:colOff>561975</xdr:colOff>
          <xdr:row>33</xdr:row>
          <xdr:rowOff>85725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35</xdr:row>
          <xdr:rowOff>123825</xdr:rowOff>
        </xdr:from>
        <xdr:to>
          <xdr:col>1</xdr:col>
          <xdr:colOff>571500</xdr:colOff>
          <xdr:row>37</xdr:row>
          <xdr:rowOff>66675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19</xdr:row>
          <xdr:rowOff>133350</xdr:rowOff>
        </xdr:from>
        <xdr:to>
          <xdr:col>1</xdr:col>
          <xdr:colOff>533400</xdr:colOff>
          <xdr:row>21</xdr:row>
          <xdr:rowOff>85725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142875</xdr:rowOff>
        </xdr:from>
        <xdr:to>
          <xdr:col>1</xdr:col>
          <xdr:colOff>542925</xdr:colOff>
          <xdr:row>23</xdr:row>
          <xdr:rowOff>95250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24</xdr:row>
          <xdr:rowOff>133350</xdr:rowOff>
        </xdr:from>
        <xdr:to>
          <xdr:col>1</xdr:col>
          <xdr:colOff>552450</xdr:colOff>
          <xdr:row>26</xdr:row>
          <xdr:rowOff>95250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33</xdr:row>
          <xdr:rowOff>142875</xdr:rowOff>
        </xdr:from>
        <xdr:to>
          <xdr:col>1</xdr:col>
          <xdr:colOff>571500</xdr:colOff>
          <xdr:row>35</xdr:row>
          <xdr:rowOff>85725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142875</xdr:rowOff>
        </xdr:from>
        <xdr:to>
          <xdr:col>1</xdr:col>
          <xdr:colOff>542925</xdr:colOff>
          <xdr:row>17</xdr:row>
          <xdr:rowOff>95250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133350</xdr:rowOff>
        </xdr:from>
        <xdr:to>
          <xdr:col>1</xdr:col>
          <xdr:colOff>533400</xdr:colOff>
          <xdr:row>11</xdr:row>
          <xdr:rowOff>85725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11</xdr:row>
          <xdr:rowOff>142875</xdr:rowOff>
        </xdr:from>
        <xdr:to>
          <xdr:col>1</xdr:col>
          <xdr:colOff>542925</xdr:colOff>
          <xdr:row>13</xdr:row>
          <xdr:rowOff>28575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28575</xdr:rowOff>
        </xdr:from>
        <xdr:to>
          <xdr:col>1</xdr:col>
          <xdr:colOff>514350</xdr:colOff>
          <xdr:row>20</xdr:row>
          <xdr:rowOff>161925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523875</xdr:colOff>
          <xdr:row>28</xdr:row>
          <xdr:rowOff>85725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266700</xdr:rowOff>
        </xdr:from>
        <xdr:to>
          <xdr:col>1</xdr:col>
          <xdr:colOff>542925</xdr:colOff>
          <xdr:row>16</xdr:row>
          <xdr:rowOff>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133350</xdr:rowOff>
        </xdr:from>
        <xdr:to>
          <xdr:col>1</xdr:col>
          <xdr:colOff>523875</xdr:colOff>
          <xdr:row>30</xdr:row>
          <xdr:rowOff>76200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523875</xdr:colOff>
          <xdr:row>32</xdr:row>
          <xdr:rowOff>66675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152400</xdr:rowOff>
        </xdr:from>
        <xdr:to>
          <xdr:col>1</xdr:col>
          <xdr:colOff>542925</xdr:colOff>
          <xdr:row>34</xdr:row>
          <xdr:rowOff>95250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34</xdr:row>
          <xdr:rowOff>142875</xdr:rowOff>
        </xdr:from>
        <xdr:to>
          <xdr:col>1</xdr:col>
          <xdr:colOff>552450</xdr:colOff>
          <xdr:row>36</xdr:row>
          <xdr:rowOff>47625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66675</xdr:rowOff>
        </xdr:from>
        <xdr:to>
          <xdr:col>1</xdr:col>
          <xdr:colOff>514350</xdr:colOff>
          <xdr:row>23</xdr:row>
          <xdr:rowOff>19050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76200</xdr:rowOff>
        </xdr:from>
        <xdr:to>
          <xdr:col>1</xdr:col>
          <xdr:colOff>523875</xdr:colOff>
          <xdr:row>26</xdr:row>
          <xdr:rowOff>38100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133350</xdr:rowOff>
        </xdr:from>
        <xdr:to>
          <xdr:col>1</xdr:col>
          <xdr:colOff>533400</xdr:colOff>
          <xdr:row>11</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11</xdr:row>
          <xdr:rowOff>142875</xdr:rowOff>
        </xdr:from>
        <xdr:to>
          <xdr:col>1</xdr:col>
          <xdr:colOff>542925</xdr:colOff>
          <xdr:row>13</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0</xdr:rowOff>
        </xdr:from>
        <xdr:to>
          <xdr:col>1</xdr:col>
          <xdr:colOff>542925</xdr:colOff>
          <xdr:row>26</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266700</xdr:rowOff>
        </xdr:from>
        <xdr:to>
          <xdr:col>1</xdr:col>
          <xdr:colOff>542925</xdr:colOff>
          <xdr:row>16</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0</xdr:rowOff>
        </xdr:from>
        <xdr:to>
          <xdr:col>1</xdr:col>
          <xdr:colOff>542925</xdr:colOff>
          <xdr:row>26</xdr:row>
          <xdr:rowOff>142875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33</xdr:row>
          <xdr:rowOff>123825</xdr:rowOff>
        </xdr:from>
        <xdr:to>
          <xdr:col>1</xdr:col>
          <xdr:colOff>542925</xdr:colOff>
          <xdr:row>35</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219075</xdr:rowOff>
        </xdr:from>
        <xdr:to>
          <xdr:col>1</xdr:col>
          <xdr:colOff>533400</xdr:colOff>
          <xdr:row>19</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142875</xdr:rowOff>
        </xdr:from>
        <xdr:to>
          <xdr:col>1</xdr:col>
          <xdr:colOff>542925</xdr:colOff>
          <xdr:row>22</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142875</xdr:rowOff>
        </xdr:from>
        <xdr:to>
          <xdr:col>1</xdr:col>
          <xdr:colOff>542925</xdr:colOff>
          <xdr:row>24</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27</xdr:row>
          <xdr:rowOff>133350</xdr:rowOff>
        </xdr:from>
        <xdr:to>
          <xdr:col>1</xdr:col>
          <xdr:colOff>523875</xdr:colOff>
          <xdr:row>29</xdr:row>
          <xdr:rowOff>76200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4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523875</xdr:colOff>
          <xdr:row>31</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4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19050</xdr:rowOff>
        </xdr:from>
        <xdr:to>
          <xdr:col>1</xdr:col>
          <xdr:colOff>542925</xdr:colOff>
          <xdr:row>33</xdr:row>
          <xdr:rowOff>142875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9</xdr:row>
          <xdr:rowOff>142875</xdr:rowOff>
        </xdr:from>
        <xdr:to>
          <xdr:col>1</xdr:col>
          <xdr:colOff>542925</xdr:colOff>
          <xdr:row>11</xdr:row>
          <xdr:rowOff>104775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20</xdr:row>
          <xdr:rowOff>152400</xdr:rowOff>
        </xdr:from>
        <xdr:to>
          <xdr:col>1</xdr:col>
          <xdr:colOff>523875</xdr:colOff>
          <xdr:row>22</xdr:row>
          <xdr:rowOff>114300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142875</xdr:rowOff>
        </xdr:from>
        <xdr:to>
          <xdr:col>1</xdr:col>
          <xdr:colOff>542925</xdr:colOff>
          <xdr:row>17</xdr:row>
          <xdr:rowOff>95250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6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142875</xdr:rowOff>
        </xdr:from>
        <xdr:to>
          <xdr:col>1</xdr:col>
          <xdr:colOff>542925</xdr:colOff>
          <xdr:row>19</xdr:row>
          <xdr:rowOff>104775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6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28</xdr:row>
          <xdr:rowOff>123825</xdr:rowOff>
        </xdr:from>
        <xdr:to>
          <xdr:col>1</xdr:col>
          <xdr:colOff>542925</xdr:colOff>
          <xdr:row>30</xdr:row>
          <xdr:rowOff>66675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6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xdr:row>
          <xdr:rowOff>219075</xdr:rowOff>
        </xdr:from>
        <xdr:to>
          <xdr:col>1</xdr:col>
          <xdr:colOff>533400</xdr:colOff>
          <xdr:row>14</xdr:row>
          <xdr:rowOff>123825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6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142875</xdr:rowOff>
        </xdr:from>
        <xdr:to>
          <xdr:col>1</xdr:col>
          <xdr:colOff>542925</xdr:colOff>
          <xdr:row>17</xdr:row>
          <xdr:rowOff>95250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6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142875</xdr:rowOff>
        </xdr:from>
        <xdr:to>
          <xdr:col>1</xdr:col>
          <xdr:colOff>542925</xdr:colOff>
          <xdr:row>19</xdr:row>
          <xdr:rowOff>104775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6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22</xdr:row>
          <xdr:rowOff>133350</xdr:rowOff>
        </xdr:from>
        <xdr:to>
          <xdr:col>1</xdr:col>
          <xdr:colOff>523875</xdr:colOff>
          <xdr:row>24</xdr:row>
          <xdr:rowOff>76200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6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152400</xdr:rowOff>
        </xdr:from>
        <xdr:to>
          <xdr:col>1</xdr:col>
          <xdr:colOff>523875</xdr:colOff>
          <xdr:row>26</xdr:row>
          <xdr:rowOff>66675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6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26</xdr:row>
          <xdr:rowOff>161925</xdr:rowOff>
        </xdr:from>
        <xdr:to>
          <xdr:col>1</xdr:col>
          <xdr:colOff>542925</xdr:colOff>
          <xdr:row>28</xdr:row>
          <xdr:rowOff>104775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6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5.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3" Type="http://schemas.openxmlformats.org/officeDocument/2006/relationships/vmlDrawing" Target="../drawings/vmlDrawing7.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FF0000"/>
    <pageSetUpPr fitToPage="1"/>
  </sheetPr>
  <dimension ref="B1:L47"/>
  <sheetViews>
    <sheetView showGridLines="0" tabSelected="1" topLeftCell="A2" zoomScale="114" zoomScaleNormal="114" zoomScaleSheetLayoutView="94" workbookViewId="0">
      <selection activeCell="C40" sqref="C40"/>
    </sheetView>
  </sheetViews>
  <sheetFormatPr defaultRowHeight="14.25"/>
  <cols>
    <col min="1" max="1" width="2.75" style="2" customWidth="1"/>
    <col min="2" max="2" width="9.75" style="2" customWidth="1"/>
    <col min="3" max="3" width="19.625" style="2" customWidth="1"/>
    <col min="4" max="4" width="19" style="2" customWidth="1"/>
    <col min="5" max="5" width="29" style="2" customWidth="1"/>
    <col min="6" max="6" width="29.875" style="2" customWidth="1"/>
    <col min="7" max="7" width="33.25" style="2" customWidth="1"/>
    <col min="8" max="8" width="8.375" style="2" customWidth="1"/>
    <col min="9" max="11" width="9" style="2"/>
    <col min="12" max="12" width="49.75" style="2" customWidth="1"/>
    <col min="13" max="16384" width="9" style="2"/>
  </cols>
  <sheetData>
    <row r="1" spans="2:12" ht="24.75" customHeight="1">
      <c r="B1" s="33" t="s">
        <v>104</v>
      </c>
      <c r="C1" s="33"/>
      <c r="D1" s="33"/>
      <c r="E1" s="33"/>
      <c r="F1" s="29" t="s">
        <v>119</v>
      </c>
      <c r="G1" s="30" t="s">
        <v>120</v>
      </c>
    </row>
    <row r="2" spans="2:12" ht="23.25" customHeight="1">
      <c r="B2" s="2" t="s">
        <v>108</v>
      </c>
      <c r="F2" s="4" t="s">
        <v>121</v>
      </c>
      <c r="G2" s="5"/>
    </row>
    <row r="3" spans="2:12" ht="26.25" customHeight="1">
      <c r="F3" s="4" t="s">
        <v>72</v>
      </c>
      <c r="G3" s="5"/>
    </row>
    <row r="4" spans="2:12" ht="26.25" customHeight="1">
      <c r="F4" s="4" t="s">
        <v>110</v>
      </c>
      <c r="G4" s="5"/>
    </row>
    <row r="5" spans="2:12" ht="26.25" customHeight="1">
      <c r="F5" s="4" t="s">
        <v>109</v>
      </c>
      <c r="G5" s="5"/>
    </row>
    <row r="6" spans="2:12" ht="26.25" customHeight="1">
      <c r="F6" s="4"/>
      <c r="G6" s="23"/>
    </row>
    <row r="7" spans="2:12" ht="24.75" customHeight="1">
      <c r="B7" s="34" t="s">
        <v>102</v>
      </c>
      <c r="C7" s="34"/>
      <c r="D7" s="34"/>
      <c r="E7" s="34"/>
      <c r="F7" s="34"/>
      <c r="G7" s="34"/>
      <c r="H7" s="34"/>
    </row>
    <row r="10" spans="2:12" ht="18" customHeight="1">
      <c r="B10" s="6" t="s">
        <v>52</v>
      </c>
    </row>
    <row r="12" spans="2:12">
      <c r="B12" s="28"/>
      <c r="C12" s="2" t="s">
        <v>97</v>
      </c>
    </row>
    <row r="14" spans="2:12" ht="20.25" customHeight="1">
      <c r="B14" s="28"/>
      <c r="C14" s="2" t="s">
        <v>98</v>
      </c>
    </row>
    <row r="15" spans="2:12" ht="21.75" customHeight="1">
      <c r="C15" s="2" t="s">
        <v>99</v>
      </c>
      <c r="J15" s="2" t="s">
        <v>66</v>
      </c>
      <c r="K15" s="2" t="s">
        <v>67</v>
      </c>
      <c r="L15" s="9" t="s">
        <v>68</v>
      </c>
    </row>
    <row r="16" spans="2:12">
      <c r="E16" s="7" t="s">
        <v>63</v>
      </c>
      <c r="F16" s="7" t="s">
        <v>64</v>
      </c>
      <c r="G16" s="7" t="s">
        <v>65</v>
      </c>
    </row>
    <row r="17" spans="2:7">
      <c r="B17" s="28"/>
      <c r="C17" s="31" t="s">
        <v>69</v>
      </c>
      <c r="D17" s="32"/>
      <c r="E17" s="10"/>
      <c r="F17" s="10"/>
      <c r="G17" s="10"/>
    </row>
    <row r="19" spans="2:7" ht="18" customHeight="1">
      <c r="B19" s="6" t="s">
        <v>62</v>
      </c>
    </row>
    <row r="21" spans="2:7">
      <c r="B21" s="28"/>
      <c r="C21" s="2" t="s">
        <v>70</v>
      </c>
    </row>
    <row r="22" spans="2:7">
      <c r="B22" s="28"/>
      <c r="C22" s="2" t="s">
        <v>81</v>
      </c>
    </row>
    <row r="23" spans="2:7">
      <c r="B23" s="28"/>
      <c r="C23" s="2" t="s">
        <v>86</v>
      </c>
    </row>
    <row r="24" spans="2:7">
      <c r="B24" s="28"/>
      <c r="C24" s="2" t="s">
        <v>87</v>
      </c>
    </row>
    <row r="25" spans="2:7">
      <c r="B25" s="28"/>
      <c r="C25" s="2" t="s">
        <v>81</v>
      </c>
    </row>
    <row r="26" spans="2:7">
      <c r="B26" s="28"/>
      <c r="C26" s="2" t="s">
        <v>85</v>
      </c>
    </row>
    <row r="27" spans="2:7">
      <c r="B27" s="28"/>
      <c r="C27" s="2" t="s">
        <v>88</v>
      </c>
    </row>
    <row r="28" spans="2:7">
      <c r="B28" s="28"/>
      <c r="C28" s="2" t="s">
        <v>81</v>
      </c>
    </row>
    <row r="29" spans="2:7">
      <c r="B29" s="28"/>
      <c r="C29" s="2" t="s">
        <v>82</v>
      </c>
    </row>
    <row r="30" spans="2:7">
      <c r="B30" s="28"/>
    </row>
    <row r="31" spans="2:7">
      <c r="B31" s="28"/>
      <c r="C31" s="2" t="s">
        <v>89</v>
      </c>
    </row>
    <row r="32" spans="2:7">
      <c r="B32" s="28"/>
      <c r="C32" s="2" t="s">
        <v>90</v>
      </c>
    </row>
    <row r="33" spans="2:7">
      <c r="B33" s="28"/>
      <c r="C33" s="2" t="s">
        <v>91</v>
      </c>
    </row>
    <row r="34" spans="2:7">
      <c r="B34" s="28"/>
    </row>
    <row r="35" spans="2:7">
      <c r="B35" s="28"/>
      <c r="C35" s="2" t="s">
        <v>92</v>
      </c>
    </row>
    <row r="36" spans="2:7">
      <c r="B36" s="28"/>
      <c r="C36" s="2" t="s">
        <v>93</v>
      </c>
    </row>
    <row r="37" spans="2:7">
      <c r="B37" s="28"/>
      <c r="C37" s="2" t="s">
        <v>94</v>
      </c>
    </row>
    <row r="38" spans="2:7">
      <c r="B38" s="6" t="s">
        <v>61</v>
      </c>
    </row>
    <row r="39" spans="2:7">
      <c r="B39" s="6"/>
    </row>
    <row r="40" spans="2:7" ht="37.5" customHeight="1">
      <c r="C40" s="11" t="s">
        <v>116</v>
      </c>
      <c r="D40" s="3"/>
      <c r="E40" s="11" t="s">
        <v>100</v>
      </c>
      <c r="F40" s="3"/>
      <c r="G40" s="7" t="s">
        <v>71</v>
      </c>
    </row>
    <row r="41" spans="2:7" ht="24.75" customHeight="1">
      <c r="C41" s="21"/>
      <c r="D41" s="3" t="s">
        <v>50</v>
      </c>
      <c r="E41" s="8">
        <v>72000</v>
      </c>
      <c r="F41" s="3" t="s">
        <v>51</v>
      </c>
      <c r="G41" s="20">
        <f>IF(AND(C41&gt;=3,C41&lt;=19),C41*E41,0)</f>
        <v>0</v>
      </c>
    </row>
    <row r="42" spans="2:7">
      <c r="C42" s="18"/>
      <c r="D42" s="3"/>
      <c r="E42" s="16"/>
      <c r="F42" s="3"/>
      <c r="G42" s="17"/>
    </row>
    <row r="43" spans="2:7" ht="36.75" customHeight="1">
      <c r="C43"/>
      <c r="D43" s="3"/>
      <c r="E43" s="11" t="s">
        <v>101</v>
      </c>
      <c r="F43" s="3"/>
      <c r="G43" s="7" t="s">
        <v>71</v>
      </c>
    </row>
    <row r="44" spans="2:7" ht="24.75" customHeight="1">
      <c r="C44"/>
      <c r="D44" s="3"/>
      <c r="E44" s="8">
        <v>150000</v>
      </c>
      <c r="F44" s="3" t="s">
        <v>51</v>
      </c>
      <c r="G44" s="20">
        <f>IF(AND(C41&lt;=2,1&lt;=C41),150000,0)</f>
        <v>0</v>
      </c>
    </row>
    <row r="45" spans="2:7">
      <c r="C45"/>
      <c r="D45" s="3"/>
      <c r="E45" s="16"/>
      <c r="F45" s="3"/>
      <c r="G45" s="17"/>
    </row>
    <row r="46" spans="2:7">
      <c r="C46"/>
      <c r="D46" s="3"/>
      <c r="E46" s="16"/>
      <c r="F46" s="3"/>
      <c r="G46" s="7" t="s">
        <v>49</v>
      </c>
    </row>
    <row r="47" spans="2:7" ht="33.75" customHeight="1">
      <c r="C47"/>
      <c r="G47" s="19">
        <f>MAX(G41,G44)</f>
        <v>0</v>
      </c>
    </row>
  </sheetData>
  <mergeCells count="3">
    <mergeCell ref="C17:D17"/>
    <mergeCell ref="B1:E1"/>
    <mergeCell ref="B7:H7"/>
  </mergeCells>
  <phoneticPr fontId="31"/>
  <dataValidations count="1">
    <dataValidation type="list" allowBlank="1" showInputMessage="1" showErrorMessage="1" sqref="E17:G17" xr:uid="{7C8E2ACB-2FD9-45E5-99EE-1F43F25DF0F9}">
      <formula1>$J$15:$L$15</formula1>
    </dataValidation>
  </dataValidations>
  <printOptions horizontalCentered="1"/>
  <pageMargins left="0.25" right="0.25"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10</xdr:row>
                    <xdr:rowOff>133350</xdr:rowOff>
                  </from>
                  <to>
                    <xdr:col>1</xdr:col>
                    <xdr:colOff>533400</xdr:colOff>
                    <xdr:row>12</xdr:row>
                    <xdr:rowOff>85725</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314325</xdr:colOff>
                    <xdr:row>12</xdr:row>
                    <xdr:rowOff>142875</xdr:rowOff>
                  </from>
                  <to>
                    <xdr:col>1</xdr:col>
                    <xdr:colOff>542925</xdr:colOff>
                    <xdr:row>14</xdr:row>
                    <xdr:rowOff>19050</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304800</xdr:colOff>
                    <xdr:row>19</xdr:row>
                    <xdr:rowOff>133350</xdr:rowOff>
                  </from>
                  <to>
                    <xdr:col>1</xdr:col>
                    <xdr:colOff>533400</xdr:colOff>
                    <xdr:row>21</xdr:row>
                    <xdr:rowOff>85725</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323850</xdr:colOff>
                    <xdr:row>27</xdr:row>
                    <xdr:rowOff>104775</xdr:rowOff>
                  </from>
                  <to>
                    <xdr:col>1</xdr:col>
                    <xdr:colOff>552450</xdr:colOff>
                    <xdr:row>29</xdr:row>
                    <xdr:rowOff>57150</xdr:rowOff>
                  </to>
                </anchor>
              </controlPr>
            </control>
          </mc:Choice>
        </mc:AlternateContent>
        <mc:AlternateContent xmlns:mc="http://schemas.openxmlformats.org/markup-compatibility/2006">
          <mc:Choice Requires="x14">
            <control shapeId="13338" r:id="rId8" name="Check Box 26">
              <controlPr defaultSize="0" autoFill="0" autoLine="0" autoPict="0">
                <anchor moveWithCells="1">
                  <from>
                    <xdr:col>1</xdr:col>
                    <xdr:colOff>323850</xdr:colOff>
                    <xdr:row>29</xdr:row>
                    <xdr:rowOff>133350</xdr:rowOff>
                  </from>
                  <to>
                    <xdr:col>1</xdr:col>
                    <xdr:colOff>552450</xdr:colOff>
                    <xdr:row>31</xdr:row>
                    <xdr:rowOff>76200</xdr:rowOff>
                  </to>
                </anchor>
              </controlPr>
            </control>
          </mc:Choice>
        </mc:AlternateContent>
        <mc:AlternateContent xmlns:mc="http://schemas.openxmlformats.org/markup-compatibility/2006">
          <mc:Choice Requires="x14">
            <control shapeId="13339" r:id="rId9" name="Check Box 27">
              <controlPr defaultSize="0" autoFill="0" autoLine="0" autoPict="0">
                <anchor moveWithCells="1">
                  <from>
                    <xdr:col>1</xdr:col>
                    <xdr:colOff>333375</xdr:colOff>
                    <xdr:row>31</xdr:row>
                    <xdr:rowOff>142875</xdr:rowOff>
                  </from>
                  <to>
                    <xdr:col>1</xdr:col>
                    <xdr:colOff>561975</xdr:colOff>
                    <xdr:row>33</xdr:row>
                    <xdr:rowOff>85725</xdr:rowOff>
                  </to>
                </anchor>
              </controlPr>
            </control>
          </mc:Choice>
        </mc:AlternateContent>
        <mc:AlternateContent xmlns:mc="http://schemas.openxmlformats.org/markup-compatibility/2006">
          <mc:Choice Requires="x14">
            <control shapeId="13341" r:id="rId10" name="Check Box 29">
              <controlPr defaultSize="0" autoFill="0" autoLine="0" autoPict="0">
                <anchor moveWithCells="1">
                  <from>
                    <xdr:col>1</xdr:col>
                    <xdr:colOff>342900</xdr:colOff>
                    <xdr:row>35</xdr:row>
                    <xdr:rowOff>123825</xdr:rowOff>
                  </from>
                  <to>
                    <xdr:col>1</xdr:col>
                    <xdr:colOff>571500</xdr:colOff>
                    <xdr:row>37</xdr:row>
                    <xdr:rowOff>66675</xdr:rowOff>
                  </to>
                </anchor>
              </controlPr>
            </control>
          </mc:Choice>
        </mc:AlternateContent>
        <mc:AlternateContent xmlns:mc="http://schemas.openxmlformats.org/markup-compatibility/2006">
          <mc:Choice Requires="x14">
            <control shapeId="13343" r:id="rId11" name="Check Box 31">
              <controlPr defaultSize="0" autoFill="0" autoLine="0" autoPict="0">
                <anchor moveWithCells="1">
                  <from>
                    <xdr:col>1</xdr:col>
                    <xdr:colOff>304800</xdr:colOff>
                    <xdr:row>19</xdr:row>
                    <xdr:rowOff>133350</xdr:rowOff>
                  </from>
                  <to>
                    <xdr:col>1</xdr:col>
                    <xdr:colOff>533400</xdr:colOff>
                    <xdr:row>21</xdr:row>
                    <xdr:rowOff>85725</xdr:rowOff>
                  </to>
                </anchor>
              </controlPr>
            </control>
          </mc:Choice>
        </mc:AlternateContent>
        <mc:AlternateContent xmlns:mc="http://schemas.openxmlformats.org/markup-compatibility/2006">
          <mc:Choice Requires="x14">
            <control shapeId="13344" r:id="rId12" name="Check Box 32">
              <controlPr defaultSize="0" autoFill="0" autoLine="0" autoPict="0">
                <anchor moveWithCells="1">
                  <from>
                    <xdr:col>1</xdr:col>
                    <xdr:colOff>314325</xdr:colOff>
                    <xdr:row>21</xdr:row>
                    <xdr:rowOff>142875</xdr:rowOff>
                  </from>
                  <to>
                    <xdr:col>1</xdr:col>
                    <xdr:colOff>542925</xdr:colOff>
                    <xdr:row>23</xdr:row>
                    <xdr:rowOff>95250</xdr:rowOff>
                  </to>
                </anchor>
              </controlPr>
            </control>
          </mc:Choice>
        </mc:AlternateContent>
        <mc:AlternateContent xmlns:mc="http://schemas.openxmlformats.org/markup-compatibility/2006">
          <mc:Choice Requires="x14">
            <control shapeId="13345" r:id="rId13" name="Check Box 33">
              <controlPr defaultSize="0" autoFill="0" autoLine="0" autoPict="0">
                <anchor moveWithCells="1">
                  <from>
                    <xdr:col>1</xdr:col>
                    <xdr:colOff>323850</xdr:colOff>
                    <xdr:row>24</xdr:row>
                    <xdr:rowOff>133350</xdr:rowOff>
                  </from>
                  <to>
                    <xdr:col>1</xdr:col>
                    <xdr:colOff>552450</xdr:colOff>
                    <xdr:row>26</xdr:row>
                    <xdr:rowOff>95250</xdr:rowOff>
                  </to>
                </anchor>
              </controlPr>
            </control>
          </mc:Choice>
        </mc:AlternateContent>
        <mc:AlternateContent xmlns:mc="http://schemas.openxmlformats.org/markup-compatibility/2006">
          <mc:Choice Requires="x14">
            <control shapeId="13346" r:id="rId14" name="Check Box 34">
              <controlPr defaultSize="0" autoFill="0" autoLine="0" autoPict="0">
                <anchor moveWithCells="1">
                  <from>
                    <xdr:col>1</xdr:col>
                    <xdr:colOff>342900</xdr:colOff>
                    <xdr:row>33</xdr:row>
                    <xdr:rowOff>142875</xdr:rowOff>
                  </from>
                  <to>
                    <xdr:col>1</xdr:col>
                    <xdr:colOff>571500</xdr:colOff>
                    <xdr:row>35</xdr:row>
                    <xdr:rowOff>85725</xdr:rowOff>
                  </to>
                </anchor>
              </controlPr>
            </control>
          </mc:Choice>
        </mc:AlternateContent>
        <mc:AlternateContent xmlns:mc="http://schemas.openxmlformats.org/markup-compatibility/2006">
          <mc:Choice Requires="x14">
            <control shapeId="13347" r:id="rId15" name="Check Box 35">
              <controlPr defaultSize="0" autoFill="0" autoLine="0" autoPict="0">
                <anchor moveWithCells="1">
                  <from>
                    <xdr:col>1</xdr:col>
                    <xdr:colOff>314325</xdr:colOff>
                    <xdr:row>15</xdr:row>
                    <xdr:rowOff>142875</xdr:rowOff>
                  </from>
                  <to>
                    <xdr:col>1</xdr:col>
                    <xdr:colOff>542925</xdr:colOff>
                    <xdr:row>17</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8F82-CC49-4B03-9717-AC6EEC7BE55D}">
  <sheetPr>
    <tabColor rgb="FFFF0000"/>
    <pageSetUpPr fitToPage="1"/>
  </sheetPr>
  <dimension ref="B1:C11"/>
  <sheetViews>
    <sheetView view="pageBreakPreview" zoomScaleNormal="145" zoomScaleSheetLayoutView="115" workbookViewId="0">
      <selection activeCell="B2" sqref="B2:B3"/>
    </sheetView>
  </sheetViews>
  <sheetFormatPr defaultRowHeight="13.5"/>
  <cols>
    <col min="1" max="1" width="9" style="12"/>
    <col min="2" max="2" width="64.375" style="12" customWidth="1"/>
    <col min="3" max="3" width="18.5" style="12" customWidth="1"/>
    <col min="4" max="16384" width="9" style="12"/>
  </cols>
  <sheetData>
    <row r="1" spans="2:3">
      <c r="B1" s="12" t="s">
        <v>74</v>
      </c>
    </row>
    <row r="2" spans="2:3" ht="14.25">
      <c r="B2" s="23" t="s">
        <v>121</v>
      </c>
      <c r="C2" s="24"/>
    </row>
    <row r="3" spans="2:3" ht="14.25">
      <c r="B3" s="23" t="s">
        <v>72</v>
      </c>
      <c r="C3" s="5"/>
    </row>
    <row r="4" spans="2:3" ht="18" customHeight="1">
      <c r="B4" s="13" t="s">
        <v>53</v>
      </c>
    </row>
    <row r="5" spans="2:3" ht="33" customHeight="1">
      <c r="B5" s="14" t="s">
        <v>54</v>
      </c>
      <c r="C5" s="14" t="s">
        <v>55</v>
      </c>
    </row>
    <row r="6" spans="2:3" ht="24" customHeight="1">
      <c r="B6" s="15" t="s">
        <v>56</v>
      </c>
      <c r="C6" s="15"/>
    </row>
    <row r="7" spans="2:3" ht="24" customHeight="1">
      <c r="B7" s="15" t="s">
        <v>57</v>
      </c>
      <c r="C7" s="15"/>
    </row>
    <row r="8" spans="2:3" ht="24" customHeight="1">
      <c r="B8" s="15" t="s">
        <v>58</v>
      </c>
      <c r="C8" s="15"/>
    </row>
    <row r="9" spans="2:3" ht="24" customHeight="1">
      <c r="B9" s="15" t="s">
        <v>59</v>
      </c>
      <c r="C9" s="15"/>
    </row>
    <row r="10" spans="2:3" ht="27.75" customHeight="1">
      <c r="B10" s="15" t="s">
        <v>60</v>
      </c>
      <c r="C10" s="15"/>
    </row>
    <row r="11" spans="2:3" ht="27.75" customHeight="1"/>
  </sheetData>
  <phoneticPr fontId="3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8812-77DB-4759-B35A-3034693756A1}">
  <sheetPr>
    <tabColor theme="4"/>
    <pageSetUpPr fitToPage="1"/>
  </sheetPr>
  <dimension ref="A1:L43"/>
  <sheetViews>
    <sheetView showGridLines="0" view="pageBreakPreview" topLeftCell="A20" zoomScale="115" zoomScaleNormal="114" zoomScaleSheetLayoutView="79" workbookViewId="0">
      <selection activeCell="E49" sqref="E49"/>
    </sheetView>
  </sheetViews>
  <sheetFormatPr defaultRowHeight="14.25"/>
  <cols>
    <col min="1" max="1" width="2.75" style="2" customWidth="1"/>
    <col min="2" max="2" width="9.75" style="2" customWidth="1"/>
    <col min="3" max="3" width="19.625" style="2" customWidth="1"/>
    <col min="4" max="4" width="19" style="2" customWidth="1"/>
    <col min="5" max="5" width="29" style="2" customWidth="1"/>
    <col min="6" max="6" width="29.875" style="2" customWidth="1"/>
    <col min="7" max="7" width="37.125" style="2" customWidth="1"/>
    <col min="8" max="8" width="7.375" style="2" customWidth="1"/>
    <col min="9" max="9" width="19" style="2" customWidth="1"/>
    <col min="10" max="11" width="9" style="2"/>
    <col min="12" max="12" width="49.75" style="2" customWidth="1"/>
    <col min="13" max="16384" width="9" style="2"/>
  </cols>
  <sheetData>
    <row r="1" spans="1:12" ht="24.75" customHeight="1">
      <c r="B1" s="33" t="s">
        <v>105</v>
      </c>
      <c r="C1" s="33"/>
      <c r="D1" s="33"/>
      <c r="E1" s="33"/>
      <c r="F1" s="29" t="s">
        <v>119</v>
      </c>
      <c r="G1" s="30" t="s">
        <v>120</v>
      </c>
    </row>
    <row r="2" spans="1:12" ht="23.25" customHeight="1">
      <c r="B2" s="2" t="s">
        <v>108</v>
      </c>
      <c r="F2" s="4" t="s">
        <v>121</v>
      </c>
      <c r="G2" s="5"/>
    </row>
    <row r="3" spans="1:12" ht="26.25" customHeight="1">
      <c r="F3" s="4" t="s">
        <v>73</v>
      </c>
      <c r="G3" s="5"/>
    </row>
    <row r="4" spans="1:12" ht="26.25" customHeight="1">
      <c r="F4" s="4" t="s">
        <v>110</v>
      </c>
      <c r="G4" s="5"/>
    </row>
    <row r="5" spans="1:12" ht="26.25" customHeight="1">
      <c r="F5" s="4" t="s">
        <v>109</v>
      </c>
      <c r="G5" s="5"/>
    </row>
    <row r="6" spans="1:12" ht="24.75" customHeight="1">
      <c r="A6" s="34" t="s">
        <v>103</v>
      </c>
      <c r="B6" s="34"/>
      <c r="C6" s="34"/>
      <c r="D6" s="34"/>
      <c r="E6" s="34"/>
      <c r="F6" s="34"/>
      <c r="G6" s="34"/>
      <c r="H6" s="34"/>
    </row>
    <row r="9" spans="1:12" ht="18" customHeight="1">
      <c r="B9" s="6" t="s">
        <v>52</v>
      </c>
    </row>
    <row r="11" spans="1:12">
      <c r="B11" s="28"/>
      <c r="C11" s="2" t="s">
        <v>97</v>
      </c>
    </row>
    <row r="12" spans="1:12">
      <c r="B12" s="28"/>
    </row>
    <row r="13" spans="1:12" ht="20.25" customHeight="1">
      <c r="B13" s="28"/>
      <c r="C13" s="2" t="s">
        <v>98</v>
      </c>
    </row>
    <row r="14" spans="1:12" ht="19.5" customHeight="1">
      <c r="C14" s="2" t="s">
        <v>99</v>
      </c>
      <c r="J14" s="2" t="s">
        <v>66</v>
      </c>
      <c r="K14" s="2" t="s">
        <v>67</v>
      </c>
      <c r="L14" s="9" t="s">
        <v>68</v>
      </c>
    </row>
    <row r="15" spans="1:12">
      <c r="E15" s="7" t="s">
        <v>63</v>
      </c>
      <c r="F15" s="7" t="s">
        <v>64</v>
      </c>
      <c r="G15" s="7" t="s">
        <v>65</v>
      </c>
    </row>
    <row r="16" spans="1:12" ht="85.5" customHeight="1">
      <c r="B16" s="28"/>
      <c r="C16" s="31" t="s">
        <v>69</v>
      </c>
      <c r="D16" s="32"/>
      <c r="E16" s="10"/>
      <c r="F16" s="10"/>
      <c r="G16" s="10"/>
    </row>
    <row r="18" spans="2:3" ht="18" customHeight="1">
      <c r="B18" s="6" t="s">
        <v>62</v>
      </c>
    </row>
    <row r="20" spans="2:3">
      <c r="B20" s="28"/>
      <c r="C20" s="2" t="s">
        <v>70</v>
      </c>
    </row>
    <row r="21" spans="2:3">
      <c r="B21" s="28"/>
      <c r="C21" s="2" t="s">
        <v>81</v>
      </c>
    </row>
    <row r="22" spans="2:3">
      <c r="B22" s="28"/>
      <c r="C22" s="2" t="s">
        <v>86</v>
      </c>
    </row>
    <row r="23" spans="2:3">
      <c r="B23" s="28"/>
      <c r="C23" s="2" t="s">
        <v>87</v>
      </c>
    </row>
    <row r="24" spans="2:3">
      <c r="B24" s="28"/>
      <c r="C24" s="2" t="s">
        <v>81</v>
      </c>
    </row>
    <row r="25" spans="2:3">
      <c r="B25" s="28"/>
      <c r="C25" s="2" t="s">
        <v>85</v>
      </c>
    </row>
    <row r="26" spans="2:3">
      <c r="B26" s="28"/>
      <c r="C26" s="2" t="s">
        <v>88</v>
      </c>
    </row>
    <row r="27" spans="2:3">
      <c r="B27" s="28"/>
      <c r="C27" s="2" t="s">
        <v>81</v>
      </c>
    </row>
    <row r="28" spans="2:3">
      <c r="B28" s="28"/>
      <c r="C28" s="2" t="s">
        <v>82</v>
      </c>
    </row>
    <row r="29" spans="2:3">
      <c r="B29" s="28"/>
    </row>
    <row r="30" spans="2:3">
      <c r="B30" s="28"/>
      <c r="C30" s="2" t="s">
        <v>89</v>
      </c>
    </row>
    <row r="31" spans="2:3">
      <c r="B31" s="28"/>
      <c r="C31" s="2" t="s">
        <v>90</v>
      </c>
    </row>
    <row r="32" spans="2:3">
      <c r="B32" s="28"/>
      <c r="C32" s="2" t="s">
        <v>91</v>
      </c>
    </row>
    <row r="33" spans="2:7">
      <c r="B33" s="28"/>
    </row>
    <row r="34" spans="2:7">
      <c r="B34" s="28"/>
      <c r="C34" s="2" t="s">
        <v>92</v>
      </c>
    </row>
    <row r="35" spans="2:7">
      <c r="B35" s="28"/>
      <c r="C35" s="2" t="s">
        <v>93</v>
      </c>
    </row>
    <row r="36" spans="2:7">
      <c r="B36" s="28"/>
      <c r="C36" s="2" t="s">
        <v>94</v>
      </c>
    </row>
    <row r="37" spans="2:7">
      <c r="B37" s="6" t="s">
        <v>61</v>
      </c>
    </row>
    <row r="38" spans="2:7">
      <c r="B38" s="6"/>
    </row>
    <row r="39" spans="2:7" ht="36.75" customHeight="1">
      <c r="C39" s="18"/>
      <c r="D39" s="3"/>
      <c r="E39" s="11" t="s">
        <v>48</v>
      </c>
      <c r="F39" s="3"/>
      <c r="G39" s="7" t="s">
        <v>71</v>
      </c>
    </row>
    <row r="40" spans="2:7" ht="24.75" customHeight="1">
      <c r="C40" s="18"/>
      <c r="D40" s="3"/>
      <c r="E40" s="8">
        <v>150000</v>
      </c>
      <c r="F40" s="3" t="s">
        <v>51</v>
      </c>
      <c r="G40" s="20"/>
    </row>
    <row r="41" spans="2:7">
      <c r="C41" s="18"/>
      <c r="D41" s="3"/>
      <c r="E41" s="16"/>
      <c r="F41" s="3"/>
      <c r="G41" s="17"/>
    </row>
    <row r="42" spans="2:7">
      <c r="C42" s="18"/>
      <c r="D42" s="3"/>
      <c r="E42" s="16"/>
      <c r="F42" s="3"/>
      <c r="G42" s="7" t="s">
        <v>49</v>
      </c>
    </row>
    <row r="43" spans="2:7" ht="33.75" customHeight="1">
      <c r="G43" s="19"/>
    </row>
  </sheetData>
  <mergeCells count="3">
    <mergeCell ref="B1:E1"/>
    <mergeCell ref="C16:D16"/>
    <mergeCell ref="A6:H6"/>
  </mergeCells>
  <phoneticPr fontId="31"/>
  <dataValidations count="1">
    <dataValidation type="list" allowBlank="1" showInputMessage="1" showErrorMessage="1" sqref="E16:G16" xr:uid="{03197850-4BE1-4EBC-8998-609F058B0E9C}">
      <formula1>$J$14:$L$14</formula1>
    </dataValidation>
  </dataValidations>
  <printOptions horizontalCentered="1"/>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304800</xdr:colOff>
                    <xdr:row>9</xdr:row>
                    <xdr:rowOff>133350</xdr:rowOff>
                  </from>
                  <to>
                    <xdr:col>1</xdr:col>
                    <xdr:colOff>533400</xdr:colOff>
                    <xdr:row>11</xdr:row>
                    <xdr:rowOff>85725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314325</xdr:colOff>
                    <xdr:row>11</xdr:row>
                    <xdr:rowOff>142875</xdr:rowOff>
                  </from>
                  <to>
                    <xdr:col>1</xdr:col>
                    <xdr:colOff>542925</xdr:colOff>
                    <xdr:row>13</xdr:row>
                    <xdr:rowOff>28575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285750</xdr:colOff>
                    <xdr:row>19</xdr:row>
                    <xdr:rowOff>28575</xdr:rowOff>
                  </from>
                  <to>
                    <xdr:col>1</xdr:col>
                    <xdr:colOff>514350</xdr:colOff>
                    <xdr:row>20</xdr:row>
                    <xdr:rowOff>161925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295275</xdr:colOff>
                    <xdr:row>26</xdr:row>
                    <xdr:rowOff>133350</xdr:rowOff>
                  </from>
                  <to>
                    <xdr:col>1</xdr:col>
                    <xdr:colOff>523875</xdr:colOff>
                    <xdr:row>28</xdr:row>
                    <xdr:rowOff>85725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314325</xdr:colOff>
                    <xdr:row>15</xdr:row>
                    <xdr:rowOff>266700</xdr:rowOff>
                  </from>
                  <to>
                    <xdr:col>1</xdr:col>
                    <xdr:colOff>542925</xdr:colOff>
                    <xdr:row>16</xdr:row>
                    <xdr:rowOff>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1</xdr:col>
                    <xdr:colOff>295275</xdr:colOff>
                    <xdr:row>28</xdr:row>
                    <xdr:rowOff>133350</xdr:rowOff>
                  </from>
                  <to>
                    <xdr:col>1</xdr:col>
                    <xdr:colOff>523875</xdr:colOff>
                    <xdr:row>30</xdr:row>
                    <xdr:rowOff>76200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295275</xdr:colOff>
                    <xdr:row>30</xdr:row>
                    <xdr:rowOff>152400</xdr:rowOff>
                  </from>
                  <to>
                    <xdr:col>1</xdr:col>
                    <xdr:colOff>523875</xdr:colOff>
                    <xdr:row>32</xdr:row>
                    <xdr:rowOff>66675</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1</xdr:col>
                    <xdr:colOff>314325</xdr:colOff>
                    <xdr:row>32</xdr:row>
                    <xdr:rowOff>152400</xdr:rowOff>
                  </from>
                  <to>
                    <xdr:col>1</xdr:col>
                    <xdr:colOff>542925</xdr:colOff>
                    <xdr:row>34</xdr:row>
                    <xdr:rowOff>95250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323850</xdr:colOff>
                    <xdr:row>34</xdr:row>
                    <xdr:rowOff>142875</xdr:rowOff>
                  </from>
                  <to>
                    <xdr:col>1</xdr:col>
                    <xdr:colOff>552450</xdr:colOff>
                    <xdr:row>36</xdr:row>
                    <xdr:rowOff>47625</xdr:rowOff>
                  </to>
                </anchor>
              </controlPr>
            </control>
          </mc:Choice>
        </mc:AlternateContent>
        <mc:AlternateContent xmlns:mc="http://schemas.openxmlformats.org/markup-compatibility/2006">
          <mc:Choice Requires="x14">
            <control shapeId="22542" r:id="rId13" name="Check Box 14">
              <controlPr defaultSize="0" autoFill="0" autoLine="0" autoPict="0">
                <anchor moveWithCells="1">
                  <from>
                    <xdr:col>1</xdr:col>
                    <xdr:colOff>285750</xdr:colOff>
                    <xdr:row>21</xdr:row>
                    <xdr:rowOff>66675</xdr:rowOff>
                  </from>
                  <to>
                    <xdr:col>1</xdr:col>
                    <xdr:colOff>514350</xdr:colOff>
                    <xdr:row>23</xdr:row>
                    <xdr:rowOff>19050</xdr:rowOff>
                  </to>
                </anchor>
              </controlPr>
            </control>
          </mc:Choice>
        </mc:AlternateContent>
        <mc:AlternateContent xmlns:mc="http://schemas.openxmlformats.org/markup-compatibility/2006">
          <mc:Choice Requires="x14">
            <control shapeId="22543" r:id="rId14" name="Check Box 15">
              <controlPr defaultSize="0" autoFill="0" autoLine="0" autoPict="0">
                <anchor moveWithCells="1">
                  <from>
                    <xdr:col>1</xdr:col>
                    <xdr:colOff>295275</xdr:colOff>
                    <xdr:row>24</xdr:row>
                    <xdr:rowOff>76200</xdr:rowOff>
                  </from>
                  <to>
                    <xdr:col>1</xdr:col>
                    <xdr:colOff>523875</xdr:colOff>
                    <xdr:row>26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8CD9-C2F5-418B-99F4-15AED9FC747D}">
  <sheetPr>
    <tabColor theme="4"/>
    <pageSetUpPr fitToPage="1"/>
  </sheetPr>
  <dimension ref="B1:G9"/>
  <sheetViews>
    <sheetView view="pageBreakPreview" zoomScale="115" zoomScaleNormal="145" zoomScaleSheetLayoutView="115" workbookViewId="0">
      <selection activeCell="E30" sqref="E30"/>
    </sheetView>
  </sheetViews>
  <sheetFormatPr defaultRowHeight="13.5"/>
  <cols>
    <col min="1" max="1" width="9" style="12"/>
    <col min="2" max="2" width="64.375" style="12" customWidth="1"/>
    <col min="3" max="3" width="18.5" style="12" customWidth="1"/>
    <col min="4" max="16384" width="9" style="12"/>
  </cols>
  <sheetData>
    <row r="1" spans="2:7">
      <c r="B1" s="12" t="s">
        <v>75</v>
      </c>
      <c r="F1" s="12" t="s">
        <v>117</v>
      </c>
      <c r="G1" s="12" t="s">
        <v>118</v>
      </c>
    </row>
    <row r="2" spans="2:7" ht="14.25">
      <c r="B2" s="23" t="s">
        <v>121</v>
      </c>
      <c r="C2" s="24"/>
    </row>
    <row r="3" spans="2:7" ht="14.25">
      <c r="B3" s="23" t="s">
        <v>124</v>
      </c>
      <c r="C3" s="5"/>
    </row>
    <row r="4" spans="2:7" ht="18" customHeight="1">
      <c r="B4" s="13" t="s">
        <v>53</v>
      </c>
    </row>
    <row r="5" spans="2:7" ht="33" customHeight="1">
      <c r="B5" s="14" t="s">
        <v>54</v>
      </c>
      <c r="C5" s="14" t="s">
        <v>55</v>
      </c>
    </row>
    <row r="6" spans="2:7" ht="24" customHeight="1">
      <c r="B6" s="15" t="s">
        <v>56</v>
      </c>
      <c r="C6" s="15"/>
    </row>
    <row r="7" spans="2:7" ht="24" customHeight="1">
      <c r="B7" s="15" t="s">
        <v>57</v>
      </c>
      <c r="C7" s="15"/>
    </row>
    <row r="8" spans="2:7" ht="27.75" customHeight="1">
      <c r="B8" s="15" t="s">
        <v>60</v>
      </c>
      <c r="C8" s="15"/>
    </row>
    <row r="9" spans="2:7" ht="27.75" customHeight="1"/>
  </sheetData>
  <phoneticPr fontId="3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2778" r:id="rId6"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B1:L42"/>
  <sheetViews>
    <sheetView showGridLines="0" view="pageBreakPreview" zoomScale="91" zoomScaleNormal="114" zoomScaleSheetLayoutView="79" workbookViewId="0">
      <selection activeCell="I32" sqref="I32"/>
    </sheetView>
  </sheetViews>
  <sheetFormatPr defaultRowHeight="14.25"/>
  <cols>
    <col min="1" max="1" width="2.75" style="2" customWidth="1"/>
    <col min="2" max="2" width="9.75" style="2" customWidth="1"/>
    <col min="3" max="3" width="19.625" style="2" customWidth="1"/>
    <col min="4" max="4" width="19" style="2" customWidth="1"/>
    <col min="5" max="5" width="29" style="2" customWidth="1"/>
    <col min="6" max="6" width="34" style="2" customWidth="1"/>
    <col min="7" max="7" width="33.375" style="2" customWidth="1"/>
    <col min="8" max="8" width="5" style="2" customWidth="1"/>
    <col min="9" max="11" width="9" style="2"/>
    <col min="12" max="12" width="49.75" style="2" customWidth="1"/>
    <col min="13" max="16384" width="9" style="2"/>
  </cols>
  <sheetData>
    <row r="1" spans="2:12" ht="24.75" customHeight="1">
      <c r="B1" s="33" t="s">
        <v>106</v>
      </c>
      <c r="C1" s="33"/>
      <c r="D1" s="33"/>
      <c r="E1" s="33"/>
      <c r="F1" s="29" t="s">
        <v>119</v>
      </c>
      <c r="G1" s="30" t="s">
        <v>120</v>
      </c>
    </row>
    <row r="2" spans="2:12" ht="23.25" customHeight="1">
      <c r="B2" s="2" t="s">
        <v>108</v>
      </c>
      <c r="F2" s="4" t="s">
        <v>121</v>
      </c>
      <c r="G2" s="5"/>
    </row>
    <row r="3" spans="2:12" ht="26.25" customHeight="1">
      <c r="F3" s="4" t="s">
        <v>122</v>
      </c>
      <c r="G3" s="5"/>
    </row>
    <row r="4" spans="2:12" ht="26.25" customHeight="1">
      <c r="F4" s="4" t="s">
        <v>110</v>
      </c>
      <c r="G4" s="5"/>
    </row>
    <row r="5" spans="2:12" ht="26.25" customHeight="1">
      <c r="F5" s="4" t="s">
        <v>109</v>
      </c>
      <c r="G5" s="5"/>
    </row>
    <row r="6" spans="2:12" ht="24.75" customHeight="1">
      <c r="B6" s="34" t="s">
        <v>103</v>
      </c>
      <c r="C6" s="34"/>
      <c r="D6" s="34"/>
      <c r="E6" s="34"/>
      <c r="F6" s="34"/>
      <c r="G6" s="34"/>
      <c r="H6" s="34"/>
    </row>
    <row r="9" spans="2:12" ht="18" customHeight="1">
      <c r="B9" s="6" t="s">
        <v>52</v>
      </c>
    </row>
    <row r="11" spans="2:12">
      <c r="B11" s="28"/>
      <c r="C11" s="2" t="s">
        <v>97</v>
      </c>
    </row>
    <row r="13" spans="2:12" ht="20.25" customHeight="1">
      <c r="B13" s="28"/>
      <c r="C13" s="2" t="s">
        <v>98</v>
      </c>
    </row>
    <row r="14" spans="2:12" ht="23.25" customHeight="1">
      <c r="C14" s="2" t="s">
        <v>99</v>
      </c>
      <c r="J14" s="2" t="s">
        <v>66</v>
      </c>
      <c r="K14" s="2" t="s">
        <v>67</v>
      </c>
      <c r="L14" s="9" t="s">
        <v>68</v>
      </c>
    </row>
    <row r="15" spans="2:12">
      <c r="E15" s="7" t="s">
        <v>63</v>
      </c>
      <c r="F15" s="7" t="s">
        <v>64</v>
      </c>
      <c r="G15" s="7" t="s">
        <v>65</v>
      </c>
    </row>
    <row r="16" spans="2:12" ht="87.75" customHeight="1">
      <c r="B16" s="28"/>
      <c r="C16" s="31" t="s">
        <v>69</v>
      </c>
      <c r="D16" s="32"/>
      <c r="E16" s="10"/>
      <c r="F16" s="10"/>
      <c r="G16" s="10"/>
    </row>
    <row r="18" spans="2:3" ht="18" customHeight="1">
      <c r="B18" s="6" t="s">
        <v>62</v>
      </c>
    </row>
    <row r="19" spans="2:3">
      <c r="B19" s="28"/>
      <c r="C19" s="2" t="s">
        <v>70</v>
      </c>
    </row>
    <row r="20" spans="2:3">
      <c r="B20" s="28"/>
      <c r="C20" s="2" t="s">
        <v>81</v>
      </c>
    </row>
    <row r="21" spans="2:3">
      <c r="B21" s="28"/>
      <c r="C21" s="2" t="s">
        <v>86</v>
      </c>
    </row>
    <row r="22" spans="2:3">
      <c r="B22" s="28"/>
      <c r="C22" s="2" t="s">
        <v>87</v>
      </c>
    </row>
    <row r="23" spans="2:3">
      <c r="B23" s="28"/>
      <c r="C23" s="2" t="s">
        <v>81</v>
      </c>
    </row>
    <row r="24" spans="2:3">
      <c r="B24" s="28"/>
      <c r="C24" s="2" t="s">
        <v>85</v>
      </c>
    </row>
    <row r="25" spans="2:3">
      <c r="B25" s="28"/>
      <c r="C25" s="2" t="s">
        <v>88</v>
      </c>
    </row>
    <row r="26" spans="2:3">
      <c r="B26" s="28"/>
      <c r="C26" s="2" t="s">
        <v>81</v>
      </c>
    </row>
    <row r="27" spans="2:3">
      <c r="B27" s="28"/>
      <c r="C27" s="2" t="s">
        <v>82</v>
      </c>
    </row>
    <row r="28" spans="2:3">
      <c r="B28" s="28"/>
    </row>
    <row r="29" spans="2:3">
      <c r="B29" s="28"/>
      <c r="C29" s="2" t="s">
        <v>89</v>
      </c>
    </row>
    <row r="30" spans="2:3">
      <c r="B30" s="28"/>
      <c r="C30" s="2" t="s">
        <v>90</v>
      </c>
    </row>
    <row r="31" spans="2:3">
      <c r="B31" s="28"/>
      <c r="C31" s="2" t="s">
        <v>91</v>
      </c>
    </row>
    <row r="32" spans="2:3">
      <c r="B32" s="28"/>
    </row>
    <row r="33" spans="2:7">
      <c r="B33" s="28"/>
      <c r="C33" s="2" t="s">
        <v>92</v>
      </c>
    </row>
    <row r="34" spans="2:7">
      <c r="B34" s="28"/>
      <c r="C34" s="2" t="s">
        <v>93</v>
      </c>
    </row>
    <row r="35" spans="2:7">
      <c r="B35" s="28"/>
      <c r="C35" s="2" t="s">
        <v>94</v>
      </c>
    </row>
    <row r="36" spans="2:7">
      <c r="B36" s="6" t="s">
        <v>61</v>
      </c>
    </row>
    <row r="37" spans="2:7">
      <c r="B37" s="6"/>
    </row>
    <row r="38" spans="2:7" ht="36.75" customHeight="1">
      <c r="C38" s="18"/>
      <c r="D38" s="3"/>
      <c r="E38" s="11" t="s">
        <v>48</v>
      </c>
      <c r="F38" s="3"/>
      <c r="G38" s="7" t="s">
        <v>71</v>
      </c>
    </row>
    <row r="39" spans="2:7" ht="24.75" customHeight="1">
      <c r="C39" s="18"/>
      <c r="D39" s="3"/>
      <c r="E39" s="8">
        <v>228000</v>
      </c>
      <c r="F39" s="3" t="s">
        <v>51</v>
      </c>
      <c r="G39" s="20"/>
    </row>
    <row r="40" spans="2:7">
      <c r="C40" s="18"/>
      <c r="D40" s="3"/>
      <c r="E40" s="16"/>
      <c r="F40" s="3"/>
      <c r="G40" s="17"/>
    </row>
    <row r="41" spans="2:7">
      <c r="C41" s="18"/>
      <c r="D41" s="3"/>
      <c r="E41" s="16"/>
      <c r="F41" s="3"/>
      <c r="G41" s="7" t="s">
        <v>49</v>
      </c>
    </row>
    <row r="42" spans="2:7" ht="33.75" customHeight="1">
      <c r="G42" s="19"/>
    </row>
  </sheetData>
  <mergeCells count="3">
    <mergeCell ref="B1:E1"/>
    <mergeCell ref="C16:D16"/>
    <mergeCell ref="B6:H6"/>
  </mergeCells>
  <phoneticPr fontId="31"/>
  <dataValidations count="1">
    <dataValidation type="list" allowBlank="1" showInputMessage="1" showErrorMessage="1" sqref="E16:G16" xr:uid="{56B51D00-B47D-48C3-9E00-83CF836C4281}">
      <formula1>$J$14:$L$14</formula1>
    </dataValidation>
  </dataValidations>
  <printOptions horizontalCentered="1"/>
  <pageMargins left="0.25" right="0.25"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304800</xdr:colOff>
                    <xdr:row>9</xdr:row>
                    <xdr:rowOff>133350</xdr:rowOff>
                  </from>
                  <to>
                    <xdr:col>1</xdr:col>
                    <xdr:colOff>533400</xdr:colOff>
                    <xdr:row>11</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314325</xdr:colOff>
                    <xdr:row>11</xdr:row>
                    <xdr:rowOff>142875</xdr:rowOff>
                  </from>
                  <to>
                    <xdr:col>1</xdr:col>
                    <xdr:colOff>542925</xdr:colOff>
                    <xdr:row>13</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314325</xdr:colOff>
                    <xdr:row>25</xdr:row>
                    <xdr:rowOff>0</xdr:rowOff>
                  </from>
                  <to>
                    <xdr:col>1</xdr:col>
                    <xdr:colOff>542925</xdr:colOff>
                    <xdr:row>26</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314325</xdr:colOff>
                    <xdr:row>15</xdr:row>
                    <xdr:rowOff>266700</xdr:rowOff>
                  </from>
                  <to>
                    <xdr:col>1</xdr:col>
                    <xdr:colOff>542925</xdr:colOff>
                    <xdr:row>16</xdr:row>
                    <xdr:rowOff>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xdr:col>
                    <xdr:colOff>314325</xdr:colOff>
                    <xdr:row>25</xdr:row>
                    <xdr:rowOff>0</xdr:rowOff>
                  </from>
                  <to>
                    <xdr:col>1</xdr:col>
                    <xdr:colOff>542925</xdr:colOff>
                    <xdr:row>26</xdr:row>
                    <xdr:rowOff>142875</xdr:rowOff>
                  </to>
                </anchor>
              </controlPr>
            </control>
          </mc:Choice>
        </mc:AlternateContent>
        <mc:AlternateContent xmlns:mc="http://schemas.openxmlformats.org/markup-compatibility/2006">
          <mc:Choice Requires="x14">
            <control shapeId="23562" r:id="rId9" name="Check Box 10">
              <controlPr defaultSize="0" autoFill="0" autoLine="0" autoPict="0">
                <anchor moveWithCells="1">
                  <from>
                    <xdr:col>1</xdr:col>
                    <xdr:colOff>314325</xdr:colOff>
                    <xdr:row>33</xdr:row>
                    <xdr:rowOff>123825</xdr:rowOff>
                  </from>
                  <to>
                    <xdr:col>1</xdr:col>
                    <xdr:colOff>542925</xdr:colOff>
                    <xdr:row>35</xdr:row>
                    <xdr:rowOff>66675</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1</xdr:col>
                    <xdr:colOff>304800</xdr:colOff>
                    <xdr:row>17</xdr:row>
                    <xdr:rowOff>219075</xdr:rowOff>
                  </from>
                  <to>
                    <xdr:col>1</xdr:col>
                    <xdr:colOff>533400</xdr:colOff>
                    <xdr:row>19</xdr:row>
                    <xdr:rowOff>123825</xdr:rowOff>
                  </to>
                </anchor>
              </controlPr>
            </control>
          </mc:Choice>
        </mc:AlternateContent>
        <mc:AlternateContent xmlns:mc="http://schemas.openxmlformats.org/markup-compatibility/2006">
          <mc:Choice Requires="x14">
            <control shapeId="23567" r:id="rId11" name="Check Box 15">
              <controlPr defaultSize="0" autoFill="0" autoLine="0" autoPict="0">
                <anchor moveWithCells="1">
                  <from>
                    <xdr:col>1</xdr:col>
                    <xdr:colOff>314325</xdr:colOff>
                    <xdr:row>20</xdr:row>
                    <xdr:rowOff>142875</xdr:rowOff>
                  </from>
                  <to>
                    <xdr:col>1</xdr:col>
                    <xdr:colOff>542925</xdr:colOff>
                    <xdr:row>22</xdr:row>
                    <xdr:rowOff>95250</xdr:rowOff>
                  </to>
                </anchor>
              </controlPr>
            </control>
          </mc:Choice>
        </mc:AlternateContent>
        <mc:AlternateContent xmlns:mc="http://schemas.openxmlformats.org/markup-compatibility/2006">
          <mc:Choice Requires="x14">
            <control shapeId="23568" r:id="rId12" name="Check Box 16">
              <controlPr defaultSize="0" autoFill="0" autoLine="0" autoPict="0">
                <anchor moveWithCells="1">
                  <from>
                    <xdr:col>1</xdr:col>
                    <xdr:colOff>314325</xdr:colOff>
                    <xdr:row>22</xdr:row>
                    <xdr:rowOff>142875</xdr:rowOff>
                  </from>
                  <to>
                    <xdr:col>1</xdr:col>
                    <xdr:colOff>542925</xdr:colOff>
                    <xdr:row>24</xdr:row>
                    <xdr:rowOff>104775</xdr:rowOff>
                  </to>
                </anchor>
              </controlPr>
            </control>
          </mc:Choice>
        </mc:AlternateContent>
        <mc:AlternateContent xmlns:mc="http://schemas.openxmlformats.org/markup-compatibility/2006">
          <mc:Choice Requires="x14">
            <control shapeId="23571" r:id="rId13" name="Check Box 19">
              <controlPr defaultSize="0" autoFill="0" autoLine="0" autoPict="0">
                <anchor moveWithCells="1">
                  <from>
                    <xdr:col>1</xdr:col>
                    <xdr:colOff>295275</xdr:colOff>
                    <xdr:row>27</xdr:row>
                    <xdr:rowOff>133350</xdr:rowOff>
                  </from>
                  <to>
                    <xdr:col>1</xdr:col>
                    <xdr:colOff>523875</xdr:colOff>
                    <xdr:row>29</xdr:row>
                    <xdr:rowOff>76200</xdr:rowOff>
                  </to>
                </anchor>
              </controlPr>
            </control>
          </mc:Choice>
        </mc:AlternateContent>
        <mc:AlternateContent xmlns:mc="http://schemas.openxmlformats.org/markup-compatibility/2006">
          <mc:Choice Requires="x14">
            <control shapeId="23572" r:id="rId14" name="Check Box 20">
              <controlPr defaultSize="0" autoFill="0" autoLine="0" autoPict="0">
                <anchor moveWithCells="1">
                  <from>
                    <xdr:col>1</xdr:col>
                    <xdr:colOff>295275</xdr:colOff>
                    <xdr:row>29</xdr:row>
                    <xdr:rowOff>152400</xdr:rowOff>
                  </from>
                  <to>
                    <xdr:col>1</xdr:col>
                    <xdr:colOff>523875</xdr:colOff>
                    <xdr:row>31</xdr:row>
                    <xdr:rowOff>66675</xdr:rowOff>
                  </to>
                </anchor>
              </controlPr>
            </control>
          </mc:Choice>
        </mc:AlternateContent>
        <mc:AlternateContent xmlns:mc="http://schemas.openxmlformats.org/markup-compatibility/2006">
          <mc:Choice Requires="x14">
            <control shapeId="23573" r:id="rId15" name="Check Box 21">
              <controlPr defaultSize="0" autoFill="0" autoLine="0" autoPict="0">
                <anchor moveWithCells="1">
                  <from>
                    <xdr:col>1</xdr:col>
                    <xdr:colOff>314325</xdr:colOff>
                    <xdr:row>32</xdr:row>
                    <xdr:rowOff>19050</xdr:rowOff>
                  </from>
                  <to>
                    <xdr:col>1</xdr:col>
                    <xdr:colOff>542925</xdr:colOff>
                    <xdr:row>33</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B1:G9"/>
  <sheetViews>
    <sheetView view="pageBreakPreview" zoomScale="115" zoomScaleNormal="145" zoomScaleSheetLayoutView="115" workbookViewId="0">
      <selection activeCell="B7" sqref="B7"/>
    </sheetView>
  </sheetViews>
  <sheetFormatPr defaultRowHeight="13.5"/>
  <cols>
    <col min="1" max="1" width="9" style="12"/>
    <col min="2" max="2" width="64.375" style="12" customWidth="1"/>
    <col min="3" max="3" width="18.5" style="12" customWidth="1"/>
    <col min="4" max="16384" width="9" style="12"/>
  </cols>
  <sheetData>
    <row r="1" spans="2:7">
      <c r="B1" s="12" t="s">
        <v>76</v>
      </c>
      <c r="F1" s="12" t="s">
        <v>117</v>
      </c>
      <c r="G1" s="12" t="s">
        <v>118</v>
      </c>
    </row>
    <row r="2" spans="2:7" ht="14.25">
      <c r="B2" s="23" t="s">
        <v>121</v>
      </c>
      <c r="C2" s="24"/>
    </row>
    <row r="3" spans="2:7" ht="14.25">
      <c r="B3" s="23" t="s">
        <v>122</v>
      </c>
      <c r="C3" s="5"/>
    </row>
    <row r="4" spans="2:7" ht="18" customHeight="1">
      <c r="B4" s="13" t="s">
        <v>53</v>
      </c>
    </row>
    <row r="5" spans="2:7" ht="33" customHeight="1">
      <c r="B5" s="14" t="s">
        <v>54</v>
      </c>
      <c r="C5" s="14" t="s">
        <v>55</v>
      </c>
    </row>
    <row r="6" spans="2:7" ht="24" customHeight="1">
      <c r="B6" s="15" t="s">
        <v>56</v>
      </c>
      <c r="C6" s="15"/>
    </row>
    <row r="7" spans="2:7" ht="24" customHeight="1">
      <c r="B7" s="15" t="s">
        <v>57</v>
      </c>
      <c r="C7" s="15"/>
    </row>
    <row r="8" spans="2:7" ht="27.75" customHeight="1">
      <c r="B8" s="15" t="s">
        <v>60</v>
      </c>
      <c r="C8" s="15"/>
    </row>
    <row r="9" spans="2:7" ht="27.75" customHeight="1"/>
  </sheetData>
  <phoneticPr fontId="3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EF4F-C019-45BB-9FAD-75A1E633FD9E}">
  <sheetPr>
    <tabColor theme="6"/>
    <pageSetUpPr fitToPage="1"/>
  </sheetPr>
  <dimension ref="B1:H43"/>
  <sheetViews>
    <sheetView showGridLines="0" view="pageBreakPreview" zoomScale="126" zoomScaleNormal="99" zoomScaleSheetLayoutView="79" workbookViewId="0">
      <selection activeCell="G11" sqref="G11"/>
    </sheetView>
  </sheetViews>
  <sheetFormatPr defaultRowHeight="14.25"/>
  <cols>
    <col min="1" max="1" width="2.75" style="2" customWidth="1"/>
    <col min="2" max="2" width="9.75" style="2" customWidth="1"/>
    <col min="3" max="3" width="30.375" style="2" customWidth="1"/>
    <col min="4" max="4" width="19" style="2" customWidth="1"/>
    <col min="5" max="5" width="29" style="2" customWidth="1"/>
    <col min="6" max="6" width="29.875" style="2" customWidth="1"/>
    <col min="7" max="7" width="30.25" style="2" customWidth="1"/>
    <col min="8" max="8" width="5" style="2" customWidth="1"/>
    <col min="9" max="11" width="9" style="2"/>
    <col min="12" max="12" width="49.75" style="2" customWidth="1"/>
    <col min="13" max="16384" width="9" style="2"/>
  </cols>
  <sheetData>
    <row r="1" spans="2:8" ht="24.75" customHeight="1">
      <c r="B1" s="33" t="s">
        <v>107</v>
      </c>
      <c r="C1" s="33"/>
      <c r="D1" s="33"/>
      <c r="E1" s="33"/>
      <c r="F1" s="29" t="s">
        <v>119</v>
      </c>
      <c r="G1" s="30" t="s">
        <v>120</v>
      </c>
    </row>
    <row r="2" spans="2:8" ht="23.25" customHeight="1">
      <c r="B2" s="2" t="s">
        <v>108</v>
      </c>
      <c r="F2" s="4" t="s">
        <v>121</v>
      </c>
      <c r="G2" s="5"/>
    </row>
    <row r="3" spans="2:8" ht="26.25" customHeight="1">
      <c r="F3" s="4" t="s">
        <v>123</v>
      </c>
      <c r="G3" s="5"/>
    </row>
    <row r="4" spans="2:8" ht="26.25" customHeight="1">
      <c r="F4" s="4" t="s">
        <v>110</v>
      </c>
      <c r="G4" s="5"/>
    </row>
    <row r="5" spans="2:8" ht="26.25" customHeight="1">
      <c r="F5" s="4" t="s">
        <v>109</v>
      </c>
      <c r="G5" s="5"/>
    </row>
    <row r="6" spans="2:8" ht="24.75" customHeight="1">
      <c r="B6" s="34" t="s">
        <v>103</v>
      </c>
      <c r="C6" s="34"/>
      <c r="D6" s="34"/>
      <c r="E6" s="34"/>
      <c r="F6" s="34"/>
      <c r="G6" s="34"/>
      <c r="H6" s="22"/>
    </row>
    <row r="9" spans="2:8" ht="18" customHeight="1">
      <c r="B9" s="6" t="s">
        <v>52</v>
      </c>
    </row>
    <row r="11" spans="2:8">
      <c r="B11" s="28"/>
      <c r="C11" s="2" t="s">
        <v>83</v>
      </c>
    </row>
    <row r="13" spans="2:8" ht="18" customHeight="1">
      <c r="B13" s="6" t="s">
        <v>62</v>
      </c>
    </row>
    <row r="14" spans="2:8">
      <c r="B14" s="28"/>
      <c r="C14" s="2" t="s">
        <v>77</v>
      </c>
    </row>
    <row r="15" spans="2:8">
      <c r="B15" s="28"/>
      <c r="C15" s="2" t="s">
        <v>84</v>
      </c>
    </row>
    <row r="16" spans="2:8">
      <c r="B16" s="28"/>
      <c r="C16" s="2" t="s">
        <v>95</v>
      </c>
    </row>
    <row r="17" spans="2:3">
      <c r="B17" s="28"/>
      <c r="C17" s="2" t="s">
        <v>87</v>
      </c>
    </row>
    <row r="18" spans="2:3">
      <c r="B18" s="28"/>
      <c r="C18" s="2" t="s">
        <v>84</v>
      </c>
    </row>
    <row r="19" spans="2:3">
      <c r="B19" s="28"/>
      <c r="C19" s="2" t="s">
        <v>96</v>
      </c>
    </row>
    <row r="20" spans="2:3">
      <c r="B20" s="28"/>
      <c r="C20" s="2" t="s">
        <v>88</v>
      </c>
    </row>
    <row r="21" spans="2:3">
      <c r="B21" s="28"/>
      <c r="C21" s="2" t="s">
        <v>84</v>
      </c>
    </row>
    <row r="22" spans="2:3">
      <c r="B22" s="28"/>
      <c r="C22" s="2" t="s">
        <v>111</v>
      </c>
    </row>
    <row r="23" spans="2:3">
      <c r="B23" s="28"/>
    </row>
    <row r="24" spans="2:3">
      <c r="B24" s="28"/>
      <c r="C24" s="2" t="s">
        <v>112</v>
      </c>
    </row>
    <row r="25" spans="2:3">
      <c r="B25" s="28"/>
      <c r="C25" s="2" t="s">
        <v>90</v>
      </c>
    </row>
    <row r="26" spans="2:3">
      <c r="B26" s="28"/>
      <c r="C26" s="2" t="s">
        <v>113</v>
      </c>
    </row>
    <row r="27" spans="2:3">
      <c r="B27" s="28"/>
    </row>
    <row r="28" spans="2:3">
      <c r="B28" s="28"/>
      <c r="C28" s="2" t="s">
        <v>114</v>
      </c>
    </row>
    <row r="29" spans="2:3">
      <c r="B29" s="28"/>
      <c r="C29" s="2" t="s">
        <v>93</v>
      </c>
    </row>
    <row r="30" spans="2:3">
      <c r="B30" s="28"/>
      <c r="C30" s="2" t="s">
        <v>115</v>
      </c>
    </row>
    <row r="31" spans="2:3">
      <c r="B31" s="6" t="s">
        <v>61</v>
      </c>
    </row>
    <row r="32" spans="2:3" ht="13.5" customHeight="1">
      <c r="B32" s="6"/>
    </row>
    <row r="33" spans="2:7" ht="88.5" customHeight="1">
      <c r="C33" s="25" t="s">
        <v>78</v>
      </c>
      <c r="D33" s="3"/>
      <c r="E33" s="11" t="s">
        <v>48</v>
      </c>
      <c r="F33" s="3"/>
      <c r="G33" s="7" t="s">
        <v>71</v>
      </c>
    </row>
    <row r="34" spans="2:7" ht="24.75" customHeight="1">
      <c r="C34" s="26"/>
      <c r="D34" s="3" t="s">
        <v>50</v>
      </c>
      <c r="E34" s="8">
        <v>145000</v>
      </c>
      <c r="F34" s="3" t="s">
        <v>51</v>
      </c>
      <c r="G34" s="20">
        <f>IF(C34="○",E34,0)</f>
        <v>0</v>
      </c>
    </row>
    <row r="35" spans="2:7">
      <c r="C35" s="18"/>
      <c r="D35" s="3"/>
      <c r="E35" s="16"/>
      <c r="F35" s="3"/>
      <c r="G35" s="17"/>
    </row>
    <row r="36" spans="2:7" ht="89.25" customHeight="1">
      <c r="C36" s="25" t="s">
        <v>79</v>
      </c>
      <c r="D36" s="3"/>
      <c r="E36" s="11" t="s">
        <v>48</v>
      </c>
      <c r="F36" s="3"/>
      <c r="G36" s="7" t="s">
        <v>71</v>
      </c>
    </row>
    <row r="37" spans="2:7" ht="24.75" customHeight="1">
      <c r="C37" s="26"/>
      <c r="D37" s="3" t="s">
        <v>50</v>
      </c>
      <c r="E37" s="8">
        <v>105000</v>
      </c>
      <c r="F37" s="3" t="s">
        <v>51</v>
      </c>
      <c r="G37" s="20">
        <f>IF(C37="○",E37,0)</f>
        <v>0</v>
      </c>
    </row>
    <row r="38" spans="2:7">
      <c r="C38" s="18"/>
      <c r="D38" s="3"/>
      <c r="E38" s="16"/>
      <c r="F38" s="3"/>
      <c r="G38" s="17"/>
    </row>
    <row r="39" spans="2:7" ht="94.5" customHeight="1">
      <c r="C39" s="25" t="s">
        <v>80</v>
      </c>
      <c r="D39" s="3"/>
      <c r="E39" s="11" t="s">
        <v>48</v>
      </c>
      <c r="F39" s="3"/>
      <c r="G39" s="7" t="s">
        <v>71</v>
      </c>
    </row>
    <row r="40" spans="2:7" ht="24.75" customHeight="1">
      <c r="C40" s="26"/>
      <c r="D40" s="3" t="s">
        <v>50</v>
      </c>
      <c r="E40" s="8">
        <v>70000</v>
      </c>
      <c r="F40" s="3" t="s">
        <v>51</v>
      </c>
      <c r="G40" s="20">
        <f>IF(C40="○",E40,0)</f>
        <v>0</v>
      </c>
    </row>
    <row r="41" spans="2:7" ht="24.75" customHeight="1">
      <c r="C41" s="27"/>
      <c r="D41" s="3"/>
      <c r="E41" s="16"/>
      <c r="F41" s="3"/>
      <c r="G41" s="17"/>
    </row>
    <row r="42" spans="2:7">
      <c r="C42" s="18"/>
      <c r="D42" s="3"/>
      <c r="E42" s="16"/>
      <c r="F42" s="3"/>
      <c r="G42" s="7" t="s">
        <v>49</v>
      </c>
    </row>
    <row r="43" spans="2:7" ht="33.75" customHeight="1">
      <c r="B43" s="35"/>
      <c r="C43" s="35"/>
      <c r="D43" s="35"/>
      <c r="E43" s="35"/>
      <c r="F43" s="35"/>
      <c r="G43" s="19">
        <f>MAX(G34,G37,G40)</f>
        <v>0</v>
      </c>
    </row>
  </sheetData>
  <mergeCells count="3">
    <mergeCell ref="B1:E1"/>
    <mergeCell ref="B6:G6"/>
    <mergeCell ref="B43:F43"/>
  </mergeCells>
  <phoneticPr fontId="31"/>
  <printOptions horizontalCentered="1"/>
  <pageMargins left="0.25" right="0.25"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1</xdr:col>
                    <xdr:colOff>314325</xdr:colOff>
                    <xdr:row>9</xdr:row>
                    <xdr:rowOff>142875</xdr:rowOff>
                  </from>
                  <to>
                    <xdr:col>1</xdr:col>
                    <xdr:colOff>542925</xdr:colOff>
                    <xdr:row>11</xdr:row>
                    <xdr:rowOff>104775</xdr:rowOff>
                  </to>
                </anchor>
              </controlPr>
            </control>
          </mc:Choice>
        </mc:AlternateContent>
        <mc:AlternateContent xmlns:mc="http://schemas.openxmlformats.org/markup-compatibility/2006">
          <mc:Choice Requires="x14">
            <control shapeId="24582" r:id="rId5" name="Check Box 6">
              <controlPr defaultSize="0" autoFill="0" autoLine="0" autoPict="0">
                <anchor moveWithCells="1">
                  <from>
                    <xdr:col>1</xdr:col>
                    <xdr:colOff>295275</xdr:colOff>
                    <xdr:row>20</xdr:row>
                    <xdr:rowOff>152400</xdr:rowOff>
                  </from>
                  <to>
                    <xdr:col>1</xdr:col>
                    <xdr:colOff>523875</xdr:colOff>
                    <xdr:row>22</xdr:row>
                    <xdr:rowOff>114300</xdr:rowOff>
                  </to>
                </anchor>
              </controlPr>
            </control>
          </mc:Choice>
        </mc:AlternateContent>
        <mc:AlternateContent xmlns:mc="http://schemas.openxmlformats.org/markup-compatibility/2006">
          <mc:Choice Requires="x14">
            <control shapeId="24592" r:id="rId6" name="Check Box 16">
              <controlPr defaultSize="0" autoFill="0" autoLine="0" autoPict="0">
                <anchor moveWithCells="1">
                  <from>
                    <xdr:col>1</xdr:col>
                    <xdr:colOff>314325</xdr:colOff>
                    <xdr:row>15</xdr:row>
                    <xdr:rowOff>142875</xdr:rowOff>
                  </from>
                  <to>
                    <xdr:col>1</xdr:col>
                    <xdr:colOff>542925</xdr:colOff>
                    <xdr:row>17</xdr:row>
                    <xdr:rowOff>95250</xdr:rowOff>
                  </to>
                </anchor>
              </controlPr>
            </control>
          </mc:Choice>
        </mc:AlternateContent>
        <mc:AlternateContent xmlns:mc="http://schemas.openxmlformats.org/markup-compatibility/2006">
          <mc:Choice Requires="x14">
            <control shapeId="24593" r:id="rId7" name="Check Box 17">
              <controlPr defaultSize="0" autoFill="0" autoLine="0" autoPict="0">
                <anchor moveWithCells="1">
                  <from>
                    <xdr:col>1</xdr:col>
                    <xdr:colOff>314325</xdr:colOff>
                    <xdr:row>17</xdr:row>
                    <xdr:rowOff>142875</xdr:rowOff>
                  </from>
                  <to>
                    <xdr:col>1</xdr:col>
                    <xdr:colOff>542925</xdr:colOff>
                    <xdr:row>19</xdr:row>
                    <xdr:rowOff>104775</xdr:rowOff>
                  </to>
                </anchor>
              </controlPr>
            </control>
          </mc:Choice>
        </mc:AlternateContent>
        <mc:AlternateContent xmlns:mc="http://schemas.openxmlformats.org/markup-compatibility/2006">
          <mc:Choice Requires="x14">
            <control shapeId="24605" r:id="rId8" name="Check Box 29">
              <controlPr defaultSize="0" autoFill="0" autoLine="0" autoPict="0">
                <anchor moveWithCells="1">
                  <from>
                    <xdr:col>1</xdr:col>
                    <xdr:colOff>314325</xdr:colOff>
                    <xdr:row>28</xdr:row>
                    <xdr:rowOff>123825</xdr:rowOff>
                  </from>
                  <to>
                    <xdr:col>1</xdr:col>
                    <xdr:colOff>542925</xdr:colOff>
                    <xdr:row>30</xdr:row>
                    <xdr:rowOff>66675</xdr:rowOff>
                  </to>
                </anchor>
              </controlPr>
            </control>
          </mc:Choice>
        </mc:AlternateContent>
        <mc:AlternateContent xmlns:mc="http://schemas.openxmlformats.org/markup-compatibility/2006">
          <mc:Choice Requires="x14">
            <control shapeId="24606" r:id="rId9" name="Check Box 30">
              <controlPr defaultSize="0" autoFill="0" autoLine="0" autoPict="0">
                <anchor moveWithCells="1">
                  <from>
                    <xdr:col>1</xdr:col>
                    <xdr:colOff>304800</xdr:colOff>
                    <xdr:row>12</xdr:row>
                    <xdr:rowOff>219075</xdr:rowOff>
                  </from>
                  <to>
                    <xdr:col>1</xdr:col>
                    <xdr:colOff>533400</xdr:colOff>
                    <xdr:row>14</xdr:row>
                    <xdr:rowOff>123825</xdr:rowOff>
                  </to>
                </anchor>
              </controlPr>
            </control>
          </mc:Choice>
        </mc:AlternateContent>
        <mc:AlternateContent xmlns:mc="http://schemas.openxmlformats.org/markup-compatibility/2006">
          <mc:Choice Requires="x14">
            <control shapeId="24607" r:id="rId10" name="Check Box 31">
              <controlPr defaultSize="0" autoFill="0" autoLine="0" autoPict="0">
                <anchor moveWithCells="1">
                  <from>
                    <xdr:col>1</xdr:col>
                    <xdr:colOff>314325</xdr:colOff>
                    <xdr:row>15</xdr:row>
                    <xdr:rowOff>142875</xdr:rowOff>
                  </from>
                  <to>
                    <xdr:col>1</xdr:col>
                    <xdr:colOff>542925</xdr:colOff>
                    <xdr:row>17</xdr:row>
                    <xdr:rowOff>95250</xdr:rowOff>
                  </to>
                </anchor>
              </controlPr>
            </control>
          </mc:Choice>
        </mc:AlternateContent>
        <mc:AlternateContent xmlns:mc="http://schemas.openxmlformats.org/markup-compatibility/2006">
          <mc:Choice Requires="x14">
            <control shapeId="24608" r:id="rId11" name="Check Box 32">
              <controlPr defaultSize="0" autoFill="0" autoLine="0" autoPict="0">
                <anchor moveWithCells="1">
                  <from>
                    <xdr:col>1</xdr:col>
                    <xdr:colOff>314325</xdr:colOff>
                    <xdr:row>17</xdr:row>
                    <xdr:rowOff>142875</xdr:rowOff>
                  </from>
                  <to>
                    <xdr:col>1</xdr:col>
                    <xdr:colOff>542925</xdr:colOff>
                    <xdr:row>19</xdr:row>
                    <xdr:rowOff>104775</xdr:rowOff>
                  </to>
                </anchor>
              </controlPr>
            </control>
          </mc:Choice>
        </mc:AlternateContent>
        <mc:AlternateContent xmlns:mc="http://schemas.openxmlformats.org/markup-compatibility/2006">
          <mc:Choice Requires="x14">
            <control shapeId="24609" r:id="rId12" name="Check Box 33">
              <controlPr defaultSize="0" autoFill="0" autoLine="0" autoPict="0">
                <anchor moveWithCells="1">
                  <from>
                    <xdr:col>1</xdr:col>
                    <xdr:colOff>295275</xdr:colOff>
                    <xdr:row>22</xdr:row>
                    <xdr:rowOff>133350</xdr:rowOff>
                  </from>
                  <to>
                    <xdr:col>1</xdr:col>
                    <xdr:colOff>523875</xdr:colOff>
                    <xdr:row>24</xdr:row>
                    <xdr:rowOff>76200</xdr:rowOff>
                  </to>
                </anchor>
              </controlPr>
            </control>
          </mc:Choice>
        </mc:AlternateContent>
        <mc:AlternateContent xmlns:mc="http://schemas.openxmlformats.org/markup-compatibility/2006">
          <mc:Choice Requires="x14">
            <control shapeId="24610" r:id="rId13" name="Check Box 34">
              <controlPr defaultSize="0" autoFill="0" autoLine="0" autoPict="0">
                <anchor moveWithCells="1">
                  <from>
                    <xdr:col>1</xdr:col>
                    <xdr:colOff>295275</xdr:colOff>
                    <xdr:row>24</xdr:row>
                    <xdr:rowOff>152400</xdr:rowOff>
                  </from>
                  <to>
                    <xdr:col>1</xdr:col>
                    <xdr:colOff>523875</xdr:colOff>
                    <xdr:row>26</xdr:row>
                    <xdr:rowOff>66675</xdr:rowOff>
                  </to>
                </anchor>
              </controlPr>
            </control>
          </mc:Choice>
        </mc:AlternateContent>
        <mc:AlternateContent xmlns:mc="http://schemas.openxmlformats.org/markup-compatibility/2006">
          <mc:Choice Requires="x14">
            <control shapeId="24611" r:id="rId14" name="Check Box 35">
              <controlPr defaultSize="0" autoFill="0" autoLine="0" autoPict="0">
                <anchor moveWithCells="1">
                  <from>
                    <xdr:col>1</xdr:col>
                    <xdr:colOff>314325</xdr:colOff>
                    <xdr:row>26</xdr:row>
                    <xdr:rowOff>161925</xdr:rowOff>
                  </from>
                  <to>
                    <xdr:col>1</xdr:col>
                    <xdr:colOff>542925</xdr:colOff>
                    <xdr:row>28</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【有床診】賃上げ支援事業（計画書）</vt:lpstr>
      <vt:lpstr>別紙（有床診）</vt:lpstr>
      <vt:lpstr>【無床診】賃上げ支援事業（計画書）</vt:lpstr>
      <vt:lpstr>別紙（無床診）</vt:lpstr>
      <vt:lpstr>【訪看ST】賃上げ支援事業（計画書）</vt:lpstr>
      <vt:lpstr>別紙（訪看ST）</vt:lpstr>
      <vt:lpstr>【薬局】賃上げ支援事業（計画書）</vt:lpstr>
      <vt:lpstr>都道府県リスト</vt:lpstr>
      <vt:lpstr>'【訪看ST】賃上げ支援事業（計画書）'!Print_Area</vt:lpstr>
      <vt:lpstr>'【無床診】賃上げ支援事業（計画書）'!Print_Area</vt:lpstr>
      <vt:lpstr>'【薬局】賃上げ支援事業（計画書）'!Print_Area</vt:lpstr>
      <vt:lpstr>'【有床診】賃上げ支援事業（計画書）'!Print_Area</vt:lpstr>
      <vt:lpstr>'別紙（訪看ST）'!Print_Area</vt:lpstr>
      <vt:lpstr>'別紙（無床診）'!Print_Area</vt:lpstr>
      <vt:lpstr>'別紙（有床診）'!Print_Area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上田 伸幸</cp:lastModifiedBy>
  <cp:revision>2</cp:revision>
  <cp:lastPrinted>2026-04-21T04:00:22Z</cp:lastPrinted>
  <dcterms:created xsi:type="dcterms:W3CDTF">2017-10-26T07:12:00Z</dcterms:created>
  <dcterms:modified xsi:type="dcterms:W3CDTF">2026-05-15T07:15:50Z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