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E28415-A074-4F18-A0C4-D1F8C01FC28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<sst xmlns="http://schemas.openxmlformats.org/spreadsheetml/2006/main" count="2968" uniqueCount="1047">
  <si>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</si>
  <si>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</si>
  <si>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</si>
  <si>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</si>
  <si>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</si>
  <si>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</si>
  <si>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</si>
  <si>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</si>
  <si>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</si>
  <si>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</si>
  <si>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</si>
  <si>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</si>
  <si>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</si>
  <si>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</si>
  <si>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</si>
  <si>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</si>
  <si>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</si>
  <si>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</si>
  <si>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</si>
  <si>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</si>
  <si>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</si>
  <si>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</si>
  <si>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</si>
  <si>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</si>
  <si>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</si>
  <si>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</si>
  <si>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</si>
  <si>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</si>
  <si>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</si>
  <si>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</si>
  <si>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</si>
  <si>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</si>
  <si>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</si>
  <si>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</si>
  <si>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</si>
  <si>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</si>
  <si>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</si>
  <si>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</si>
  <si>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</si>
  <si>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</si>
  <si>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</si>
  <si>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</si>
  <si>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</si>
  <si>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</si>
  <si>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</si>
  <si>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</si>
  <si>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</si>
  <si>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</si>
  <si>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</si>
  <si>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</si>
  <si>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</si>
  <si>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</si>
  <si>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</si>
  <si>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</si>
  <si>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</si>
  <si>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</si>
  <si>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</si>
  <si>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</si>
  <si>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</si>
  <si>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</si>
  <si>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</si>
  <si>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</si>
  <si>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</si>
  <si>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</si>
  <si>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</si>
  <si>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</si>
  <si>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</si>
  <si>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</si>
  <si>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</si>
  <si>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</si>
  <si>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</si>
  <si>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</si>
  <si>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</si>
  <si>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</si>
  <si>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</si>
  <si>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</si>
  <si>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</si>
  <si>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</si>
  <si>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</si>
  <si>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</si>
  <si>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</si>
  <si>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</si>
  <si>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</si>
  <si>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</si>
  <si>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</si>
  <si>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</si>
  <si>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</si>
  <si>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</si>
  <si>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</si>
  <si>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</si>
  <si>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</si>
  <si>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</si>
  <si>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</si>
  <si>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</si>
  <si>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</si>
  <si>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</si>
  <si>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</si>
  <si>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</si>
  <si>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</si>
  <si>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</si>
  <si>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</si>
  <si>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</si>
  <si>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</si>
  <si>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</si>
  <si>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</si>
  <si>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</si>
  <si>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</si>
  <si>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</si>
  <si>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</si>
  <si>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</si>
  <si>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</si>
  <si>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</si>
  <si>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</si>
  <si>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</si>
  <si>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</si>
  <si>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</si>
  <si>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</si>
  <si>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</si>
  <si>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</si>
  <si>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</si>
  <si>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</si>
  <si>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</si>
  <si>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</si>
  <si>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</si>
  <si>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</si>
  <si>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</si>
  <si>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</si>
  <si>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</si>
  <si>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</si>
  <si>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</si>
  <si>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</si>
  <si>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</si>
  <si>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</si>
  <si>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</si>
  <si>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</si>
  <si>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</si>
  <si>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</si>
  <si>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</si>
  <si>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</si>
  <si>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</si>
  <si>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</si>
  <si>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</si>
  <si>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</si>
  <si>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</si>
  <si>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</si>
  <si>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</si>
  <si>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</si>
  <si>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</si>
  <si>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</si>
  <si>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</si>
  <si>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</si>
  <si>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</si>
  <si>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</si>
  <si>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</si>
  <si>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</si>
  <si>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</si>
  <si>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</si>
  <si>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</si>
  <si>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</si>
  <si>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</si>
  <si>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</si>
  <si>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</si>
  <si>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</si>
  <si>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</si>
  <si>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</si>
  <si>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</si>
  <si>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</si>
  <si>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</si>
  <si>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</si>
  <si>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</si>
  <si>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</si>
  <si>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</si>
  <si>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</si>
  <si>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</si>
  <si>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</si>
  <si>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</si>
  <si>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</si>
  <si>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</si>
  <si>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</si>
  <si>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</si>
  <si>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</si>
  <si>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</si>
  <si>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</si>
  <si>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</si>
  <si>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</si>
  <si>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</si>
  <si>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</si>
  <si>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</si>
  <si>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</si>
  <si>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</si>
  <si>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</si>
  <si>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</si>
  <si>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</si>
  <si>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</si>
  <si>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</si>
  <si>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</si>
  <si>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</si>
  <si>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</si>
  <si>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</si>
  <si>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</si>
  <si>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</si>
  <si>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</si>
  <si>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</si>
  <si>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</si>
  <si>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</si>
  <si>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</si>
  <si>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</si>
  <si>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</si>
  <si>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</si>
  <si>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</si>
  <si>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</si>
  <si>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</si>
  <si>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</si>
  <si>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</si>
  <si>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</si>
  <si>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</si>
  <si>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</si>
  <si>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</si>
  <si>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</si>
  <si>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</si>
  <si>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</si>
  <si>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</si>
  <si>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</si>
  <si>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</si>
  <si>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</si>
  <si>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</si>
  <si>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</si>
  <si>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</si>
  <si>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</si>
  <si>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</si>
  <si>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</si>
  <si>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</si>
  <si>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</si>
  <si>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</si>
  <si>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</si>
  <si>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</si>
  <si>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</si>
  <si>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</si>
  <si>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</si>
  <si>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</si>
  <si>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</si>
  <si>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</si>
  <si>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</si>
  <si>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</si>
  <si>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</si>
  <si>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</si>
  <si>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</si>
  <si>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</si>
  <si>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</si>
  <si>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</si>
  <si>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</si>
  <si>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</si>
  <si>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</si>
  <si>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</si>
  <si>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</si>
  <si>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</si>
  <si>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</si>
  <si>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</si>
  <si>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</si>
  <si>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</si>
  <si>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</si>
  <si>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</si>
  <si>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</si>
  <si>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</si>
  <si>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</si>
  <si>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</si>
  <si>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</si>
  <si>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</si>
  <si>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</si>
  <si>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</si>
  <si>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</si>
  <si>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</si>
  <si>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</si>
  <si>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</si>
  <si>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</si>
  <si>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</si>
  <si>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</si>
  <si>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</si>
  <si>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</si>
  <si>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</si>
  <si>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</si>
  <si>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</si>
  <si>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</si>
  <si>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</si>
  <si>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</si>
  <si>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</si>
  <si>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</si>
  <si>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</si>
  <si>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</si>
  <si>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</si>
  <si>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</si>
  <si>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</si>
  <si>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</si>
  <si>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</si>
  <si>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</si>
  <si>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</si>
  <si>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</si>
  <si>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</si>
  <si>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</si>
  <si>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</si>
  <si>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</si>
  <si>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</si>
  <si>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</si>
  <si>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</si>
  <si>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</si>
  <si>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</si>
  <si>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</si>
  <si>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</si>
  <si>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</si>
  <si>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</si>
  <si>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</si>
  <si>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</si>
  <si>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</si>
  <si>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</si>
  <si>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</si>
  <si>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</si>
  <si>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</si>
  <si>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</si>
  <si>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</si>
  <si>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</si>
  <si>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</si>
  <si>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</si>
  <si>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</si>
  <si>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</si>
  <si>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</si>
  <si>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</si>
  <si>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</si>
  <si>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</si>
  <si>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</si>
  <si>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</si>
  <si>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</si>
  <si>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</si>
  <si>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</si>
  <si>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</si>
  <si>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</si>
  <si>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</si>
  <si>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</si>
  <si>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</si>
  <si>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</si>
  <si>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</si>
  <si>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</si>
  <si>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</si>
  <si>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</si>
  <si>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</si>
  <si>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</si>
  <si>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</si>
  <si>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</si>
  <si>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</si>
  <si>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</si>
  <si>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</si>
  <si>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</si>
  <si>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</si>
  <si>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</si>
  <si>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</si>
  <si>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</si>
  <si>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</si>
  <si>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</si>
  <si>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</si>
  <si>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</si>
  <si>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</si>
  <si>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</si>
  <si>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</si>
  <si>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</si>
  <si>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</si>
  <si>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</si>
  <si>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</si>
  <si>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</si>
  <si>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</si>
  <si>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</si>
  <si>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</si>
  <si>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</si>
  <si>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</si>
  <si>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</si>
  <si>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</si>
  <si>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</si>
  <si>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</si>
  <si>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</si>
  <si>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</si>
  <si>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</si>
  <si>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</si>
  <si>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</si>
  <si>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</si>
  <si>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</si>
  <si>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</si>
  <si>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</si>
  <si>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</si>
  <si>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</si>
  <si>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</si>
  <si>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</si>
  <si>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</si>
  <si>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</si>
  <si>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</si>
  <si>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</si>
  <si>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</si>
  <si>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</si>
  <si>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</si>
  <si>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</si>
  <si>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</si>
  <si>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</si>
  <si>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</si>
  <si>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</si>
  <si>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</si>
  <si>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</si>
  <si>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</si>
  <si>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</si>
  <si>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</si>
  <si>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</si>
  <si>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</si>
  <si>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</si>
  <si>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</si>
  <si>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</si>
  <si>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</si>
  <si>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</si>
  <si>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</si>
  <si>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</si>
  <si>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</si>
  <si>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</si>
  <si>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</si>
  <si>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</si>
  <si>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</si>
  <si>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</si>
  <si>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</si>
  <si>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</si>
  <si>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</si>
  <si>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</si>
  <si>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</si>
  <si>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</si>
  <si>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</si>
  <si>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</si>
  <si>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</si>
  <si>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</si>
  <si>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</si>
  <si>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</si>
  <si>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</si>
  <si>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</si>
  <si>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</si>
  <si>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</si>
  <si>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</si>
  <si>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</si>
  <si>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</si>
  <si>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</si>
  <si>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</si>
  <si>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</si>
  <si>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</si>
  <si>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</si>
  <si>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</si>
  <si>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</si>
  <si>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</si>
  <si>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</si>
  <si>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</si>
  <si>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</si>
  <si>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</si>
  <si>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</si>
  <si>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</si>
  <si>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</si>
  <si>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</si>
  <si>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</si>
  <si>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</si>
  <si>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</si>
  <si>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</si>
  <si>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</si>
  <si>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</si>
  <si>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</si>
  <si>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</si>
  <si>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</si>
  <si>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</si>
  <si>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</si>
  <si>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</si>
  <si>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</si>
  <si>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</si>
  <si>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</si>
  <si>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</si>
  <si>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</si>
  <si>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</si>
  <si>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</si>
  <si>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</si>
  <si>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</si>
  <si>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</si>
  <si>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</si>
  <si>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</si>
  <si>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</si>
  <si>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</si>
  <si>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</si>
  <si>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</si>
  <si>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</si>
  <si>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</si>
  <si>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</si>
  <si>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</si>
  <si>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</si>
  <si>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</si>
  <si>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</si>
  <si>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</si>
  <si>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</si>
  <si>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</si>
  <si>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</si>
  <si>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</si>
  <si>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</si>
  <si>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</si>
  <si>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</si>
  <si>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</si>
  <si>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</si>
  <si>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</si>
  <si>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</si>
  <si>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</si>
  <si>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</si>
  <si>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</si>
  <si>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</si>
  <si>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</si>
  <si>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</si>
  <si>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</si>
  <si>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</si>
  <si>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</si>
  <si>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</si>
  <si>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</si>
  <si>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</si>
  <si>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</si>
  <si>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</si>
  <si>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</si>
  <si>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</si>
  <si>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</si>
  <si>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</si>
  <si>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</si>
  <si>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</si>
  <si>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</si>
  <si>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</si>
  <si>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</si>
  <si>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</si>
  <si>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</si>
  <si>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</si>
  <si>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</si>
  <si>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</si>
  <si>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</si>
  <si>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</si>
  <si>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</si>
  <si>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</si>
  <si>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</si>
  <si>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</si>
  <si>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</si>
  <si>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</si>
  <si>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</si>
  <si>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</si>
  <si>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</si>
  <si>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</si>
  <si>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</si>
  <si>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</si>
  <si>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</si>
  <si>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</si>
  <si>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</si>
  <si>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</si>
  <si>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</si>
  <si>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</si>
  <si>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</si>
  <si>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</si>
  <si>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</si>
  <si>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</si>
  <si>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</si>
  <si>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</si>
  <si>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</si>
  <si>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</si>
  <si>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</si>
  <si>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</si>
  <si>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</si>
  <si>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</si>
  <si>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</si>
  <si>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</si>
  <si>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</si>
  <si>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</si>
  <si>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</si>
  <si>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</si>
  <si>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</si>
  <si>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</si>
  <si>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</si>
  <si>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</si>
  <si>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</si>
  <si>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</si>
  <si>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</si>
  <si>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</si>
  <si>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</si>
  <si>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</si>
  <si>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</si>
  <si>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</si>
  <si>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</si>
  <si>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</si>
  <si>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</si>
  <si>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</si>
  <si>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</si>
  <si>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</si>
  <si>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</si>
  <si>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</si>
  <si>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</si>
  <si>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</si>
  <si>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</si>
  <si>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</si>
  <si>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</si>
  <si>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</si>
  <si>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</si>
  <si>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</si>
  <si>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</si>
  <si>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</si>
  <si>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</si>
  <si>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</si>
  <si>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</si>
  <si>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</si>
  <si>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</si>
  <si>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</si>
  <si>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</si>
  <si>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</si>
  <si>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</si>
  <si>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</si>
  <si>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</si>
  <si>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</si>
  <si>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</si>
  <si>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</si>
  <si>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</si>
  <si>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</si>
  <si>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</si>
  <si>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</si>
  <si>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</si>
  <si>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</si>
  <si>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</si>
  <si>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</si>
  <si>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</si>
  <si>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</si>
  <si>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</si>
  <si>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</si>
  <si>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</si>
  <si>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</si>
  <si>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</si>
  <si>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</si>
  <si>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</si>
  <si>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</si>
  <si>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</si>
  <si>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</si>
  <si>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</si>
  <si>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</si>
  <si>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</si>
  <si>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</si>
  <si>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</si>
  <si>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</si>
  <si>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</si>
  <si>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</si>
  <si>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</si>
  <si>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</si>
  <si>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</si>
  <si>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</si>
  <si>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</si>
  <si>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</si>
  <si>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</si>
  <si>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</si>
  <si>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</si>
  <si>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</si>
  <si>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</si>
  <si>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</si>
  <si>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</si>
  <si>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</si>
  <si>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</si>
  <si>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</si>
  <si>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</si>
  <si>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</si>
  <si>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</si>
  <si>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</si>
  <si>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</si>
  <si>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</si>
  <si>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</si>
  <si>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</si>
  <si>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</si>
  <si>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</si>
  <si>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</si>
  <si>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</si>
  <si>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</si>
  <si>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</si>
  <si>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</si>
  <si>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</si>
  <si>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</si>
  <si>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</si>
  <si>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</si>
  <si>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</si>
  <si>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</si>
  <si>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</si>
  <si>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</si>
  <si>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</si>
  <si>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</si>
  <si>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</si>
  <si>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</si>
  <si>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</si>
  <si>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</si>
  <si>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</si>
  <si>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</si>
  <si>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</si>
  <si>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</si>
  <si>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</si>
  <si>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</si>
  <si>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</si>
  <si>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</si>
  <si>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</si>
  <si>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</si>
  <si>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</si>
  <si>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</si>
  <si>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</si>
  <si>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</si>
  <si>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</si>
  <si>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</si>
  <si>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</si>
  <si>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</si>
  <si>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</si>
  <si>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</si>
  <si>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</si>
  <si>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</si>
  <si>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</si>
  <si>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</si>
  <si>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</si>
  <si>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</si>
  <si>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</si>
  <si>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</si>
  <si>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</si>
  <si>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</si>
  <si>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</si>
  <si>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</si>
  <si>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</si>
  <si>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</si>
  <si>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</si>
  <si>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</si>
  <si>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</si>
  <si>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</si>
  <si>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</si>
  <si>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</si>
  <si>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</si>
  <si>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</si>
  <si>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</si>
  <si>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</si>
  <si>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</si>
  <si>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</si>
  <si>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</si>
  <si>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</si>
  <si>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</si>
  <si>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</si>
  <si>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</si>
  <si>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</si>
  <si>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</si>
  <si>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</si>
  <si>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</si>
  <si>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</si>
  <si>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</si>
  <si>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</si>
  <si>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</si>
  <si>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</si>
  <si>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</si>
  <si>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</si>
  <si>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</si>
  <si>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</si>
  <si>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</si>
  <si>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</si>
  <si>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</si>
  <si>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</si>
  <si>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</si>
  <si>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</si>
  <si>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</si>
  <si>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</si>
  <si>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</si>
  <si>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</si>
  <si>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</si>
  <si>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</si>
  <si>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</si>
  <si>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</si>
  <si>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</si>
  <si>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</si>
  <si>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</si>
  <si>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</si>
  <si>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</si>
  <si>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</si>
  <si>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</si>
  <si>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</si>
  <si>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</si>
  <si>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</si>
  <si>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</si>
  <si>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</si>
  <si>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</si>
  <si>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</si>
  <si>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</si>
  <si>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</si>
  <si>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</si>
  <si>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</si>
  <si>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</si>
  <si>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</si>
  <si>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</si>
  <si>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</si>
  <si>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</si>
  <si>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</si>
  <si>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</si>
  <si>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</si>
  <si>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</si>
  <si>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</si>
  <si>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</si>
  <si>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</si>
  <si>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</si>
  <si>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</si>
  <si>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</si>
  <si>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</si>
  <si>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</si>
  <si>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</si>
  <si>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</si>
  <si>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</si>
  <si>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</si>
  <si>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</si>
  <si>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</si>
  <si>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</si>
  <si>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</si>
  <si>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</si>
  <si>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</si>
  <si>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</si>
  <si>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</si>
  <si>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</si>
  <si>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</si>
  <si>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</si>
  <si>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</si>
  <si>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</si>
  <si>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</si>
  <si>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</si>
  <si>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</si>
  <si>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</si>
  <si>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</si>
  <si>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</si>
  <si>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</si>
  <si>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</si>
  <si>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</si>
  <si>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</si>
  <si>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</si>
  <si>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</si>
  <si>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</si>
  <si>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</si>
  <si>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</si>
  <si>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</si>
  <si>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</si>
  <si>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</si>
  <si>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</si>
  <si>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</si>
  <si>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</si>
  <si>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</si>
  <si>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</si>
  <si>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</si>
  <si>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</si>
  <si>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</si>
  <si>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</si>
  <si>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</si>
  <si>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</si>
  <si>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</si>
  <si>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</si>
  <si>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</si>
  <si>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</si>
  <si>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</si>
  <si>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</si>
  <si>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</si>
  <si>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</si>
  <si>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</si>
  <si>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</si>
  <si>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</si>
  <si>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</si>
  <si>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</si>
  <si>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</si>
  <si>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</si>
  <si>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</si>
  <si>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</si>
  <si>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</si>
  <si>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</si>
  <si>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</si>
  <si>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</si>
  <si>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</si>
  <si>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</si>
  <si>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</si>
  <si>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</si>
  <si>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</si>
  <si>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</si>
  <si>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</si>
  <si>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</si>
  <si>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</si>
  <si>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</si>
  <si>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</si>
  <si>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</si>
  <si>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</si>
  <si>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</si>
  <si>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</si>
  <si>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</si>
  <si>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</si>
  <si>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</si>
  <si>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</si>
  <si>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</si>
  <si>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</si>
  <si>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</si>
  <si>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</si>
  <si>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</si>
  <si>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</si>
  <si>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</si>
  <si>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</si>
  <si>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</si>
  <si>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</si>
  <si>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</si>
  <si>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</si>
  <si>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</si>
  <si>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</si>
  <si>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</si>
  <si>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</si>
  <si>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</si>
  <si>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</si>
  <si>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</si>
  <si>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</si>
  <si>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</si>
  <si>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</si>
  <si>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</si>
  <si>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</si>
  <si>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</si>
  <si>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</si>
  <si>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</si>
  <si>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</si>
  <si>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</si>
  <si>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</si>
  <si>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</si>
  <si>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</si>
  <si>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</si>
  <si>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</si>
  <si>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</si>
  <si>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</si>
  <si>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</si>
  <si>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</si>
  <si>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</si>
  <si>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</si>
  <si>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</si>
  <si>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</si>
  <si>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</si>
  <si>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</si>
  <si>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</si>
  <si>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</si>
  <si>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</si>
  <si>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</si>
  <si>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</si>
  <si>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</si>
  <si>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</si>
  <si>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</si>
  <si>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</si>
  <si>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</si>
  <si>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</si>
  <si>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</si>
  <si>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</si>
  <si>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</si>
  <si>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</si>
  <si>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</si>
  <si>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</si>
  <si>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</si>
  <si>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</si>
  <si>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</si>
  <si>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</si>
  <si>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</si>
  <si>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</si>
  <si>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</si>
  <si>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</si>
  <si>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</si>
  <si>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</si>
  <si>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</si>
  <si>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</si>
  <si>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</si>
  <si>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</si>
  <si>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</si>
  <si>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</si>
  <si>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</si>
  <si>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</si>
  <si>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</si>
  <si>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</si>
  <si>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</si>
  <si>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</si>
  <si>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</si>
  <si>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</si>
  <si>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</si>
  <si>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</si>
  <si>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</si>
  <si>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</si>
  <si>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</si>
  <si>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</si>
  <si>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</si>
  <si>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</si>
  <si>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</si>
  <si>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</si>
  <si>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</si>
  <si>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</si>
  <si>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</si>
  <si>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</si>
  <si>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</si>
  <si>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</si>
  <si>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</si>
  <si>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</si>
  <si>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</si>
  <si>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</si>
  <si>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</si>
  <si>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</si>
  <si>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</si>
  <si>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</si>
  <si>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</si>
  <si>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</si>
  <si>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</si>
  <si>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</si>
  <si>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</si>
  <si>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</si>
  <si>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</si>
  <si>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</si>
  <si>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</si>
  <si>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</si>
  <si>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</si>
  <si>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</si>
  <si>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</si>
  <si>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</si>
  <si>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</si>
  <si>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</si>
  <si>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</si>
  <si>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</si>
  <si>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</si>
  <si>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</si>
  <si>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</si>
  <si>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</si>
  <si>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</si>
  <si>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</si>
  <si>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</si>
  <si>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</si>
  <si>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</si>
  <si>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</si>
  <si>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</si>
  <si>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</si>
  <si>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</si>
  <si>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</si>
  <si>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</si>
  <si>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</si>
  <si>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</si>
  <si>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</si>
  <si>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</si>
  <si>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</si>
  <si>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</si>
  <si>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</si>
  <si>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</si>
  <si>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</si>
  <si>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</si>
  <si>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角谷リハビリテーション病院</t>
    <phoneticPr fontId="3"/>
  </si>
  <si>
    <t>〒640-8344 和歌山市納定字前筋１０－１</t>
    <phoneticPr fontId="3"/>
  </si>
  <si>
    <t>〇</t>
  </si>
  <si>
    <t>その他の法人</t>
  </si>
  <si>
    <t>リハビリテーション科</t>
  </si>
  <si>
    <t>回復期ﾘﾊﾋﾞﾘﾃｰｼｮﾝ病棟入院料１</t>
  </si>
  <si>
    <t>ＤＰＣ病院ではない</t>
  </si>
  <si>
    <t>-</t>
    <phoneticPr fontId="3"/>
  </si>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</sst>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97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71</v>
      </c>
      <c r="K194" s="264" t="str">
        <f t="shared" si="5"/>
        <v/>
      </c>
      <c r="L194" s="117">
        <v>71</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26</v>
      </c>
      <c r="K269" s="81" t="str">
        <f t="shared" si="8"/>
        <v/>
      </c>
      <c r="L269" s="147">
        <v>26</v>
      </c>
    </row>
    <row r="270" spans="1:22" s="83" customFormat="1" ht="34.5" customHeight="1">
      <c r="A270" s="249" t="s">
        <v>725</v>
      </c>
      <c r="B270" s="120"/>
      <c r="C270" s="370"/>
      <c r="D270" s="370"/>
      <c r="E270" s="370"/>
      <c r="F270" s="370"/>
      <c r="G270" s="370" t="s">
        <v>148</v>
      </c>
      <c r="H270" s="370"/>
      <c r="I270" s="403"/>
      <c r="J270" s="266">
        <f t="shared" si="9"/>
        <v>1.6</v>
      </c>
      <c r="K270" s="81" t="str">
        <f t="shared" si="8"/>
        <v/>
      </c>
      <c r="L270" s="148">
        <v>1.6</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16</v>
      </c>
      <c r="K277" s="81" t="str">
        <f t="shared" si="8"/>
        <v/>
      </c>
      <c r="L277" s="147">
        <v>16</v>
      </c>
    </row>
    <row r="278" spans="1:12" s="83" customFormat="1" ht="34.5" customHeight="1">
      <c r="A278" s="249" t="s">
        <v>729</v>
      </c>
      <c r="B278" s="84"/>
      <c r="C278" s="371"/>
      <c r="D278" s="371"/>
      <c r="E278" s="371"/>
      <c r="F278" s="371"/>
      <c r="G278" s="370" t="s">
        <v>148</v>
      </c>
      <c r="H278" s="370"/>
      <c r="I278" s="403"/>
      <c r="J278" s="266">
        <f t="shared" si="9"/>
        <v>2</v>
      </c>
      <c r="K278" s="81" t="str">
        <f t="shared" si="8"/>
        <v/>
      </c>
      <c r="L278" s="148">
        <v>2</v>
      </c>
    </row>
    <row r="279" spans="1:12" s="83" customFormat="1" ht="34.5" customHeight="1">
      <c r="A279" s="249" t="s">
        <v>730</v>
      </c>
      <c r="B279" s="84"/>
      <c r="C279" s="370" t="s">
        <v>155</v>
      </c>
      <c r="D279" s="371"/>
      <c r="E279" s="371"/>
      <c r="F279" s="371"/>
      <c r="G279" s="370" t="s">
        <v>146</v>
      </c>
      <c r="H279" s="370"/>
      <c r="I279" s="403"/>
      <c r="J279" s="266">
        <f t="shared" si="9"/>
        <v>7</v>
      </c>
      <c r="K279" s="81" t="str">
        <f t="shared" si="8"/>
        <v/>
      </c>
      <c r="L279" s="147">
        <v>7</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10</v>
      </c>
      <c r="K281" s="81" t="str">
        <f t="shared" si="8"/>
        <v/>
      </c>
      <c r="L281" s="147">
        <v>10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287</v>
      </c>
      <c r="K392" s="81" t="str">
        <f t="shared" ref="K392:K397" si="11">IF(OR(COUNTIF(L392:L392,"未確認")&gt;0,COUNTIF(L392:L392,"~*")&gt;0),"※","")</f>
        <v/>
      </c>
      <c r="L392" s="147">
        <v>287</v>
      </c>
    </row>
    <row r="393" spans="1:22" s="83" customFormat="1" ht="34.5" customHeight="1">
      <c r="A393" s="249" t="s">
        <v>773</v>
      </c>
      <c r="B393" s="84"/>
      <c r="C393" s="369"/>
      <c r="D393" s="379"/>
      <c r="E393" s="319" t="s">
        <v>224</v>
      </c>
      <c r="F393" s="320"/>
      <c r="G393" s="320"/>
      <c r="H393" s="321"/>
      <c r="I393" s="342"/>
      <c r="J393" s="140">
        <f t="shared" si="10"/>
        <v>287</v>
      </c>
      <c r="K393" s="81" t="str">
        <f t="shared" si="11"/>
        <v/>
      </c>
      <c r="L393" s="147">
        <v>287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20252</v>
      </c>
      <c r="K396" s="81" t="str">
        <f t="shared" si="11"/>
        <v/>
      </c>
      <c r="L396" s="147">
        <v>20252</v>
      </c>
    </row>
    <row r="397" spans="1:22" s="83" customFormat="1" ht="34.5" customHeight="1">
      <c r="A397" s="250" t="s">
        <v>777</v>
      </c>
      <c r="B397" s="119"/>
      <c r="C397" s="369"/>
      <c r="D397" s="319" t="s">
        <v>228</v>
      </c>
      <c r="E397" s="320"/>
      <c r="F397" s="320"/>
      <c r="G397" s="320"/>
      <c r="H397" s="321"/>
      <c r="I397" s="343"/>
      <c r="J397" s="140">
        <f t="shared" si="10"/>
        <v>283</v>
      </c>
      <c r="K397" s="81" t="str">
        <f t="shared" si="11"/>
        <v/>
      </c>
      <c r="L397" s="147">
        <v>283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287</v>
      </c>
      <c r="K405" s="81" t="str">
        <f t="shared" ref="K405:K422" si="13">IF(OR(COUNTIF(L405:L405,"未確認")&gt;0,COUNTIF(L405:L405,"~*")&gt;0),"※","")</f>
        <v/>
      </c>
      <c r="L405" s="147">
        <v>287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287</v>
      </c>
      <c r="K408" s="81" t="str">
        <f t="shared" si="13"/>
        <v/>
      </c>
      <c r="L408" s="147">
        <v>287</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283</v>
      </c>
      <c r="K413" s="81" t="str">
        <f t="shared" si="13"/>
        <v/>
      </c>
      <c r="L413" s="147">
        <v>283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255</v>
      </c>
      <c r="K415" s="81" t="str">
        <f t="shared" si="13"/>
        <v/>
      </c>
      <c r="L415" s="147">
        <v>255</v>
      </c>
    </row>
    <row r="416" spans="1:22" s="83" customFormat="1" ht="34.5" customHeight="1">
      <c r="A416" s="251" t="s">
        <v>789</v>
      </c>
      <c r="B416" s="119"/>
      <c r="C416" s="368"/>
      <c r="D416" s="368"/>
      <c r="E416" s="319" t="s">
        <v>243</v>
      </c>
      <c r="F416" s="320"/>
      <c r="G416" s="320"/>
      <c r="H416" s="321"/>
      <c r="I416" s="360"/>
      <c r="J416" s="140">
        <f t="shared" si="12"/>
        <v>28</v>
      </c>
      <c r="K416" s="81" t="str">
        <f t="shared" si="13"/>
        <v/>
      </c>
      <c r="L416" s="147">
        <v>28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283</v>
      </c>
      <c r="K430" s="193" t="str">
        <f>IF(OR(COUNTIF(L430:L430,"未確認")&gt;0,COUNTIF(L430:L430,"~*")&gt;0),"※","")</f>
        <v/>
      </c>
      <c r="L430" s="147">
        <v>283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283</v>
      </c>
      <c r="K434" s="193" t="str">
        <f>IF(OR(COUNTIF(L434:L434,"未確認")&gt;0,COUNTIF(L434:L434,"~*")&gt;0),"※","")</f>
        <v/>
      </c>
      <c r="L434" s="147">
        <v>283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71</v>
      </c>
      <c r="K646" s="201" t="str">
        <f t="shared" ref="K646:K660" si="32">IF(OR(COUNTIF(L646:L646,"未確認")&gt;0,COUNTIF(L646:L646,"*")&gt;0),"※","")</f>
        <v/>
      </c>
      <c r="L646" s="117">
        <v>71</v>
      </c>
    </row>
    <row r="647" spans="1:22" s="118" customFormat="1" ht="70" customHeight="1">
      <c r="A647" s="252" t="s">
        <v>926</v>
      </c>
      <c r="B647" s="84"/>
      <c r="C647" s="188"/>
      <c r="D647" s="221"/>
      <c r="E647" s="319" t="s">
        <v>938</v>
      </c>
      <c r="F647" s="320"/>
      <c r="G647" s="320"/>
      <c r="H647" s="321"/>
      <c r="I647" s="122" t="s">
        <v>452</v>
      </c>
      <c r="J647" s="116" t="str">
        <f t="shared" si="31"/>
        <v>*</v>
      </c>
      <c r="K647" s="201" t="str">
        <f t="shared" si="32"/>
        <v>※</v>
      </c>
      <c r="L647" s="117" t="s">
        <v>541</v>
      </c>
    </row>
    <row r="648" spans="1:22" s="118" customFormat="1" ht="70" customHeight="1">
      <c r="A648" s="252" t="s">
        <v>927</v>
      </c>
      <c r="B648" s="84"/>
      <c r="C648" s="188"/>
      <c r="D648" s="221"/>
      <c r="E648" s="319" t="s">
        <v>939</v>
      </c>
      <c r="F648" s="320"/>
      <c r="G648" s="320"/>
      <c r="H648" s="321"/>
      <c r="I648" s="122" t="s">
        <v>454</v>
      </c>
      <c r="J648" s="116">
        <f t="shared" si="31"/>
        <v>47</v>
      </c>
      <c r="K648" s="201" t="str">
        <f t="shared" si="32"/>
        <v/>
      </c>
      <c r="L648" s="117">
        <v>47</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21</v>
      </c>
      <c r="K650" s="201" t="str">
        <f t="shared" si="32"/>
        <v/>
      </c>
      <c r="L650" s="117">
        <v>21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22</v>
      </c>
      <c r="K655" s="201" t="str">
        <f t="shared" si="32"/>
        <v/>
      </c>
      <c r="L655" s="117">
        <v>22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100</v>
      </c>
    </row>
    <row r="669" spans="1:22" s="83" customFormat="1" ht="56.15" customHeight="1">
      <c r="A669" s="251" t="s">
        <v>952</v>
      </c>
      <c r="B669" s="84"/>
      <c r="C669" s="316" t="s">
        <v>483</v>
      </c>
      <c r="D669" s="317"/>
      <c r="E669" s="317"/>
      <c r="F669" s="317"/>
      <c r="G669" s="317"/>
      <c r="H669" s="318"/>
      <c r="I669" s="138" t="s">
        <v>484</v>
      </c>
      <c r="J669" s="223"/>
      <c r="K669" s="224"/>
      <c r="L669" s="299">
        <v>7.5</v>
      </c>
    </row>
    <row r="670" spans="1:22" s="83" customFormat="1" ht="60" customHeight="1">
      <c r="A670" s="251" t="s">
        <v>953</v>
      </c>
      <c r="B670" s="84"/>
      <c r="C670" s="322" t="s">
        <v>485</v>
      </c>
      <c r="D670" s="323"/>
      <c r="E670" s="323"/>
      <c r="F670" s="323"/>
      <c r="G670" s="323"/>
      <c r="H670" s="324"/>
      <c r="I670" s="325" t="s">
        <v>1030</v>
      </c>
      <c r="J670" s="223"/>
      <c r="K670" s="224"/>
      <c r="L670" s="300">
        <v>283</v>
      </c>
    </row>
    <row r="671" spans="1:22" s="83" customFormat="1" ht="35.15" customHeight="1">
      <c r="A671" s="251" t="s">
        <v>954</v>
      </c>
      <c r="B671" s="84"/>
      <c r="C671" s="227"/>
      <c r="D671" s="228"/>
      <c r="E671" s="322" t="s">
        <v>487</v>
      </c>
      <c r="F671" s="323"/>
      <c r="G671" s="323"/>
      <c r="H671" s="324"/>
      <c r="I671" s="326"/>
      <c r="J671" s="223"/>
      <c r="K671" s="224"/>
      <c r="L671" s="300">
        <v>94</v>
      </c>
    </row>
    <row r="672" spans="1:22" s="83" customFormat="1" ht="25.75" customHeight="1">
      <c r="A672" s="251" t="s">
        <v>955</v>
      </c>
      <c r="B672" s="84"/>
      <c r="C672" s="229"/>
      <c r="D672" s="285"/>
      <c r="E672" s="328"/>
      <c r="F672" s="329"/>
      <c r="G672" s="330" t="s">
        <v>1003</v>
      </c>
      <c r="H672" s="331"/>
      <c r="I672" s="327"/>
      <c r="J672" s="223"/>
      <c r="K672" s="224"/>
      <c r="L672" s="300">
        <v>62</v>
      </c>
    </row>
    <row r="673" spans="1:22" s="115" customFormat="1" ht="80.150000000000006" customHeight="1">
      <c r="A673" s="251" t="s">
        <v>956</v>
      </c>
      <c r="B673" s="84"/>
      <c r="C673" s="322" t="s">
        <v>1027</v>
      </c>
      <c r="D673" s="323"/>
      <c r="E673" s="323"/>
      <c r="F673" s="323"/>
      <c r="G673" s="323"/>
      <c r="H673" s="324"/>
      <c r="I673" s="325" t="s">
        <v>1031</v>
      </c>
      <c r="J673" s="223"/>
      <c r="K673" s="224"/>
      <c r="L673" s="300">
        <v>136</v>
      </c>
    </row>
    <row r="674" spans="1:22" s="115" customFormat="1" ht="34.5" customHeight="1">
      <c r="A674" s="251" t="s">
        <v>957</v>
      </c>
      <c r="B674" s="84"/>
      <c r="C674" s="288"/>
      <c r="D674" s="290"/>
      <c r="E674" s="316" t="s">
        <v>1004</v>
      </c>
      <c r="F674" s="317"/>
      <c r="G674" s="317"/>
      <c r="H674" s="318"/>
      <c r="I674" s="332"/>
      <c r="J674" s="223"/>
      <c r="K674" s="224"/>
      <c r="L674" s="300">
        <v>100</v>
      </c>
    </row>
    <row r="675" spans="1:22" s="83" customFormat="1" ht="56.15" customHeight="1">
      <c r="A675" s="251" t="s">
        <v>958</v>
      </c>
      <c r="B675" s="84"/>
      <c r="C675" s="316" t="s">
        <v>1005</v>
      </c>
      <c r="D675" s="317"/>
      <c r="E675" s="317"/>
      <c r="F675" s="317"/>
      <c r="G675" s="317"/>
      <c r="H675" s="318"/>
      <c r="I675" s="138" t="s">
        <v>492</v>
      </c>
      <c r="J675" s="223"/>
      <c r="K675" s="224"/>
      <c r="L675" s="301">
        <v>4853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E26758-8A81-4F2E-B9BD-9A7DF361B1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2019-12-23T01:01:00Z</dcterms:modified>
</cp:coreProperties>
</file>