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208AF3C-C5E0-4DF5-B645-824A2B1A7FE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<sst xmlns="http://schemas.openxmlformats.org/spreadsheetml/2006/main" count="3359" uniqueCount="1060">
  <si>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</si>
  <si>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</si>
  <si>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</si>
  <si>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</si>
  <si>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</si>
  <si>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</si>
  <si>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</si>
  <si>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</si>
  <si>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</si>
  <si>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</si>
  <si>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</si>
  <si>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</si>
  <si>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</si>
  <si>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</si>
  <si>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</si>
  <si>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</si>
  <si>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</si>
  <si>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</si>
  <si>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</si>
  <si>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</si>
  <si>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</si>
  <si>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</si>
  <si>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</si>
  <si>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</si>
  <si>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</si>
  <si>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</si>
  <si>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</si>
  <si>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</si>
  <si>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</si>
  <si>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</si>
  <si>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</si>
  <si>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</si>
  <si>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</si>
  <si>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</si>
  <si>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</si>
  <si>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</si>
  <si>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</si>
  <si>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</si>
  <si>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</si>
  <si>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</si>
  <si>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</si>
  <si>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</si>
  <si>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</si>
  <si>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</si>
  <si>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</si>
  <si>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</si>
  <si>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</si>
  <si>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</si>
  <si>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</si>
  <si>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</si>
  <si>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</si>
  <si>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</si>
  <si>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</si>
  <si>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</si>
  <si>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</si>
  <si>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</si>
  <si>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</si>
  <si>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</si>
  <si>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</si>
  <si>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</si>
  <si>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</si>
  <si>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</si>
  <si>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</si>
  <si>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</si>
  <si>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</si>
  <si>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</si>
  <si>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</si>
  <si>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</si>
  <si>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</si>
  <si>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</si>
  <si>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</si>
  <si>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</si>
  <si>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</si>
  <si>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</si>
  <si>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</si>
  <si>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</si>
  <si>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</si>
  <si>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</si>
  <si>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</si>
  <si>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</si>
  <si>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</si>
  <si>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</si>
  <si>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</si>
  <si>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</si>
  <si>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</si>
  <si>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</si>
  <si>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</si>
  <si>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</si>
  <si>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</si>
  <si>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</si>
  <si>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</si>
  <si>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</si>
  <si>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</si>
  <si>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</si>
  <si>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</si>
  <si>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</si>
  <si>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</si>
  <si>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</si>
  <si>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</si>
  <si>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</si>
  <si>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</si>
  <si>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</si>
  <si>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</si>
  <si>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</si>
  <si>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</si>
  <si>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</si>
  <si>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</si>
  <si>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</si>
  <si>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</si>
  <si>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</si>
  <si>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</si>
  <si>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</si>
  <si>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</si>
  <si>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</si>
  <si>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</si>
  <si>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</si>
  <si>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</si>
  <si>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</si>
  <si>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</si>
  <si>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</si>
  <si>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</si>
  <si>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</si>
  <si>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</si>
  <si>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</si>
  <si>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</si>
  <si>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</si>
  <si>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</si>
  <si>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</si>
  <si>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</si>
  <si>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</si>
  <si>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</si>
  <si>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</si>
  <si>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</si>
  <si>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</si>
  <si>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</si>
  <si>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</si>
  <si>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</si>
  <si>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</si>
  <si>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</si>
  <si>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</si>
  <si>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</si>
  <si>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</si>
  <si>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</si>
  <si>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</si>
  <si>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</si>
  <si>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</si>
  <si>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</si>
  <si>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</si>
  <si>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</si>
  <si>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</si>
  <si>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</si>
  <si>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</si>
  <si>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</si>
  <si>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</si>
  <si>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</si>
  <si>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</si>
  <si>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</si>
  <si>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</si>
  <si>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</si>
  <si>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</si>
  <si>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</si>
  <si>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</si>
  <si>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</si>
  <si>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</si>
  <si>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</si>
  <si>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</si>
  <si>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</si>
  <si>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</si>
  <si>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</si>
  <si>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</si>
  <si>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</si>
  <si>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</si>
  <si>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</si>
  <si>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</si>
  <si>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</si>
  <si>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</si>
  <si>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</si>
  <si>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</si>
  <si>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</si>
  <si>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</si>
  <si>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</si>
  <si>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</si>
  <si>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</si>
  <si>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</si>
  <si>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</si>
  <si>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</si>
  <si>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</si>
  <si>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</si>
  <si>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</si>
  <si>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</si>
  <si>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</si>
  <si>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</si>
  <si>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</si>
  <si>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</si>
  <si>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</si>
  <si>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</si>
  <si>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</si>
  <si>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</si>
  <si>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</si>
  <si>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</si>
  <si>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</si>
  <si>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</si>
  <si>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</si>
  <si>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</si>
  <si>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</si>
  <si>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</si>
  <si>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</si>
  <si>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</si>
  <si>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</si>
  <si>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</si>
  <si>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</si>
  <si>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</si>
  <si>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</si>
  <si>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</si>
  <si>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</si>
  <si>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</si>
  <si>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</si>
  <si>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</si>
  <si>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</si>
  <si>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</si>
  <si>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</si>
  <si>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</si>
  <si>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</si>
  <si>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</si>
  <si>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</si>
  <si>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</si>
  <si>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</si>
  <si>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</si>
  <si>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</si>
  <si>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</si>
  <si>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</si>
  <si>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</si>
  <si>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</si>
  <si>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</si>
  <si>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</si>
  <si>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</si>
  <si>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</si>
  <si>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</si>
  <si>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</si>
  <si>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</si>
  <si>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</si>
  <si>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</si>
  <si>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</si>
  <si>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</si>
  <si>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</si>
  <si>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</si>
  <si>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</si>
  <si>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</si>
  <si>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</si>
  <si>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</si>
  <si>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</si>
  <si>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</si>
  <si>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</si>
  <si>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</si>
  <si>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</si>
  <si>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</si>
  <si>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</si>
  <si>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</si>
  <si>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</si>
  <si>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</si>
  <si>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</si>
  <si>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</si>
  <si>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</si>
  <si>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</si>
  <si>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</si>
  <si>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</si>
  <si>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</si>
  <si>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</si>
  <si>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</si>
  <si>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</si>
  <si>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</si>
  <si>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</si>
  <si>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</si>
  <si>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</si>
  <si>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</si>
  <si>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</si>
  <si>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</si>
  <si>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</si>
  <si>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</si>
  <si>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</si>
  <si>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</si>
  <si>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</si>
  <si>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</si>
  <si>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</si>
  <si>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</si>
  <si>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</si>
  <si>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</si>
  <si>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</si>
  <si>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</si>
  <si>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</si>
  <si>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</si>
  <si>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</si>
  <si>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</si>
  <si>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</si>
  <si>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</si>
  <si>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</si>
  <si>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</si>
  <si>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</si>
  <si>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</si>
  <si>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</si>
  <si>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</si>
  <si>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</si>
  <si>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</si>
  <si>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</si>
  <si>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</si>
  <si>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</si>
  <si>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</si>
  <si>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</si>
  <si>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</si>
  <si>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</si>
  <si>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</si>
  <si>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</si>
  <si>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</si>
  <si>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</si>
  <si>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</si>
  <si>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</si>
  <si>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</si>
  <si>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</si>
  <si>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</si>
  <si>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</si>
  <si>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</si>
  <si>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</si>
  <si>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</si>
  <si>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</si>
  <si>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</si>
  <si>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</si>
  <si>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</si>
  <si>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</si>
  <si>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</si>
  <si>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</si>
  <si>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</si>
  <si>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</si>
  <si>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</si>
  <si>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</si>
  <si>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</si>
  <si>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</si>
  <si>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</si>
  <si>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</si>
  <si>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</si>
  <si>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</si>
  <si>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</si>
  <si>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</si>
  <si>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</si>
  <si>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</si>
  <si>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</si>
  <si>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</si>
  <si>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</si>
  <si>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</si>
  <si>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</si>
  <si>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</si>
  <si>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</si>
  <si>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</si>
  <si>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</si>
  <si>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</si>
  <si>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</si>
  <si>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</si>
  <si>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</si>
  <si>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</si>
  <si>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</si>
  <si>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</si>
  <si>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</si>
  <si>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</si>
  <si>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</si>
  <si>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</si>
  <si>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</si>
  <si>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</si>
  <si>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</si>
  <si>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</si>
  <si>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</si>
  <si>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</si>
  <si>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</si>
  <si>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</si>
  <si>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</si>
  <si>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</si>
  <si>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</si>
  <si>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</si>
  <si>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</si>
  <si>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</si>
  <si>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</si>
  <si>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</si>
  <si>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</si>
  <si>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</si>
  <si>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</si>
  <si>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</si>
  <si>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</si>
  <si>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</si>
  <si>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</si>
  <si>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</si>
  <si>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</si>
  <si>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</si>
  <si>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</si>
  <si>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</si>
  <si>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</si>
  <si>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</si>
  <si>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</si>
  <si>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</si>
  <si>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</si>
  <si>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</si>
  <si>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</si>
  <si>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</si>
  <si>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</si>
  <si>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</si>
  <si>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</si>
  <si>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</si>
  <si>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</si>
  <si>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</si>
  <si>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</si>
  <si>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</si>
  <si>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</si>
  <si>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</si>
  <si>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</si>
  <si>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</si>
  <si>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</si>
  <si>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</si>
  <si>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</si>
  <si>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</si>
  <si>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</si>
  <si>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</si>
  <si>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</si>
  <si>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</si>
  <si>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</si>
  <si>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</si>
  <si>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</si>
  <si>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</si>
  <si>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</si>
  <si>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</si>
  <si>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</si>
  <si>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</si>
  <si>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</si>
  <si>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</si>
  <si>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</si>
  <si>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</si>
  <si>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</si>
  <si>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</si>
  <si>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</si>
  <si>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</si>
  <si>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</si>
  <si>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</si>
  <si>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</si>
  <si>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</si>
  <si>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</si>
  <si>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</si>
  <si>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</si>
  <si>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</si>
  <si>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</si>
  <si>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</si>
  <si>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</si>
  <si>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</si>
  <si>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</si>
  <si>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</si>
  <si>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</si>
  <si>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</si>
  <si>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</si>
  <si>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</si>
  <si>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</si>
  <si>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</si>
  <si>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</si>
  <si>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</si>
  <si>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</si>
  <si>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</si>
  <si>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</si>
  <si>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</si>
  <si>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</si>
  <si>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</si>
  <si>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</si>
  <si>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</si>
  <si>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</si>
  <si>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</si>
  <si>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</si>
  <si>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</si>
  <si>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</si>
  <si>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</si>
  <si>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</si>
  <si>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</si>
  <si>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</si>
  <si>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</si>
  <si>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</si>
  <si>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</si>
  <si>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</si>
  <si>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</si>
  <si>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</si>
  <si>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</si>
  <si>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</si>
  <si>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</si>
  <si>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</si>
  <si>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</si>
  <si>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</si>
  <si>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</si>
  <si>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</si>
  <si>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</si>
  <si>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</si>
  <si>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</si>
  <si>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</si>
  <si>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</si>
  <si>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</si>
  <si>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</si>
  <si>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</si>
  <si>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</si>
  <si>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</si>
  <si>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</si>
  <si>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</si>
  <si>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</si>
  <si>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</si>
  <si>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</si>
  <si>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</si>
  <si>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</si>
  <si>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</si>
  <si>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</si>
  <si>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</si>
  <si>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</si>
  <si>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</si>
  <si>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</si>
  <si>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</si>
  <si>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</si>
  <si>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</si>
  <si>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</si>
  <si>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</si>
  <si>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</si>
  <si>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</si>
  <si>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</si>
  <si>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</si>
  <si>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</si>
  <si>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</si>
  <si>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</si>
  <si>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</si>
  <si>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</si>
  <si>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</si>
  <si>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</si>
  <si>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</si>
  <si>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</si>
  <si>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</si>
  <si>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</si>
  <si>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</si>
  <si>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</si>
  <si>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</si>
  <si>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</si>
  <si>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</si>
  <si>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</si>
  <si>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</si>
  <si>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</si>
  <si>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</si>
  <si>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</si>
  <si>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</si>
  <si>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</si>
  <si>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</si>
  <si>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</si>
  <si>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</si>
  <si>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</si>
  <si>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</si>
  <si>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</si>
  <si>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</si>
  <si>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</si>
  <si>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</si>
  <si>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</si>
  <si>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</si>
  <si>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</si>
  <si>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</si>
  <si>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</si>
  <si>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</si>
  <si>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</si>
  <si>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</si>
  <si>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</si>
  <si>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</si>
  <si>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</si>
  <si>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</si>
  <si>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</si>
  <si>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</si>
  <si>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</si>
  <si>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</si>
  <si>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</si>
  <si>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</si>
  <si>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</si>
  <si>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</si>
  <si>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</si>
  <si>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</si>
  <si>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</si>
  <si>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</si>
  <si>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</si>
  <si>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</si>
  <si>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</si>
  <si>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</si>
  <si>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</si>
  <si>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</si>
  <si>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</si>
  <si>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</si>
  <si>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</si>
  <si>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</si>
  <si>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</si>
  <si>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</si>
  <si>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</si>
  <si>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</si>
  <si>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</si>
  <si>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</si>
  <si>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</si>
  <si>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</si>
  <si>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</si>
  <si>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</si>
  <si>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</si>
  <si>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</si>
  <si>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</si>
  <si>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</si>
  <si>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</si>
  <si>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</si>
  <si>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</si>
  <si>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</si>
  <si>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</si>
  <si>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</si>
  <si>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</si>
  <si>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</si>
  <si>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</si>
  <si>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</si>
  <si>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</si>
  <si>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</si>
  <si>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</si>
  <si>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</si>
  <si>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</si>
  <si>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</si>
  <si>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</si>
  <si>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</si>
  <si>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</si>
  <si>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</si>
  <si>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</si>
  <si>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</si>
  <si>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</si>
  <si>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</si>
  <si>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</si>
  <si>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</si>
  <si>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</si>
  <si>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</si>
  <si>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</si>
  <si>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</si>
  <si>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</si>
  <si>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</si>
  <si>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</si>
  <si>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</si>
  <si>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</si>
  <si>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</si>
  <si>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</si>
  <si>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</si>
  <si>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</si>
  <si>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</si>
  <si>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</si>
  <si>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</si>
  <si>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</si>
  <si>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</si>
  <si>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</si>
  <si>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</si>
  <si>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</si>
  <si>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</si>
  <si>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</si>
  <si>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</si>
  <si>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</si>
  <si>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</si>
  <si>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</si>
  <si>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</si>
  <si>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</si>
  <si>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</si>
  <si>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</si>
  <si>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</si>
  <si>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</si>
  <si>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</si>
  <si>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</si>
  <si>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</si>
  <si>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</si>
  <si>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</si>
  <si>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</si>
  <si>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</si>
  <si>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</si>
  <si>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</si>
  <si>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</si>
  <si>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</si>
  <si>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</si>
  <si>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</si>
  <si>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</si>
  <si>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</si>
  <si>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</si>
  <si>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</si>
  <si>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</si>
  <si>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</si>
  <si>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</si>
  <si>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</si>
  <si>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</si>
  <si>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</si>
  <si>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</si>
  <si>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</si>
  <si>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</si>
  <si>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</si>
  <si>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</si>
  <si>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</si>
  <si>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</si>
  <si>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</si>
  <si>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</si>
  <si>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</si>
  <si>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</si>
  <si>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</si>
  <si>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</si>
  <si>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</si>
  <si>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</si>
  <si>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</si>
  <si>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</si>
  <si>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</si>
  <si>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</si>
  <si>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</si>
  <si>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</si>
  <si>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</si>
  <si>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</si>
  <si>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</si>
  <si>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</si>
  <si>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</si>
  <si>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</si>
  <si>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</si>
  <si>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</si>
  <si>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</si>
  <si>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</si>
  <si>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</si>
  <si>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</si>
  <si>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</si>
  <si>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</si>
  <si>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</si>
  <si>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</si>
  <si>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</si>
  <si>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</si>
  <si>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</si>
  <si>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</si>
  <si>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</si>
  <si>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</si>
  <si>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</si>
  <si>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</si>
  <si>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</si>
  <si>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</si>
  <si>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</si>
  <si>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</si>
  <si>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</si>
  <si>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</si>
  <si>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</si>
  <si>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</si>
  <si>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</si>
  <si>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</si>
  <si>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</si>
  <si>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</si>
  <si>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</si>
  <si>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</si>
  <si>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</si>
  <si>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</si>
  <si>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</si>
  <si>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</si>
  <si>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</si>
  <si>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</si>
  <si>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</si>
  <si>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</si>
  <si>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</si>
  <si>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</si>
  <si>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</si>
  <si>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</si>
  <si>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</si>
  <si>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</si>
  <si>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</si>
  <si>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</si>
  <si>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</si>
  <si>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</si>
  <si>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</si>
  <si>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</si>
  <si>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</si>
  <si>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</si>
  <si>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</si>
  <si>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</si>
  <si>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</si>
  <si>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</si>
  <si>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</si>
  <si>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</si>
  <si>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</si>
  <si>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</si>
  <si>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</si>
  <si>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</si>
  <si>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</si>
  <si>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</si>
  <si>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</si>
  <si>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</si>
  <si>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</si>
  <si>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</si>
  <si>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</si>
  <si>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</si>
  <si>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</si>
  <si>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</si>
  <si>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</si>
  <si>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</si>
  <si>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</si>
  <si>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</si>
  <si>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</si>
  <si>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</si>
  <si>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</si>
  <si>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</si>
  <si>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</si>
  <si>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</si>
  <si>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</si>
  <si>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</si>
  <si>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</si>
  <si>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</si>
  <si>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</si>
  <si>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</si>
  <si>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</si>
  <si>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</si>
  <si>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</si>
  <si>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</si>
  <si>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</si>
  <si>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</si>
  <si>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</si>
  <si>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</si>
  <si>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</si>
  <si>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</si>
  <si>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</si>
  <si>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</si>
  <si>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</si>
  <si>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</si>
  <si>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</si>
  <si>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</si>
  <si>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</si>
  <si>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</si>
  <si>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</si>
  <si>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</si>
  <si>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</si>
  <si>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</si>
  <si>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</si>
  <si>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</si>
  <si>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</si>
  <si>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</si>
  <si>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</si>
  <si>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</si>
  <si>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</si>
  <si>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</si>
  <si>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</si>
  <si>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</si>
  <si>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</si>
  <si>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</si>
  <si>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</si>
  <si>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</si>
  <si>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</si>
  <si>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</si>
  <si>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</si>
  <si>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</si>
  <si>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</si>
  <si>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</si>
  <si>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</si>
  <si>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</si>
  <si>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</si>
  <si>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</si>
  <si>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</si>
  <si>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</si>
  <si>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</si>
  <si>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</si>
  <si>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</si>
  <si>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</si>
  <si>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</si>
  <si>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</si>
  <si>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</si>
  <si>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</si>
  <si>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</si>
  <si>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</si>
  <si>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</si>
  <si>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</si>
  <si>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</si>
  <si>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</si>
  <si>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</si>
  <si>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</si>
  <si>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</si>
  <si>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</si>
  <si>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</si>
  <si>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</si>
  <si>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</si>
  <si>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</si>
  <si>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</si>
  <si>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</si>
  <si>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</si>
  <si>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</si>
  <si>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</si>
  <si>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</si>
  <si>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</si>
  <si>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</si>
  <si>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</si>
  <si>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</si>
  <si>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</si>
  <si>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</si>
  <si>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</si>
  <si>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</si>
  <si>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</si>
  <si>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</si>
  <si>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</si>
  <si>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</si>
  <si>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</si>
  <si>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</si>
  <si>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</si>
  <si>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</si>
  <si>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</si>
  <si>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</si>
  <si>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</si>
  <si>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</si>
  <si>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</si>
  <si>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</si>
  <si>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</si>
  <si>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</si>
  <si>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</si>
  <si>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</si>
  <si>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</si>
  <si>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</si>
  <si>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</si>
  <si>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</si>
  <si>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</si>
  <si>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</si>
  <si>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</si>
  <si>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</si>
  <si>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</si>
  <si>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</si>
  <si>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</si>
  <si>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</si>
  <si>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</si>
  <si>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</si>
  <si>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</si>
  <si>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</si>
  <si>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</si>
  <si>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</si>
  <si>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</si>
  <si>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</si>
  <si>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</si>
  <si>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</si>
  <si>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</si>
  <si>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</si>
  <si>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</si>
  <si>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</si>
  <si>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</si>
  <si>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</si>
  <si>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</si>
  <si>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</si>
  <si>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</si>
  <si>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</si>
  <si>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</si>
  <si>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</si>
  <si>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</si>
  <si>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</si>
  <si>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</si>
  <si>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</si>
  <si>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</si>
  <si>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</si>
  <si>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</si>
  <si>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</si>
  <si>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</si>
  <si>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</si>
  <si>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</si>
  <si>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</si>
  <si>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</si>
  <si>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</si>
  <si>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</si>
  <si>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</si>
  <si>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</si>
  <si>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</si>
  <si>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</si>
  <si>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</si>
  <si>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</si>
  <si>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</si>
  <si>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</si>
  <si>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</si>
  <si>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</si>
  <si>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</si>
  <si>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</si>
  <si>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</si>
  <si>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</si>
  <si>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</si>
  <si>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</si>
  <si>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</si>
  <si>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</si>
  <si>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</si>
  <si>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</si>
  <si>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</si>
  <si>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</si>
  <si>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</si>
  <si>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</si>
  <si>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</si>
  <si>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</si>
  <si>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</si>
  <si>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</si>
  <si>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</si>
  <si>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</si>
  <si>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</si>
  <si>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</si>
  <si>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</si>
  <si>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</si>
  <si>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</si>
  <si>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</si>
  <si>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</si>
  <si>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</si>
  <si>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</si>
  <si>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</si>
  <si>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</si>
  <si>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</si>
  <si>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</si>
  <si>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</si>
  <si>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</si>
  <si>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</si>
  <si>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</si>
  <si>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</si>
  <si>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</si>
  <si>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</si>
  <si>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</si>
  <si>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</si>
  <si>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</si>
  <si>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</si>
  <si>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</si>
  <si>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</si>
  <si>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</si>
  <si>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</si>
  <si>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</si>
  <si>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</si>
  <si>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</si>
  <si>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</si>
  <si>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</si>
  <si>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</si>
  <si>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</si>
  <si>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</si>
  <si>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</si>
  <si>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</si>
  <si>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</si>
  <si>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</si>
  <si>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</si>
  <si>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</si>
  <si>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</si>
  <si>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</si>
  <si>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</si>
  <si>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</si>
  <si>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</si>
  <si>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</si>
  <si>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</si>
  <si>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</si>
  <si>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</si>
  <si>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</si>
  <si>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</si>
  <si>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</si>
  <si>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</si>
  <si>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</si>
  <si>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海南医療センター</t>
    <phoneticPr fontId="3"/>
  </si>
  <si>
    <t>〒642-0002 海南市日方１５２２－１</t>
    <phoneticPr fontId="3"/>
  </si>
  <si>
    <t>〇</t>
  </si>
  <si>
    <t>市町村</t>
  </si>
  <si>
    <t>複数の診療科で活用</t>
  </si>
  <si>
    <t>整形外科</t>
  </si>
  <si>
    <t>泌尿器科</t>
  </si>
  <si>
    <t>急性期一般入院料１</t>
  </si>
  <si>
    <t>ＤＰＣ標準病院群</t>
  </si>
  <si>
    <t>有</t>
  </si>
  <si>
    <t>看護必要度Ⅰ</t>
    <phoneticPr fontId="3"/>
  </si>
  <si>
    <t>3階病棟</t>
  </si>
  <si>
    <t>急性期機能</t>
  </si>
  <si>
    <t>内科</t>
  </si>
  <si>
    <t>眼科</t>
  </si>
  <si>
    <t>4階病棟</t>
  </si>
  <si>
    <t>外科</t>
  </si>
  <si>
    <t>婦人科</t>
  </si>
  <si>
    <t>5階病棟</t>
  </si>
  <si>
    <t>ハイケアユニット入院医療管理料１</t>
  </si>
  <si>
    <t>-</t>
    <phoneticPr fontId="3"/>
  </si>
  <si>
    <t>5階病棟（HCU）</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</si>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</sst>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0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1048</v>
      </c>
      <c r="M89" s="262" t="s">
        <v>1052</v>
      </c>
      <c r="N89" s="262" t="s">
        <v>1055</v>
      </c>
      <c r="O89" s="262" t="s">
        <v>1058</v>
      </c>
    </row>
    <row r="90" spans="1:22" s="21" customFormat="1" ht="26">
      <c r="A90" s="243"/>
      <c r="B90" s="1"/>
      <c r="C90" s="3"/>
      <c r="D90" s="3"/>
      <c r="E90" s="3"/>
      <c r="F90" s="3"/>
      <c r="G90" s="3"/>
      <c r="H90" s="287"/>
      <c r="I90" s="67" t="s">
        <v>36</v>
      </c>
      <c r="J90" s="68"/>
      <c r="K90" s="69"/>
      <c r="L90" s="262" t="s">
        <v>1049</v>
      </c>
      <c r="M90" s="262" t="s">
        <v>1049</v>
      </c>
      <c r="N90" s="262" t="s">
        <v>1049</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150</v>
      </c>
      <c r="K99" s="237" t="str">
        <f>IF(OR(COUNTIF(L99:O99,"未確認")&gt;0,COUNTIF(L99:O99,"~*")&gt;0),"※","")</f>
        <v/>
      </c>
      <c r="L99" s="258">
        <v>48</v>
      </c>
      <c r="M99" s="258">
        <v>51</v>
      </c>
      <c r="N99" s="258">
        <v>43</v>
      </c>
      <c r="O99" s="258">
        <v>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IF(OR(COUNTIF(L101:O101,"未確認")&gt;0,COUNTIF(L101:O101,"~*")&gt;0),"※","")</f>
        <v/>
      </c>
      <c r="L101" s="258">
        <v>48</v>
      </c>
      <c r="M101" s="258">
        <v>51</v>
      </c>
      <c r="N101" s="258">
        <v>43</v>
      </c>
      <c r="O101" s="258">
        <v>8</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IF(OR(COUNTIF(L101:O101,"未確認")&gt;0,COUNTIF(L101:O101,"~*")&gt;0),"※","")</f>
        <v/>
      </c>
      <c r="L102" s="258">
        <v>48</v>
      </c>
      <c r="M102" s="258">
        <v>51</v>
      </c>
      <c r="N102" s="258">
        <v>43</v>
      </c>
      <c r="O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1050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1054</v>
      </c>
      <c r="O122" s="98" t="s">
        <v>1053</v>
      </c>
    </row>
    <row r="123" spans="1:22" s="83" customFormat="1" ht="40.5" customHeight="1">
      <c r="A123" s="244" t="s">
        <v>620</v>
      </c>
      <c r="B123" s="1"/>
      <c r="C123" s="289"/>
      <c r="D123" s="290"/>
      <c r="E123" s="377"/>
      <c r="F123" s="378"/>
      <c r="G123" s="378"/>
      <c r="H123" s="379"/>
      <c r="I123" s="341"/>
      <c r="J123" s="105"/>
      <c r="K123" s="106"/>
      <c r="L123" s="98" t="s">
        <v>534</v>
      </c>
      <c r="M123" s="98" t="s">
        <v>533</v>
      </c>
      <c r="N123" s="98" t="s">
        <v>1050</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1056</v>
      </c>
    </row>
    <row r="132" spans="1:22" s="83" customFormat="1" ht="34.5" customHeight="1">
      <c r="A132" s="244" t="s">
        <v>621</v>
      </c>
      <c r="B132" s="84"/>
      <c r="C132" s="295"/>
      <c r="D132" s="297"/>
      <c r="E132" s="320" t="s">
        <v>58</v>
      </c>
      <c r="F132" s="321"/>
      <c r="G132" s="321"/>
      <c r="H132" s="322"/>
      <c r="I132" s="389"/>
      <c r="J132" s="101"/>
      <c r="K132" s="102"/>
      <c r="L132" s="82">
        <v>48</v>
      </c>
      <c r="M132" s="82">
        <v>51</v>
      </c>
      <c r="N132" s="82">
        <v>43</v>
      </c>
      <c r="O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341</v>
      </c>
      <c r="K145" s="264" t="str">
        <f t="shared" ref="K145:K176" si="3">IF(OR(COUNTIF(L145:O145,"未確認")&gt;0,COUNTIF(L145:O145,"~*")&gt;0),"※","")</f>
        <v>※</v>
      </c>
      <c r="L145" s="117">
        <v>106</v>
      </c>
      <c r="M145" s="117">
        <v>108</v>
      </c>
      <c r="N145" s="117">
        <v>127</v>
      </c>
      <c r="O145" s="117" t="s">
        <v>541</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20</v>
      </c>
      <c r="K179" s="264" t="str">
        <f t="shared" si="5"/>
        <v/>
      </c>
      <c r="L179" s="117">
        <v>0</v>
      </c>
      <c r="M179" s="117">
        <v>0</v>
      </c>
      <c r="N179" s="117">
        <v>0</v>
      </c>
      <c r="O179" s="117">
        <v>20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11</v>
      </c>
      <c r="K193" s="264" t="str">
        <f t="shared" si="5"/>
        <v/>
      </c>
      <c r="L193" s="117">
        <v>11</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1058</v>
      </c>
      <c r="P253" s="8"/>
      <c r="Q253" s="8"/>
      <c r="R253" s="8"/>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23</v>
      </c>
      <c r="M269" s="147">
        <v>26</v>
      </c>
      <c r="N269" s="147">
        <v>18</v>
      </c>
      <c r="O269" s="147">
        <v>0</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2</v>
      </c>
      <c r="M270" s="148">
        <v>3</v>
      </c>
      <c r="N270" s="148">
        <v>0.6</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0.6</v>
      </c>
      <c r="M272" s="148">
        <v>0.6</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15.100000000000001</v>
      </c>
      <c r="K274" s="81" t="str">
        <f t="shared" si="8"/>
        <v/>
      </c>
      <c r="L274" s="148">
        <v>5.4</v>
      </c>
      <c r="M274" s="148">
        <v>3.9</v>
      </c>
      <c r="N274" s="148">
        <v>5.8</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23</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10.7</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2.2000000000000002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0.6</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3554</v>
      </c>
      <c r="K392" s="81" t="str">
        <f t="shared" ref="K392:K397" si="12">IF(OR(COUNTIF(L392:O392,"未確認")&gt;0,COUNTIF(L392:O392,"~*")&gt;0),"※","")</f>
        <v/>
      </c>
      <c r="L392" s="147">
        <v>1168</v>
      </c>
      <c r="M392" s="147">
        <v>1084</v>
      </c>
      <c r="N392" s="147">
        <v>1089</v>
      </c>
      <c r="O392" s="147">
        <v>213</v>
      </c>
    </row>
    <row r="393" spans="1:22" s="83" customFormat="1" ht="34.5" customHeight="1">
      <c r="A393" s="249" t="s">
        <v>773</v>
      </c>
      <c r="B393" s="84"/>
      <c r="C393" s="370"/>
      <c r="D393" s="380"/>
      <c r="E393" s="320" t="s">
        <v>224</v>
      </c>
      <c r="F393" s="321"/>
      <c r="G393" s="321"/>
      <c r="H393" s="322"/>
      <c r="I393" s="343"/>
      <c r="J393" s="140">
        <f t="shared" si="11"/>
        <v>1565</v>
      </c>
      <c r="K393" s="81" t="str">
        <f t="shared" si="12"/>
        <v/>
      </c>
      <c r="L393" s="147">
        <v>504</v>
      </c>
      <c r="M393" s="147">
        <v>500</v>
      </c>
      <c r="N393" s="147">
        <v>426</v>
      </c>
      <c r="O393" s="147">
        <v>135</v>
      </c>
    </row>
    <row r="394" spans="1:22" s="83" customFormat="1" ht="34.5" customHeight="1">
      <c r="A394" s="250" t="s">
        <v>774</v>
      </c>
      <c r="B394" s="84"/>
      <c r="C394" s="370"/>
      <c r="D394" s="381"/>
      <c r="E394" s="320" t="s">
        <v>225</v>
      </c>
      <c r="F394" s="321"/>
      <c r="G394" s="321"/>
      <c r="H394" s="322"/>
      <c r="I394" s="343"/>
      <c r="J394" s="140">
        <f t="shared" si="11"/>
        <v>853</v>
      </c>
      <c r="K394" s="81" t="str">
        <f t="shared" si="12"/>
        <v/>
      </c>
      <c r="L394" s="147">
        <v>200</v>
      </c>
      <c r="M394" s="147">
        <v>266</v>
      </c>
      <c r="N394" s="147">
        <v>315</v>
      </c>
      <c r="O394" s="147">
        <v>72</v>
      </c>
    </row>
    <row r="395" spans="1:22" s="83" customFormat="1" ht="34.5" customHeight="1">
      <c r="A395" s="250" t="s">
        <v>775</v>
      </c>
      <c r="B395" s="84"/>
      <c r="C395" s="370"/>
      <c r="D395" s="382"/>
      <c r="E395" s="320" t="s">
        <v>226</v>
      </c>
      <c r="F395" s="321"/>
      <c r="G395" s="321"/>
      <c r="H395" s="322"/>
      <c r="I395" s="343"/>
      <c r="J395" s="140">
        <f t="shared" si="11"/>
        <v>1136</v>
      </c>
      <c r="K395" s="81" t="str">
        <f t="shared" si="12"/>
        <v/>
      </c>
      <c r="L395" s="147">
        <v>464</v>
      </c>
      <c r="M395" s="147">
        <v>318</v>
      </c>
      <c r="N395" s="147">
        <v>348</v>
      </c>
      <c r="O395" s="147">
        <v>6</v>
      </c>
    </row>
    <row r="396" spans="1:22" s="83" customFormat="1" ht="34.5" customHeight="1">
      <c r="A396" s="250" t="s">
        <v>776</v>
      </c>
      <c r="B396" s="1"/>
      <c r="C396" s="370"/>
      <c r="D396" s="320" t="s">
        <v>227</v>
      </c>
      <c r="E396" s="321"/>
      <c r="F396" s="321"/>
      <c r="G396" s="321"/>
      <c r="H396" s="322"/>
      <c r="I396" s="343"/>
      <c r="J396" s="140">
        <f t="shared" si="11"/>
        <v>43407</v>
      </c>
      <c r="K396" s="81" t="str">
        <f t="shared" si="12"/>
        <v/>
      </c>
      <c r="L396" s="147">
        <v>14168</v>
      </c>
      <c r="M396" s="147">
        <v>14362</v>
      </c>
      <c r="N396" s="147">
        <v>13450</v>
      </c>
      <c r="O396" s="147">
        <v>1427</v>
      </c>
    </row>
    <row r="397" spans="1:22" s="83" customFormat="1" ht="34.5" customHeight="1">
      <c r="A397" s="250" t="s">
        <v>777</v>
      </c>
      <c r="B397" s="119"/>
      <c r="C397" s="370"/>
      <c r="D397" s="320" t="s">
        <v>228</v>
      </c>
      <c r="E397" s="321"/>
      <c r="F397" s="321"/>
      <c r="G397" s="321"/>
      <c r="H397" s="322"/>
      <c r="I397" s="344"/>
      <c r="J397" s="140">
        <f t="shared" si="11"/>
        <v>3560</v>
      </c>
      <c r="K397" s="81" t="str">
        <f t="shared" si="12"/>
        <v/>
      </c>
      <c r="L397" s="147">
        <v>1169</v>
      </c>
      <c r="M397" s="147">
        <v>1087</v>
      </c>
      <c r="N397" s="147">
        <v>1091</v>
      </c>
      <c r="O397" s="147">
        <v>213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3554</v>
      </c>
      <c r="K405" s="81" t="str">
        <f t="shared" ref="K405:K422" si="14">IF(OR(COUNTIF(L405:O405,"未確認")&gt;0,COUNTIF(L405:O405,"~*")&gt;0),"※","")</f>
        <v/>
      </c>
      <c r="L405" s="147">
        <v>1168</v>
      </c>
      <c r="M405" s="147">
        <v>1084</v>
      </c>
      <c r="N405" s="147">
        <v>1089</v>
      </c>
      <c r="O405" s="147">
        <v>213</v>
      </c>
    </row>
    <row r="406" spans="1:22" s="83" customFormat="1" ht="34.5" customHeight="1">
      <c r="A406" s="251" t="s">
        <v>779</v>
      </c>
      <c r="B406" s="119"/>
      <c r="C406" s="369"/>
      <c r="D406" s="375" t="s">
        <v>233</v>
      </c>
      <c r="E406" s="377" t="s">
        <v>234</v>
      </c>
      <c r="F406" s="378"/>
      <c r="G406" s="378"/>
      <c r="H406" s="379"/>
      <c r="I406" s="361"/>
      <c r="J406" s="140">
        <f t="shared" si="13"/>
        <v>284</v>
      </c>
      <c r="K406" s="81" t="str">
        <f t="shared" si="14"/>
        <v/>
      </c>
      <c r="L406" s="147">
        <v>47</v>
      </c>
      <c r="M406" s="147">
        <v>34</v>
      </c>
      <c r="N406" s="147">
        <v>68</v>
      </c>
      <c r="O406" s="147">
        <v>135</v>
      </c>
    </row>
    <row r="407" spans="1:22" s="83" customFormat="1" ht="34.5" customHeight="1">
      <c r="A407" s="251" t="s">
        <v>780</v>
      </c>
      <c r="B407" s="119"/>
      <c r="C407" s="369"/>
      <c r="D407" s="369"/>
      <c r="E407" s="320" t="s">
        <v>235</v>
      </c>
      <c r="F407" s="321"/>
      <c r="G407" s="321"/>
      <c r="H407" s="322"/>
      <c r="I407" s="361"/>
      <c r="J407" s="140">
        <f t="shared" si="13"/>
        <v>2888</v>
      </c>
      <c r="K407" s="81" t="str">
        <f t="shared" si="14"/>
        <v/>
      </c>
      <c r="L407" s="147">
        <v>1001</v>
      </c>
      <c r="M407" s="147">
        <v>947</v>
      </c>
      <c r="N407" s="147">
        <v>887</v>
      </c>
      <c r="O407" s="147">
        <v>53</v>
      </c>
    </row>
    <row r="408" spans="1:22" s="83" customFormat="1" ht="34.5" customHeight="1">
      <c r="A408" s="251" t="s">
        <v>781</v>
      </c>
      <c r="B408" s="119"/>
      <c r="C408" s="369"/>
      <c r="D408" s="369"/>
      <c r="E408" s="320" t="s">
        <v>236</v>
      </c>
      <c r="F408" s="321"/>
      <c r="G408" s="321"/>
      <c r="H408" s="322"/>
      <c r="I408" s="361"/>
      <c r="J408" s="140">
        <f t="shared" si="13"/>
        <v>164</v>
      </c>
      <c r="K408" s="81" t="str">
        <f t="shared" si="14"/>
        <v/>
      </c>
      <c r="L408" s="147">
        <v>52</v>
      </c>
      <c r="M408" s="147">
        <v>46</v>
      </c>
      <c r="N408" s="147">
        <v>59</v>
      </c>
      <c r="O408" s="147">
        <v>7</v>
      </c>
    </row>
    <row r="409" spans="1:22" s="83" customFormat="1" ht="34.5" customHeight="1">
      <c r="A409" s="251" t="s">
        <v>782</v>
      </c>
      <c r="B409" s="119"/>
      <c r="C409" s="369"/>
      <c r="D409" s="369"/>
      <c r="E409" s="317" t="s">
        <v>989</v>
      </c>
      <c r="F409" s="318"/>
      <c r="G409" s="318"/>
      <c r="H409" s="319"/>
      <c r="I409" s="361"/>
      <c r="J409" s="140">
        <f t="shared" si="13"/>
        <v>218</v>
      </c>
      <c r="K409" s="81" t="str">
        <f t="shared" si="14"/>
        <v/>
      </c>
      <c r="L409" s="147">
        <v>68</v>
      </c>
      <c r="M409" s="147">
        <v>57</v>
      </c>
      <c r="N409" s="147">
        <v>75</v>
      </c>
      <c r="O409" s="147">
        <v>18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3560</v>
      </c>
      <c r="K413" s="81" t="str">
        <f t="shared" si="14"/>
        <v/>
      </c>
      <c r="L413" s="147">
        <v>1169</v>
      </c>
      <c r="M413" s="147">
        <v>1087</v>
      </c>
      <c r="N413" s="147">
        <v>1091</v>
      </c>
      <c r="O413" s="147">
        <v>213</v>
      </c>
    </row>
    <row r="414" spans="1:22" s="83" customFormat="1" ht="34.5" customHeight="1">
      <c r="A414" s="251" t="s">
        <v>787</v>
      </c>
      <c r="B414" s="119"/>
      <c r="C414" s="369"/>
      <c r="D414" s="375" t="s">
        <v>240</v>
      </c>
      <c r="E414" s="377" t="s">
        <v>241</v>
      </c>
      <c r="F414" s="378"/>
      <c r="G414" s="378"/>
      <c r="H414" s="379"/>
      <c r="I414" s="361"/>
      <c r="J414" s="140">
        <f t="shared" si="13"/>
        <v>394</v>
      </c>
      <c r="K414" s="81" t="str">
        <f t="shared" si="14"/>
        <v/>
      </c>
      <c r="L414" s="147">
        <v>32</v>
      </c>
      <c r="M414" s="147">
        <v>36</v>
      </c>
      <c r="N414" s="147">
        <v>136</v>
      </c>
      <c r="O414" s="147">
        <v>190</v>
      </c>
    </row>
    <row r="415" spans="1:22" s="83" customFormat="1" ht="34.5" customHeight="1">
      <c r="A415" s="251" t="s">
        <v>788</v>
      </c>
      <c r="B415" s="119"/>
      <c r="C415" s="369"/>
      <c r="D415" s="369"/>
      <c r="E415" s="320" t="s">
        <v>242</v>
      </c>
      <c r="F415" s="321"/>
      <c r="G415" s="321"/>
      <c r="H415" s="322"/>
      <c r="I415" s="361"/>
      <c r="J415" s="140">
        <f t="shared" si="13"/>
        <v>2587</v>
      </c>
      <c r="K415" s="81" t="str">
        <f t="shared" si="14"/>
        <v/>
      </c>
      <c r="L415" s="147">
        <v>949</v>
      </c>
      <c r="M415" s="147">
        <v>876</v>
      </c>
      <c r="N415" s="147">
        <v>760</v>
      </c>
      <c r="O415" s="147">
        <v>2</v>
      </c>
    </row>
    <row r="416" spans="1:22" s="83" customFormat="1" ht="34.5" customHeight="1">
      <c r="A416" s="251" t="s">
        <v>789</v>
      </c>
      <c r="B416" s="119"/>
      <c r="C416" s="369"/>
      <c r="D416" s="369"/>
      <c r="E416" s="320" t="s">
        <v>243</v>
      </c>
      <c r="F416" s="321"/>
      <c r="G416" s="321"/>
      <c r="H416" s="322"/>
      <c r="I416" s="361"/>
      <c r="J416" s="140">
        <f t="shared" si="13"/>
        <v>285</v>
      </c>
      <c r="K416" s="81" t="str">
        <f t="shared" si="14"/>
        <v/>
      </c>
      <c r="L416" s="147">
        <v>105</v>
      </c>
      <c r="M416" s="147">
        <v>92</v>
      </c>
      <c r="N416" s="147">
        <v>82</v>
      </c>
      <c r="O416" s="147">
        <v>6</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11</v>
      </c>
      <c r="M417" s="147">
        <v>4</v>
      </c>
      <c r="N417" s="147">
        <v>15</v>
      </c>
      <c r="O417" s="147">
        <v>0</v>
      </c>
    </row>
    <row r="418" spans="1:22" s="83" customFormat="1" ht="34.5" customHeight="1">
      <c r="A418" s="251" t="s">
        <v>791</v>
      </c>
      <c r="B418" s="119"/>
      <c r="C418" s="369"/>
      <c r="D418" s="369"/>
      <c r="E418" s="320" t="s">
        <v>245</v>
      </c>
      <c r="F418" s="321"/>
      <c r="G418" s="321"/>
      <c r="H418" s="322"/>
      <c r="I418" s="361"/>
      <c r="J418" s="140">
        <f t="shared" si="13"/>
        <v>95</v>
      </c>
      <c r="K418" s="81" t="str">
        <f t="shared" si="14"/>
        <v/>
      </c>
      <c r="L418" s="147">
        <v>41</v>
      </c>
      <c r="M418" s="147">
        <v>28</v>
      </c>
      <c r="N418" s="147">
        <v>26</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24</v>
      </c>
      <c r="M420" s="147">
        <v>14</v>
      </c>
      <c r="N420" s="147">
        <v>24</v>
      </c>
      <c r="O420" s="147">
        <v>0</v>
      </c>
    </row>
    <row r="421" spans="1:22" s="83" customFormat="1" ht="34.5" customHeight="1">
      <c r="A421" s="251" t="s">
        <v>794</v>
      </c>
      <c r="B421" s="119"/>
      <c r="C421" s="369"/>
      <c r="D421" s="369"/>
      <c r="E421" s="320" t="s">
        <v>247</v>
      </c>
      <c r="F421" s="321"/>
      <c r="G421" s="321"/>
      <c r="H421" s="322"/>
      <c r="I421" s="361"/>
      <c r="J421" s="140">
        <f t="shared" si="13"/>
        <v>107</v>
      </c>
      <c r="K421" s="81" t="str">
        <f t="shared" si="14"/>
        <v/>
      </c>
      <c r="L421" s="147">
        <v>7</v>
      </c>
      <c r="M421" s="147">
        <v>37</v>
      </c>
      <c r="N421" s="147">
        <v>48</v>
      </c>
      <c r="O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3166</v>
      </c>
      <c r="K430" s="193" t="str">
        <f>IF(OR(COUNTIF(L430:O430,"未確認")&gt;0,COUNTIF(L430:O430,"~*")&gt;0),"※","")</f>
        <v/>
      </c>
      <c r="L430" s="147">
        <v>1137</v>
      </c>
      <c r="M430" s="147">
        <v>1051</v>
      </c>
      <c r="N430" s="147">
        <v>955</v>
      </c>
      <c r="O430" s="147">
        <v>23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0</v>
      </c>
      <c r="M431" s="147">
        <v>0</v>
      </c>
      <c r="N431" s="147">
        <v>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380</v>
      </c>
      <c r="K432" s="193" t="str">
        <f>IF(OR(COUNTIF(L432:O432,"未確認")&gt;0,COUNTIF(L432:O432,"~*")&gt;0),"※","")</f>
        <v/>
      </c>
      <c r="L432" s="147">
        <v>119</v>
      </c>
      <c r="M432" s="147">
        <v>104</v>
      </c>
      <c r="N432" s="147">
        <v>156</v>
      </c>
      <c r="O432" s="147">
        <v>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2785</v>
      </c>
      <c r="K433" s="193" t="str">
        <f>IF(OR(COUNTIF(L433:O433,"未確認")&gt;0,COUNTIF(L433:O433,"~*")&gt;0),"※","")</f>
        <v/>
      </c>
      <c r="L433" s="147">
        <v>1018</v>
      </c>
      <c r="M433" s="147">
        <v>947</v>
      </c>
      <c r="N433" s="147">
        <v>798</v>
      </c>
      <c r="O433" s="147">
        <v>22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108</v>
      </c>
      <c r="K468" s="201" t="str">
        <f t="shared" ref="K468:K475" si="16">IF(OR(COUNTIF(L468:O468,"未確認")&gt;0,COUNTIF(L468:O468,"*")&gt;0),"※","")</f>
        <v/>
      </c>
      <c r="L468" s="117">
        <v>43</v>
      </c>
      <c r="M468" s="117">
        <v>26</v>
      </c>
      <c r="N468" s="117">
        <v>29</v>
      </c>
      <c r="O468" s="117">
        <v>10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10</v>
      </c>
      <c r="K469" s="201" t="str">
        <f t="shared" si="16"/>
        <v>※</v>
      </c>
      <c r="L469" s="117" t="s">
        <v>541</v>
      </c>
      <c r="M469" s="117" t="s">
        <v>541</v>
      </c>
      <c r="N469" s="117">
        <v>10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
      </c>
      <c r="L470" s="117">
        <v>22</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15</v>
      </c>
      <c r="K472" s="201" t="str">
        <f t="shared" si="16"/>
        <v/>
      </c>
      <c r="L472" s="117">
        <v>0</v>
      </c>
      <c r="M472" s="117">
        <v>15</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IF(OR(COUNTIF(L477:O477,"未確認")&gt;0,COUNTIF(L477:O477,"*")&gt;0),"※","")</f>
        <v>※</v>
      </c>
      <c r="L477" s="117" t="s">
        <v>541</v>
      </c>
      <c r="M477" s="117" t="s">
        <v>541</v>
      </c>
      <c r="N477" s="117">
        <v>17</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17</v>
      </c>
      <c r="K478" s="201" t="str">
        <f t="shared" si="18"/>
        <v>※</v>
      </c>
      <c r="L478" s="117">
        <v>17</v>
      </c>
      <c r="M478" s="117">
        <v>0</v>
      </c>
      <c r="N478" s="117" t="s">
        <v>541</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t="s">
        <v>541</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t="s">
        <v>541</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t="s">
        <v>541</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541</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49</v>
      </c>
      <c r="K505" s="201" t="str">
        <f t="shared" si="21"/>
        <v>※</v>
      </c>
      <c r="L505" s="117">
        <v>22</v>
      </c>
      <c r="M505" s="117" t="s">
        <v>541</v>
      </c>
      <c r="N505" s="117">
        <v>27</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12</v>
      </c>
      <c r="K508" s="201" t="str">
        <f t="shared" si="21"/>
        <v>※</v>
      </c>
      <c r="L508" s="117" t="s">
        <v>541</v>
      </c>
      <c r="M508" s="117">
        <v>12</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47</v>
      </c>
      <c r="K535" s="201" t="str">
        <f t="shared" si="23"/>
        <v>※</v>
      </c>
      <c r="L535" s="117">
        <v>10</v>
      </c>
      <c r="M535" s="117">
        <v>15</v>
      </c>
      <c r="N535" s="117">
        <v>22</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1058</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45.5</v>
      </c>
      <c r="M560" s="211">
        <v>47.6</v>
      </c>
      <c r="N560" s="211">
        <v>49.4</v>
      </c>
      <c r="O560" s="211" t="s">
        <v>533</v>
      </c>
    </row>
    <row r="561" spans="1:15" s="91" customFormat="1" ht="34.5" customHeight="1">
      <c r="A561" s="251" t="s">
        <v>871</v>
      </c>
      <c r="B561" s="119"/>
      <c r="C561" s="209"/>
      <c r="D561" s="331" t="s">
        <v>377</v>
      </c>
      <c r="E561" s="342"/>
      <c r="F561" s="342"/>
      <c r="G561" s="342"/>
      <c r="H561" s="332"/>
      <c r="I561" s="343"/>
      <c r="J561" s="207"/>
      <c r="K561" s="210"/>
      <c r="L561" s="211">
        <v>32.200000000000003</v>
      </c>
      <c r="M561" s="211">
        <v>34.200000000000003</v>
      </c>
      <c r="N561" s="211">
        <v>30.2</v>
      </c>
      <c r="O561" s="211" t="s">
        <v>533</v>
      </c>
    </row>
    <row r="562" spans="1:15" s="91" customFormat="1" ht="34.5" customHeight="1">
      <c r="A562" s="251" t="s">
        <v>872</v>
      </c>
      <c r="B562" s="119"/>
      <c r="C562" s="209"/>
      <c r="D562" s="331" t="s">
        <v>992</v>
      </c>
      <c r="E562" s="342"/>
      <c r="F562" s="342"/>
      <c r="G562" s="342"/>
      <c r="H562" s="332"/>
      <c r="I562" s="343"/>
      <c r="J562" s="207"/>
      <c r="K562" s="210"/>
      <c r="L562" s="211">
        <v>26.6</v>
      </c>
      <c r="M562" s="211">
        <v>26.3</v>
      </c>
      <c r="N562" s="211">
        <v>21.4</v>
      </c>
      <c r="O562" s="211" t="s">
        <v>533</v>
      </c>
    </row>
    <row r="563" spans="1:15" s="91" customFormat="1" ht="34.5" customHeight="1">
      <c r="A563" s="251" t="s">
        <v>873</v>
      </c>
      <c r="B563" s="119"/>
      <c r="C563" s="209"/>
      <c r="D563" s="331" t="s">
        <v>379</v>
      </c>
      <c r="E563" s="342"/>
      <c r="F563" s="342"/>
      <c r="G563" s="342"/>
      <c r="H563" s="332"/>
      <c r="I563" s="343"/>
      <c r="J563" s="207"/>
      <c r="K563" s="210"/>
      <c r="L563" s="211">
        <v>14.7</v>
      </c>
      <c r="M563" s="211">
        <v>10.4</v>
      </c>
      <c r="N563" s="211">
        <v>9.6999999999999993</v>
      </c>
      <c r="O563" s="211" t="s">
        <v>533</v>
      </c>
    </row>
    <row r="564" spans="1:15" s="91" customFormat="1" ht="34.5" customHeight="1">
      <c r="A564" s="251" t="s">
        <v>874</v>
      </c>
      <c r="B564" s="119"/>
      <c r="C564" s="209"/>
      <c r="D564" s="331" t="s">
        <v>380</v>
      </c>
      <c r="E564" s="342"/>
      <c r="F564" s="342"/>
      <c r="G564" s="342"/>
      <c r="H564" s="332"/>
      <c r="I564" s="343"/>
      <c r="J564" s="207"/>
      <c r="K564" s="210"/>
      <c r="L564" s="211">
        <v>11.3</v>
      </c>
      <c r="M564" s="211">
        <v>0</v>
      </c>
      <c r="N564" s="211">
        <v>3.8</v>
      </c>
      <c r="O564" s="211" t="s">
        <v>533</v>
      </c>
    </row>
    <row r="565" spans="1:15" s="91" customFormat="1" ht="34.5" customHeight="1">
      <c r="A565" s="251" t="s">
        <v>875</v>
      </c>
      <c r="B565" s="119"/>
      <c r="C565" s="280"/>
      <c r="D565" s="331" t="s">
        <v>869</v>
      </c>
      <c r="E565" s="342"/>
      <c r="F565" s="342"/>
      <c r="G565" s="342"/>
      <c r="H565" s="332"/>
      <c r="I565" s="343"/>
      <c r="J565" s="207"/>
      <c r="K565" s="210"/>
      <c r="L565" s="211">
        <v>15.8</v>
      </c>
      <c r="M565" s="211">
        <v>23.6</v>
      </c>
      <c r="N565" s="211">
        <v>19.600000000000001</v>
      </c>
      <c r="O565" s="211" t="s">
        <v>533</v>
      </c>
    </row>
    <row r="566" spans="1:15" s="91" customFormat="1" ht="34.5" customHeight="1">
      <c r="A566" s="251" t="s">
        <v>876</v>
      </c>
      <c r="B566" s="119"/>
      <c r="C566" s="285"/>
      <c r="D566" s="331" t="s">
        <v>993</v>
      </c>
      <c r="E566" s="342"/>
      <c r="F566" s="342"/>
      <c r="G566" s="342"/>
      <c r="H566" s="332"/>
      <c r="I566" s="343"/>
      <c r="J566" s="213"/>
      <c r="K566" s="214"/>
      <c r="L566" s="211">
        <v>33.6</v>
      </c>
      <c r="M566" s="211">
        <v>34.700000000000003</v>
      </c>
      <c r="N566" s="211">
        <v>31.9</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1058</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69</v>
      </c>
      <c r="K593" s="201" t="str">
        <f>IF(OR(COUNTIF(L593:O593,"未確認")&gt;0,COUNTIF(L593:O593,"*")&gt;0),"※","")</f>
        <v/>
      </c>
      <c r="L593" s="117">
        <v>14</v>
      </c>
      <c r="M593" s="117">
        <v>23</v>
      </c>
      <c r="N593" s="117">
        <v>32</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t="s">
        <v>541</v>
      </c>
      <c r="N594" s="117" t="s">
        <v>541</v>
      </c>
      <c r="O594" s="117">
        <v>0</v>
      </c>
    </row>
    <row r="595" spans="1:15" s="115" customFormat="1" ht="35.15" customHeight="1">
      <c r="A595" s="251" t="s">
        <v>895</v>
      </c>
      <c r="B595" s="84"/>
      <c r="C595" s="323" t="s">
        <v>994</v>
      </c>
      <c r="D595" s="324"/>
      <c r="E595" s="324"/>
      <c r="F595" s="324"/>
      <c r="G595" s="324"/>
      <c r="H595" s="325"/>
      <c r="I595" s="340" t="s">
        <v>397</v>
      </c>
      <c r="J595" s="140">
        <v>431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667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128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802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t="s">
        <v>541</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92</v>
      </c>
      <c r="K613" s="201" t="str">
        <f t="shared" ref="K613:K623" si="29">IF(OR(COUNTIF(L613:O613,"未確認")&gt;0,COUNTIF(L613:O613,"*")&gt;0),"※","")</f>
        <v/>
      </c>
      <c r="L613" s="117">
        <v>20</v>
      </c>
      <c r="M613" s="117">
        <v>25</v>
      </c>
      <c r="N613" s="117">
        <v>47</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t="s">
        <v>541</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43</v>
      </c>
      <c r="K621" s="201" t="str">
        <f t="shared" si="29"/>
        <v>※</v>
      </c>
      <c r="L621" s="117">
        <v>10</v>
      </c>
      <c r="M621" s="117">
        <v>14</v>
      </c>
      <c r="N621" s="117">
        <v>19</v>
      </c>
      <c r="O621" s="117" t="s">
        <v>541</v>
      </c>
    </row>
    <row r="622" spans="1:22" s="118" customFormat="1" ht="70" customHeight="1">
      <c r="A622" s="252" t="s">
        <v>915</v>
      </c>
      <c r="B622" s="119"/>
      <c r="C622" s="320" t="s">
        <v>427</v>
      </c>
      <c r="D622" s="321"/>
      <c r="E622" s="321"/>
      <c r="F622" s="321"/>
      <c r="G622" s="321"/>
      <c r="H622" s="322"/>
      <c r="I622" s="122" t="s">
        <v>428</v>
      </c>
      <c r="J622" s="116">
        <f t="shared" si="28"/>
        <v>63</v>
      </c>
      <c r="K622" s="201" t="str">
        <f t="shared" si="29"/>
        <v/>
      </c>
      <c r="L622" s="117">
        <v>22</v>
      </c>
      <c r="M622" s="117">
        <v>23</v>
      </c>
      <c r="N622" s="117">
        <v>18</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120</v>
      </c>
      <c r="K632" s="201" t="str">
        <f t="shared" si="31"/>
        <v>※</v>
      </c>
      <c r="L632" s="117">
        <v>43</v>
      </c>
      <c r="M632" s="117">
        <v>40</v>
      </c>
      <c r="N632" s="117">
        <v>37</v>
      </c>
      <c r="O632" s="117" t="s">
        <v>541</v>
      </c>
    </row>
    <row r="633" spans="1:22" s="118" customFormat="1" ht="56">
      <c r="A633" s="252" t="s">
        <v>919</v>
      </c>
      <c r="B633" s="119"/>
      <c r="C633" s="320" t="s">
        <v>436</v>
      </c>
      <c r="D633" s="321"/>
      <c r="E633" s="321"/>
      <c r="F633" s="321"/>
      <c r="G633" s="321"/>
      <c r="H633" s="322"/>
      <c r="I633" s="122" t="s">
        <v>437</v>
      </c>
      <c r="J633" s="116">
        <f t="shared" si="30"/>
        <v>70</v>
      </c>
      <c r="K633" s="201" t="str">
        <f t="shared" si="31"/>
        <v>※</v>
      </c>
      <c r="L633" s="117">
        <v>17</v>
      </c>
      <c r="M633" s="117">
        <v>20</v>
      </c>
      <c r="N633" s="117">
        <v>33</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137</v>
      </c>
      <c r="K646" s="201" t="str">
        <f t="shared" ref="K646:K660" si="33">IF(OR(COUNTIF(L646:O646,"未確認")&gt;0,COUNTIF(L646:O646,"*")&gt;0),"※","")</f>
        <v>※</v>
      </c>
      <c r="L646" s="117">
        <v>51</v>
      </c>
      <c r="M646" s="117">
        <v>45</v>
      </c>
      <c r="N646" s="117">
        <v>41</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109</v>
      </c>
      <c r="K650" s="201" t="str">
        <f t="shared" si="33"/>
        <v>※</v>
      </c>
      <c r="L650" s="117">
        <v>41</v>
      </c>
      <c r="M650" s="117">
        <v>37</v>
      </c>
      <c r="N650" s="117">
        <v>31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117</v>
      </c>
      <c r="K655" s="201" t="str">
        <f t="shared" si="33"/>
        <v>※</v>
      </c>
      <c r="L655" s="117">
        <v>43</v>
      </c>
      <c r="M655" s="117">
        <v>38</v>
      </c>
      <c r="N655" s="117">
        <v>36</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99</v>
      </c>
      <c r="K657" s="201" t="str">
        <f t="shared" si="33"/>
        <v>※</v>
      </c>
      <c r="L657" s="117">
        <v>34</v>
      </c>
      <c r="M657" s="117">
        <v>32</v>
      </c>
      <c r="N657" s="117">
        <v>33</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6879BA-4A0C-43F5-9FAB-523AAEF735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2019-12-23T01:00:31Z</dcterms:modified>
</cp:coreProperties>
</file>