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50B7305-91FE-4FDC-85F0-048AE78F30D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<sst xmlns="http://schemas.openxmlformats.org/spreadsheetml/2006/main" count="3420" uniqueCount="1057">
  <si>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</si>
  <si>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</si>
  <si>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</si>
  <si>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</si>
  <si>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</si>
  <si>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</si>
  <si>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</si>
  <si>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</si>
  <si>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</si>
  <si>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</si>
  <si>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</si>
  <si>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</si>
  <si>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</si>
  <si>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</si>
  <si>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</si>
  <si>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</si>
  <si>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</si>
  <si>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</si>
  <si>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</si>
  <si>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</si>
  <si>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</si>
  <si>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</si>
  <si>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</si>
  <si>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</si>
  <si>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</si>
  <si>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</si>
  <si>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</si>
  <si>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</si>
  <si>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</si>
  <si>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</si>
  <si>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</si>
  <si>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</si>
  <si>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</si>
  <si>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</si>
  <si>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</si>
  <si>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</si>
  <si>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</si>
  <si>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</si>
  <si>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</si>
  <si>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</si>
  <si>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</si>
  <si>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</si>
  <si>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</si>
  <si>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</si>
  <si>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</si>
  <si>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</si>
  <si>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</si>
  <si>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</si>
  <si>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</si>
  <si>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</si>
  <si>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</si>
  <si>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</si>
  <si>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</si>
  <si>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</si>
  <si>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</si>
  <si>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</si>
  <si>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</si>
  <si>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</si>
  <si>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</si>
  <si>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</si>
  <si>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</si>
  <si>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</si>
  <si>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</si>
  <si>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</si>
  <si>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</si>
  <si>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</si>
  <si>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</si>
  <si>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</si>
  <si>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</si>
  <si>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</si>
  <si>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</si>
  <si>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</si>
  <si>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</si>
  <si>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</si>
  <si>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</si>
  <si>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</si>
  <si>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</si>
  <si>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</si>
  <si>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</si>
  <si>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</si>
  <si>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</si>
  <si>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</si>
  <si>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</si>
  <si>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</si>
  <si>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</si>
  <si>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</si>
  <si>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</si>
  <si>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</si>
  <si>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</si>
  <si>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</si>
  <si>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</si>
  <si>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</si>
  <si>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</si>
  <si>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</si>
  <si>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</si>
  <si>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</si>
  <si>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</si>
  <si>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</si>
  <si>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</si>
  <si>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</si>
  <si>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</si>
  <si>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</si>
  <si>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</si>
  <si>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</si>
  <si>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</si>
  <si>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</si>
  <si>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</si>
  <si>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</si>
  <si>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</si>
  <si>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</si>
  <si>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</si>
  <si>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</si>
  <si>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</si>
  <si>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</si>
  <si>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</si>
  <si>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</si>
  <si>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</si>
  <si>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</si>
  <si>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</si>
  <si>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</si>
  <si>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</si>
  <si>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</si>
  <si>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</si>
  <si>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</si>
  <si>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</si>
  <si>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</si>
  <si>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</si>
  <si>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</si>
  <si>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</si>
  <si>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</si>
  <si>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</si>
  <si>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</si>
  <si>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</si>
  <si>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</si>
  <si>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</si>
  <si>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</si>
  <si>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</si>
  <si>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</si>
  <si>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</si>
  <si>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</si>
  <si>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</si>
  <si>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</si>
  <si>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</si>
  <si>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</si>
  <si>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</si>
  <si>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</si>
  <si>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</si>
  <si>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</si>
  <si>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</si>
  <si>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</si>
  <si>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</si>
  <si>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</si>
  <si>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</si>
  <si>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</si>
  <si>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</si>
  <si>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</si>
  <si>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</si>
  <si>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</si>
  <si>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</si>
  <si>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</si>
  <si>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</si>
  <si>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</si>
  <si>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</si>
  <si>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</si>
  <si>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</si>
  <si>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</si>
  <si>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</si>
  <si>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</si>
  <si>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</si>
  <si>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</si>
  <si>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</si>
  <si>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</si>
  <si>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</si>
  <si>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</si>
  <si>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</si>
  <si>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</si>
  <si>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</si>
  <si>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</si>
  <si>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</si>
  <si>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</si>
  <si>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</si>
  <si>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</si>
  <si>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</si>
  <si>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</si>
  <si>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</si>
  <si>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</si>
  <si>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</si>
  <si>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</si>
  <si>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</si>
  <si>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</si>
  <si>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</si>
  <si>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</si>
  <si>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</si>
  <si>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</si>
  <si>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</si>
  <si>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</si>
  <si>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</si>
  <si>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</si>
  <si>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</si>
  <si>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</si>
  <si>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</si>
  <si>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</si>
  <si>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</si>
  <si>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</si>
  <si>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</si>
  <si>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</si>
  <si>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</si>
  <si>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</si>
  <si>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</si>
  <si>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</si>
  <si>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</si>
  <si>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</si>
  <si>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</si>
  <si>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</si>
  <si>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</si>
  <si>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</si>
  <si>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</si>
  <si>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</si>
  <si>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</si>
  <si>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</si>
  <si>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</si>
  <si>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</si>
  <si>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</si>
  <si>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</si>
  <si>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</si>
  <si>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</si>
  <si>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</si>
  <si>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</si>
  <si>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</si>
  <si>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</si>
  <si>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</si>
  <si>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</si>
  <si>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</si>
  <si>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</si>
  <si>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</si>
  <si>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</si>
  <si>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</si>
  <si>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</si>
  <si>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</si>
  <si>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</si>
  <si>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</si>
  <si>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</si>
  <si>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</si>
  <si>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</si>
  <si>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</si>
  <si>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</si>
  <si>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</si>
  <si>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</si>
  <si>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</si>
  <si>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</si>
  <si>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</si>
  <si>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</si>
  <si>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</si>
  <si>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</si>
  <si>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</si>
  <si>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</si>
  <si>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</si>
  <si>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</si>
  <si>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</si>
  <si>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</si>
  <si>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</si>
  <si>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</si>
  <si>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</si>
  <si>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</si>
  <si>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</si>
  <si>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</si>
  <si>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</si>
  <si>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</si>
  <si>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</si>
  <si>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</si>
  <si>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</si>
  <si>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</si>
  <si>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</si>
  <si>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</si>
  <si>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</si>
  <si>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</si>
  <si>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</si>
  <si>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</si>
  <si>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</si>
  <si>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</si>
  <si>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</si>
  <si>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</si>
  <si>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</si>
  <si>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</si>
  <si>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</si>
  <si>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</si>
  <si>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</si>
  <si>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</si>
  <si>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</si>
  <si>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</si>
  <si>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</si>
  <si>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</si>
  <si>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</si>
  <si>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</si>
  <si>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</si>
  <si>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</si>
  <si>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</si>
  <si>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</si>
  <si>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</si>
  <si>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</si>
  <si>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</si>
  <si>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</si>
  <si>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</si>
  <si>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</si>
  <si>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</si>
  <si>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</si>
  <si>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</si>
  <si>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</si>
  <si>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</si>
  <si>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</si>
  <si>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</si>
  <si>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</si>
  <si>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</si>
  <si>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</si>
  <si>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</si>
  <si>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</si>
  <si>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</si>
  <si>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</si>
  <si>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</si>
  <si>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</si>
  <si>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</si>
  <si>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</si>
  <si>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</si>
  <si>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</si>
  <si>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</si>
  <si>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</si>
  <si>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</si>
  <si>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</si>
  <si>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</si>
  <si>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</si>
  <si>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</si>
  <si>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</si>
  <si>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</si>
  <si>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</si>
  <si>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</si>
  <si>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</si>
  <si>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</si>
  <si>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</si>
  <si>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</si>
  <si>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</si>
  <si>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</si>
  <si>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</si>
  <si>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</si>
  <si>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</si>
  <si>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</si>
  <si>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</si>
  <si>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</si>
  <si>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</si>
  <si>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</si>
  <si>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</si>
  <si>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</si>
  <si>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</si>
  <si>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</si>
  <si>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</si>
  <si>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</si>
  <si>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</si>
  <si>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</si>
  <si>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</si>
  <si>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</si>
  <si>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</si>
  <si>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</si>
  <si>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</si>
  <si>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</si>
  <si>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</si>
  <si>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</si>
  <si>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</si>
  <si>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</si>
  <si>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</si>
  <si>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</si>
  <si>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</si>
  <si>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</si>
  <si>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</si>
  <si>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</si>
  <si>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</si>
  <si>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</si>
  <si>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</si>
  <si>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</si>
  <si>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</si>
  <si>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</si>
  <si>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</si>
  <si>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</si>
  <si>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</si>
  <si>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</si>
  <si>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</si>
  <si>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</si>
  <si>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</si>
  <si>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</si>
  <si>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</si>
  <si>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</si>
  <si>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</si>
  <si>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</si>
  <si>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</si>
  <si>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</si>
  <si>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</si>
  <si>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</si>
  <si>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</si>
  <si>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</si>
  <si>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</si>
  <si>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</si>
  <si>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</si>
  <si>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</si>
  <si>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</si>
  <si>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</si>
  <si>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</si>
  <si>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</si>
  <si>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</si>
  <si>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</si>
  <si>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</si>
  <si>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</si>
  <si>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</si>
  <si>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</si>
  <si>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</si>
  <si>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</si>
  <si>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</si>
  <si>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</si>
  <si>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</si>
  <si>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</si>
  <si>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</si>
  <si>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</si>
  <si>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</si>
  <si>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</si>
  <si>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</si>
  <si>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</si>
  <si>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</si>
  <si>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</si>
  <si>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</si>
  <si>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</si>
  <si>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</si>
  <si>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</si>
  <si>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</si>
  <si>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</si>
  <si>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</si>
  <si>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</si>
  <si>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</si>
  <si>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</si>
  <si>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</si>
  <si>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</si>
  <si>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</si>
  <si>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</si>
  <si>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</si>
  <si>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</si>
  <si>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</si>
  <si>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</si>
  <si>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</si>
  <si>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</si>
  <si>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</si>
  <si>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</si>
  <si>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</si>
  <si>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</si>
  <si>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</si>
  <si>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</si>
  <si>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</si>
  <si>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</si>
  <si>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</si>
  <si>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</si>
  <si>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</si>
  <si>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</si>
  <si>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</si>
  <si>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</si>
  <si>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</si>
  <si>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</si>
  <si>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</si>
  <si>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</si>
  <si>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</si>
  <si>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</si>
  <si>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</si>
  <si>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</si>
  <si>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</si>
  <si>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</si>
  <si>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</si>
  <si>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</si>
  <si>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</si>
  <si>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</si>
  <si>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</si>
  <si>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</si>
  <si>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</si>
  <si>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</si>
  <si>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</si>
  <si>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</si>
  <si>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</si>
  <si>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</si>
  <si>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</si>
  <si>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</si>
  <si>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</si>
  <si>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</si>
  <si>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</si>
  <si>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</si>
  <si>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</si>
  <si>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</si>
  <si>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</si>
  <si>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</si>
  <si>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</si>
  <si>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</si>
  <si>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</si>
  <si>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</si>
  <si>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</si>
  <si>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</si>
  <si>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</si>
  <si>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</si>
  <si>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</si>
  <si>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</si>
  <si>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</si>
  <si>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</si>
  <si>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</si>
  <si>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</si>
  <si>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</si>
  <si>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</si>
  <si>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</si>
  <si>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</si>
  <si>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</si>
  <si>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</si>
  <si>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</si>
  <si>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</si>
  <si>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</si>
  <si>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</si>
  <si>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</si>
  <si>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</si>
  <si>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</si>
  <si>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</si>
  <si>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</si>
  <si>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</si>
  <si>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</si>
  <si>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</si>
  <si>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</si>
  <si>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</si>
  <si>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</si>
  <si>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</si>
  <si>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</si>
  <si>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</si>
  <si>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</si>
  <si>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</si>
  <si>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</si>
  <si>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</si>
  <si>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</si>
  <si>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</si>
  <si>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</si>
  <si>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</si>
  <si>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</si>
  <si>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</si>
  <si>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</si>
  <si>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</si>
  <si>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</si>
  <si>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</si>
  <si>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</si>
  <si>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</si>
  <si>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</si>
  <si>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</si>
  <si>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</si>
  <si>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</si>
  <si>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</si>
  <si>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</si>
  <si>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</si>
  <si>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</si>
  <si>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</si>
  <si>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</si>
  <si>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</si>
  <si>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</si>
  <si>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</si>
  <si>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</si>
  <si>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</si>
  <si>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</si>
  <si>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</si>
  <si>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</si>
  <si>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</si>
  <si>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</si>
  <si>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</si>
  <si>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</si>
  <si>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</si>
  <si>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</si>
  <si>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</si>
  <si>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</si>
  <si>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</si>
  <si>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</si>
  <si>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</si>
  <si>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</si>
  <si>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</si>
  <si>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</si>
  <si>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</si>
  <si>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</si>
  <si>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</si>
  <si>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</si>
  <si>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</si>
  <si>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</si>
  <si>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</si>
  <si>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</si>
  <si>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</si>
  <si>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</si>
  <si>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</si>
  <si>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</si>
  <si>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</si>
  <si>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</si>
  <si>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</si>
  <si>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</si>
  <si>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</si>
  <si>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</si>
  <si>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</si>
  <si>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</si>
  <si>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</si>
  <si>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</si>
  <si>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</si>
  <si>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</si>
  <si>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</si>
  <si>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</si>
  <si>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</si>
  <si>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</si>
  <si>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</si>
  <si>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</si>
  <si>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</si>
  <si>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</si>
  <si>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</si>
  <si>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</si>
  <si>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</si>
  <si>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</si>
  <si>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</si>
  <si>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</si>
  <si>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</si>
  <si>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</si>
  <si>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</si>
  <si>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</si>
  <si>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</si>
  <si>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</si>
  <si>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</si>
  <si>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</si>
  <si>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</si>
  <si>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</si>
  <si>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</si>
  <si>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</si>
  <si>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</si>
  <si>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</si>
  <si>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</si>
  <si>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</si>
  <si>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</si>
  <si>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</si>
  <si>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</si>
  <si>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</si>
  <si>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</si>
  <si>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</si>
  <si>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</si>
  <si>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</si>
  <si>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</si>
  <si>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</si>
  <si>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</si>
  <si>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</si>
  <si>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</si>
  <si>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</si>
  <si>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</si>
  <si>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</si>
  <si>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</si>
  <si>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</si>
  <si>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</si>
  <si>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</si>
  <si>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</si>
  <si>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</si>
  <si>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</si>
  <si>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</si>
  <si>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</si>
  <si>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</si>
  <si>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</si>
  <si>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</si>
  <si>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</si>
  <si>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</si>
  <si>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</si>
  <si>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</si>
  <si>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</si>
  <si>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</si>
  <si>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</si>
  <si>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</si>
  <si>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</si>
  <si>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</si>
  <si>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</si>
  <si>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</si>
  <si>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</si>
  <si>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</si>
  <si>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</si>
  <si>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</si>
  <si>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</si>
  <si>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</si>
  <si>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</si>
  <si>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</si>
  <si>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</si>
  <si>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</si>
  <si>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</si>
  <si>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</si>
  <si>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</si>
  <si>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</si>
  <si>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</si>
  <si>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</si>
  <si>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</si>
  <si>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</si>
  <si>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</si>
  <si>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</si>
  <si>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</si>
  <si>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</si>
  <si>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</si>
  <si>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</si>
  <si>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</si>
  <si>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</si>
  <si>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</si>
  <si>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</si>
  <si>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</si>
  <si>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</si>
  <si>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</si>
  <si>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</si>
  <si>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</si>
  <si>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</si>
  <si>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</si>
  <si>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</si>
  <si>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</si>
  <si>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</si>
  <si>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</si>
  <si>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</si>
  <si>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</si>
  <si>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</si>
  <si>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</si>
  <si>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</si>
  <si>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</si>
  <si>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</si>
  <si>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</si>
  <si>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</si>
  <si>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</si>
  <si>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</si>
  <si>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</si>
  <si>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</si>
  <si>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</si>
  <si>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</si>
  <si>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</si>
  <si>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</si>
  <si>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</si>
  <si>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</si>
  <si>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</si>
  <si>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</si>
  <si>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</si>
  <si>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</si>
  <si>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</si>
  <si>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</si>
  <si>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</si>
  <si>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</si>
  <si>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</si>
  <si>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</si>
  <si>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</si>
  <si>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</si>
  <si>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</si>
  <si>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</si>
  <si>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</si>
  <si>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</si>
  <si>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</si>
  <si>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</si>
  <si>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</si>
  <si>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</si>
  <si>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</si>
  <si>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</si>
  <si>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</si>
  <si>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</si>
  <si>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</si>
  <si>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</si>
  <si>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</si>
  <si>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</si>
  <si>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</si>
  <si>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</si>
  <si>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</si>
  <si>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</si>
  <si>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</si>
  <si>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</si>
  <si>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</si>
  <si>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</si>
  <si>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</si>
  <si>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</si>
  <si>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</si>
  <si>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</si>
  <si>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</si>
  <si>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</si>
  <si>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</si>
  <si>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</si>
  <si>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</si>
  <si>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</si>
  <si>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</si>
  <si>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</si>
  <si>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</si>
  <si>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</si>
  <si>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</si>
  <si>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</si>
  <si>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</si>
  <si>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</si>
  <si>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</si>
  <si>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</si>
  <si>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</si>
  <si>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</si>
  <si>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</si>
  <si>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</si>
  <si>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</si>
  <si>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</si>
  <si>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</si>
  <si>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</si>
  <si>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</si>
  <si>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</si>
  <si>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</si>
  <si>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</si>
  <si>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</si>
  <si>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</si>
  <si>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</si>
  <si>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</si>
  <si>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</si>
  <si>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</si>
  <si>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</si>
  <si>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</si>
  <si>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</si>
  <si>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</si>
  <si>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</si>
  <si>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</si>
  <si>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</si>
  <si>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</si>
  <si>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</si>
  <si>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</si>
  <si>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</si>
  <si>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</si>
  <si>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</si>
  <si>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</si>
  <si>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</si>
  <si>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</si>
  <si>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</si>
  <si>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</si>
  <si>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</si>
  <si>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</si>
  <si>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</si>
  <si>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</si>
  <si>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</si>
  <si>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</si>
  <si>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</si>
  <si>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</si>
  <si>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</si>
  <si>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</si>
  <si>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</si>
  <si>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</si>
  <si>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</si>
  <si>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</si>
  <si>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</si>
  <si>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</si>
  <si>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</si>
  <si>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</si>
  <si>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</si>
  <si>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</si>
  <si>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</si>
  <si>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</si>
  <si>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</si>
  <si>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</si>
  <si>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</si>
  <si>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</si>
  <si>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</si>
  <si>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</si>
  <si>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</si>
  <si>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</si>
  <si>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</si>
  <si>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</si>
  <si>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</si>
  <si>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</si>
  <si>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</si>
  <si>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</si>
  <si>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</si>
  <si>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</si>
  <si>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</si>
  <si>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</si>
  <si>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</si>
  <si>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</si>
  <si>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</si>
  <si>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</si>
  <si>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</si>
  <si>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</si>
  <si>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</si>
  <si>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</si>
  <si>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</si>
  <si>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</si>
  <si>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</si>
  <si>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</si>
  <si>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</si>
  <si>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</si>
  <si>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</si>
  <si>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</si>
  <si>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</si>
  <si>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</si>
  <si>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</si>
  <si>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</si>
  <si>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</si>
  <si>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</si>
  <si>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</si>
  <si>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</si>
  <si>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</si>
  <si>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</si>
  <si>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</si>
  <si>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</si>
  <si>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</si>
  <si>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</si>
  <si>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</si>
  <si>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</si>
  <si>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</si>
  <si>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</si>
  <si>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</si>
  <si>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</si>
  <si>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</si>
  <si>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</si>
  <si>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</si>
  <si>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</si>
  <si>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</si>
  <si>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</si>
  <si>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</si>
  <si>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</si>
  <si>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</si>
  <si>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</si>
  <si>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</si>
  <si>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</si>
  <si>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</si>
  <si>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</si>
  <si>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</si>
  <si>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</si>
  <si>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</si>
  <si>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</si>
  <si>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</si>
  <si>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</si>
  <si>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</si>
  <si>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</si>
  <si>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</si>
  <si>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</si>
  <si>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</si>
  <si>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</si>
  <si>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</si>
  <si>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</si>
  <si>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</si>
  <si>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</si>
  <si>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</si>
  <si>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</si>
  <si>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</si>
  <si>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</si>
  <si>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</si>
  <si>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</si>
  <si>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</si>
  <si>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</si>
  <si>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</si>
  <si>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</si>
  <si>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</si>
  <si>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</si>
  <si>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</si>
  <si>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</si>
  <si>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</si>
  <si>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</si>
  <si>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</si>
  <si>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</si>
  <si>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</si>
  <si>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</si>
  <si>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</si>
  <si>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</si>
  <si>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</si>
  <si>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</si>
  <si>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</si>
  <si>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</si>
  <si>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</si>
  <si>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</si>
  <si>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</si>
  <si>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</si>
  <si>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</si>
  <si>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</si>
  <si>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</si>
  <si>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</si>
  <si>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</si>
  <si>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</si>
  <si>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</si>
  <si>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</si>
  <si>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</si>
  <si>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</si>
  <si>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</si>
  <si>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</si>
  <si>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</si>
  <si>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</si>
  <si>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</si>
  <si>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</si>
  <si>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</si>
  <si>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</si>
  <si>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</si>
  <si>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</si>
  <si>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</si>
  <si>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</si>
  <si>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</si>
  <si>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</si>
  <si>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</si>
  <si>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</si>
  <si>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</si>
  <si>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</si>
  <si>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</si>
  <si>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</si>
  <si>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</si>
  <si>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</si>
  <si>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</si>
  <si>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</si>
  <si>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</si>
  <si>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</si>
  <si>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</si>
  <si>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</si>
  <si>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</si>
  <si>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</si>
  <si>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</si>
  <si>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</si>
  <si>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</si>
  <si>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</si>
  <si>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</si>
  <si>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</si>
  <si>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</si>
  <si>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</si>
  <si>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</si>
  <si>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</si>
  <si>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</si>
  <si>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</si>
  <si>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</si>
  <si>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</si>
  <si>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</si>
  <si>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</si>
  <si>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</si>
  <si>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</si>
  <si>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</si>
  <si>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</si>
  <si>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</si>
  <si>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</si>
  <si>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</si>
  <si>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</si>
  <si>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</si>
  <si>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</si>
  <si>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</si>
  <si>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</si>
  <si>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</si>
  <si>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</si>
  <si>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</si>
  <si>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</si>
  <si>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</si>
  <si>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</si>
  <si>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</si>
  <si>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</si>
  <si>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</si>
  <si>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</si>
  <si>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</si>
  <si>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</si>
  <si>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医療法人宝山会　白浜小南病院</t>
    <phoneticPr fontId="3"/>
  </si>
  <si>
    <t>〒649-2211 西牟婁郡白浜町３２２０－９</t>
    <phoneticPr fontId="3"/>
  </si>
  <si>
    <t>〇</t>
  </si>
  <si>
    <t>医療法人</t>
  </si>
  <si>
    <t>複数の診療科で活用</t>
  </si>
  <si>
    <t>内科</t>
  </si>
  <si>
    <t>リハビリテーション科</t>
  </si>
  <si>
    <t>放射線科</t>
  </si>
  <si>
    <t>ＤＰＣ病院ではない</t>
  </si>
  <si>
    <t>有</t>
  </si>
  <si>
    <t>-</t>
    <phoneticPr fontId="3"/>
  </si>
  <si>
    <t>２病棟</t>
  </si>
  <si>
    <t>回復期機能</t>
  </si>
  <si>
    <t>３病棟</t>
  </si>
  <si>
    <t>慢性期機能</t>
  </si>
  <si>
    <t>４病棟</t>
  </si>
  <si>
    <t>2021年4月</t>
  </si>
  <si>
    <t>５病棟</t>
  </si>
  <si>
    <t>６病棟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</si>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</sst>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83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1050</v>
      </c>
      <c r="N9" s="282" t="s">
        <v>1052</v>
      </c>
      <c r="O9" s="282" t="s">
        <v>1054</v>
      </c>
      <c r="P9" s="282" t="s">
        <v>1055</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1050</v>
      </c>
      <c r="N22" s="282" t="s">
        <v>1052</v>
      </c>
      <c r="O22" s="282" t="s">
        <v>1054</v>
      </c>
      <c r="P22" s="282" t="s">
        <v>1055</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t="s">
        <v>1039</v>
      </c>
      <c r="P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1050</v>
      </c>
      <c r="N35" s="282" t="s">
        <v>1052</v>
      </c>
      <c r="O35" s="282" t="s">
        <v>1054</v>
      </c>
      <c r="P35" s="282" t="s">
        <v>1055</v>
      </c>
    </row>
    <row r="36" spans="1:22" s="21" customFormat="1" ht="34.5" customHeight="1">
      <c r="A36" s="244" t="s">
        <v>608</v>
      </c>
      <c r="B36" s="17"/>
      <c r="C36" s="19"/>
      <c r="D36" s="19"/>
      <c r="E36" s="19"/>
      <c r="F36" s="19"/>
      <c r="G36" s="19"/>
      <c r="H36" s="20"/>
      <c r="I36" s="303" t="s">
        <v>11</v>
      </c>
      <c r="J36" s="304"/>
      <c r="K36" s="305"/>
      <c r="L36" s="25"/>
      <c r="M36" s="25"/>
      <c r="N36" s="25"/>
      <c r="O36" s="25" t="s">
        <v>1039</v>
      </c>
      <c r="P36" s="25" t="s">
        <v>1039</v>
      </c>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1050</v>
      </c>
      <c r="N44" s="282" t="s">
        <v>1052</v>
      </c>
      <c r="O44" s="282" t="s">
        <v>1054</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t="s">
        <v>1039</v>
      </c>
      <c r="P51" s="29" t="s">
        <v>1039</v>
      </c>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c r="P52" s="29"/>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1053</v>
      </c>
      <c r="P53" s="29" t="s">
        <v>1053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1050</v>
      </c>
      <c r="N89" s="262" t="s">
        <v>1052</v>
      </c>
      <c r="O89" s="262" t="s">
        <v>1054</v>
      </c>
      <c r="P89" s="262" t="s">
        <v>1055</v>
      </c>
    </row>
    <row r="90" spans="1:22" s="21" customFormat="1">
      <c r="A90" s="243"/>
      <c r="B90" s="1"/>
      <c r="C90" s="3"/>
      <c r="D90" s="3"/>
      <c r="E90" s="3"/>
      <c r="F90" s="3"/>
      <c r="G90" s="3"/>
      <c r="H90" s="287"/>
      <c r="I90" s="67" t="s">
        <v>36</v>
      </c>
      <c r="J90" s="68"/>
      <c r="K90" s="69"/>
      <c r="L90" s="262" t="s">
        <v>1049</v>
      </c>
      <c r="M90" s="262" t="s">
        <v>1051</v>
      </c>
      <c r="N90" s="262" t="s">
        <v>1051</v>
      </c>
      <c r="O90" s="262" t="s">
        <v>1051</v>
      </c>
      <c r="P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66" t="s">
        <v>1054</v>
      </c>
      <c r="P97" s="66" t="s">
        <v>1055</v>
      </c>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1051</v>
      </c>
      <c r="O98" s="70" t="s">
        <v>1051</v>
      </c>
      <c r="P98" s="70" t="s">
        <v>1056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22</v>
      </c>
      <c r="K99" s="237" t="str">
        <f>IF(OR(COUNTIF(L99:P99,"未確認")&gt;0,COUNTIF(L99:P99,"~*")&gt;0),"※","")</f>
        <v/>
      </c>
      <c r="L99" s="258">
        <v>22</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17</v>
      </c>
      <c r="K101" s="237" t="str">
        <f>IF(OR(COUNTIF(L101:P101,"未確認")&gt;0,COUNTIF(L101:P101,"~*")&gt;0),"※","")</f>
        <v/>
      </c>
      <c r="L101" s="258">
        <v>17</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22</v>
      </c>
      <c r="K102" s="237" t="str">
        <f t="shared" ref="K102:K111" si="1">IF(OR(COUNTIF(L101:P101,"未確認")&gt;0,COUNTIF(L101:P101,"~*")&gt;0),"※","")</f>
        <v/>
      </c>
      <c r="L102" s="258">
        <v>22</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177</v>
      </c>
      <c r="K103" s="237" t="str">
        <f t="shared" si="1"/>
        <v/>
      </c>
      <c r="L103" s="258">
        <v>0</v>
      </c>
      <c r="M103" s="258">
        <v>49</v>
      </c>
      <c r="N103" s="258">
        <v>47</v>
      </c>
      <c r="O103" s="258">
        <v>41</v>
      </c>
      <c r="P103" s="258">
        <v>40</v>
      </c>
    </row>
    <row r="104" spans="1:22" s="83" customFormat="1" ht="34.5" customHeight="1">
      <c r="A104" s="244" t="s">
        <v>614</v>
      </c>
      <c r="B104" s="84"/>
      <c r="C104" s="396"/>
      <c r="D104" s="397"/>
      <c r="E104" s="428"/>
      <c r="F104" s="429"/>
      <c r="G104" s="320" t="s">
        <v>47</v>
      </c>
      <c r="H104" s="322"/>
      <c r="I104" s="420"/>
      <c r="J104" s="256">
        <f t="shared" si="0"/>
        <v>177</v>
      </c>
      <c r="K104" s="237" t="str">
        <f t="shared" si="1"/>
        <v/>
      </c>
      <c r="L104" s="258">
        <v>0</v>
      </c>
      <c r="M104" s="258">
        <v>49</v>
      </c>
      <c r="N104" s="258">
        <v>47</v>
      </c>
      <c r="O104" s="258">
        <v>41</v>
      </c>
      <c r="P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173</v>
      </c>
      <c r="K106" s="237" t="str">
        <f t="shared" si="1"/>
        <v/>
      </c>
      <c r="L106" s="258">
        <v>0</v>
      </c>
      <c r="M106" s="258">
        <v>48</v>
      </c>
      <c r="N106" s="258">
        <v>46</v>
      </c>
      <c r="O106" s="258">
        <v>40</v>
      </c>
      <c r="P106" s="258">
        <v>39</v>
      </c>
    </row>
    <row r="107" spans="1:22" s="83" customFormat="1" ht="34.5" customHeight="1">
      <c r="A107" s="244" t="s">
        <v>614</v>
      </c>
      <c r="B107" s="84"/>
      <c r="C107" s="396"/>
      <c r="D107" s="397"/>
      <c r="E107" s="428"/>
      <c r="F107" s="429"/>
      <c r="G107" s="320" t="s">
        <v>47</v>
      </c>
      <c r="H107" s="322"/>
      <c r="I107" s="420"/>
      <c r="J107" s="256">
        <f t="shared" si="0"/>
        <v>173</v>
      </c>
      <c r="K107" s="237" t="str">
        <f t="shared" si="1"/>
        <v/>
      </c>
      <c r="L107" s="258">
        <v>0</v>
      </c>
      <c r="M107" s="258">
        <v>48</v>
      </c>
      <c r="N107" s="258">
        <v>46</v>
      </c>
      <c r="O107" s="258">
        <v>40</v>
      </c>
      <c r="P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177</v>
      </c>
      <c r="K109" s="237" t="str">
        <f t="shared" si="1"/>
        <v/>
      </c>
      <c r="L109" s="258">
        <v>0</v>
      </c>
      <c r="M109" s="258">
        <v>49</v>
      </c>
      <c r="N109" s="258">
        <v>47</v>
      </c>
      <c r="O109" s="258">
        <v>41</v>
      </c>
      <c r="P109" s="258">
        <v>40</v>
      </c>
    </row>
    <row r="110" spans="1:22" s="83" customFormat="1" ht="34.5" customHeight="1">
      <c r="A110" s="244" t="s">
        <v>614</v>
      </c>
      <c r="B110" s="84"/>
      <c r="C110" s="396"/>
      <c r="D110" s="397"/>
      <c r="E110" s="432"/>
      <c r="F110" s="433"/>
      <c r="G110" s="317" t="s">
        <v>47</v>
      </c>
      <c r="H110" s="319"/>
      <c r="I110" s="420"/>
      <c r="J110" s="256">
        <f t="shared" si="0"/>
        <v>96</v>
      </c>
      <c r="K110" s="237" t="str">
        <f t="shared" si="1"/>
        <v/>
      </c>
      <c r="L110" s="258">
        <v>0</v>
      </c>
      <c r="M110" s="258">
        <v>49</v>
      </c>
      <c r="N110" s="258">
        <v>47</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66" t="s">
        <v>1054</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1051</v>
      </c>
      <c r="O119" s="70" t="s">
        <v>1051</v>
      </c>
      <c r="P119" s="70" t="s">
        <v>1056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66" t="s">
        <v>1054</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1051</v>
      </c>
      <c r="O130" s="70" t="s">
        <v>1051</v>
      </c>
      <c r="P130" s="70" t="s">
        <v>1056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c r="N131" s="98" t="s">
        <v>567</v>
      </c>
      <c r="O131" s="98" t="s">
        <v>567</v>
      </c>
      <c r="P131" s="98" t="s">
        <v>567</v>
      </c>
    </row>
    <row r="132" spans="1:22" s="83" customFormat="1" ht="34.5" customHeight="1">
      <c r="A132" s="244" t="s">
        <v>621</v>
      </c>
      <c r="B132" s="84"/>
      <c r="C132" s="295"/>
      <c r="D132" s="297"/>
      <c r="E132" s="320" t="s">
        <v>58</v>
      </c>
      <c r="F132" s="321"/>
      <c r="G132" s="321"/>
      <c r="H132" s="322"/>
      <c r="I132" s="389"/>
      <c r="J132" s="101"/>
      <c r="K132" s="102"/>
      <c r="L132" s="82">
        <v>22</v>
      </c>
      <c r="M132" s="82">
        <v>49</v>
      </c>
      <c r="N132" s="82">
        <v>47</v>
      </c>
      <c r="O132" s="82">
        <v>41</v>
      </c>
      <c r="P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66" t="s">
        <v>1054</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1051</v>
      </c>
      <c r="O144" s="70" t="s">
        <v>1051</v>
      </c>
      <c r="P144" s="70" t="s">
        <v>1056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22</v>
      </c>
      <c r="K154" s="264" t="str">
        <f t="shared" si="3"/>
        <v/>
      </c>
      <c r="L154" s="117">
        <v>22</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132</v>
      </c>
      <c r="K158" s="264" t="str">
        <f t="shared" si="3"/>
        <v/>
      </c>
      <c r="L158" s="117">
        <v>0</v>
      </c>
      <c r="M158" s="117">
        <v>47</v>
      </c>
      <c r="N158" s="117">
        <v>44</v>
      </c>
      <c r="O158" s="117">
        <v>41</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66" t="s">
        <v>1054</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1051</v>
      </c>
      <c r="O227" s="70" t="s">
        <v>1051</v>
      </c>
      <c r="P227" s="70" t="s">
        <v>1056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66" t="s">
        <v>1054</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1051</v>
      </c>
      <c r="O235" s="70" t="s">
        <v>1051</v>
      </c>
      <c r="P235" s="70" t="s">
        <v>1056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66" t="s">
        <v>1054</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1051</v>
      </c>
      <c r="O245" s="70" t="s">
        <v>1051</v>
      </c>
      <c r="P245" s="70" t="s">
        <v>1056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66" t="s">
        <v>1054</v>
      </c>
      <c r="P253" s="66" t="s">
        <v>1055</v>
      </c>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1051</v>
      </c>
      <c r="O254" s="137" t="s">
        <v>1051</v>
      </c>
      <c r="P254" s="137" t="s">
        <v>1056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66" t="s">
        <v>1054</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1051</v>
      </c>
      <c r="O264" s="70" t="s">
        <v>1051</v>
      </c>
      <c r="P264" s="70" t="s">
        <v>1056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1.65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14</v>
      </c>
      <c r="K269" s="81" t="str">
        <f t="shared" si="8"/>
        <v/>
      </c>
      <c r="L269" s="147">
        <v>4</v>
      </c>
      <c r="M269" s="147">
        <v>3</v>
      </c>
      <c r="N269" s="147">
        <v>3</v>
      </c>
      <c r="O269" s="147">
        <v>4</v>
      </c>
      <c r="P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7</v>
      </c>
      <c r="M271" s="147">
        <v>6</v>
      </c>
      <c r="N271" s="147">
        <v>6</v>
      </c>
      <c r="O271" s="147">
        <v>5</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42</v>
      </c>
      <c r="K273" s="81" t="str">
        <f t="shared" si="8"/>
        <v/>
      </c>
      <c r="L273" s="147">
        <v>4</v>
      </c>
      <c r="M273" s="147">
        <v>14</v>
      </c>
      <c r="N273" s="147">
        <v>12</v>
      </c>
      <c r="O273" s="147">
        <v>12</v>
      </c>
      <c r="P273" s="147">
        <v>0</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66" t="s">
        <v>1054</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1051</v>
      </c>
      <c r="O323" s="137" t="s">
        <v>1051</v>
      </c>
      <c r="P323" s="137" t="s">
        <v>1056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66" t="s">
        <v>1054</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1051</v>
      </c>
      <c r="O343" s="137" t="s">
        <v>1051</v>
      </c>
      <c r="P343" s="137" t="s">
        <v>1056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c r="O367" s="66" t="s">
        <v>1054</v>
      </c>
      <c r="P367" s="66" t="s">
        <v>1055</v>
      </c>
    </row>
    <row r="368" spans="1:22" s="118" customFormat="1" ht="20.25" customHeight="1">
      <c r="A368" s="243"/>
      <c r="B368" s="1"/>
      <c r="C368" s="3"/>
      <c r="D368" s="3"/>
      <c r="E368" s="3"/>
      <c r="F368" s="3"/>
      <c r="G368" s="3"/>
      <c r="H368" s="287"/>
      <c r="I368" s="67" t="s">
        <v>36</v>
      </c>
      <c r="J368" s="170"/>
      <c r="K368" s="79"/>
      <c r="L368" s="137" t="s">
        <v>1049</v>
      </c>
      <c r="M368" s="137" t="s">
        <v>1051</v>
      </c>
      <c r="N368" s="137" t="s">
        <v>1051</v>
      </c>
      <c r="O368" s="137" t="s">
        <v>1051</v>
      </c>
      <c r="P368" s="137" t="s">
        <v>1056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66" t="s">
        <v>1054</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1051</v>
      </c>
      <c r="O391" s="70" t="s">
        <v>1051</v>
      </c>
      <c r="P391" s="70" t="s">
        <v>1056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260</v>
      </c>
      <c r="K392" s="81" t="str">
        <f t="shared" ref="K392:K397" si="12">IF(OR(COUNTIF(L392:P392,"未確認")&gt;0,COUNTIF(L392:P392,"~*")&gt;0),"※","")</f>
        <v/>
      </c>
      <c r="L392" s="147">
        <v>95</v>
      </c>
      <c r="M392" s="147">
        <v>41</v>
      </c>
      <c r="N392" s="147">
        <v>68</v>
      </c>
      <c r="O392" s="147">
        <v>34</v>
      </c>
      <c r="P392" s="147">
        <v>22</v>
      </c>
    </row>
    <row r="393" spans="1:22" s="83" customFormat="1" ht="34.5" customHeight="1">
      <c r="A393" s="249" t="s">
        <v>773</v>
      </c>
      <c r="B393" s="84"/>
      <c r="C393" s="370"/>
      <c r="D393" s="380"/>
      <c r="E393" s="320" t="s">
        <v>224</v>
      </c>
      <c r="F393" s="321"/>
      <c r="G393" s="321"/>
      <c r="H393" s="322"/>
      <c r="I393" s="343"/>
      <c r="J393" s="140">
        <f t="shared" si="11"/>
        <v>251</v>
      </c>
      <c r="K393" s="81" t="str">
        <f t="shared" si="12"/>
        <v/>
      </c>
      <c r="L393" s="147">
        <v>89</v>
      </c>
      <c r="M393" s="147">
        <v>41</v>
      </c>
      <c r="N393" s="147">
        <v>67</v>
      </c>
      <c r="O393" s="147">
        <v>33</v>
      </c>
      <c r="P393" s="147">
        <v>21</v>
      </c>
    </row>
    <row r="394" spans="1:22" s="83" customFormat="1" ht="34.5" customHeight="1">
      <c r="A394" s="250" t="s">
        <v>774</v>
      </c>
      <c r="B394" s="84"/>
      <c r="C394" s="370"/>
      <c r="D394" s="381"/>
      <c r="E394" s="320" t="s">
        <v>225</v>
      </c>
      <c r="F394" s="321"/>
      <c r="G394" s="321"/>
      <c r="H394" s="322"/>
      <c r="I394" s="343"/>
      <c r="J394" s="140">
        <f t="shared" si="11"/>
        <v>5</v>
      </c>
      <c r="K394" s="81" t="str">
        <f t="shared" si="12"/>
        <v/>
      </c>
      <c r="L394" s="147">
        <v>3</v>
      </c>
      <c r="M394" s="147">
        <v>0</v>
      </c>
      <c r="N394" s="147">
        <v>0</v>
      </c>
      <c r="O394" s="147">
        <v>1</v>
      </c>
      <c r="P394" s="147">
        <v>1</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3</v>
      </c>
      <c r="M395" s="147">
        <v>0</v>
      </c>
      <c r="N395" s="147">
        <v>1</v>
      </c>
      <c r="O395" s="147">
        <v>0</v>
      </c>
      <c r="P395" s="147">
        <v>0</v>
      </c>
    </row>
    <row r="396" spans="1:22" s="83" customFormat="1" ht="34.5" customHeight="1">
      <c r="A396" s="250" t="s">
        <v>776</v>
      </c>
      <c r="B396" s="1"/>
      <c r="C396" s="370"/>
      <c r="D396" s="320" t="s">
        <v>227</v>
      </c>
      <c r="E396" s="321"/>
      <c r="F396" s="321"/>
      <c r="G396" s="321"/>
      <c r="H396" s="322"/>
      <c r="I396" s="343"/>
      <c r="J396" s="140">
        <f t="shared" si="11"/>
        <v>51302</v>
      </c>
      <c r="K396" s="81" t="str">
        <f t="shared" si="12"/>
        <v/>
      </c>
      <c r="L396" s="147">
        <v>2538</v>
      </c>
      <c r="M396" s="147">
        <v>14477</v>
      </c>
      <c r="N396" s="147">
        <v>11290</v>
      </c>
      <c r="O396" s="147">
        <v>13281</v>
      </c>
      <c r="P396" s="147">
        <v>9716</v>
      </c>
    </row>
    <row r="397" spans="1:22" s="83" customFormat="1" ht="34.5" customHeight="1">
      <c r="A397" s="250" t="s">
        <v>777</v>
      </c>
      <c r="B397" s="119"/>
      <c r="C397" s="370"/>
      <c r="D397" s="320" t="s">
        <v>228</v>
      </c>
      <c r="E397" s="321"/>
      <c r="F397" s="321"/>
      <c r="G397" s="321"/>
      <c r="H397" s="322"/>
      <c r="I397" s="344"/>
      <c r="J397" s="140">
        <f t="shared" si="11"/>
        <v>254</v>
      </c>
      <c r="K397" s="81" t="str">
        <f t="shared" si="12"/>
        <v/>
      </c>
      <c r="L397" s="147">
        <v>80</v>
      </c>
      <c r="M397" s="147">
        <v>29</v>
      </c>
      <c r="N397" s="147">
        <v>60</v>
      </c>
      <c r="O397" s="147">
        <v>30</v>
      </c>
      <c r="P397" s="147">
        <v>55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66" t="s">
        <v>1054</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1051</v>
      </c>
      <c r="O404" s="70" t="s">
        <v>1051</v>
      </c>
      <c r="P404" s="70" t="s">
        <v>1056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260</v>
      </c>
      <c r="K405" s="81" t="str">
        <f t="shared" ref="K405:K422" si="14">IF(OR(COUNTIF(L405:P405,"未確認")&gt;0,COUNTIF(L405:P405,"~*")&gt;0),"※","")</f>
        <v/>
      </c>
      <c r="L405" s="147">
        <v>95</v>
      </c>
      <c r="M405" s="147">
        <v>41</v>
      </c>
      <c r="N405" s="147">
        <v>68</v>
      </c>
      <c r="O405" s="147">
        <v>34</v>
      </c>
      <c r="P405" s="147">
        <v>22</v>
      </c>
    </row>
    <row r="406" spans="1:22" s="83" customFormat="1" ht="34.5" customHeight="1">
      <c r="A406" s="251" t="s">
        <v>779</v>
      </c>
      <c r="B406" s="119"/>
      <c r="C406" s="369"/>
      <c r="D406" s="375" t="s">
        <v>233</v>
      </c>
      <c r="E406" s="377" t="s">
        <v>234</v>
      </c>
      <c r="F406" s="378"/>
      <c r="G406" s="378"/>
      <c r="H406" s="379"/>
      <c r="I406" s="361"/>
      <c r="J406" s="140">
        <f t="shared" si="13"/>
        <v>140</v>
      </c>
      <c r="K406" s="81" t="str">
        <f t="shared" si="14"/>
        <v/>
      </c>
      <c r="L406" s="147">
        <v>0</v>
      </c>
      <c r="M406" s="147">
        <v>34</v>
      </c>
      <c r="N406" s="147">
        <v>63</v>
      </c>
      <c r="O406" s="147">
        <v>26</v>
      </c>
      <c r="P406" s="147">
        <v>17</v>
      </c>
    </row>
    <row r="407" spans="1:22" s="83" customFormat="1" ht="34.5" customHeight="1">
      <c r="A407" s="251" t="s">
        <v>780</v>
      </c>
      <c r="B407" s="119"/>
      <c r="C407" s="369"/>
      <c r="D407" s="369"/>
      <c r="E407" s="320" t="s">
        <v>235</v>
      </c>
      <c r="F407" s="321"/>
      <c r="G407" s="321"/>
      <c r="H407" s="322"/>
      <c r="I407" s="361"/>
      <c r="J407" s="140">
        <f t="shared" si="13"/>
        <v>9</v>
      </c>
      <c r="K407" s="81" t="str">
        <f t="shared" si="14"/>
        <v/>
      </c>
      <c r="L407" s="147">
        <v>8</v>
      </c>
      <c r="M407" s="147">
        <v>0</v>
      </c>
      <c r="N407" s="147">
        <v>0</v>
      </c>
      <c r="O407" s="147">
        <v>1</v>
      </c>
      <c r="P407" s="147">
        <v>0</v>
      </c>
    </row>
    <row r="408" spans="1:22" s="83" customFormat="1" ht="34.5" customHeight="1">
      <c r="A408" s="251" t="s">
        <v>781</v>
      </c>
      <c r="B408" s="119"/>
      <c r="C408" s="369"/>
      <c r="D408" s="369"/>
      <c r="E408" s="320" t="s">
        <v>236</v>
      </c>
      <c r="F408" s="321"/>
      <c r="G408" s="321"/>
      <c r="H408" s="322"/>
      <c r="I408" s="361"/>
      <c r="J408" s="140">
        <f t="shared" si="13"/>
        <v>103</v>
      </c>
      <c r="K408" s="81" t="str">
        <f t="shared" si="14"/>
        <v/>
      </c>
      <c r="L408" s="147">
        <v>80</v>
      </c>
      <c r="M408" s="147">
        <v>7</v>
      </c>
      <c r="N408" s="147">
        <v>5</v>
      </c>
      <c r="O408" s="147">
        <v>7</v>
      </c>
      <c r="P408" s="147">
        <v>4</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7</v>
      </c>
      <c r="M409" s="147">
        <v>0</v>
      </c>
      <c r="N409" s="147">
        <v>0</v>
      </c>
      <c r="O409" s="147">
        <v>0</v>
      </c>
      <c r="P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254</v>
      </c>
      <c r="K413" s="81" t="str">
        <f t="shared" si="14"/>
        <v/>
      </c>
      <c r="L413" s="147">
        <v>80</v>
      </c>
      <c r="M413" s="147">
        <v>29</v>
      </c>
      <c r="N413" s="147">
        <v>60</v>
      </c>
      <c r="O413" s="147">
        <v>30</v>
      </c>
      <c r="P413" s="147">
        <v>55</v>
      </c>
    </row>
    <row r="414" spans="1:22" s="83" customFormat="1" ht="34.5" customHeight="1">
      <c r="A414" s="251" t="s">
        <v>787</v>
      </c>
      <c r="B414" s="119"/>
      <c r="C414" s="369"/>
      <c r="D414" s="375" t="s">
        <v>240</v>
      </c>
      <c r="E414" s="377" t="s">
        <v>241</v>
      </c>
      <c r="F414" s="378"/>
      <c r="G414" s="378"/>
      <c r="H414" s="379"/>
      <c r="I414" s="361"/>
      <c r="J414" s="140">
        <f t="shared" si="13"/>
        <v>140</v>
      </c>
      <c r="K414" s="81" t="str">
        <f t="shared" si="14"/>
        <v/>
      </c>
      <c r="L414" s="147">
        <v>66</v>
      </c>
      <c r="M414" s="147">
        <v>5</v>
      </c>
      <c r="N414" s="147">
        <v>23</v>
      </c>
      <c r="O414" s="147">
        <v>6</v>
      </c>
      <c r="P414" s="147">
        <v>40</v>
      </c>
    </row>
    <row r="415" spans="1:22" s="83" customFormat="1" ht="34.5" customHeight="1">
      <c r="A415" s="251" t="s">
        <v>788</v>
      </c>
      <c r="B415" s="119"/>
      <c r="C415" s="369"/>
      <c r="D415" s="369"/>
      <c r="E415" s="320" t="s">
        <v>242</v>
      </c>
      <c r="F415" s="321"/>
      <c r="G415" s="321"/>
      <c r="H415" s="322"/>
      <c r="I415" s="361"/>
      <c r="J415" s="140">
        <f t="shared" si="13"/>
        <v>9</v>
      </c>
      <c r="K415" s="81" t="str">
        <f t="shared" si="14"/>
        <v/>
      </c>
      <c r="L415" s="147">
        <v>5</v>
      </c>
      <c r="M415" s="147">
        <v>0</v>
      </c>
      <c r="N415" s="147">
        <v>2</v>
      </c>
      <c r="O415" s="147">
        <v>0</v>
      </c>
      <c r="P415" s="147">
        <v>2</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2</v>
      </c>
      <c r="M416" s="147">
        <v>4</v>
      </c>
      <c r="N416" s="147">
        <v>3</v>
      </c>
      <c r="O416" s="147">
        <v>6</v>
      </c>
      <c r="P416" s="147">
        <v>2</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0</v>
      </c>
      <c r="M417" s="147">
        <v>2</v>
      </c>
      <c r="N417" s="147">
        <v>0</v>
      </c>
      <c r="O417" s="147">
        <v>0</v>
      </c>
      <c r="P417" s="147">
        <v>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1</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3</v>
      </c>
      <c r="M420" s="147">
        <v>1</v>
      </c>
      <c r="N420" s="147">
        <v>0</v>
      </c>
      <c r="O420" s="147">
        <v>1</v>
      </c>
      <c r="P420" s="147">
        <v>0</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3</v>
      </c>
      <c r="M421" s="147">
        <v>16</v>
      </c>
      <c r="N421" s="147">
        <v>32</v>
      </c>
      <c r="O421" s="147">
        <v>17</v>
      </c>
      <c r="P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66" t="s">
        <v>1054</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1051</v>
      </c>
      <c r="O429" s="70" t="s">
        <v>1051</v>
      </c>
      <c r="P429" s="70" t="s">
        <v>1056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114</v>
      </c>
      <c r="K430" s="193" t="str">
        <f>IF(OR(COUNTIF(L430:P430,"未確認")&gt;0,COUNTIF(L430:P430,"~*")&gt;0),"※","")</f>
        <v/>
      </c>
      <c r="L430" s="147">
        <v>14</v>
      </c>
      <c r="M430" s="147">
        <v>24</v>
      </c>
      <c r="N430" s="147">
        <v>37</v>
      </c>
      <c r="O430" s="147">
        <v>24</v>
      </c>
      <c r="P430" s="147">
        <v>15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3</v>
      </c>
      <c r="K431" s="193" t="str">
        <f>IF(OR(COUNTIF(L431:P431,"未確認")&gt;0,COUNTIF(L431:P431,"~*")&gt;0),"※","")</f>
        <v/>
      </c>
      <c r="L431" s="147">
        <v>2</v>
      </c>
      <c r="M431" s="147">
        <v>1</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9</v>
      </c>
      <c r="K432" s="193" t="str">
        <f>IF(OR(COUNTIF(L432:P432,"未確認")&gt;0,COUNTIF(L432:P432,"~*")&gt;0),"※","")</f>
        <v/>
      </c>
      <c r="L432" s="147">
        <v>4</v>
      </c>
      <c r="M432" s="147">
        <v>3</v>
      </c>
      <c r="N432" s="147">
        <v>0</v>
      </c>
      <c r="O432" s="147">
        <v>0</v>
      </c>
      <c r="P432" s="147">
        <v>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101</v>
      </c>
      <c r="K433" s="193" t="str">
        <f>IF(OR(COUNTIF(L433:P433,"未確認")&gt;0,COUNTIF(L433:P433,"~*")&gt;0),"※","")</f>
        <v/>
      </c>
      <c r="L433" s="147">
        <v>8</v>
      </c>
      <c r="M433" s="147">
        <v>20</v>
      </c>
      <c r="N433" s="147">
        <v>37</v>
      </c>
      <c r="O433" s="147">
        <v>23</v>
      </c>
      <c r="P433" s="147">
        <v>13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0</v>
      </c>
      <c r="M434" s="147">
        <v>0</v>
      </c>
      <c r="N434" s="147">
        <v>0</v>
      </c>
      <c r="O434" s="147">
        <v>1</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66" t="s">
        <v>1054</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1051</v>
      </c>
      <c r="O442" s="70" t="s">
        <v>1051</v>
      </c>
      <c r="P442" s="70" t="s">
        <v>1056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66" t="s">
        <v>1054</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1051</v>
      </c>
      <c r="O467" s="70" t="s">
        <v>1051</v>
      </c>
      <c r="P467" s="70" t="s">
        <v>1056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66" t="s">
        <v>1054</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1051</v>
      </c>
      <c r="O503" s="70" t="s">
        <v>1051</v>
      </c>
      <c r="P503" s="70" t="s">
        <v>1056</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66" t="s">
        <v>1054</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1051</v>
      </c>
      <c r="O515" s="70" t="s">
        <v>1051</v>
      </c>
      <c r="P515" s="70" t="s">
        <v>1056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66" t="s">
        <v>1054</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1051</v>
      </c>
      <c r="O521" s="70" t="s">
        <v>1051</v>
      </c>
      <c r="P521" s="70" t="s">
        <v>1056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66" t="s">
        <v>1054</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1051</v>
      </c>
      <c r="O526" s="70" t="s">
        <v>1051</v>
      </c>
      <c r="P526" s="70" t="s">
        <v>1056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66" t="s">
        <v>1054</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1051</v>
      </c>
      <c r="O531" s="70" t="s">
        <v>1051</v>
      </c>
      <c r="P531" s="70" t="s">
        <v>1056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c r="O543" s="66" t="s">
        <v>1054</v>
      </c>
      <c r="P543" s="66" t="s">
        <v>1055</v>
      </c>
    </row>
    <row r="544" spans="1:22" s="1" customFormat="1" ht="20.25" customHeight="1">
      <c r="A544" s="243"/>
      <c r="C544" s="62"/>
      <c r="D544" s="3"/>
      <c r="E544" s="3"/>
      <c r="F544" s="3"/>
      <c r="G544" s="3"/>
      <c r="H544" s="287"/>
      <c r="I544" s="67" t="s">
        <v>36</v>
      </c>
      <c r="J544" s="68"/>
      <c r="K544" s="186"/>
      <c r="L544" s="70" t="s">
        <v>1049</v>
      </c>
      <c r="M544" s="70" t="s">
        <v>1051</v>
      </c>
      <c r="N544" s="70" t="s">
        <v>1051</v>
      </c>
      <c r="O544" s="70" t="s">
        <v>1051</v>
      </c>
      <c r="P544" s="70" t="s">
        <v>1056</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0</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0</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0</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0</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0</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c r="O588" s="66" t="s">
        <v>1054</v>
      </c>
      <c r="P588" s="66" t="s">
        <v>1055</v>
      </c>
    </row>
    <row r="589" spans="1:22" s="1" customFormat="1" ht="20.25" customHeight="1">
      <c r="A589" s="243"/>
      <c r="C589" s="62"/>
      <c r="D589" s="3"/>
      <c r="E589" s="3"/>
      <c r="F589" s="3"/>
      <c r="G589" s="3"/>
      <c r="H589" s="287"/>
      <c r="I589" s="67" t="s">
        <v>36</v>
      </c>
      <c r="J589" s="68"/>
      <c r="K589" s="186"/>
      <c r="L589" s="70" t="s">
        <v>1049</v>
      </c>
      <c r="M589" s="70" t="s">
        <v>1051</v>
      </c>
      <c r="N589" s="70" t="s">
        <v>1051</v>
      </c>
      <c r="O589" s="70" t="s">
        <v>1051</v>
      </c>
      <c r="P589" s="70" t="s">
        <v>1056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66" t="s">
        <v>1054</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1051</v>
      </c>
      <c r="O612" s="70" t="s">
        <v>1051</v>
      </c>
      <c r="P612" s="70" t="s">
        <v>1056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66" t="s">
        <v>1054</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1051</v>
      </c>
      <c r="O630" s="70" t="s">
        <v>1051</v>
      </c>
      <c r="P630" s="70" t="s">
        <v>1056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66" t="s">
        <v>1054</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1051</v>
      </c>
      <c r="O645" s="70" t="s">
        <v>1051</v>
      </c>
      <c r="P645" s="70" t="s">
        <v>1056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66</v>
      </c>
      <c r="K646" s="201" t="str">
        <f t="shared" ref="K646:K660" si="33">IF(OR(COUNTIF(L646:P646,"未確認")&gt;0,COUNTIF(L646:P646,"*")&gt;0),"※","")</f>
        <v>※</v>
      </c>
      <c r="L646" s="117" t="s">
        <v>541</v>
      </c>
      <c r="M646" s="117">
        <v>20</v>
      </c>
      <c r="N646" s="117">
        <v>28</v>
      </c>
      <c r="O646" s="117">
        <v>18</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22</v>
      </c>
      <c r="K648" s="201" t="str">
        <f t="shared" si="33"/>
        <v>※</v>
      </c>
      <c r="L648" s="117">
        <v>0</v>
      </c>
      <c r="M648" s="117">
        <v>10</v>
      </c>
      <c r="N648" s="117">
        <v>12</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t="s">
        <v>541</v>
      </c>
      <c r="M650" s="117">
        <v>10</v>
      </c>
      <c r="N650" s="117">
        <v>16</v>
      </c>
      <c r="O650" s="117">
        <v>11</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t="s">
        <v>541</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66" t="s">
        <v>1054</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1051</v>
      </c>
      <c r="O666" s="70" t="s">
        <v>1051</v>
      </c>
      <c r="P666" s="70" t="s">
        <v>1056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66" t="s">
        <v>1054</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1051</v>
      </c>
      <c r="O682" s="70" t="s">
        <v>1051</v>
      </c>
      <c r="P682" s="70" t="s">
        <v>1056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IF(SUM(L683:P683)=0,IF(COUNTIF(L683:P683,"未確認")&gt;0,"未確認",IF(COUNTIF(L683:P683,"~*")&gt;0,"*",SUM(L683:P683))),SUM(L683:P683))</f>
        <v>*</v>
      </c>
      <c r="K683" s="201" t="str">
        <f>IF(OR(COUNTIF(L683:P683,"未確認")&gt;0,COUNTIF(L683:P683,"*")&gt;0),"※","")</f>
        <v>※</v>
      </c>
      <c r="L683" s="117">
        <v>0</v>
      </c>
      <c r="M683" s="117" t="s">
        <v>541</v>
      </c>
      <c r="N683" s="117" t="s">
        <v>541</v>
      </c>
      <c r="O683" s="117" t="s">
        <v>541</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66" t="s">
        <v>1054</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1051</v>
      </c>
      <c r="O692" s="70" t="s">
        <v>1051</v>
      </c>
      <c r="P692" s="70" t="s">
        <v>1056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66" t="s">
        <v>1054</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1051</v>
      </c>
      <c r="O705" s="70" t="s">
        <v>1051</v>
      </c>
      <c r="P705" s="70" t="s">
        <v>1056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BE967B3-A45C-4A82-8004-5CD79CC5D7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2019-12-23T01:02:17Z</dcterms:modified>
</cp:coreProperties>
</file>