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!■R6報酬改定関係・問い合わせ・新様式\●新様式：R7年2月掲載\04_参考様式\"/>
    </mc:Choice>
  </mc:AlternateContent>
  <bookViews>
    <workbookView xWindow="-120" yWindow="-120" windowWidth="29040" windowHeight="16440" tabRatio="745"/>
  </bookViews>
  <sheets>
    <sheet name="（生活介護）平均利用者算出表" sheetId="11" r:id="rId1"/>
    <sheet name="（生活介護以外）平均利用者算出表" sheetId="12" r:id="rId2"/>
  </sheets>
  <definedNames>
    <definedName name="____kk1" localSheetId="1">#REF!</definedName>
    <definedName name="____kk1">#REF!</definedName>
    <definedName name="___kk1" localSheetId="1">#REF!</definedName>
    <definedName name="___kk1">#REF!</definedName>
    <definedName name="__kk1">#REF!</definedName>
    <definedName name="_kk1">#REF!</definedName>
    <definedName name="▼選択してください。">#REF!</definedName>
    <definedName name="Avrg">#REF!</definedName>
    <definedName name="kk">#REF!</definedName>
    <definedName name="KK_03">#REF!</definedName>
    <definedName name="KK_06">#REF!</definedName>
    <definedName name="KK2_3">#REF!</definedName>
    <definedName name="KKK">#REF!</definedName>
    <definedName name="_xlnm.Print_Area" localSheetId="0">'（生活介護）平均利用者算出表'!$A$1:$S$59</definedName>
    <definedName name="_xlnm.Print_Area" localSheetId="1">'（生活介護以外）平均利用者算出表'!$A$1:$R$57</definedName>
    <definedName name="Roman_01">#REF!</definedName>
    <definedName name="Roman_03">#REF!</definedName>
    <definedName name="Roman_04">#REF!</definedName>
    <definedName name="Roman_06">#REF!</definedName>
    <definedName name="Roman2_1">#REF!</definedName>
    <definedName name="Roman2_3">#REF!</definedName>
    <definedName name="Serv_LIST">#REF!</definedName>
    <definedName name="SS">#REF!</definedName>
    <definedName name="table_03">#REF!</definedName>
    <definedName name="table_06">#REF!</definedName>
    <definedName name="table2_3">#REF!</definedName>
    <definedName name="サービス種類">#REF!</definedName>
    <definedName name="夜間支援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11" l="1"/>
  <c r="H54" i="11"/>
  <c r="I54" i="11"/>
  <c r="J54" i="11"/>
  <c r="K54" i="11"/>
  <c r="L54" i="11"/>
  <c r="M54" i="11"/>
  <c r="N54" i="11"/>
  <c r="O54" i="11"/>
  <c r="P54" i="11"/>
  <c r="Q54" i="11"/>
  <c r="F54" i="11"/>
  <c r="T54" i="11"/>
  <c r="R54" i="11" l="1"/>
  <c r="Q51" i="12"/>
  <c r="Q50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Q43" i="12"/>
  <c r="R43" i="12" s="1"/>
  <c r="Q42" i="12"/>
  <c r="R42" i="12" s="1"/>
  <c r="R41" i="12"/>
  <c r="Q41" i="12"/>
  <c r="Q40" i="12"/>
  <c r="R40" i="12" s="1"/>
  <c r="Q39" i="12"/>
  <c r="R39" i="12" s="1"/>
  <c r="R38" i="12"/>
  <c r="Q38" i="12"/>
  <c r="R37" i="12"/>
  <c r="Q37" i="12"/>
  <c r="Q36" i="12"/>
  <c r="R36" i="12" s="1"/>
  <c r="R35" i="12"/>
  <c r="Q35" i="12"/>
  <c r="Q34" i="12"/>
  <c r="R34" i="12" s="1"/>
  <c r="Q33" i="12"/>
  <c r="R33" i="12" s="1"/>
  <c r="Q32" i="12"/>
  <c r="R32" i="12" s="1"/>
  <c r="Q31" i="12"/>
  <c r="R31" i="12" s="1"/>
  <c r="Q30" i="12"/>
  <c r="R30" i="12" s="1"/>
  <c r="Q29" i="12"/>
  <c r="R29" i="12" s="1"/>
  <c r="Q28" i="12"/>
  <c r="R28" i="12" s="1"/>
  <c r="R27" i="12"/>
  <c r="Q27" i="12"/>
  <c r="R26" i="12"/>
  <c r="Q26" i="12"/>
  <c r="Q25" i="12"/>
  <c r="R25" i="12" s="1"/>
  <c r="Q24" i="12"/>
  <c r="R24" i="12" s="1"/>
  <c r="Q23" i="12"/>
  <c r="R23" i="12" s="1"/>
  <c r="Q22" i="12"/>
  <c r="R22" i="12" s="1"/>
  <c r="Q21" i="12"/>
  <c r="R21" i="12" s="1"/>
  <c r="Q20" i="12"/>
  <c r="R20" i="12" s="1"/>
  <c r="R19" i="12"/>
  <c r="Q19" i="12"/>
  <c r="Q18" i="12"/>
  <c r="R18" i="12" s="1"/>
  <c r="Q17" i="12"/>
  <c r="R17" i="12" s="1"/>
  <c r="R16" i="12"/>
  <c r="Q16" i="12"/>
  <c r="R15" i="12"/>
  <c r="Q15" i="12"/>
  <c r="Q14" i="12"/>
  <c r="R14" i="12" s="1"/>
  <c r="I8" i="12"/>
  <c r="I9" i="12" s="1"/>
  <c r="H8" i="12"/>
  <c r="H9" i="12" s="1"/>
  <c r="G8" i="12"/>
  <c r="G9" i="12" s="1"/>
  <c r="F8" i="12"/>
  <c r="F9" i="12" s="1"/>
  <c r="E8" i="12"/>
  <c r="E9" i="12" s="1"/>
  <c r="D8" i="12"/>
  <c r="D9" i="12" s="1"/>
  <c r="C8" i="12"/>
  <c r="J8" i="12" s="1"/>
  <c r="R49" i="12" l="1"/>
  <c r="Q7" i="12" s="1"/>
  <c r="R10" i="12"/>
  <c r="Q49" i="12"/>
  <c r="C9" i="12"/>
  <c r="T11" i="12"/>
  <c r="Q9" i="12" s="1"/>
  <c r="Q8" i="12" l="1"/>
  <c r="Q10" i="12"/>
  <c r="AH15" i="11" l="1"/>
  <c r="AC8" i="11"/>
  <c r="AD8" i="11"/>
  <c r="AE8" i="11"/>
  <c r="T53" i="11"/>
  <c r="T52" i="11"/>
  <c r="U21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T16" i="11"/>
  <c r="U16" i="11" s="1"/>
  <c r="T17" i="11"/>
  <c r="T18" i="11"/>
  <c r="U18" i="11" s="1"/>
  <c r="T19" i="11"/>
  <c r="U19" i="11" s="1"/>
  <c r="T20" i="11"/>
  <c r="U20" i="11" s="1"/>
  <c r="T21" i="11"/>
  <c r="AF8" i="11" s="1"/>
  <c r="T22" i="11"/>
  <c r="U22" i="11" s="1"/>
  <c r="T23" i="11"/>
  <c r="U23" i="11" s="1"/>
  <c r="T24" i="11"/>
  <c r="U24" i="11" s="1"/>
  <c r="T25" i="11"/>
  <c r="U25" i="11" s="1"/>
  <c r="T26" i="11"/>
  <c r="U26" i="11" s="1"/>
  <c r="T27" i="11"/>
  <c r="U27" i="11" s="1"/>
  <c r="T28" i="11"/>
  <c r="T29" i="11"/>
  <c r="T30" i="11"/>
  <c r="T31" i="11"/>
  <c r="T32" i="11"/>
  <c r="T33" i="11"/>
  <c r="T34" i="11"/>
  <c r="T35" i="11"/>
  <c r="T36" i="11"/>
  <c r="T37" i="11"/>
  <c r="T38" i="11"/>
  <c r="T39" i="11"/>
  <c r="T40" i="11"/>
  <c r="T41" i="11"/>
  <c r="T42" i="11"/>
  <c r="T43" i="11"/>
  <c r="T44" i="11"/>
  <c r="T45" i="11"/>
  <c r="T46" i="11"/>
  <c r="T47" i="11"/>
  <c r="T48" i="11"/>
  <c r="T49" i="11"/>
  <c r="T50" i="11"/>
  <c r="T15" i="11"/>
  <c r="Z8" i="11" s="1"/>
  <c r="R22" i="11"/>
  <c r="S22" i="11" s="1"/>
  <c r="F51" i="11"/>
  <c r="R26" i="11"/>
  <c r="AA8" i="11" l="1"/>
  <c r="U17" i="11"/>
  <c r="AB8" i="11"/>
  <c r="T51" i="11"/>
  <c r="T10" i="11" s="1"/>
  <c r="U15" i="11"/>
  <c r="U51" i="11" l="1"/>
  <c r="U10" i="11" s="1"/>
  <c r="AG8" i="11"/>
  <c r="T8" i="11"/>
  <c r="T7" i="11" l="1"/>
  <c r="R25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R17" i="11"/>
  <c r="S17" i="11" s="1"/>
  <c r="R18" i="11"/>
  <c r="S18" i="11" s="1"/>
  <c r="R19" i="11"/>
  <c r="V15" i="11" s="1"/>
  <c r="AH11" i="11" s="1"/>
  <c r="T9" i="11" s="1"/>
  <c r="R20" i="11"/>
  <c r="S20" i="11" s="1"/>
  <c r="R21" i="11"/>
  <c r="R23" i="11"/>
  <c r="S23" i="11" s="1"/>
  <c r="R24" i="11"/>
  <c r="S24" i="11" s="1"/>
  <c r="S26" i="11"/>
  <c r="R27" i="11"/>
  <c r="S27" i="11" s="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15" i="11"/>
  <c r="R16" i="11"/>
  <c r="S16" i="11" s="1"/>
  <c r="S19" i="11" l="1"/>
  <c r="C8" i="11"/>
  <c r="S15" i="11"/>
  <c r="S21" i="11"/>
  <c r="R51" i="11"/>
  <c r="R10" i="11" s="1"/>
  <c r="S25" i="11"/>
  <c r="D8" i="11"/>
  <c r="R52" i="11"/>
  <c r="S51" i="11" l="1"/>
  <c r="V11" i="11"/>
  <c r="AD9" i="11"/>
  <c r="AF9" i="11"/>
  <c r="AA9" i="11"/>
  <c r="AE9" i="11"/>
  <c r="AC9" i="11"/>
  <c r="Z9" i="11"/>
  <c r="AB9" i="11"/>
  <c r="R8" i="11"/>
  <c r="O12" i="11" s="1"/>
  <c r="D9" i="11"/>
  <c r="R53" i="11"/>
  <c r="Q51" i="11"/>
  <c r="P51" i="11"/>
  <c r="O51" i="11"/>
  <c r="N51" i="11"/>
  <c r="M51" i="11"/>
  <c r="L51" i="11"/>
  <c r="K51" i="11"/>
  <c r="J51" i="11"/>
  <c r="I51" i="11"/>
  <c r="H51" i="11"/>
  <c r="G51" i="11"/>
  <c r="I8" i="11"/>
  <c r="I9" i="11" s="1"/>
  <c r="H8" i="11"/>
  <c r="H9" i="11" s="1"/>
  <c r="G8" i="11"/>
  <c r="G9" i="11" s="1"/>
  <c r="F8" i="11"/>
  <c r="F9" i="11" s="1"/>
  <c r="E8" i="11"/>
  <c r="E9" i="11" s="1"/>
  <c r="J8" i="11" l="1"/>
  <c r="R9" i="11" s="1"/>
  <c r="C9" i="11"/>
  <c r="R7" i="11"/>
  <c r="S10" i="11" l="1"/>
</calcChain>
</file>

<file path=xl/comments1.xml><?xml version="1.0" encoding="utf-8"?>
<comments xmlns="http://schemas.openxmlformats.org/spreadsheetml/2006/main">
  <authors>
    <author>146200</author>
  </authors>
  <commentList>
    <comment ref="R15" authorId="0" shapeId="0">
      <text>
        <r>
          <rPr>
            <sz val="11"/>
            <color indexed="81"/>
            <rFont val="MS P ゴシック"/>
            <family val="3"/>
            <charset val="128"/>
          </rPr>
          <t>利用時間未入力の場合は、エラーになります</t>
        </r>
      </text>
    </comment>
  </commentList>
</comments>
</file>

<file path=xl/sharedStrings.xml><?xml version="1.0" encoding="utf-8"?>
<sst xmlns="http://schemas.openxmlformats.org/spreadsheetml/2006/main" count="103" uniqueCount="60">
  <si>
    <t>法人名</t>
    <rPh sb="0" eb="2">
      <t>ホウジン</t>
    </rPh>
    <rPh sb="2" eb="3">
      <t>メイ</t>
    </rPh>
    <phoneticPr fontId="3"/>
  </si>
  <si>
    <t>なし</t>
    <phoneticPr fontId="3"/>
  </si>
  <si>
    <t>【障害支援区分ごとの集計】</t>
    <rPh sb="1" eb="3">
      <t>ショウガイ</t>
    </rPh>
    <rPh sb="3" eb="5">
      <t>シエン</t>
    </rPh>
    <rPh sb="5" eb="7">
      <t>クブン</t>
    </rPh>
    <rPh sb="10" eb="12">
      <t>シュウケイ</t>
    </rPh>
    <phoneticPr fontId="3"/>
  </si>
  <si>
    <t>障害支援区分</t>
    <rPh sb="0" eb="2">
      <t>ショウガイ</t>
    </rPh>
    <rPh sb="2" eb="4">
      <t>シエン</t>
    </rPh>
    <rPh sb="4" eb="6">
      <t>クブン</t>
    </rPh>
    <phoneticPr fontId="3"/>
  </si>
  <si>
    <t>合計</t>
    <rPh sb="0" eb="2">
      <t>ゴウケイ</t>
    </rPh>
    <phoneticPr fontId="3"/>
  </si>
  <si>
    <t>平均障害支援区分</t>
    <rPh sb="0" eb="2">
      <t>ヘイキン</t>
    </rPh>
    <rPh sb="2" eb="4">
      <t>ショウガイ</t>
    </rPh>
    <rPh sb="4" eb="6">
      <t>シエン</t>
    </rPh>
    <rPh sb="6" eb="8">
      <t>クブン</t>
    </rPh>
    <phoneticPr fontId="3"/>
  </si>
  <si>
    <t>利用日数</t>
    <rPh sb="0" eb="2">
      <t>リヨウ</t>
    </rPh>
    <rPh sb="2" eb="4">
      <t>ニッスウ</t>
    </rPh>
    <phoneticPr fontId="3"/>
  </si>
  <si>
    <t>前年度平均利用者数</t>
    <rPh sb="0" eb="3">
      <t>ゼンネンド</t>
    </rPh>
    <rPh sb="3" eb="5">
      <t>ヘイキン</t>
    </rPh>
    <rPh sb="5" eb="8">
      <t>リヨウシャ</t>
    </rPh>
    <rPh sb="8" eb="9">
      <t>スウ</t>
    </rPh>
    <phoneticPr fontId="3"/>
  </si>
  <si>
    <t>平均利用者数(区分毎)</t>
    <rPh sb="0" eb="2">
      <t>ヘイキン</t>
    </rPh>
    <rPh sb="2" eb="5">
      <t>リヨウシャ</t>
    </rPh>
    <rPh sb="5" eb="6">
      <t>スウ</t>
    </rPh>
    <rPh sb="7" eb="9">
      <t>クブン</t>
    </rPh>
    <rPh sb="9" eb="10">
      <t>マイ</t>
    </rPh>
    <phoneticPr fontId="3"/>
  </si>
  <si>
    <t>No.</t>
    <phoneticPr fontId="3"/>
  </si>
  <si>
    <r>
      <t>　　　　　　</t>
    </r>
    <r>
      <rPr>
        <sz val="11"/>
        <color indexed="8"/>
        <rFont val="ＭＳ Ｐゴシック"/>
        <family val="3"/>
        <charset val="128"/>
      </rPr>
      <t>年月
　　　　　　日数</t>
    </r>
    <r>
      <rPr>
        <sz val="12"/>
        <color indexed="8"/>
        <rFont val="ＭＳ Ｐゴシック"/>
        <family val="3"/>
        <charset val="128"/>
      </rPr>
      <t xml:space="preserve">　　　　　　　
</t>
    </r>
    <r>
      <rPr>
        <sz val="11"/>
        <color indexed="8"/>
        <rFont val="ＭＳ Ｐゴシック"/>
        <family val="3"/>
        <charset val="128"/>
      </rPr>
      <t>利用者名　</t>
    </r>
    <r>
      <rPr>
        <sz val="12"/>
        <color indexed="8"/>
        <rFont val="ＭＳ Ｐゴシック"/>
        <family val="3"/>
        <charset val="128"/>
      </rPr>
      <t>　　　</t>
    </r>
    <rPh sb="6" eb="7">
      <t>ネン</t>
    </rPh>
    <rPh sb="7" eb="8">
      <t>ツキ</t>
    </rPh>
    <rPh sb="27" eb="30">
      <t>リヨウシャ</t>
    </rPh>
    <rPh sb="30" eb="31">
      <t>メイ</t>
    </rPh>
    <phoneticPr fontId="3"/>
  </si>
  <si>
    <t>利　用　日　数</t>
    <rPh sb="0" eb="1">
      <t>リヨウ</t>
    </rPh>
    <rPh sb="2" eb="3">
      <t>ヨウ</t>
    </rPh>
    <rPh sb="4" eb="5">
      <t>ヒ</t>
    </rPh>
    <rPh sb="6" eb="7">
      <t>スウ</t>
    </rPh>
    <phoneticPr fontId="3"/>
  </si>
  <si>
    <t>4月</t>
    <phoneticPr fontId="3"/>
  </si>
  <si>
    <t>5月</t>
    <phoneticPr fontId="3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</si>
  <si>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</si>
  <si>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</si>
  <si>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</si>
  <si>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</si>
  <si>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</si>
  <si>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</si>
  <si>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</si>
  <si>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</si>
  <si>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</si>
  <si>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</si>
  <si>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延べ利用者数</t>
    <rPh sb="0" eb="1">
      <t>ノ</t>
    </rPh>
    <rPh sb="2" eb="5">
      <t>リヨウシャ</t>
    </rPh>
    <rPh sb="5" eb="6">
      <t>スウ</t>
    </rPh>
    <phoneticPr fontId="3"/>
  </si>
  <si>
    <t>開所日数</t>
    <rPh sb="0" eb="2">
      <t>カイショ</t>
    </rPh>
    <rPh sb="2" eb="4">
      <t>ニッスウ</t>
    </rPh>
    <phoneticPr fontId="3"/>
  </si>
  <si>
    <t>利用定員</t>
    <rPh sb="0" eb="2">
      <t>リヨウ</t>
    </rPh>
    <rPh sb="2" eb="4">
      <t>テイイン</t>
    </rPh>
    <phoneticPr fontId="3"/>
  </si>
  <si>
    <t>　　年　　月　　日</t>
    <rPh sb="2" eb="3">
      <t>ネン</t>
    </rPh>
    <rPh sb="5" eb="6">
      <t>ツキ</t>
    </rPh>
    <rPh sb="8" eb="9">
      <t>ニチ</t>
    </rPh>
    <phoneticPr fontId="3"/>
  </si>
  <si>
    <r>
      <t>　（　</t>
    </r>
    <r>
      <rPr>
        <sz val="14"/>
        <color indexed="10"/>
        <rFont val="ＭＳ Ｐゴシック"/>
        <family val="3"/>
        <charset val="128"/>
      </rPr>
      <t>事業所名</t>
    </r>
    <r>
      <rPr>
        <sz val="14"/>
        <color indexed="8"/>
        <rFont val="ＭＳ Ｐゴシック"/>
        <family val="3"/>
        <charset val="128"/>
      </rPr>
      <t>　）　における　　年　　月～　　年　　月までの利用回数等は、上記のとおり相違ありません。</t>
    </r>
    <rPh sb="3" eb="6">
      <t>ジギョウショ</t>
    </rPh>
    <rPh sb="6" eb="7">
      <t>メイ</t>
    </rPh>
    <rPh sb="16" eb="17">
      <t>ネン</t>
    </rPh>
    <rPh sb="19" eb="20">
      <t>ツキ</t>
    </rPh>
    <rPh sb="23" eb="24">
      <t>ネン</t>
    </rPh>
    <rPh sb="26" eb="27">
      <t>ツキ</t>
    </rPh>
    <rPh sb="30" eb="32">
      <t>リヨウ</t>
    </rPh>
    <rPh sb="32" eb="34">
      <t>カイスウ</t>
    </rPh>
    <rPh sb="34" eb="35">
      <t>トウ</t>
    </rPh>
    <rPh sb="37" eb="39">
      <t>ジョウキ</t>
    </rPh>
    <rPh sb="43" eb="45">
      <t>ソウイ</t>
    </rPh>
    <phoneticPr fontId="3"/>
  </si>
  <si>
    <t>代表者</t>
    <rPh sb="0" eb="3">
      <t>ダイヒョウシャ</t>
    </rPh>
    <phoneticPr fontId="3"/>
  </si>
  <si>
    <t>事業所名</t>
    <rPh sb="0" eb="3">
      <t>ジギョウショ</t>
    </rPh>
    <rPh sb="3" eb="4">
      <t>メイ</t>
    </rPh>
    <phoneticPr fontId="3"/>
  </si>
  <si>
    <t>サービス名</t>
    <rPh sb="4" eb="5">
      <t>メイ</t>
    </rPh>
    <phoneticPr fontId="3"/>
  </si>
  <si>
    <t>利用時間</t>
    <rPh sb="0" eb="4">
      <t>リヨウジカン</t>
    </rPh>
    <phoneticPr fontId="2"/>
  </si>
  <si>
    <t>行動関連項目10点以上又は喀痰吸引等を必要とする者</t>
    <phoneticPr fontId="2"/>
  </si>
  <si>
    <t>区分5,6等該当利用者割合</t>
    <rPh sb="0" eb="2">
      <t>クブン</t>
    </rPh>
    <rPh sb="5" eb="6">
      <t>トウ</t>
    </rPh>
    <rPh sb="6" eb="8">
      <t>ガイトウ</t>
    </rPh>
    <rPh sb="8" eb="11">
      <t>リヨウシャ</t>
    </rPh>
    <rPh sb="11" eb="13">
      <t>ワリアイ</t>
    </rPh>
    <phoneticPr fontId="3"/>
  </si>
  <si>
    <t>区分5,6等の者
の利用日数</t>
    <rPh sb="0" eb="2">
      <t>クブン</t>
    </rPh>
    <rPh sb="5" eb="6">
      <t>トウ</t>
    </rPh>
    <rPh sb="7" eb="8">
      <t>モノ</t>
    </rPh>
    <rPh sb="10" eb="12">
      <t>リヨウ</t>
    </rPh>
    <rPh sb="12" eb="14">
      <t>ニッスウ</t>
    </rPh>
    <phoneticPr fontId="3"/>
  </si>
  <si>
    <t>区分4以下で行動関連項目10点以上等</t>
    <rPh sb="0" eb="2">
      <t>クブン</t>
    </rPh>
    <rPh sb="3" eb="5">
      <t>イカ</t>
    </rPh>
    <rPh sb="15" eb="17">
      <t>イジョウ</t>
    </rPh>
    <rPh sb="17" eb="18">
      <t>トウ</t>
    </rPh>
    <phoneticPr fontId="2"/>
  </si>
  <si>
    <t>年度途中で利用者の利用時間等が変更になった場合は、行を分けて記入してください。</t>
    <rPh sb="0" eb="2">
      <t>ネンド</t>
    </rPh>
    <rPh sb="2" eb="4">
      <t>トチュウ</t>
    </rPh>
    <rPh sb="5" eb="8">
      <t>リヨウシャ</t>
    </rPh>
    <rPh sb="9" eb="13">
      <t>リヨウジカン</t>
    </rPh>
    <rPh sb="13" eb="14">
      <t>トウ</t>
    </rPh>
    <rPh sb="15" eb="17">
      <t>ヘンコウ</t>
    </rPh>
    <rPh sb="21" eb="23">
      <t>バアイ</t>
    </rPh>
    <rPh sb="25" eb="26">
      <t>ギョウ</t>
    </rPh>
    <rPh sb="27" eb="28">
      <t>ワ</t>
    </rPh>
    <rPh sb="30" eb="32">
      <t>キニュウ</t>
    </rPh>
    <phoneticPr fontId="2"/>
  </si>
  <si>
    <t>定員に対する利用率</t>
    <rPh sb="0" eb="2">
      <t>テイイン</t>
    </rPh>
    <rPh sb="3" eb="4">
      <t>タイ</t>
    </rPh>
    <rPh sb="6" eb="9">
      <t>リヨウリツ</t>
    </rPh>
    <phoneticPr fontId="3"/>
  </si>
  <si>
    <t>算定区分に
係る利用実績</t>
    <rPh sb="0" eb="1">
      <t>サンテイ</t>
    </rPh>
    <rPh sb="1" eb="3">
      <t>クブン</t>
    </rPh>
    <rPh sb="4" eb="5">
      <t>カカ</t>
    </rPh>
    <rPh sb="7" eb="9">
      <t>リヨウ</t>
    </rPh>
    <rPh sb="9" eb="11">
      <t>ジッセキ</t>
    </rPh>
    <phoneticPr fontId="2"/>
  </si>
  <si>
    <t>算定等に係る実績</t>
    <rPh sb="0" eb="2">
      <t>サンテイ</t>
    </rPh>
    <rPh sb="2" eb="3">
      <t>ナド</t>
    </rPh>
    <rPh sb="4" eb="5">
      <t>カカ</t>
    </rPh>
    <rPh sb="6" eb="8">
      <t>ジッセキ</t>
    </rPh>
    <phoneticPr fontId="2"/>
  </si>
  <si>
    <t>利用延</t>
    <rPh sb="0" eb="2">
      <t>リヨウ</t>
    </rPh>
    <rPh sb="2" eb="3">
      <t>ノ</t>
    </rPh>
    <phoneticPr fontId="2"/>
  </si>
  <si>
    <t>延べ区分</t>
    <rPh sb="0" eb="1">
      <t>ノ</t>
    </rPh>
    <rPh sb="2" eb="4">
      <t>クブン</t>
    </rPh>
    <phoneticPr fontId="2"/>
  </si>
  <si>
    <t>延べ区分</t>
    <phoneticPr fontId="2"/>
  </si>
  <si>
    <t>実人数実績(参考)</t>
    <rPh sb="0" eb="3">
      <t>ジツニンズウ</t>
    </rPh>
    <rPh sb="3" eb="5">
      <t>ジッセキ</t>
    </rPh>
    <rPh sb="6" eb="8">
      <t>サンコウ</t>
    </rPh>
    <phoneticPr fontId="2"/>
  </si>
  <si>
    <t>実人数実績
（参考）</t>
    <rPh sb="0" eb="3">
      <t>ジツニンズウ</t>
    </rPh>
    <rPh sb="3" eb="5">
      <t>ジッセキ</t>
    </rPh>
    <rPh sb="7" eb="9">
      <t>サンコウ</t>
    </rPh>
    <phoneticPr fontId="2"/>
  </si>
  <si>
    <t>※↓実人数実績に必要な数値</t>
    <rPh sb="2" eb="5">
      <t>ジツニンズウ</t>
    </rPh>
    <rPh sb="5" eb="7">
      <t>ジッセキ</t>
    </rPh>
    <rPh sb="8" eb="10">
      <t>ヒツヨウ</t>
    </rPh>
    <rPh sb="11" eb="13">
      <t>スウチ</t>
    </rPh>
    <phoneticPr fontId="2"/>
  </si>
  <si>
    <t>配置加算区分</t>
    <rPh sb="0" eb="2">
      <t>ハイチ</t>
    </rPh>
    <rPh sb="2" eb="6">
      <t>カサンクブン</t>
    </rPh>
    <phoneticPr fontId="2"/>
  </si>
  <si>
    <t>必要職員数</t>
    <rPh sb="0" eb="5">
      <t>ヒツヨウショクインスウ</t>
    </rPh>
    <phoneticPr fontId="2"/>
  </si>
  <si>
    <t>　　年度　平均利用者・平均障害支援区分等算出表</t>
    <rPh sb="2" eb="4">
      <t>ネンド</t>
    </rPh>
    <rPh sb="5" eb="7">
      <t>ヘイキン</t>
    </rPh>
    <rPh sb="7" eb="10">
      <t>リヨウシャ</t>
    </rPh>
    <rPh sb="11" eb="13">
      <t>ヘイキン</t>
    </rPh>
    <rPh sb="13" eb="15">
      <t>ショウガイ</t>
    </rPh>
    <rPh sb="15" eb="17">
      <t>シエン</t>
    </rPh>
    <rPh sb="17" eb="19">
      <t>クブン</t>
    </rPh>
    <rPh sb="19" eb="20">
      <t>トウ</t>
    </rPh>
    <rPh sb="20" eb="22">
      <t>サンシュツ</t>
    </rPh>
    <rPh sb="22" eb="23">
      <t>ヒョウ</t>
    </rPh>
    <phoneticPr fontId="3"/>
  </si>
  <si>
    <t>区分5,6該当利用者割合</t>
    <rPh sb="0" eb="2">
      <t>クブン</t>
    </rPh>
    <rPh sb="5" eb="7">
      <t>ガイトウ</t>
    </rPh>
    <rPh sb="7" eb="10">
      <t>リヨウシャ</t>
    </rPh>
    <rPh sb="10" eb="12">
      <t>ワリアイ</t>
    </rPh>
    <phoneticPr fontId="3"/>
  </si>
  <si>
    <t>区分5,6の者
の利用日数</t>
    <rPh sb="0" eb="2">
      <t>クブン</t>
    </rPh>
    <rPh sb="6" eb="7">
      <t>モノ</t>
    </rPh>
    <rPh sb="9" eb="11">
      <t>リヨウ</t>
    </rPh>
    <rPh sb="11" eb="13">
      <t>ニッスウ</t>
    </rPh>
    <phoneticPr fontId="3"/>
  </si>
  <si>
    <t>障害基礎年金１級受給者の割合</t>
    <rPh sb="12" eb="14">
      <t>ワリアイ</t>
    </rPh>
    <phoneticPr fontId="3"/>
  </si>
  <si>
    <r>
      <t>※就労系サービス等</t>
    </r>
    <r>
      <rPr>
        <b/>
        <sz val="12"/>
        <color rgb="FFFF0000"/>
        <rFont val="ＭＳ Ｐゴシック"/>
        <family val="3"/>
        <charset val="128"/>
        <scheme val="minor"/>
      </rPr>
      <t>（支援区分不要）の場合</t>
    </r>
    <r>
      <rPr>
        <sz val="12"/>
        <color theme="1"/>
        <rFont val="ＭＳ Ｐゴシック"/>
        <family val="3"/>
        <charset val="128"/>
        <scheme val="minor"/>
      </rPr>
      <t>、障害支援区分欄には</t>
    </r>
    <r>
      <rPr>
        <b/>
        <sz val="12"/>
        <color rgb="FFFF0000"/>
        <rFont val="ＭＳ Ｐゴシック"/>
        <family val="3"/>
        <charset val="128"/>
        <scheme val="minor"/>
      </rPr>
      <t>「なし」と記載</t>
    </r>
    <r>
      <rPr>
        <sz val="12"/>
        <color theme="1"/>
        <rFont val="ＭＳ Ｐゴシック"/>
        <family val="3"/>
        <charset val="128"/>
        <scheme val="minor"/>
      </rPr>
      <t>してください。</t>
    </r>
    <rPh sb="1" eb="3">
      <t>シュウロウ</t>
    </rPh>
    <rPh sb="3" eb="4">
      <t>ケイ</t>
    </rPh>
    <rPh sb="8" eb="9">
      <t>トウ</t>
    </rPh>
    <rPh sb="10" eb="12">
      <t>シエン</t>
    </rPh>
    <rPh sb="12" eb="14">
      <t>クブン</t>
    </rPh>
    <rPh sb="14" eb="16">
      <t>フヨウ</t>
    </rPh>
    <rPh sb="18" eb="20">
      <t>バアイ</t>
    </rPh>
    <rPh sb="21" eb="23">
      <t>ショウガイ</t>
    </rPh>
    <rPh sb="23" eb="25">
      <t>シエン</t>
    </rPh>
    <rPh sb="25" eb="27">
      <t>クブン</t>
    </rPh>
    <rPh sb="27" eb="28">
      <t>ラン</t>
    </rPh>
    <rPh sb="35" eb="37">
      <t>キサイ</t>
    </rPh>
    <phoneticPr fontId="3"/>
  </si>
  <si>
    <t>障害基礎年金１級受給者</t>
    <phoneticPr fontId="3"/>
  </si>
  <si>
    <t>延べ区分
（Ａ×Ｂ）</t>
    <rPh sb="0" eb="1">
      <t>ノ</t>
    </rPh>
    <rPh sb="2" eb="4">
      <t>クブン</t>
    </rPh>
    <phoneticPr fontId="3"/>
  </si>
  <si>
    <t>（参考様式１０－１）</t>
    <phoneticPr fontId="2"/>
  </si>
  <si>
    <t>（参考様式１０－２）</t>
    <phoneticPr fontId="2"/>
  </si>
  <si>
    <t>　　年度　平均利用者・平均障害支援区分等算出表（生活介護）</t>
    <rPh sb="2" eb="4">
      <t>ネンド</t>
    </rPh>
    <rPh sb="5" eb="7">
      <t>ヘイキン</t>
    </rPh>
    <rPh sb="7" eb="10">
      <t>リヨウシャ</t>
    </rPh>
    <rPh sb="11" eb="13">
      <t>ヘイキン</t>
    </rPh>
    <rPh sb="13" eb="15">
      <t>ショウガイ</t>
    </rPh>
    <rPh sb="15" eb="17">
      <t>シエン</t>
    </rPh>
    <rPh sb="17" eb="19">
      <t>クブン</t>
    </rPh>
    <rPh sb="19" eb="20">
      <t>トウ</t>
    </rPh>
    <rPh sb="20" eb="22">
      <t>サンシュツ</t>
    </rPh>
    <rPh sb="22" eb="23">
      <t>ヒョウ</t>
    </rPh>
    <phoneticPr fontId="3"/>
  </si>
  <si>
    <t>のべ定員</t>
    <rPh sb="2" eb="4">
      <t>テイイン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</si>
</sst>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¥&quot;#,##0;[Red]&quot;¥&quot;\-#,##0"/>
    <numFmt numFmtId="176" formatCode="#,##0_ "/>
    <numFmt numFmtId="177" formatCode="0.00_ "/>
    <numFmt numFmtId="178" formatCode="#,##0.0_ "/>
    <numFmt numFmtId="179" formatCode="#&quot;月&quot;"/>
    <numFmt numFmtId="180" formatCode="#,##0.00_ "/>
    <numFmt numFmtId="181" formatCode="0.0%"/>
  </numFmts>
  <fonts count="3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3" tint="0.3999755851924192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Ｐ明朝"/>
      <family val="1"/>
      <charset val="128"/>
    </font>
    <font>
      <b/>
      <sz val="14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9"/>
      <name val="MS UI Gothic"/>
      <family val="3"/>
      <charset val="128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indexed="81"/>
      <name val="MS P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8"/>
      <color indexed="8"/>
      <name val="ＭＳ Ｐゴシック"/>
      <family val="3"/>
      <charset val="128"/>
    </font>
    <font>
      <b/>
      <sz val="11"/>
      <color theme="1"/>
      <name val="ＭＳ Ｐ明朝"/>
      <family val="1"/>
      <charset val="128"/>
    </font>
    <font>
      <b/>
      <sz val="12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>
      <alignment vertical="center"/>
    </xf>
    <xf numFmtId="0" fontId="1" fillId="0" borderId="0"/>
    <xf numFmtId="38" fontId="4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4" fillId="0" borderId="0"/>
    <xf numFmtId="0" fontId="5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0" borderId="0">
      <alignment vertical="center"/>
    </xf>
  </cellStyleXfs>
  <cellXfs count="184">
    <xf numFmtId="0" fontId="0" fillId="0" borderId="0" xfId="0">
      <alignment vertical="center"/>
    </xf>
    <xf numFmtId="49" fontId="7" fillId="0" borderId="0" xfId="1" applyNumberFormat="1" applyFont="1" applyAlignment="1">
      <alignment horizontal="right" vertical="top"/>
    </xf>
    <xf numFmtId="0" fontId="8" fillId="0" borderId="0" xfId="9" applyFont="1">
      <alignment vertical="center"/>
    </xf>
    <xf numFmtId="0" fontId="5" fillId="0" borderId="0" xfId="9">
      <alignment vertical="center"/>
    </xf>
    <xf numFmtId="0" fontId="10" fillId="0" borderId="0" xfId="9" applyFont="1">
      <alignment vertical="center"/>
    </xf>
    <xf numFmtId="0" fontId="9" fillId="0" borderId="0" xfId="9" applyFont="1" applyAlignment="1">
      <alignment horizontal="center" vertical="center"/>
    </xf>
    <xf numFmtId="0" fontId="11" fillId="0" borderId="0" xfId="9" applyFont="1" applyAlignment="1">
      <alignment horizontal="left" vertical="center"/>
    </xf>
    <xf numFmtId="0" fontId="5" fillId="0" borderId="0" xfId="9" applyAlignment="1">
      <alignment horizontal="left" vertical="center"/>
    </xf>
    <xf numFmtId="0" fontId="5" fillId="0" borderId="0" xfId="9" applyAlignment="1">
      <alignment horizontal="right" vertical="center"/>
    </xf>
    <xf numFmtId="0" fontId="12" fillId="0" borderId="0" xfId="9" applyFont="1">
      <alignment vertical="center"/>
    </xf>
    <xf numFmtId="0" fontId="11" fillId="0" borderId="0" xfId="9" applyFont="1" applyAlignment="1">
      <alignment horizontal="center" vertical="center"/>
    </xf>
    <xf numFmtId="0" fontId="12" fillId="2" borderId="12" xfId="9" applyFont="1" applyFill="1" applyBorder="1" applyAlignment="1">
      <alignment horizontal="left" vertical="center"/>
    </xf>
    <xf numFmtId="0" fontId="12" fillId="2" borderId="12" xfId="9" applyFont="1" applyFill="1" applyBorder="1" applyAlignment="1">
      <alignment horizontal="center" vertical="center"/>
    </xf>
    <xf numFmtId="0" fontId="12" fillId="2" borderId="12" xfId="9" applyFont="1" applyFill="1" applyBorder="1" applyAlignment="1">
      <alignment horizontal="center" vertical="center" wrapText="1"/>
    </xf>
    <xf numFmtId="0" fontId="12" fillId="2" borderId="12" xfId="9" applyFont="1" applyFill="1" applyBorder="1" applyAlignment="1">
      <alignment horizontal="left" vertical="center" shrinkToFit="1"/>
    </xf>
    <xf numFmtId="176" fontId="12" fillId="2" borderId="12" xfId="9" applyNumberFormat="1" applyFont="1" applyFill="1" applyBorder="1" applyAlignment="1">
      <alignment horizontal="center" vertical="center" shrinkToFit="1"/>
    </xf>
    <xf numFmtId="176" fontId="12" fillId="2" borderId="12" xfId="9" applyNumberFormat="1" applyFont="1" applyFill="1" applyBorder="1" applyAlignment="1">
      <alignment vertical="center" shrinkToFit="1"/>
    </xf>
    <xf numFmtId="0" fontId="5" fillId="2" borderId="12" xfId="9" applyFill="1" applyBorder="1" applyAlignment="1">
      <alignment horizontal="center" vertical="center" shrinkToFit="1"/>
    </xf>
    <xf numFmtId="178" fontId="12" fillId="2" borderId="12" xfId="9" applyNumberFormat="1" applyFont="1" applyFill="1" applyBorder="1" applyAlignment="1">
      <alignment horizontal="center" vertical="center" shrinkToFit="1"/>
    </xf>
    <xf numFmtId="0" fontId="5" fillId="2" borderId="21" xfId="9" applyFill="1" applyBorder="1">
      <alignment vertical="center"/>
    </xf>
    <xf numFmtId="0" fontId="13" fillId="0" borderId="0" xfId="5" applyFont="1" applyAlignment="1">
      <alignment horizontal="left" vertical="center"/>
    </xf>
    <xf numFmtId="0" fontId="12" fillId="0" borderId="0" xfId="9" applyFont="1" applyAlignment="1">
      <alignment horizontal="left" vertical="center"/>
    </xf>
    <xf numFmtId="179" fontId="16" fillId="2" borderId="13" xfId="9" quotePrefix="1" applyNumberFormat="1" applyFont="1" applyFill="1" applyBorder="1" applyAlignment="1">
      <alignment horizontal="center" vertical="center"/>
    </xf>
    <xf numFmtId="0" fontId="17" fillId="2" borderId="20" xfId="10" applyFont="1" applyFill="1" applyBorder="1" applyAlignment="1">
      <alignment horizontal="center" vertical="center" wrapText="1"/>
    </xf>
    <xf numFmtId="0" fontId="11" fillId="2" borderId="19" xfId="9" applyFont="1" applyFill="1" applyBorder="1" applyAlignment="1">
      <alignment horizontal="center" vertical="center" shrinkToFit="1"/>
    </xf>
    <xf numFmtId="38" fontId="11" fillId="2" borderId="13" xfId="3" applyFont="1" applyFill="1" applyBorder="1" applyAlignment="1">
      <alignment horizontal="center" vertical="center" shrinkToFit="1"/>
    </xf>
    <xf numFmtId="0" fontId="11" fillId="2" borderId="31" xfId="9" applyFont="1" applyFill="1" applyBorder="1" applyAlignment="1">
      <alignment horizontal="center" vertical="center" shrinkToFit="1"/>
    </xf>
    <xf numFmtId="0" fontId="11" fillId="2" borderId="4" xfId="9" applyFont="1" applyFill="1" applyBorder="1" applyAlignment="1">
      <alignment horizontal="center" vertical="center" shrinkToFit="1"/>
    </xf>
    <xf numFmtId="0" fontId="18" fillId="0" borderId="0" xfId="9" applyFont="1">
      <alignment vertical="center"/>
    </xf>
    <xf numFmtId="0" fontId="19" fillId="0" borderId="0" xfId="5" applyFont="1" applyAlignment="1">
      <alignment horizontal="left" vertical="center"/>
    </xf>
    <xf numFmtId="0" fontId="18" fillId="0" borderId="0" xfId="9" applyFont="1" applyAlignment="1">
      <alignment horizontal="left" vertical="center"/>
    </xf>
    <xf numFmtId="0" fontId="22" fillId="0" borderId="0" xfId="9" applyFont="1" applyAlignment="1">
      <alignment horizontal="left" vertical="center"/>
    </xf>
    <xf numFmtId="0" fontId="18" fillId="0" borderId="0" xfId="9" applyFont="1" applyAlignment="1">
      <alignment vertical="center" wrapText="1"/>
    </xf>
    <xf numFmtId="0" fontId="23" fillId="0" borderId="0" xfId="9" applyFont="1">
      <alignment vertical="center"/>
    </xf>
    <xf numFmtId="0" fontId="5" fillId="0" borderId="12" xfId="9" applyBorder="1" applyAlignment="1">
      <alignment horizontal="center" vertical="center"/>
    </xf>
    <xf numFmtId="0" fontId="15" fillId="0" borderId="9" xfId="9" quotePrefix="1" applyFont="1" applyBorder="1" applyAlignment="1">
      <alignment horizontal="center" vertical="center" shrinkToFit="1"/>
    </xf>
    <xf numFmtId="0" fontId="18" fillId="2" borderId="29" xfId="9" applyFont="1" applyFill="1" applyBorder="1" applyAlignment="1">
      <alignment horizontal="center" vertical="center" shrinkToFit="1"/>
    </xf>
    <xf numFmtId="0" fontId="30" fillId="2" borderId="13" xfId="10" applyFont="1" applyFill="1" applyBorder="1" applyAlignment="1">
      <alignment horizontal="center" vertical="center" wrapText="1"/>
    </xf>
    <xf numFmtId="0" fontId="29" fillId="3" borderId="27" xfId="9" applyFont="1" applyFill="1" applyBorder="1">
      <alignment vertical="center"/>
    </xf>
    <xf numFmtId="0" fontId="29" fillId="3" borderId="13" xfId="9" applyFont="1" applyFill="1" applyBorder="1" applyAlignment="1">
      <alignment horizontal="center" vertical="center" shrinkToFit="1"/>
    </xf>
    <xf numFmtId="38" fontId="11" fillId="3" borderId="13" xfId="3" applyFont="1" applyFill="1" applyBorder="1" applyAlignment="1">
      <alignment horizontal="center" vertical="center" shrinkToFit="1"/>
    </xf>
    <xf numFmtId="0" fontId="11" fillId="3" borderId="31" xfId="9" applyFont="1" applyFill="1" applyBorder="1" applyAlignment="1">
      <alignment horizontal="center" vertical="center" shrinkToFit="1"/>
    </xf>
    <xf numFmtId="0" fontId="5" fillId="2" borderId="28" xfId="9" applyFill="1" applyBorder="1" applyAlignment="1">
      <alignment horizontal="center" vertical="center" shrinkToFit="1"/>
    </xf>
    <xf numFmtId="0" fontId="18" fillId="0" borderId="9" xfId="9" quotePrefix="1" applyFont="1" applyBorder="1" applyAlignment="1">
      <alignment horizontal="center" vertical="center" shrinkToFit="1"/>
    </xf>
    <xf numFmtId="0" fontId="18" fillId="3" borderId="33" xfId="9" applyFont="1" applyFill="1" applyBorder="1" applyAlignment="1">
      <alignment horizontal="center" vertical="center" shrinkToFit="1"/>
    </xf>
    <xf numFmtId="0" fontId="5" fillId="2" borderId="16" xfId="9" applyFill="1" applyBorder="1" applyAlignment="1">
      <alignment horizontal="center" vertical="center" shrinkToFit="1"/>
    </xf>
    <xf numFmtId="0" fontId="18" fillId="0" borderId="6" xfId="9" quotePrefix="1" applyFont="1" applyBorder="1" applyAlignment="1">
      <alignment horizontal="center" vertical="center" shrinkToFit="1"/>
    </xf>
    <xf numFmtId="0" fontId="18" fillId="3" borderId="30" xfId="9" applyFont="1" applyFill="1" applyBorder="1" applyAlignment="1">
      <alignment horizontal="center" vertical="center" shrinkToFit="1"/>
    </xf>
    <xf numFmtId="0" fontId="18" fillId="0" borderId="11" xfId="9" applyFont="1" applyBorder="1" applyAlignment="1">
      <alignment horizontal="center" vertical="center" shrinkToFit="1"/>
    </xf>
    <xf numFmtId="0" fontId="18" fillId="0" borderId="11" xfId="9" quotePrefix="1" applyFont="1" applyBorder="1" applyAlignment="1">
      <alignment horizontal="center" vertical="center" shrinkToFit="1"/>
    </xf>
    <xf numFmtId="0" fontId="18" fillId="0" borderId="8" xfId="9" applyFont="1" applyBorder="1" applyAlignment="1">
      <alignment horizontal="center" vertical="center" shrinkToFit="1"/>
    </xf>
    <xf numFmtId="0" fontId="18" fillId="0" borderId="30" xfId="9" applyFont="1" applyBorder="1" applyAlignment="1">
      <alignment horizontal="center" vertical="center" shrinkToFit="1"/>
    </xf>
    <xf numFmtId="0" fontId="18" fillId="0" borderId="14" xfId="9" quotePrefix="1" applyFont="1" applyBorder="1" applyAlignment="1">
      <alignment horizontal="center" vertical="center" shrinkToFit="1"/>
    </xf>
    <xf numFmtId="0" fontId="18" fillId="0" borderId="6" xfId="9" applyFont="1" applyBorder="1" applyAlignment="1">
      <alignment horizontal="center" vertical="center" shrinkToFit="1"/>
    </xf>
    <xf numFmtId="0" fontId="18" fillId="0" borderId="7" xfId="9" applyFont="1" applyBorder="1" applyAlignment="1">
      <alignment horizontal="center" vertical="center" shrinkToFit="1"/>
    </xf>
    <xf numFmtId="0" fontId="18" fillId="0" borderId="5" xfId="9" quotePrefix="1" applyFont="1" applyBorder="1" applyAlignment="1">
      <alignment horizontal="center" vertical="center" shrinkToFit="1"/>
    </xf>
    <xf numFmtId="0" fontId="18" fillId="3" borderId="34" xfId="9" applyFont="1" applyFill="1" applyBorder="1" applyAlignment="1">
      <alignment horizontal="center" vertical="center" shrinkToFit="1"/>
    </xf>
    <xf numFmtId="0" fontId="18" fillId="2" borderId="11" xfId="9" applyFont="1" applyFill="1" applyBorder="1" applyAlignment="1">
      <alignment horizontal="center" vertical="center" shrinkToFit="1"/>
    </xf>
    <xf numFmtId="0" fontId="18" fillId="3" borderId="11" xfId="9" applyFont="1" applyFill="1" applyBorder="1" applyAlignment="1">
      <alignment horizontal="center" vertical="center" shrinkToFit="1"/>
    </xf>
    <xf numFmtId="0" fontId="18" fillId="0" borderId="19" xfId="9" applyFont="1" applyBorder="1" applyAlignment="1">
      <alignment horizontal="center" vertical="center" shrinkToFit="1"/>
    </xf>
    <xf numFmtId="0" fontId="18" fillId="2" borderId="20" xfId="9" applyFont="1" applyFill="1" applyBorder="1" applyAlignment="1">
      <alignment horizontal="center" vertical="center" shrinkToFit="1"/>
    </xf>
    <xf numFmtId="177" fontId="11" fillId="2" borderId="32" xfId="9" applyNumberFormat="1" applyFont="1" applyFill="1" applyBorder="1" applyAlignment="1">
      <alignment horizontal="center" vertical="center" shrinkToFit="1"/>
    </xf>
    <xf numFmtId="0" fontId="18" fillId="3" borderId="20" xfId="9" applyFont="1" applyFill="1" applyBorder="1" applyAlignment="1">
      <alignment horizontal="center" vertical="center" shrinkToFit="1"/>
    </xf>
    <xf numFmtId="177" fontId="11" fillId="3" borderId="32" xfId="9" applyNumberFormat="1" applyFont="1" applyFill="1" applyBorder="1" applyAlignment="1">
      <alignment horizontal="center" vertical="center" shrinkToFit="1"/>
    </xf>
    <xf numFmtId="0" fontId="18" fillId="3" borderId="9" xfId="9" applyFont="1" applyFill="1" applyBorder="1" applyAlignment="1">
      <alignment horizontal="center" vertical="center" shrinkToFit="1"/>
    </xf>
    <xf numFmtId="180" fontId="12" fillId="0" borderId="0" xfId="9" applyNumberFormat="1" applyFont="1" applyBorder="1" applyAlignment="1">
      <alignment horizontal="center" vertical="center" shrinkToFit="1"/>
    </xf>
    <xf numFmtId="0" fontId="32" fillId="0" borderId="0" xfId="9" applyFont="1" applyAlignment="1">
      <alignment horizontal="left" vertical="center"/>
    </xf>
    <xf numFmtId="0" fontId="11" fillId="2" borderId="19" xfId="9" applyFont="1" applyFill="1" applyBorder="1" applyAlignment="1">
      <alignment horizontal="center" vertical="center" shrinkToFit="1"/>
    </xf>
    <xf numFmtId="0" fontId="18" fillId="0" borderId="0" xfId="9" applyFont="1" applyAlignment="1">
      <alignment horizontal="left" vertical="center"/>
    </xf>
    <xf numFmtId="0" fontId="5" fillId="0" borderId="0" xfId="9" applyFont="1">
      <alignment vertical="center"/>
    </xf>
    <xf numFmtId="0" fontId="10" fillId="0" borderId="0" xfId="9" applyFont="1" applyBorder="1" applyAlignment="1">
      <alignment vertical="center"/>
    </xf>
    <xf numFmtId="0" fontId="5" fillId="0" borderId="12" xfId="9" applyFont="1" applyBorder="1" applyAlignment="1">
      <alignment horizontal="center" vertical="center"/>
    </xf>
    <xf numFmtId="0" fontId="11" fillId="0" borderId="0" xfId="9" applyFont="1" applyBorder="1" applyAlignment="1">
      <alignment horizontal="left" vertical="center"/>
    </xf>
    <xf numFmtId="0" fontId="5" fillId="0" borderId="0" xfId="9" applyBorder="1" applyAlignment="1">
      <alignment horizontal="left" vertical="center"/>
    </xf>
    <xf numFmtId="0" fontId="5" fillId="0" borderId="0" xfId="9" applyFont="1" applyBorder="1" applyAlignment="1">
      <alignment horizontal="left" vertical="center"/>
    </xf>
    <xf numFmtId="0" fontId="5" fillId="0" borderId="0" xfId="9" applyFont="1" applyBorder="1" applyAlignment="1">
      <alignment vertical="center"/>
    </xf>
    <xf numFmtId="0" fontId="5" fillId="0" borderId="0" xfId="9" applyFont="1" applyBorder="1" applyAlignment="1">
      <alignment horizontal="right" vertical="center"/>
    </xf>
    <xf numFmtId="0" fontId="11" fillId="0" borderId="0" xfId="9" applyFont="1" applyBorder="1" applyAlignment="1">
      <alignment horizontal="center" vertical="center"/>
    </xf>
    <xf numFmtId="0" fontId="5" fillId="2" borderId="28" xfId="9" applyFill="1" applyBorder="1" applyAlignment="1">
      <alignment horizontal="center" vertical="center"/>
    </xf>
    <xf numFmtId="0" fontId="18" fillId="0" borderId="9" xfId="9" quotePrefix="1" applyFont="1" applyFill="1" applyBorder="1" applyAlignment="1">
      <alignment horizontal="center" vertical="center"/>
    </xf>
    <xf numFmtId="0" fontId="18" fillId="0" borderId="9" xfId="9" quotePrefix="1" applyNumberFormat="1" applyFont="1" applyFill="1" applyBorder="1" applyAlignment="1">
      <alignment horizontal="center" vertical="center"/>
    </xf>
    <xf numFmtId="0" fontId="18" fillId="0" borderId="35" xfId="9" applyNumberFormat="1" applyFont="1" applyFill="1" applyBorder="1" applyAlignment="1">
      <alignment horizontal="center" vertical="center"/>
    </xf>
    <xf numFmtId="0" fontId="18" fillId="0" borderId="36" xfId="9" applyNumberFormat="1" applyFont="1" applyFill="1" applyBorder="1" applyAlignment="1">
      <alignment horizontal="center" vertical="center"/>
    </xf>
    <xf numFmtId="0" fontId="18" fillId="0" borderId="29" xfId="9" applyNumberFormat="1" applyFont="1" applyFill="1" applyBorder="1" applyAlignment="1">
      <alignment horizontal="center" vertical="center"/>
    </xf>
    <xf numFmtId="0" fontId="18" fillId="2" borderId="29" xfId="9" applyNumberFormat="1" applyFont="1" applyFill="1" applyBorder="1" applyAlignment="1">
      <alignment horizontal="center" vertical="center"/>
    </xf>
    <xf numFmtId="0" fontId="5" fillId="2" borderId="16" xfId="9" applyFill="1" applyBorder="1" applyAlignment="1">
      <alignment horizontal="center" vertical="center"/>
    </xf>
    <xf numFmtId="0" fontId="18" fillId="0" borderId="6" xfId="9" quotePrefix="1" applyFont="1" applyFill="1" applyBorder="1" applyAlignment="1">
      <alignment horizontal="center" vertical="center"/>
    </xf>
    <xf numFmtId="0" fontId="18" fillId="0" borderId="6" xfId="9" quotePrefix="1" applyNumberFormat="1" applyFont="1" applyFill="1" applyBorder="1" applyAlignment="1">
      <alignment horizontal="center" vertical="center"/>
    </xf>
    <xf numFmtId="0" fontId="18" fillId="0" borderId="8" xfId="9" applyNumberFormat="1" applyFont="1" applyFill="1" applyBorder="1" applyAlignment="1">
      <alignment horizontal="center" vertical="center"/>
    </xf>
    <xf numFmtId="0" fontId="18" fillId="0" borderId="30" xfId="9" applyNumberFormat="1" applyFont="1" applyFill="1" applyBorder="1" applyAlignment="1">
      <alignment horizontal="center" vertical="center"/>
    </xf>
    <xf numFmtId="0" fontId="18" fillId="0" borderId="11" xfId="9" applyNumberFormat="1" applyFont="1" applyFill="1" applyBorder="1" applyAlignment="1">
      <alignment horizontal="center" vertical="center"/>
    </xf>
    <xf numFmtId="0" fontId="18" fillId="2" borderId="11" xfId="9" applyNumberFormat="1" applyFont="1" applyFill="1" applyBorder="1" applyAlignment="1">
      <alignment horizontal="center" vertical="center"/>
    </xf>
    <xf numFmtId="0" fontId="18" fillId="0" borderId="11" xfId="9" quotePrefix="1" applyNumberFormat="1" applyFont="1" applyFill="1" applyBorder="1" applyAlignment="1">
      <alignment horizontal="center" vertical="center"/>
    </xf>
    <xf numFmtId="0" fontId="18" fillId="0" borderId="14" xfId="9" quotePrefix="1" applyNumberFormat="1" applyFont="1" applyFill="1" applyBorder="1" applyAlignment="1">
      <alignment horizontal="center" vertical="center"/>
    </xf>
    <xf numFmtId="0" fontId="18" fillId="0" borderId="6" xfId="9" applyNumberFormat="1" applyFont="1" applyFill="1" applyBorder="1" applyAlignment="1">
      <alignment horizontal="center" vertical="center"/>
    </xf>
    <xf numFmtId="0" fontId="18" fillId="0" borderId="7" xfId="9" applyNumberFormat="1" applyFont="1" applyFill="1" applyBorder="1" applyAlignment="1">
      <alignment horizontal="center" vertical="center"/>
    </xf>
    <xf numFmtId="0" fontId="5" fillId="2" borderId="37" xfId="9" applyFill="1" applyBorder="1" applyAlignment="1">
      <alignment horizontal="center" vertical="center"/>
    </xf>
    <xf numFmtId="0" fontId="18" fillId="0" borderId="5" xfId="9" quotePrefix="1" applyFont="1" applyFill="1" applyBorder="1" applyAlignment="1">
      <alignment horizontal="center" vertical="center"/>
    </xf>
    <xf numFmtId="0" fontId="18" fillId="0" borderId="6" xfId="9" applyFont="1" applyFill="1" applyBorder="1" applyAlignment="1">
      <alignment horizontal="center" vertical="center"/>
    </xf>
    <xf numFmtId="0" fontId="18" fillId="2" borderId="11" xfId="9" applyFont="1" applyFill="1" applyBorder="1" applyAlignment="1">
      <alignment horizontal="center" vertical="center"/>
    </xf>
    <xf numFmtId="0" fontId="18" fillId="0" borderId="19" xfId="9" applyFont="1" applyFill="1" applyBorder="1" applyAlignment="1">
      <alignment horizontal="center" vertical="center"/>
    </xf>
    <xf numFmtId="0" fontId="18" fillId="2" borderId="20" xfId="9" applyFont="1" applyFill="1" applyBorder="1" applyAlignment="1">
      <alignment horizontal="center" vertical="center"/>
    </xf>
    <xf numFmtId="177" fontId="11" fillId="2" borderId="32" xfId="9" applyNumberFormat="1" applyFont="1" applyFill="1" applyBorder="1" applyAlignment="1">
      <alignment horizontal="center" vertical="center"/>
    </xf>
    <xf numFmtId="0" fontId="11" fillId="2" borderId="19" xfId="9" applyFont="1" applyFill="1" applyBorder="1" applyAlignment="1">
      <alignment horizontal="center" vertical="center" shrinkToFit="1"/>
    </xf>
    <xf numFmtId="0" fontId="18" fillId="2" borderId="19" xfId="9" applyFont="1" applyFill="1" applyBorder="1" applyAlignment="1">
      <alignment horizontal="center" vertical="center" shrinkToFit="1"/>
    </xf>
    <xf numFmtId="0" fontId="36" fillId="0" borderId="0" xfId="9" applyFont="1" applyAlignment="1">
      <alignment horizontal="left" vertical="center" shrinkToFit="1"/>
    </xf>
    <xf numFmtId="0" fontId="36" fillId="0" borderId="4" xfId="9" applyFont="1" applyBorder="1" applyAlignment="1">
      <alignment horizontal="left" vertical="center" shrinkToFit="1"/>
    </xf>
    <xf numFmtId="0" fontId="18" fillId="0" borderId="7" xfId="9" applyFont="1" applyBorder="1" applyAlignment="1">
      <alignment horizontal="center" vertical="center"/>
    </xf>
    <xf numFmtId="0" fontId="18" fillId="0" borderId="7" xfId="9" applyFont="1" applyBorder="1" applyAlignment="1">
      <alignment horizontal="left" vertical="center" wrapText="1"/>
    </xf>
    <xf numFmtId="0" fontId="12" fillId="0" borderId="0" xfId="9" applyFont="1" applyAlignment="1">
      <alignment horizontal="center" vertical="center" wrapText="1"/>
    </xf>
    <xf numFmtId="0" fontId="12" fillId="0" borderId="10" xfId="9" applyFont="1" applyBorder="1" applyAlignment="1">
      <alignment horizontal="center" vertical="center" wrapText="1"/>
    </xf>
    <xf numFmtId="0" fontId="11" fillId="0" borderId="12" xfId="9" applyFont="1" applyBorder="1" applyAlignment="1">
      <alignment horizontal="center" vertical="center" shrinkToFit="1"/>
    </xf>
    <xf numFmtId="0" fontId="5" fillId="0" borderId="12" xfId="9" applyBorder="1" applyAlignment="1">
      <alignment horizontal="center" vertical="center"/>
    </xf>
    <xf numFmtId="0" fontId="18" fillId="0" borderId="10" xfId="9" applyFont="1" applyBorder="1" applyAlignment="1">
      <alignment horizontal="left" vertical="center" wrapText="1"/>
    </xf>
    <xf numFmtId="0" fontId="11" fillId="2" borderId="17" xfId="9" applyFont="1" applyFill="1" applyBorder="1" applyAlignment="1">
      <alignment horizontal="center" vertical="center"/>
    </xf>
    <xf numFmtId="0" fontId="11" fillId="2" borderId="18" xfId="9" applyFont="1" applyFill="1" applyBorder="1" applyAlignment="1">
      <alignment horizontal="center" vertical="center"/>
    </xf>
    <xf numFmtId="0" fontId="11" fillId="2" borderId="19" xfId="9" applyFont="1" applyFill="1" applyBorder="1" applyAlignment="1">
      <alignment horizontal="center" vertical="center"/>
    </xf>
    <xf numFmtId="0" fontId="11" fillId="2" borderId="13" xfId="9" applyFont="1" applyFill="1" applyBorder="1" applyAlignment="1">
      <alignment horizontal="center" vertical="center"/>
    </xf>
    <xf numFmtId="0" fontId="11" fillId="2" borderId="17" xfId="9" applyFont="1" applyFill="1" applyBorder="1" applyAlignment="1">
      <alignment horizontal="center" vertical="center" wrapText="1"/>
    </xf>
    <xf numFmtId="0" fontId="11" fillId="2" borderId="18" xfId="9" applyFont="1" applyFill="1" applyBorder="1" applyAlignment="1">
      <alignment horizontal="center" vertical="center" wrapText="1"/>
    </xf>
    <xf numFmtId="0" fontId="11" fillId="2" borderId="19" xfId="9" applyFont="1" applyFill="1" applyBorder="1" applyAlignment="1">
      <alignment horizontal="center" vertical="center" wrapText="1"/>
    </xf>
    <xf numFmtId="181" fontId="11" fillId="2" borderId="13" xfId="9" applyNumberFormat="1" applyFont="1" applyFill="1" applyBorder="1" applyAlignment="1">
      <alignment horizontal="center" vertical="center" shrinkToFit="1"/>
    </xf>
    <xf numFmtId="0" fontId="11" fillId="2" borderId="3" xfId="9" applyFont="1" applyFill="1" applyBorder="1" applyAlignment="1">
      <alignment horizontal="center" vertical="center" shrinkToFit="1"/>
    </xf>
    <xf numFmtId="0" fontId="11" fillId="2" borderId="2" xfId="9" applyFont="1" applyFill="1" applyBorder="1" applyAlignment="1">
      <alignment horizontal="center" vertical="center" shrinkToFit="1"/>
    </xf>
    <xf numFmtId="0" fontId="11" fillId="2" borderId="1" xfId="9" applyFont="1" applyFill="1" applyBorder="1" applyAlignment="1">
      <alignment horizontal="center" vertical="center" shrinkToFit="1"/>
    </xf>
    <xf numFmtId="10" fontId="11" fillId="2" borderId="17" xfId="9" applyNumberFormat="1" applyFont="1" applyFill="1" applyBorder="1" applyAlignment="1">
      <alignment horizontal="center" vertical="center"/>
    </xf>
    <xf numFmtId="10" fontId="11" fillId="2" borderId="19" xfId="9" applyNumberFormat="1" applyFont="1" applyFill="1" applyBorder="1" applyAlignment="1">
      <alignment horizontal="center" vertical="center"/>
    </xf>
    <xf numFmtId="0" fontId="5" fillId="2" borderId="24" xfId="9" applyFill="1" applyBorder="1" applyAlignment="1">
      <alignment horizontal="center" vertical="center" wrapText="1"/>
    </xf>
    <xf numFmtId="0" fontId="5" fillId="2" borderId="27" xfId="9" applyFill="1" applyBorder="1" applyAlignment="1">
      <alignment horizontal="center" vertical="center" wrapText="1"/>
    </xf>
    <xf numFmtId="0" fontId="18" fillId="0" borderId="10" xfId="9" applyFont="1" applyBorder="1" applyAlignment="1">
      <alignment horizontal="center" vertical="center"/>
    </xf>
    <xf numFmtId="0" fontId="33" fillId="4" borderId="17" xfId="9" applyFont="1" applyFill="1" applyBorder="1" applyAlignment="1">
      <alignment horizontal="center" vertical="center"/>
    </xf>
    <xf numFmtId="0" fontId="33" fillId="4" borderId="19" xfId="9" applyFont="1" applyFill="1" applyBorder="1" applyAlignment="1">
      <alignment horizontal="center" vertical="center"/>
    </xf>
    <xf numFmtId="0" fontId="24" fillId="0" borderId="0" xfId="9" applyFont="1" applyAlignment="1">
      <alignment horizontal="center" vertical="center"/>
    </xf>
    <xf numFmtId="180" fontId="12" fillId="0" borderId="14" xfId="9" applyNumberFormat="1" applyFont="1" applyBorder="1" applyAlignment="1">
      <alignment horizontal="center" vertical="center" shrinkToFit="1"/>
    </xf>
    <xf numFmtId="180" fontId="12" fillId="0" borderId="15" xfId="9" applyNumberFormat="1" applyFont="1" applyBorder="1" applyAlignment="1">
      <alignment horizontal="center" vertical="center" shrinkToFit="1"/>
    </xf>
    <xf numFmtId="0" fontId="11" fillId="2" borderId="17" xfId="9" applyFont="1" applyFill="1" applyBorder="1" applyAlignment="1">
      <alignment horizontal="center" vertical="center" shrinkToFit="1"/>
    </xf>
    <xf numFmtId="0" fontId="11" fillId="2" borderId="18" xfId="9" applyFont="1" applyFill="1" applyBorder="1" applyAlignment="1">
      <alignment horizontal="center" vertical="center" shrinkToFit="1"/>
    </xf>
    <xf numFmtId="0" fontId="11" fillId="2" borderId="19" xfId="9" applyFont="1" applyFill="1" applyBorder="1" applyAlignment="1">
      <alignment horizontal="center" vertical="center" shrinkToFit="1"/>
    </xf>
    <xf numFmtId="177" fontId="11" fillId="2" borderId="13" xfId="9" applyNumberFormat="1" applyFont="1" applyFill="1" applyBorder="1" applyAlignment="1">
      <alignment horizontal="center" vertical="center"/>
    </xf>
    <xf numFmtId="0" fontId="5" fillId="2" borderId="22" xfId="9" applyFill="1" applyBorder="1" applyAlignment="1">
      <alignment horizontal="center" vertical="center"/>
    </xf>
    <xf numFmtId="0" fontId="5" fillId="2" borderId="25" xfId="9" applyFill="1" applyBorder="1" applyAlignment="1">
      <alignment horizontal="center" vertical="center"/>
    </xf>
    <xf numFmtId="0" fontId="12" fillId="2" borderId="23" xfId="9" applyFont="1" applyFill="1" applyBorder="1" applyAlignment="1">
      <alignment horizontal="left" vertical="center" wrapText="1"/>
    </xf>
    <xf numFmtId="0" fontId="12" fillId="2" borderId="26" xfId="9" applyFont="1" applyFill="1" applyBorder="1" applyAlignment="1">
      <alignment horizontal="left" vertical="center"/>
    </xf>
    <xf numFmtId="0" fontId="26" fillId="2" borderId="24" xfId="9" applyFont="1" applyFill="1" applyBorder="1" applyAlignment="1">
      <alignment horizontal="center" vertical="center" wrapText="1"/>
    </xf>
    <xf numFmtId="0" fontId="26" fillId="2" borderId="27" xfId="9" applyFont="1" applyFill="1" applyBorder="1" applyAlignment="1">
      <alignment horizontal="center" vertical="center" wrapText="1"/>
    </xf>
    <xf numFmtId="0" fontId="27" fillId="0" borderId="0" xfId="9" applyFont="1" applyAlignment="1">
      <alignment horizontal="center" vertical="center" wrapText="1"/>
    </xf>
    <xf numFmtId="179" fontId="16" fillId="2" borderId="17" xfId="9" quotePrefix="1" applyNumberFormat="1" applyFont="1" applyFill="1" applyBorder="1" applyAlignment="1">
      <alignment horizontal="center" vertical="center"/>
    </xf>
    <xf numFmtId="179" fontId="16" fillId="2" borderId="18" xfId="9" quotePrefix="1" applyNumberFormat="1" applyFont="1" applyFill="1" applyBorder="1" applyAlignment="1">
      <alignment horizontal="center" vertical="center"/>
    </xf>
    <xf numFmtId="179" fontId="31" fillId="2" borderId="17" xfId="9" quotePrefix="1" applyNumberFormat="1" applyFont="1" applyFill="1" applyBorder="1" applyAlignment="1">
      <alignment horizontal="center" vertical="center" wrapText="1" shrinkToFit="1"/>
    </xf>
    <xf numFmtId="179" fontId="31" fillId="2" borderId="19" xfId="9" quotePrefix="1" applyNumberFormat="1" applyFont="1" applyFill="1" applyBorder="1" applyAlignment="1">
      <alignment horizontal="center" vertical="center" shrinkToFit="1"/>
    </xf>
    <xf numFmtId="0" fontId="29" fillId="3" borderId="17" xfId="9" applyFont="1" applyFill="1" applyBorder="1" applyAlignment="1">
      <alignment horizontal="center" vertical="center" wrapText="1"/>
    </xf>
    <xf numFmtId="0" fontId="29" fillId="3" borderId="19" xfId="9" applyFont="1" applyFill="1" applyBorder="1" applyAlignment="1">
      <alignment horizontal="center" vertical="center" wrapText="1"/>
    </xf>
    <xf numFmtId="0" fontId="29" fillId="3" borderId="17" xfId="9" applyFont="1" applyFill="1" applyBorder="1" applyAlignment="1">
      <alignment horizontal="center" vertical="center" shrinkToFit="1"/>
    </xf>
    <xf numFmtId="0" fontId="29" fillId="3" borderId="19" xfId="9" applyFont="1" applyFill="1" applyBorder="1" applyAlignment="1">
      <alignment horizontal="center" vertical="center" shrinkToFit="1"/>
    </xf>
    <xf numFmtId="0" fontId="29" fillId="0" borderId="17" xfId="9" applyFont="1" applyBorder="1" applyAlignment="1">
      <alignment horizontal="center" vertical="center"/>
    </xf>
    <xf numFmtId="0" fontId="29" fillId="0" borderId="19" xfId="9" applyFont="1" applyBorder="1" applyAlignment="1">
      <alignment horizontal="center" vertical="center"/>
    </xf>
    <xf numFmtId="0" fontId="33" fillId="0" borderId="17" xfId="9" applyFont="1" applyBorder="1" applyAlignment="1">
      <alignment horizontal="center" vertical="center"/>
    </xf>
    <xf numFmtId="0" fontId="33" fillId="0" borderId="19" xfId="9" applyFont="1" applyBorder="1" applyAlignment="1">
      <alignment horizontal="center" vertical="center"/>
    </xf>
    <xf numFmtId="0" fontId="18" fillId="2" borderId="17" xfId="9" applyFont="1" applyFill="1" applyBorder="1" applyAlignment="1">
      <alignment horizontal="center" vertical="center" shrinkToFit="1"/>
    </xf>
    <xf numFmtId="0" fontId="18" fillId="2" borderId="19" xfId="9" applyFont="1" applyFill="1" applyBorder="1" applyAlignment="1">
      <alignment horizontal="center" vertical="center" shrinkToFit="1"/>
    </xf>
    <xf numFmtId="0" fontId="18" fillId="0" borderId="0" xfId="9" applyFont="1" applyAlignment="1">
      <alignment horizontal="left" vertical="center"/>
    </xf>
    <xf numFmtId="0" fontId="5" fillId="0" borderId="15" xfId="9" applyBorder="1" applyAlignment="1">
      <alignment horizontal="center" vertical="center"/>
    </xf>
    <xf numFmtId="0" fontId="12" fillId="4" borderId="17" xfId="9" applyFont="1" applyFill="1" applyBorder="1" applyAlignment="1">
      <alignment horizontal="center" vertical="center"/>
    </xf>
    <xf numFmtId="0" fontId="12" fillId="4" borderId="19" xfId="9" applyFont="1" applyFill="1" applyBorder="1" applyAlignment="1">
      <alignment horizontal="center" vertical="center"/>
    </xf>
    <xf numFmtId="177" fontId="11" fillId="3" borderId="13" xfId="9" applyNumberFormat="1" applyFont="1" applyFill="1" applyBorder="1" applyAlignment="1">
      <alignment horizontal="center" vertical="center"/>
    </xf>
    <xf numFmtId="0" fontId="11" fillId="3" borderId="13" xfId="9" applyFont="1" applyFill="1" applyBorder="1" applyAlignment="1">
      <alignment horizontal="center" vertical="center"/>
    </xf>
    <xf numFmtId="181" fontId="11" fillId="3" borderId="13" xfId="9" applyNumberFormat="1" applyFont="1" applyFill="1" applyBorder="1" applyAlignment="1">
      <alignment horizontal="center" vertical="center" shrinkToFit="1"/>
    </xf>
    <xf numFmtId="10" fontId="11" fillId="3" borderId="17" xfId="9" applyNumberFormat="1" applyFont="1" applyFill="1" applyBorder="1" applyAlignment="1">
      <alignment horizontal="center" vertical="center"/>
    </xf>
    <xf numFmtId="10" fontId="11" fillId="3" borderId="19" xfId="9" applyNumberFormat="1" applyFont="1" applyFill="1" applyBorder="1" applyAlignment="1">
      <alignment horizontal="center" vertical="center"/>
    </xf>
    <xf numFmtId="0" fontId="5" fillId="0" borderId="12" xfId="9" applyFont="1" applyBorder="1" applyAlignment="1">
      <alignment horizontal="center" vertical="center"/>
    </xf>
    <xf numFmtId="9" fontId="11" fillId="2" borderId="13" xfId="9" applyNumberFormat="1" applyFont="1" applyFill="1" applyBorder="1" applyAlignment="1">
      <alignment horizontal="center" vertical="center" shrinkToFit="1"/>
    </xf>
    <xf numFmtId="0" fontId="12" fillId="0" borderId="0" xfId="9" applyFont="1" applyBorder="1" applyAlignment="1">
      <alignment horizontal="center" vertical="center" wrapText="1"/>
    </xf>
    <xf numFmtId="176" fontId="12" fillId="0" borderId="14" xfId="9" applyNumberFormat="1" applyFont="1" applyBorder="1" applyAlignment="1">
      <alignment horizontal="center" vertical="center" shrinkToFit="1"/>
    </xf>
    <xf numFmtId="176" fontId="12" fillId="0" borderId="15" xfId="9" applyNumberFormat="1" applyFont="1" applyBorder="1" applyAlignment="1">
      <alignment horizontal="center" vertical="center" shrinkToFit="1"/>
    </xf>
    <xf numFmtId="0" fontId="5" fillId="2" borderId="22" xfId="9" applyFont="1" applyFill="1" applyBorder="1" applyAlignment="1">
      <alignment horizontal="center" vertical="center"/>
    </xf>
    <xf numFmtId="0" fontId="5" fillId="2" borderId="24" xfId="9" applyFont="1" applyFill="1" applyBorder="1" applyAlignment="1">
      <alignment horizontal="center" vertical="center" wrapText="1"/>
    </xf>
    <xf numFmtId="0" fontId="5" fillId="2" borderId="27" xfId="9" applyFont="1" applyFill="1" applyBorder="1" applyAlignment="1">
      <alignment horizontal="center" vertical="center" wrapText="1"/>
    </xf>
    <xf numFmtId="0" fontId="15" fillId="2" borderId="24" xfId="9" applyFont="1" applyFill="1" applyBorder="1" applyAlignment="1">
      <alignment horizontal="center" vertical="center" wrapText="1"/>
    </xf>
    <xf numFmtId="0" fontId="15" fillId="2" borderId="27" xfId="9" applyFont="1" applyFill="1" applyBorder="1" applyAlignment="1">
      <alignment horizontal="center" vertical="center" wrapText="1"/>
    </xf>
    <xf numFmtId="179" fontId="16" fillId="2" borderId="19" xfId="9" quotePrefix="1" applyNumberFormat="1" applyFont="1" applyFill="1" applyBorder="1" applyAlignment="1">
      <alignment horizontal="center" vertical="center"/>
    </xf>
    <xf numFmtId="0" fontId="35" fillId="2" borderId="24" xfId="10" applyFont="1" applyFill="1" applyBorder="1" applyAlignment="1">
      <alignment horizontal="center" vertical="center" wrapText="1"/>
    </xf>
    <xf numFmtId="0" fontId="35" fillId="2" borderId="27" xfId="10" applyFont="1" applyFill="1" applyBorder="1" applyAlignment="1">
      <alignment horizontal="center" vertical="center" wrapText="1"/>
    </xf>
    <xf numFmtId="0" fontId="18" fillId="2" borderId="17" xfId="9" applyFont="1" applyFill="1" applyBorder="1" applyAlignment="1">
      <alignment horizontal="center" vertical="center"/>
    </xf>
    <xf numFmtId="0" fontId="18" fillId="2" borderId="19" xfId="9" applyFont="1" applyFill="1" applyBorder="1" applyAlignment="1">
      <alignment horizontal="center" vertical="center"/>
    </xf>
  </cellXfs>
  <cellStyles count="16">
    <cellStyle name="桁区切り 2" xfId="2"/>
    <cellStyle name="桁区切り 2 2" xfId="3"/>
    <cellStyle name="通貨 2" xfId="4"/>
    <cellStyle name="標準" xfId="0" builtinId="0"/>
    <cellStyle name="標準 2" xfId="1"/>
    <cellStyle name="標準 2 2" xfId="5"/>
    <cellStyle name="標準 2 3" xfId="6"/>
    <cellStyle name="標準 3" xfId="7"/>
    <cellStyle name="標準 4" xfId="8"/>
    <cellStyle name="標準 4 2" xfId="9"/>
    <cellStyle name="標準 4_12 施設利用状況表（国庫補助金整備分）" xfId="10"/>
    <cellStyle name="標準 5" xfId="11"/>
    <cellStyle name="標準 6" xfId="12"/>
    <cellStyle name="標準 7" xfId="13"/>
    <cellStyle name="標準 8" xfId="14"/>
    <cellStyle name="標準 9" xfId="15"/>
  </cellStyles>
  <dxfs count="0"/>
  <tableStyles count="0" defaultTableStyle="TableStyleMedium2" defaultPivotStyle="PivotStyleLight16"/>
  <colors>
    <mruColors>
      <color rgb="FF0000FF"/>
      <color rgb="FF0066FF"/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66676</xdr:colOff>
      <xdr:row>0</xdr:row>
      <xdr:rowOff>70410</xdr:rowOff>
    </xdr:from>
    <xdr:to>
      <xdr:col>26</xdr:col>
      <xdr:colOff>168089</xdr:colOff>
      <xdr:row>3</xdr:row>
      <xdr:rowOff>268942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622617" y="70410"/>
          <a:ext cx="3295090" cy="826061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latin typeface="+mn-ea"/>
              <a:ea typeface="+mn-ea"/>
            </a:rPr>
            <a:t>着色部分入力しないでください。</a:t>
          </a:r>
          <a:r>
            <a:rPr kumimoji="1" lang="en-US" altLang="ja-JP" sz="1800" b="1">
              <a:latin typeface="+mn-ea"/>
              <a:ea typeface="+mn-ea"/>
            </a:rPr>
            <a:t/>
          </a:r>
          <a:br>
            <a:rPr kumimoji="1" lang="en-US" altLang="ja-JP" sz="1800" b="1">
              <a:latin typeface="+mn-ea"/>
              <a:ea typeface="+mn-ea"/>
            </a:rPr>
          </a:br>
          <a:r>
            <a:rPr kumimoji="1" lang="ja-JP" altLang="en-US" sz="1800" b="1">
              <a:latin typeface="+mn-ea"/>
              <a:ea typeface="+mn-ea"/>
            </a:rPr>
            <a:t>（自動計算されます）</a:t>
          </a:r>
          <a:endParaRPr kumimoji="1" lang="en-US" altLang="ja-JP" sz="1800" b="1">
            <a:latin typeface="+mn-ea"/>
            <a:ea typeface="+mn-ea"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605118</xdr:colOff>
      <xdr:row>5</xdr:row>
      <xdr:rowOff>33618</xdr:rowOff>
    </xdr:from>
    <xdr:to>
      <xdr:col>35</xdr:col>
      <xdr:colOff>302559</xdr:colOff>
      <xdr:row>16</xdr:row>
      <xdr:rowOff>123265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F65AD69B-BD4D-C1A3-10E2-B7B40B0F9B77}"/>
            </a:ext>
          </a:extLst>
        </xdr:cNvPr>
        <xdr:cNvSpPr/>
      </xdr:nvSpPr>
      <xdr:spPr>
        <a:xfrm>
          <a:off x="12304059" y="1064559"/>
          <a:ext cx="7900147" cy="2935941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21</xdr:col>
      <xdr:colOff>123265</xdr:colOff>
      <xdr:row>16</xdr:row>
      <xdr:rowOff>100853</xdr:rowOff>
    </xdr:from>
    <xdr:to>
      <xdr:col>26</xdr:col>
      <xdr:colOff>224678</xdr:colOff>
      <xdr:row>23</xdr:row>
      <xdr:rowOff>67236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679206" y="3978088"/>
          <a:ext cx="3295090" cy="177053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latin typeface="+mn-ea"/>
              <a:ea typeface="+mn-ea"/>
            </a:rPr>
            <a:t>実人数実績は、時間区分によらない利用実績数です。</a:t>
          </a:r>
          <a:endParaRPr kumimoji="1" lang="en-US" altLang="ja-JP" sz="1800" b="1">
            <a:latin typeface="+mn-ea"/>
            <a:ea typeface="+mn-ea"/>
          </a:endParaRPr>
        </a:p>
        <a:p>
          <a:pPr algn="l"/>
          <a:r>
            <a:rPr kumimoji="1" lang="ja-JP" altLang="en-US" sz="1800" b="1">
              <a:latin typeface="+mn-ea"/>
              <a:ea typeface="+mn-ea"/>
            </a:rPr>
            <a:t>人員配置体制の計算には、「算定等に係る実績」の平均利用者数を使用してください。</a:t>
          </a:r>
          <a:endParaRPr kumimoji="1" lang="en-US" altLang="ja-JP" sz="1800" b="1"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66675</xdr:colOff>
      <xdr:row>1</xdr:row>
      <xdr:rowOff>3175</xdr:rowOff>
    </xdr:from>
    <xdr:to>
      <xdr:col>22</xdr:col>
      <xdr:colOff>276225</xdr:colOff>
      <xdr:row>6</xdr:row>
      <xdr:rowOff>19050</xdr:rowOff>
    </xdr:to>
    <xdr:sp macro="" textlink="">
      <xdr:nvSpPr>
        <xdr:cNvPr id="2" name="角丸四角形 1"/>
        <xdr:cNvSpPr/>
      </xdr:nvSpPr>
      <xdr:spPr>
        <a:xfrm>
          <a:off x="9401175" y="174625"/>
          <a:ext cx="2790825" cy="1120775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latin typeface="+mn-ea"/>
              <a:ea typeface="+mn-ea"/>
            </a:rPr>
            <a:t>着色部分入力しないでください。</a:t>
          </a:r>
          <a:r>
            <a:rPr kumimoji="1" lang="en-US" altLang="ja-JP" sz="1800" b="1">
              <a:latin typeface="+mn-ea"/>
              <a:ea typeface="+mn-ea"/>
            </a:rPr>
            <a:t/>
          </a:r>
          <a:br>
            <a:rPr kumimoji="1" lang="en-US" altLang="ja-JP" sz="1800" b="1">
              <a:latin typeface="+mn-ea"/>
              <a:ea typeface="+mn-ea"/>
            </a:rPr>
          </a:br>
          <a:r>
            <a:rPr kumimoji="1" lang="ja-JP" altLang="en-US" sz="1800" b="1">
              <a:latin typeface="+mn-ea"/>
              <a:ea typeface="+mn-ea"/>
            </a:rPr>
            <a:t>（自動計算されます）</a:t>
          </a:r>
          <a:endParaRPr kumimoji="1" lang="en-US" altLang="ja-JP" sz="1800" b="1">
            <a:latin typeface="+mn-ea"/>
            <a:ea typeface="+mn-ea"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47625</xdr:colOff>
      <xdr:row>11</xdr:row>
      <xdr:rowOff>409574</xdr:rowOff>
    </xdr:from>
    <xdr:to>
      <xdr:col>22</xdr:col>
      <xdr:colOff>257175</xdr:colOff>
      <xdr:row>20</xdr:row>
      <xdr:rowOff>9525</xdr:rowOff>
    </xdr:to>
    <xdr:sp macro="" textlink="">
      <xdr:nvSpPr>
        <xdr:cNvPr id="3" name="角丸四角形 2"/>
        <xdr:cNvSpPr/>
      </xdr:nvSpPr>
      <xdr:spPr>
        <a:xfrm>
          <a:off x="9382125" y="3086099"/>
          <a:ext cx="2790825" cy="2095501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latin typeface="+mn-ea"/>
              <a:ea typeface="+mn-ea"/>
            </a:rPr>
            <a:t>障害基礎年金１級受給者はＡ型・Ｂ型事業所で重度者支援体制加算を算定している場合、対象者に「○」をつけてください。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J59"/>
  <sheetViews>
    <sheetView tabSelected="1" view="pageBreakPreview" topLeftCell="A3" zoomScale="85" zoomScaleNormal="85" zoomScaleSheetLayoutView="85" workbookViewId="0">
      <selection activeCell="F13" sqref="F13:Q13"/>
    </sheetView>
  </sheetViews>
  <sheetFormatPr defaultRowHeight="13.5"/>
  <cols>
    <col min="1" max="1" width="3.375" style="3" customWidth="1"/>
    <col min="2" max="2" width="15.375" style="3" customWidth="1"/>
    <col min="3" max="5" width="5.625" style="3" customWidth="1"/>
    <col min="6" max="17" width="6.375" style="3" customWidth="1"/>
    <col min="18" max="18" width="6.75" style="3" customWidth="1"/>
    <col min="19" max="19" width="7" style="3" customWidth="1"/>
    <col min="20" max="21" width="6.625" style="3" customWidth="1"/>
    <col min="22" max="22" width="13.375" style="3" customWidth="1"/>
    <col min="23" max="23" width="1.625" style="3" customWidth="1"/>
    <col min="24" max="16384" width="9" style="3"/>
  </cols>
  <sheetData>
    <row r="1" spans="1:35">
      <c r="A1" s="33" t="s">
        <v>56</v>
      </c>
      <c r="C1" s="2"/>
      <c r="D1" s="2"/>
      <c r="S1" s="1"/>
    </row>
    <row r="2" spans="1:35" ht="24">
      <c r="A2" s="132" t="s">
        <v>58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4"/>
      <c r="U2" s="4"/>
      <c r="V2" s="4"/>
    </row>
    <row r="3" spans="1:35" ht="12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4"/>
      <c r="U3" s="4"/>
      <c r="V3" s="4"/>
    </row>
    <row r="4" spans="1:35" ht="23.25" customHeight="1">
      <c r="A4" s="5"/>
      <c r="B4" s="34" t="s">
        <v>30</v>
      </c>
      <c r="C4" s="111"/>
      <c r="D4" s="111"/>
      <c r="E4" s="111"/>
      <c r="F4" s="111"/>
      <c r="G4" s="111"/>
      <c r="H4" s="111"/>
      <c r="I4" s="111"/>
      <c r="K4" s="112" t="s">
        <v>31</v>
      </c>
      <c r="L4" s="112"/>
      <c r="M4" s="111"/>
      <c r="N4" s="111"/>
      <c r="O4" s="111"/>
      <c r="P4" s="111"/>
      <c r="Q4" s="111"/>
      <c r="R4" s="111"/>
      <c r="S4" s="5"/>
      <c r="T4" s="4"/>
      <c r="U4" s="4"/>
      <c r="V4" s="4"/>
      <c r="AG4" s="28" t="s">
        <v>46</v>
      </c>
    </row>
    <row r="5" spans="1:35" ht="9" customHeight="1" thickBot="1">
      <c r="C5" s="6"/>
      <c r="D5" s="6"/>
      <c r="E5" s="6"/>
      <c r="F5" s="7"/>
      <c r="G5" s="7"/>
      <c r="J5" s="7"/>
      <c r="K5" s="7"/>
      <c r="M5" s="7"/>
      <c r="N5" s="7"/>
      <c r="O5" s="7"/>
      <c r="S5" s="8"/>
      <c r="T5" s="8"/>
      <c r="U5" s="8"/>
    </row>
    <row r="6" spans="1:35" ht="18" thickBot="1">
      <c r="B6" s="9" t="s">
        <v>2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35" t="s">
        <v>40</v>
      </c>
      <c r="S6" s="137"/>
      <c r="T6" s="152" t="s">
        <v>44</v>
      </c>
      <c r="U6" s="153"/>
    </row>
    <row r="7" spans="1:35" ht="19.5" customHeight="1" thickBot="1">
      <c r="B7" s="11" t="s">
        <v>3</v>
      </c>
      <c r="C7" s="12">
        <v>6</v>
      </c>
      <c r="D7" s="12">
        <v>5</v>
      </c>
      <c r="E7" s="12">
        <v>4</v>
      </c>
      <c r="F7" s="12">
        <v>3</v>
      </c>
      <c r="G7" s="12">
        <v>2</v>
      </c>
      <c r="H7" s="12">
        <v>1</v>
      </c>
      <c r="I7" s="13" t="s">
        <v>1</v>
      </c>
      <c r="J7" s="12" t="s">
        <v>4</v>
      </c>
      <c r="M7" s="135" t="s">
        <v>5</v>
      </c>
      <c r="N7" s="136"/>
      <c r="O7" s="136"/>
      <c r="P7" s="136"/>
      <c r="Q7" s="137"/>
      <c r="R7" s="138" t="e">
        <f>S51/R51</f>
        <v>#DIV/0!</v>
      </c>
      <c r="S7" s="138"/>
      <c r="T7" s="164" t="e">
        <f>U51/T51</f>
        <v>#DIV/0!</v>
      </c>
      <c r="U7" s="164"/>
      <c r="Y7" s="11" t="s">
        <v>3</v>
      </c>
      <c r="Z7" s="12">
        <v>6</v>
      </c>
      <c r="AA7" s="12">
        <v>5</v>
      </c>
      <c r="AB7" s="12">
        <v>4</v>
      </c>
      <c r="AC7" s="12">
        <v>3</v>
      </c>
      <c r="AD7" s="12">
        <v>2</v>
      </c>
      <c r="AE7" s="12">
        <v>1</v>
      </c>
      <c r="AF7" s="13" t="s">
        <v>1</v>
      </c>
      <c r="AG7" s="12" t="s">
        <v>4</v>
      </c>
    </row>
    <row r="8" spans="1:35" ht="19.5" customHeight="1" thickBot="1">
      <c r="B8" s="14" t="s">
        <v>6</v>
      </c>
      <c r="C8" s="15">
        <f>SUMIF(C15:C50,C7,R15:R50)</f>
        <v>0</v>
      </c>
      <c r="D8" s="15">
        <f>SUMIF(C15:C50,D7,R15:R50)</f>
        <v>0</v>
      </c>
      <c r="E8" s="15">
        <f>SUMIF(C15:C50,E7,R15:R50)</f>
        <v>0</v>
      </c>
      <c r="F8" s="15">
        <f>SUMIF(C15:C50,F7,R15:R50)</f>
        <v>0</v>
      </c>
      <c r="G8" s="15">
        <f>SUMIF(C15:C50,G7,R15:R50)</f>
        <v>0</v>
      </c>
      <c r="H8" s="15">
        <f>SUMIF(C15:C50,H7,R15:R50)</f>
        <v>0</v>
      </c>
      <c r="I8" s="15">
        <f>SUMIF(C15:C50,I7,R15:R50)</f>
        <v>0</v>
      </c>
      <c r="J8" s="16">
        <f>SUM(C8:I8)</f>
        <v>0</v>
      </c>
      <c r="M8" s="114" t="s">
        <v>7</v>
      </c>
      <c r="N8" s="115"/>
      <c r="O8" s="115"/>
      <c r="P8" s="115"/>
      <c r="Q8" s="116"/>
      <c r="R8" s="117" t="e">
        <f>ROUNDUP(R51/R52,1)</f>
        <v>#DIV/0!</v>
      </c>
      <c r="S8" s="117"/>
      <c r="T8" s="165" t="e">
        <f>ROUNDUP(T51/T52,1)</f>
        <v>#DIV/0!</v>
      </c>
      <c r="U8" s="165"/>
      <c r="V8" s="9"/>
      <c r="Y8" s="14" t="s">
        <v>6</v>
      </c>
      <c r="Z8" s="15">
        <f>SUMIF(C15:C50,Z7,T15:T50)</f>
        <v>0</v>
      </c>
      <c r="AA8" s="15">
        <f>SUMIF(C15:C50,AA7,T15:T50)</f>
        <v>0</v>
      </c>
      <c r="AB8" s="15">
        <f>SUMIF(C15:C50,AB7,T15:T50)</f>
        <v>0</v>
      </c>
      <c r="AC8" s="15">
        <f>SUMIF(C15:C50,AC7,T15:T50)</f>
        <v>0</v>
      </c>
      <c r="AD8" s="15">
        <f>SUMIF(C15:C50,AD7,T15:T50)</f>
        <v>0</v>
      </c>
      <c r="AE8" s="15">
        <f>SUMIF(C15:C50,AE7,T15:T50)</f>
        <v>0</v>
      </c>
      <c r="AF8" s="15">
        <f>SUMIF(C15:C50,AF7,T15:T50)</f>
        <v>0</v>
      </c>
      <c r="AG8" s="16">
        <f>SUM(Z8:AF8)</f>
        <v>0</v>
      </c>
    </row>
    <row r="9" spans="1:35" ht="19.5" customHeight="1" thickBot="1">
      <c r="B9" s="17" t="s">
        <v>8</v>
      </c>
      <c r="C9" s="18" t="e">
        <f t="shared" ref="C9:I9" si="0">ROUNDUP(C8/$R$52,1)</f>
        <v>#DIV/0!</v>
      </c>
      <c r="D9" s="18" t="e">
        <f t="shared" si="0"/>
        <v>#DIV/0!</v>
      </c>
      <c r="E9" s="18" t="e">
        <f t="shared" si="0"/>
        <v>#DIV/0!</v>
      </c>
      <c r="F9" s="18" t="e">
        <f t="shared" si="0"/>
        <v>#DIV/0!</v>
      </c>
      <c r="G9" s="18" t="e">
        <f t="shared" si="0"/>
        <v>#DIV/0!</v>
      </c>
      <c r="H9" s="18" t="e">
        <f t="shared" si="0"/>
        <v>#DIV/0!</v>
      </c>
      <c r="I9" s="18" t="e">
        <f t="shared" si="0"/>
        <v>#DIV/0!</v>
      </c>
      <c r="J9" s="19"/>
      <c r="M9" s="118" t="s">
        <v>34</v>
      </c>
      <c r="N9" s="119"/>
      <c r="O9" s="119"/>
      <c r="P9" s="119"/>
      <c r="Q9" s="120"/>
      <c r="R9" s="121" t="e">
        <f>V11/J8</f>
        <v>#DIV/0!</v>
      </c>
      <c r="S9" s="121"/>
      <c r="T9" s="166" t="e">
        <f>AH11/AG8</f>
        <v>#DIV/0!</v>
      </c>
      <c r="U9" s="166"/>
      <c r="V9" s="109" t="s">
        <v>35</v>
      </c>
      <c r="W9" s="109"/>
      <c r="Y9" s="17" t="s">
        <v>8</v>
      </c>
      <c r="Z9" s="18" t="e">
        <f t="shared" ref="Z9:AF9" si="1">ROUNDUP(Z8/$R$52,1)</f>
        <v>#DIV/0!</v>
      </c>
      <c r="AA9" s="18" t="e">
        <f t="shared" si="1"/>
        <v>#DIV/0!</v>
      </c>
      <c r="AB9" s="18" t="e">
        <f t="shared" si="1"/>
        <v>#DIV/0!</v>
      </c>
      <c r="AC9" s="18" t="e">
        <f t="shared" si="1"/>
        <v>#DIV/0!</v>
      </c>
      <c r="AD9" s="18" t="e">
        <f t="shared" si="1"/>
        <v>#DIV/0!</v>
      </c>
      <c r="AE9" s="18" t="e">
        <f t="shared" si="1"/>
        <v>#DIV/0!</v>
      </c>
      <c r="AF9" s="18" t="e">
        <f t="shared" si="1"/>
        <v>#DIV/0!</v>
      </c>
      <c r="AG9" s="19"/>
      <c r="AH9" s="109" t="s">
        <v>35</v>
      </c>
      <c r="AI9" s="109"/>
    </row>
    <row r="10" spans="1:35" ht="19.5" customHeight="1" thickBot="1">
      <c r="B10" s="21"/>
      <c r="C10" s="21"/>
      <c r="D10" s="21"/>
      <c r="E10" s="21"/>
      <c r="F10" s="21"/>
      <c r="G10" s="21"/>
      <c r="H10" s="21"/>
      <c r="I10" s="9"/>
      <c r="J10" s="9"/>
      <c r="K10" s="9"/>
      <c r="L10" s="9"/>
      <c r="M10" s="122" t="s">
        <v>38</v>
      </c>
      <c r="N10" s="123"/>
      <c r="O10" s="123"/>
      <c r="P10" s="123"/>
      <c r="Q10" s="124"/>
      <c r="R10" s="125" t="e">
        <f>R51/R54</f>
        <v>#DIV/0!</v>
      </c>
      <c r="S10" s="126">
        <f>SUMIF(S17:S52,S9,AH17:AH52)</f>
        <v>0</v>
      </c>
      <c r="T10" s="167" t="e">
        <f>T51/T54</f>
        <v>#DIV/0!</v>
      </c>
      <c r="U10" s="168">
        <f>SUMIF(U17:U52,U9,AJ17:AJ52)</f>
        <v>0</v>
      </c>
      <c r="V10" s="110"/>
      <c r="W10" s="110"/>
      <c r="AH10" s="110"/>
      <c r="AI10" s="110"/>
    </row>
    <row r="11" spans="1:35" ht="32.25" customHeight="1" thickBot="1">
      <c r="A11" s="9"/>
      <c r="B11" s="105" t="s">
        <v>37</v>
      </c>
      <c r="C11" s="105"/>
      <c r="D11" s="105"/>
      <c r="E11" s="105"/>
      <c r="F11" s="105"/>
      <c r="G11" s="105"/>
      <c r="H11" s="105"/>
      <c r="I11" s="105"/>
      <c r="J11" s="105"/>
      <c r="K11" s="105"/>
      <c r="L11" s="106"/>
      <c r="M11" s="154" t="s">
        <v>47</v>
      </c>
      <c r="N11" s="155"/>
      <c r="O11" s="130" t="s">
        <v>48</v>
      </c>
      <c r="P11" s="131"/>
      <c r="Q11" s="9"/>
      <c r="R11" s="9"/>
      <c r="S11" s="9"/>
      <c r="T11" s="9"/>
      <c r="U11" s="9"/>
      <c r="V11" s="133">
        <f>C8+D8+V15</f>
        <v>0</v>
      </c>
      <c r="W11" s="134"/>
      <c r="AH11" s="133">
        <f>Z8+AA8+V15</f>
        <v>0</v>
      </c>
      <c r="AI11" s="134"/>
    </row>
    <row r="12" spans="1:35" ht="32.25" customHeight="1" thickBot="1">
      <c r="A12" s="9"/>
      <c r="B12" s="66"/>
      <c r="C12" s="21"/>
      <c r="D12" s="21"/>
      <c r="E12" s="21"/>
      <c r="F12" s="21"/>
      <c r="G12" s="21"/>
      <c r="H12" s="21"/>
      <c r="I12" s="9"/>
      <c r="J12" s="9"/>
      <c r="K12" s="9"/>
      <c r="L12" s="9"/>
      <c r="M12" s="156"/>
      <c r="N12" s="157"/>
      <c r="O12" s="162" t="b">
        <f>IF(M12="Ⅰ",ROUNDUP(R8/1.5,1),IF(M12="Ⅱ",ROUNDUP(R8/1.7,1),IF(M12="Ⅲ",ROUNDUP(R8/2,1),IF(M12="Ⅳ",ROUNDUP(R8/2.5,1)))))</f>
        <v>0</v>
      </c>
      <c r="P12" s="163"/>
      <c r="Q12" s="9"/>
      <c r="R12" s="9"/>
      <c r="S12" s="9"/>
      <c r="T12" s="9"/>
      <c r="U12" s="9"/>
      <c r="V12" s="65"/>
      <c r="W12" s="65"/>
      <c r="AH12" s="65"/>
      <c r="AI12" s="65"/>
    </row>
    <row r="13" spans="1:35" ht="32.25" customHeight="1" thickBot="1">
      <c r="A13" s="139" t="s">
        <v>9</v>
      </c>
      <c r="B13" s="141" t="s">
        <v>10</v>
      </c>
      <c r="C13" s="127" t="s">
        <v>3</v>
      </c>
      <c r="D13" s="127" t="s">
        <v>32</v>
      </c>
      <c r="E13" s="143" t="s">
        <v>33</v>
      </c>
      <c r="F13" s="146" t="s">
        <v>11</v>
      </c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8" t="s">
        <v>39</v>
      </c>
      <c r="S13" s="149"/>
      <c r="T13" s="150" t="s">
        <v>45</v>
      </c>
      <c r="U13" s="151"/>
    </row>
    <row r="14" spans="1:35" ht="22.5" customHeight="1" thickBot="1">
      <c r="A14" s="140"/>
      <c r="B14" s="142"/>
      <c r="C14" s="128"/>
      <c r="D14" s="128"/>
      <c r="E14" s="144"/>
      <c r="F14" s="22" t="s">
        <v>12</v>
      </c>
      <c r="G14" s="22" t="s">
        <v>13</v>
      </c>
      <c r="H14" s="22" t="s">
        <v>14</v>
      </c>
      <c r="I14" s="22" t="s">
        <v>15</v>
      </c>
      <c r="J14" s="22" t="s">
        <v>16</v>
      </c>
      <c r="K14" s="22" t="s">
        <v>17</v>
      </c>
      <c r="L14" s="22" t="s">
        <v>18</v>
      </c>
      <c r="M14" s="22" t="s">
        <v>19</v>
      </c>
      <c r="N14" s="22" t="s">
        <v>20</v>
      </c>
      <c r="O14" s="22" t="s">
        <v>21</v>
      </c>
      <c r="P14" s="22" t="s">
        <v>22</v>
      </c>
      <c r="Q14" s="22" t="s">
        <v>23</v>
      </c>
      <c r="R14" s="23" t="s">
        <v>4</v>
      </c>
      <c r="S14" s="37" t="s">
        <v>43</v>
      </c>
      <c r="T14" s="38" t="s">
        <v>41</v>
      </c>
      <c r="U14" s="39" t="s">
        <v>42</v>
      </c>
      <c r="V14" s="145" t="s">
        <v>36</v>
      </c>
      <c r="W14" s="145"/>
      <c r="AH14" s="145" t="s">
        <v>36</v>
      </c>
      <c r="AI14" s="145"/>
    </row>
    <row r="15" spans="1:35" ht="20.25" customHeight="1">
      <c r="A15" s="42">
        <v>1</v>
      </c>
      <c r="B15" s="43"/>
      <c r="C15" s="43"/>
      <c r="D15" s="35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36" t="str">
        <f>IF(D15="","エラー",IF(D15="7H以上",SUM(F15:Q15),IF(D15="5H～7H",SUM(F15:Q15)*3/4,IF(D15="5H未満",SUM(F15:Q15)*1/2))))</f>
        <v>エラー</v>
      </c>
      <c r="S15" s="36">
        <f>IF(C15="",0,IF(C15="なし",0,IF(C15=1,0,R15*C15)))</f>
        <v>0</v>
      </c>
      <c r="T15" s="44">
        <f>SUM(F15:Q15)</f>
        <v>0</v>
      </c>
      <c r="U15" s="64">
        <f>IF(C15="",0,IF(C15="なし",0,IF(C15=1,0,T15*C15)))</f>
        <v>0</v>
      </c>
      <c r="V15" s="161">
        <f>SUMIFS($R$15:$R$50,$E$15:$E$50,"該当",$C$15:$C$50,"なし")+SUMIFS($R$15:$R$50,$E$15:$E$50,"該当",$C$15:$C$50,"1")+SUMIFS($R$15:$R$50,$E$15:$E$50,"該当",$C$15:$C$50,"2")+SUMIFS($R$15:$R$50,$E$15:$E$50,"該当",$C$15:$C$50,"3")+SUMIFS($R$15:$R$50,$E$15:$E$50,"該当",$C$15:$C$50,"4")</f>
        <v>0</v>
      </c>
      <c r="W15" s="112"/>
      <c r="AH15" s="112">
        <f>SUMIFS($T$15:$T$50,$E$15:$E$50,"該当",$C$15:$C$50,"なし")+SUMIFS($T$15:$T$50,$E$15:$E$50,"該当",$C$15:$C$50,"1")+SUMIFS($T$15:$T$50,$E$15:$E$50,"該当",$C$15:$C$50,"2")+SUMIFS($T$15:$T$50,$E$15:$E$50,"該当",$C$15:$C$50,"3")+SUMIFS($T$15:$T$50,$E$15:$E$50,"該当",$C$15:$C$50,"4")</f>
        <v>0</v>
      </c>
      <c r="AI15" s="112"/>
    </row>
    <row r="16" spans="1:35" ht="20.25" customHeight="1">
      <c r="A16" s="45">
        <v>2</v>
      </c>
      <c r="B16" s="43"/>
      <c r="C16" s="43"/>
      <c r="D16" s="35"/>
      <c r="E16" s="43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36" t="str">
        <f>IF(D16="","エラー",IF(D16="7H以上",SUM(F16:Q16),IF(D16="5H～7H",SUM(F16:Q16)*3/4,IF(D16="5H未満",SUM(F16:Q16)*1/2))))</f>
        <v>エラー</v>
      </c>
      <c r="S16" s="36">
        <f t="shared" ref="S16:S50" si="2">IF(C16="",0,IF(C16="なし",0,IF(C16=1,0,R16*C16)))</f>
        <v>0</v>
      </c>
      <c r="T16" s="47">
        <f t="shared" ref="T16:T50" si="3">SUM(F16:Q16)</f>
        <v>0</v>
      </c>
      <c r="U16" s="64">
        <f t="shared" ref="U16:U50" si="4">IF(C16="",0,IF(C16="なし",0,IF(C16=1,0,T16*C16)))</f>
        <v>0</v>
      </c>
    </row>
    <row r="17" spans="1:21" ht="20.25" customHeight="1">
      <c r="A17" s="45">
        <v>3</v>
      </c>
      <c r="B17" s="46"/>
      <c r="C17" s="43"/>
      <c r="D17" s="35"/>
      <c r="E17" s="43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36" t="str">
        <f t="shared" ref="R17:R50" si="5">IF(D17="","エラー",IF(D17="7H以上",SUM(F17:Q17),IF(D17="5H～7H",SUM(F17:Q17)*3/4,IF(D17="5H未満",SUM(F17:Q17)*1/2))))</f>
        <v>エラー</v>
      </c>
      <c r="S17" s="36">
        <f t="shared" si="2"/>
        <v>0</v>
      </c>
      <c r="T17" s="47">
        <f t="shared" si="3"/>
        <v>0</v>
      </c>
      <c r="U17" s="64">
        <f t="shared" si="4"/>
        <v>0</v>
      </c>
    </row>
    <row r="18" spans="1:21" ht="20.25" customHeight="1">
      <c r="A18" s="45">
        <v>4</v>
      </c>
      <c r="B18" s="46"/>
      <c r="C18" s="43"/>
      <c r="D18" s="35"/>
      <c r="E18" s="43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36" t="str">
        <f t="shared" si="5"/>
        <v>エラー</v>
      </c>
      <c r="S18" s="36">
        <f t="shared" si="2"/>
        <v>0</v>
      </c>
      <c r="T18" s="47">
        <f t="shared" si="3"/>
        <v>0</v>
      </c>
      <c r="U18" s="64">
        <f t="shared" si="4"/>
        <v>0</v>
      </c>
    </row>
    <row r="19" spans="1:21" ht="20.25" customHeight="1">
      <c r="A19" s="45">
        <v>5</v>
      </c>
      <c r="B19" s="46"/>
      <c r="C19" s="43"/>
      <c r="D19" s="35"/>
      <c r="E19" s="43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36" t="str">
        <f t="shared" si="5"/>
        <v>エラー</v>
      </c>
      <c r="S19" s="36">
        <f t="shared" si="2"/>
        <v>0</v>
      </c>
      <c r="T19" s="47">
        <f t="shared" si="3"/>
        <v>0</v>
      </c>
      <c r="U19" s="64">
        <f t="shared" si="4"/>
        <v>0</v>
      </c>
    </row>
    <row r="20" spans="1:21" ht="20.25" customHeight="1">
      <c r="A20" s="45">
        <v>6</v>
      </c>
      <c r="B20" s="46"/>
      <c r="C20" s="43"/>
      <c r="D20" s="35"/>
      <c r="E20" s="43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36" t="str">
        <f t="shared" si="5"/>
        <v>エラー</v>
      </c>
      <c r="S20" s="36">
        <f t="shared" si="2"/>
        <v>0</v>
      </c>
      <c r="T20" s="47">
        <f t="shared" si="3"/>
        <v>0</v>
      </c>
      <c r="U20" s="64">
        <f t="shared" si="4"/>
        <v>0</v>
      </c>
    </row>
    <row r="21" spans="1:21" ht="20.25" customHeight="1">
      <c r="A21" s="45">
        <v>7</v>
      </c>
      <c r="B21" s="46"/>
      <c r="C21" s="43"/>
      <c r="D21" s="35"/>
      <c r="E21" s="43"/>
      <c r="F21" s="46"/>
      <c r="G21" s="46"/>
      <c r="H21" s="46"/>
      <c r="I21" s="46"/>
      <c r="J21" s="46"/>
      <c r="K21" s="46"/>
      <c r="L21" s="48"/>
      <c r="M21" s="48"/>
      <c r="N21" s="48"/>
      <c r="O21" s="48"/>
      <c r="P21" s="48"/>
      <c r="Q21" s="48"/>
      <c r="R21" s="36" t="str">
        <f t="shared" ref="R21:R26" si="6">IF(D21="","エラー",IF(D21="7H以上",SUM(F21:Q21),IF(D21="5H～7H",SUM(F21:Q21)*3/4,IF(D21="5H未満",SUM(F21:Q21)*1/2))))</f>
        <v>エラー</v>
      </c>
      <c r="S21" s="36">
        <f t="shared" si="2"/>
        <v>0</v>
      </c>
      <c r="T21" s="47">
        <f t="shared" si="3"/>
        <v>0</v>
      </c>
      <c r="U21" s="64">
        <f t="shared" si="4"/>
        <v>0</v>
      </c>
    </row>
    <row r="22" spans="1:21" ht="20.25" customHeight="1">
      <c r="A22" s="45">
        <v>8</v>
      </c>
      <c r="B22" s="46"/>
      <c r="C22" s="43"/>
      <c r="D22" s="35"/>
      <c r="E22" s="43"/>
      <c r="F22" s="46"/>
      <c r="G22" s="46"/>
      <c r="H22" s="46"/>
      <c r="I22" s="46"/>
      <c r="J22" s="46"/>
      <c r="K22" s="46"/>
      <c r="L22" s="48"/>
      <c r="M22" s="48"/>
      <c r="N22" s="48"/>
      <c r="O22" s="48"/>
      <c r="P22" s="48"/>
      <c r="Q22" s="48"/>
      <c r="R22" s="36" t="str">
        <f t="shared" si="6"/>
        <v>エラー</v>
      </c>
      <c r="S22" s="36">
        <f>IF(C22="",0,IF(C22="なし",0,IF(C22=1,0,R22*C22)))</f>
        <v>0</v>
      </c>
      <c r="T22" s="47">
        <f t="shared" si="3"/>
        <v>0</v>
      </c>
      <c r="U22" s="64">
        <f t="shared" si="4"/>
        <v>0</v>
      </c>
    </row>
    <row r="23" spans="1:21" ht="20.25" customHeight="1">
      <c r="A23" s="45">
        <v>9</v>
      </c>
      <c r="B23" s="46"/>
      <c r="C23" s="43"/>
      <c r="D23" s="35"/>
      <c r="E23" s="43"/>
      <c r="F23" s="46"/>
      <c r="G23" s="46"/>
      <c r="H23" s="46"/>
      <c r="I23" s="46"/>
      <c r="J23" s="46"/>
      <c r="K23" s="46"/>
      <c r="L23" s="48"/>
      <c r="M23" s="48"/>
      <c r="N23" s="48"/>
      <c r="O23" s="48"/>
      <c r="P23" s="48"/>
      <c r="Q23" s="48"/>
      <c r="R23" s="36" t="str">
        <f t="shared" si="6"/>
        <v>エラー</v>
      </c>
      <c r="S23" s="36">
        <f t="shared" si="2"/>
        <v>0</v>
      </c>
      <c r="T23" s="47">
        <f t="shared" si="3"/>
        <v>0</v>
      </c>
      <c r="U23" s="64">
        <f t="shared" si="4"/>
        <v>0</v>
      </c>
    </row>
    <row r="24" spans="1:21" ht="20.25" customHeight="1">
      <c r="A24" s="45">
        <v>10</v>
      </c>
      <c r="B24" s="46"/>
      <c r="C24" s="43"/>
      <c r="D24" s="35"/>
      <c r="E24" s="43"/>
      <c r="F24" s="46"/>
      <c r="G24" s="46"/>
      <c r="H24" s="46"/>
      <c r="I24" s="46"/>
      <c r="J24" s="46"/>
      <c r="K24" s="46"/>
      <c r="L24" s="48"/>
      <c r="M24" s="48"/>
      <c r="N24" s="48"/>
      <c r="O24" s="48"/>
      <c r="P24" s="48"/>
      <c r="Q24" s="48"/>
      <c r="R24" s="36" t="str">
        <f t="shared" si="6"/>
        <v>エラー</v>
      </c>
      <c r="S24" s="36">
        <f t="shared" si="2"/>
        <v>0</v>
      </c>
      <c r="T24" s="47">
        <f t="shared" si="3"/>
        <v>0</v>
      </c>
      <c r="U24" s="64">
        <f t="shared" si="4"/>
        <v>0</v>
      </c>
    </row>
    <row r="25" spans="1:21" ht="20.25" customHeight="1">
      <c r="A25" s="45">
        <v>11</v>
      </c>
      <c r="B25" s="46"/>
      <c r="C25" s="43"/>
      <c r="D25" s="35"/>
      <c r="E25" s="43"/>
      <c r="F25" s="46"/>
      <c r="G25" s="49"/>
      <c r="H25" s="50"/>
      <c r="I25" s="51"/>
      <c r="J25" s="48"/>
      <c r="K25" s="48"/>
      <c r="L25" s="46"/>
      <c r="M25" s="46"/>
      <c r="N25" s="46"/>
      <c r="O25" s="46"/>
      <c r="P25" s="46"/>
      <c r="Q25" s="46"/>
      <c r="R25" s="36" t="str">
        <f t="shared" si="6"/>
        <v>エラー</v>
      </c>
      <c r="S25" s="36">
        <f t="shared" si="2"/>
        <v>0</v>
      </c>
      <c r="T25" s="47">
        <f t="shared" si="3"/>
        <v>0</v>
      </c>
      <c r="U25" s="64">
        <f t="shared" si="4"/>
        <v>0</v>
      </c>
    </row>
    <row r="26" spans="1:21" ht="20.25" customHeight="1">
      <c r="A26" s="45">
        <v>12</v>
      </c>
      <c r="B26" s="46"/>
      <c r="C26" s="43"/>
      <c r="D26" s="35"/>
      <c r="E26" s="43"/>
      <c r="F26" s="46"/>
      <c r="G26" s="49"/>
      <c r="H26" s="50"/>
      <c r="I26" s="51"/>
      <c r="J26" s="48"/>
      <c r="K26" s="48"/>
      <c r="L26" s="46"/>
      <c r="M26" s="46"/>
      <c r="N26" s="46"/>
      <c r="O26" s="46"/>
      <c r="P26" s="46"/>
      <c r="Q26" s="46"/>
      <c r="R26" s="36" t="str">
        <f t="shared" si="6"/>
        <v>エラー</v>
      </c>
      <c r="S26" s="36">
        <f t="shared" si="2"/>
        <v>0</v>
      </c>
      <c r="T26" s="47">
        <f t="shared" si="3"/>
        <v>0</v>
      </c>
      <c r="U26" s="64">
        <f t="shared" si="4"/>
        <v>0</v>
      </c>
    </row>
    <row r="27" spans="1:21" ht="20.25" customHeight="1">
      <c r="A27" s="45">
        <v>13</v>
      </c>
      <c r="B27" s="46"/>
      <c r="C27" s="43"/>
      <c r="D27" s="35"/>
      <c r="E27" s="43"/>
      <c r="F27" s="46"/>
      <c r="G27" s="49"/>
      <c r="H27" s="52"/>
      <c r="I27" s="51"/>
      <c r="J27" s="48"/>
      <c r="K27" s="48"/>
      <c r="L27" s="46"/>
      <c r="M27" s="46"/>
      <c r="N27" s="46"/>
      <c r="O27" s="46"/>
      <c r="P27" s="46"/>
      <c r="Q27" s="46"/>
      <c r="R27" s="36" t="str">
        <f t="shared" si="5"/>
        <v>エラー</v>
      </c>
      <c r="S27" s="36">
        <f t="shared" si="2"/>
        <v>0</v>
      </c>
      <c r="T27" s="47">
        <f t="shared" si="3"/>
        <v>0</v>
      </c>
      <c r="U27" s="64">
        <f t="shared" si="4"/>
        <v>0</v>
      </c>
    </row>
    <row r="28" spans="1:21" ht="20.25" customHeight="1">
      <c r="A28" s="45">
        <v>14</v>
      </c>
      <c r="B28" s="46"/>
      <c r="C28" s="43"/>
      <c r="D28" s="35"/>
      <c r="E28" s="43"/>
      <c r="F28" s="46"/>
      <c r="G28" s="49"/>
      <c r="H28" s="52"/>
      <c r="I28" s="51"/>
      <c r="J28" s="48"/>
      <c r="K28" s="48"/>
      <c r="L28" s="48"/>
      <c r="M28" s="48"/>
      <c r="N28" s="48"/>
      <c r="O28" s="51"/>
      <c r="P28" s="53"/>
      <c r="Q28" s="48"/>
      <c r="R28" s="36" t="str">
        <f t="shared" si="5"/>
        <v>エラー</v>
      </c>
      <c r="S28" s="36">
        <f t="shared" si="2"/>
        <v>0</v>
      </c>
      <c r="T28" s="47">
        <f t="shared" si="3"/>
        <v>0</v>
      </c>
      <c r="U28" s="64">
        <f t="shared" si="4"/>
        <v>0</v>
      </c>
    </row>
    <row r="29" spans="1:21" ht="20.25" customHeight="1">
      <c r="A29" s="45">
        <v>15</v>
      </c>
      <c r="B29" s="46"/>
      <c r="C29" s="43"/>
      <c r="D29" s="35"/>
      <c r="E29" s="43"/>
      <c r="F29" s="46"/>
      <c r="G29" s="49"/>
      <c r="H29" s="52"/>
      <c r="I29" s="51"/>
      <c r="J29" s="48"/>
      <c r="K29" s="48"/>
      <c r="L29" s="48"/>
      <c r="M29" s="48"/>
      <c r="N29" s="48"/>
      <c r="O29" s="48"/>
      <c r="P29" s="53"/>
      <c r="Q29" s="48"/>
      <c r="R29" s="36" t="str">
        <f t="shared" si="5"/>
        <v>エラー</v>
      </c>
      <c r="S29" s="36">
        <f t="shared" si="2"/>
        <v>0</v>
      </c>
      <c r="T29" s="47">
        <f t="shared" si="3"/>
        <v>0</v>
      </c>
      <c r="U29" s="64">
        <f t="shared" si="4"/>
        <v>0</v>
      </c>
    </row>
    <row r="30" spans="1:21" ht="20.25" customHeight="1">
      <c r="A30" s="45">
        <v>16</v>
      </c>
      <c r="B30" s="46"/>
      <c r="C30" s="43"/>
      <c r="D30" s="35"/>
      <c r="E30" s="43"/>
      <c r="F30" s="46"/>
      <c r="G30" s="49"/>
      <c r="H30" s="50"/>
      <c r="I30" s="51"/>
      <c r="J30" s="48"/>
      <c r="K30" s="48"/>
      <c r="L30" s="48"/>
      <c r="M30" s="48"/>
      <c r="N30" s="48"/>
      <c r="O30" s="48"/>
      <c r="P30" s="48"/>
      <c r="Q30" s="48"/>
      <c r="R30" s="36" t="str">
        <f t="shared" si="5"/>
        <v>エラー</v>
      </c>
      <c r="S30" s="36">
        <f t="shared" si="2"/>
        <v>0</v>
      </c>
      <c r="T30" s="47">
        <f t="shared" si="3"/>
        <v>0</v>
      </c>
      <c r="U30" s="64">
        <f t="shared" si="4"/>
        <v>0</v>
      </c>
    </row>
    <row r="31" spans="1:21" ht="20.25" customHeight="1">
      <c r="A31" s="45">
        <v>17</v>
      </c>
      <c r="B31" s="46"/>
      <c r="C31" s="43"/>
      <c r="D31" s="35"/>
      <c r="E31" s="43"/>
      <c r="F31" s="46"/>
      <c r="G31" s="49"/>
      <c r="H31" s="50"/>
      <c r="I31" s="51"/>
      <c r="J31" s="48"/>
      <c r="K31" s="48"/>
      <c r="L31" s="48"/>
      <c r="M31" s="48"/>
      <c r="N31" s="48"/>
      <c r="O31" s="48"/>
      <c r="P31" s="48"/>
      <c r="Q31" s="48"/>
      <c r="R31" s="36" t="str">
        <f t="shared" si="5"/>
        <v>エラー</v>
      </c>
      <c r="S31" s="36">
        <f t="shared" si="2"/>
        <v>0</v>
      </c>
      <c r="T31" s="47">
        <f t="shared" si="3"/>
        <v>0</v>
      </c>
      <c r="U31" s="64">
        <f t="shared" si="4"/>
        <v>0</v>
      </c>
    </row>
    <row r="32" spans="1:21" ht="20.25" customHeight="1">
      <c r="A32" s="45">
        <v>18</v>
      </c>
      <c r="B32" s="46"/>
      <c r="C32" s="43"/>
      <c r="D32" s="35"/>
      <c r="E32" s="43"/>
      <c r="F32" s="46"/>
      <c r="G32" s="49"/>
      <c r="H32" s="50"/>
      <c r="I32" s="51"/>
      <c r="J32" s="48"/>
      <c r="K32" s="48"/>
      <c r="L32" s="48"/>
      <c r="M32" s="48"/>
      <c r="N32" s="48"/>
      <c r="O32" s="48"/>
      <c r="P32" s="48"/>
      <c r="Q32" s="48"/>
      <c r="R32" s="36" t="str">
        <f t="shared" si="5"/>
        <v>エラー</v>
      </c>
      <c r="S32" s="36">
        <f t="shared" si="2"/>
        <v>0</v>
      </c>
      <c r="T32" s="47">
        <f t="shared" si="3"/>
        <v>0</v>
      </c>
      <c r="U32" s="64">
        <f t="shared" si="4"/>
        <v>0</v>
      </c>
    </row>
    <row r="33" spans="1:21" ht="20.25" customHeight="1">
      <c r="A33" s="45">
        <v>19</v>
      </c>
      <c r="B33" s="46"/>
      <c r="C33" s="43"/>
      <c r="D33" s="35"/>
      <c r="E33" s="43"/>
      <c r="F33" s="46"/>
      <c r="G33" s="49"/>
      <c r="H33" s="50"/>
      <c r="I33" s="51"/>
      <c r="J33" s="48"/>
      <c r="K33" s="48"/>
      <c r="L33" s="48"/>
      <c r="M33" s="48"/>
      <c r="N33" s="48"/>
      <c r="O33" s="48"/>
      <c r="P33" s="48"/>
      <c r="Q33" s="48"/>
      <c r="R33" s="36" t="str">
        <f t="shared" si="5"/>
        <v>エラー</v>
      </c>
      <c r="S33" s="36">
        <f t="shared" si="2"/>
        <v>0</v>
      </c>
      <c r="T33" s="47">
        <f t="shared" si="3"/>
        <v>0</v>
      </c>
      <c r="U33" s="64">
        <f t="shared" si="4"/>
        <v>0</v>
      </c>
    </row>
    <row r="34" spans="1:21" ht="20.25" customHeight="1">
      <c r="A34" s="45">
        <v>20</v>
      </c>
      <c r="B34" s="46"/>
      <c r="C34" s="43"/>
      <c r="D34" s="35"/>
      <c r="E34" s="43"/>
      <c r="F34" s="46"/>
      <c r="G34" s="49"/>
      <c r="H34" s="52"/>
      <c r="I34" s="51"/>
      <c r="J34" s="48"/>
      <c r="K34" s="48"/>
      <c r="L34" s="48"/>
      <c r="M34" s="48"/>
      <c r="N34" s="48"/>
      <c r="O34" s="48"/>
      <c r="P34" s="48"/>
      <c r="Q34" s="48"/>
      <c r="R34" s="36" t="str">
        <f t="shared" si="5"/>
        <v>エラー</v>
      </c>
      <c r="S34" s="36">
        <f t="shared" si="2"/>
        <v>0</v>
      </c>
      <c r="T34" s="47">
        <f t="shared" si="3"/>
        <v>0</v>
      </c>
      <c r="U34" s="64">
        <f t="shared" si="4"/>
        <v>0</v>
      </c>
    </row>
    <row r="35" spans="1:21" ht="20.25" customHeight="1">
      <c r="A35" s="45">
        <v>21</v>
      </c>
      <c r="B35" s="46"/>
      <c r="C35" s="43"/>
      <c r="D35" s="35"/>
      <c r="E35" s="43"/>
      <c r="F35" s="46"/>
      <c r="G35" s="49"/>
      <c r="H35" s="50"/>
      <c r="I35" s="51"/>
      <c r="J35" s="48"/>
      <c r="K35" s="48"/>
      <c r="L35" s="48"/>
      <c r="M35" s="48"/>
      <c r="N35" s="48"/>
      <c r="O35" s="48"/>
      <c r="P35" s="48"/>
      <c r="Q35" s="48"/>
      <c r="R35" s="36" t="str">
        <f t="shared" si="5"/>
        <v>エラー</v>
      </c>
      <c r="S35" s="36">
        <f t="shared" si="2"/>
        <v>0</v>
      </c>
      <c r="T35" s="47">
        <f t="shared" si="3"/>
        <v>0</v>
      </c>
      <c r="U35" s="64">
        <f t="shared" si="4"/>
        <v>0</v>
      </c>
    </row>
    <row r="36" spans="1:21" ht="20.25" customHeight="1">
      <c r="A36" s="45">
        <v>22</v>
      </c>
      <c r="B36" s="46"/>
      <c r="C36" s="43"/>
      <c r="D36" s="35"/>
      <c r="E36" s="43"/>
      <c r="F36" s="46"/>
      <c r="G36" s="49"/>
      <c r="H36" s="50"/>
      <c r="I36" s="51"/>
      <c r="J36" s="48"/>
      <c r="K36" s="48"/>
      <c r="L36" s="48"/>
      <c r="M36" s="48"/>
      <c r="N36" s="48"/>
      <c r="O36" s="48"/>
      <c r="P36" s="48"/>
      <c r="Q36" s="48"/>
      <c r="R36" s="36" t="str">
        <f t="shared" si="5"/>
        <v>エラー</v>
      </c>
      <c r="S36" s="36">
        <f t="shared" si="2"/>
        <v>0</v>
      </c>
      <c r="T36" s="47">
        <f t="shared" si="3"/>
        <v>0</v>
      </c>
      <c r="U36" s="64">
        <f t="shared" si="4"/>
        <v>0</v>
      </c>
    </row>
    <row r="37" spans="1:21" ht="20.25" customHeight="1">
      <c r="A37" s="45">
        <v>23</v>
      </c>
      <c r="B37" s="46"/>
      <c r="C37" s="43"/>
      <c r="D37" s="35"/>
      <c r="E37" s="43"/>
      <c r="F37" s="46"/>
      <c r="G37" s="49"/>
      <c r="H37" s="52"/>
      <c r="I37" s="51"/>
      <c r="J37" s="48"/>
      <c r="K37" s="48"/>
      <c r="L37" s="48"/>
      <c r="M37" s="48"/>
      <c r="N37" s="48"/>
      <c r="O37" s="48"/>
      <c r="P37" s="48"/>
      <c r="Q37" s="48"/>
      <c r="R37" s="36" t="str">
        <f t="shared" si="5"/>
        <v>エラー</v>
      </c>
      <c r="S37" s="36">
        <f t="shared" si="2"/>
        <v>0</v>
      </c>
      <c r="T37" s="47">
        <f t="shared" si="3"/>
        <v>0</v>
      </c>
      <c r="U37" s="64">
        <f t="shared" si="4"/>
        <v>0</v>
      </c>
    </row>
    <row r="38" spans="1:21" ht="20.25" customHeight="1">
      <c r="A38" s="45">
        <v>24</v>
      </c>
      <c r="B38" s="46"/>
      <c r="C38" s="43"/>
      <c r="D38" s="35"/>
      <c r="E38" s="43"/>
      <c r="F38" s="46"/>
      <c r="G38" s="49"/>
      <c r="H38" s="50"/>
      <c r="I38" s="51"/>
      <c r="J38" s="48"/>
      <c r="K38" s="48"/>
      <c r="L38" s="48"/>
      <c r="M38" s="48"/>
      <c r="N38" s="48"/>
      <c r="O38" s="48"/>
      <c r="P38" s="48"/>
      <c r="Q38" s="48"/>
      <c r="R38" s="36" t="str">
        <f t="shared" si="5"/>
        <v>エラー</v>
      </c>
      <c r="S38" s="36">
        <f t="shared" si="2"/>
        <v>0</v>
      </c>
      <c r="T38" s="47">
        <f t="shared" si="3"/>
        <v>0</v>
      </c>
      <c r="U38" s="64">
        <f t="shared" si="4"/>
        <v>0</v>
      </c>
    </row>
    <row r="39" spans="1:21" ht="20.25" customHeight="1">
      <c r="A39" s="45">
        <v>25</v>
      </c>
      <c r="B39" s="46"/>
      <c r="C39" s="43"/>
      <c r="D39" s="35"/>
      <c r="E39" s="43"/>
      <c r="F39" s="46"/>
      <c r="G39" s="49"/>
      <c r="H39" s="50"/>
      <c r="I39" s="51"/>
      <c r="J39" s="48"/>
      <c r="K39" s="48"/>
      <c r="L39" s="48"/>
      <c r="M39" s="48"/>
      <c r="N39" s="48"/>
      <c r="O39" s="48"/>
      <c r="P39" s="48"/>
      <c r="Q39" s="48"/>
      <c r="R39" s="36" t="str">
        <f t="shared" si="5"/>
        <v>エラー</v>
      </c>
      <c r="S39" s="36">
        <f t="shared" si="2"/>
        <v>0</v>
      </c>
      <c r="T39" s="47">
        <f t="shared" si="3"/>
        <v>0</v>
      </c>
      <c r="U39" s="64">
        <f t="shared" si="4"/>
        <v>0</v>
      </c>
    </row>
    <row r="40" spans="1:21" ht="20.25" customHeight="1">
      <c r="A40" s="45">
        <v>26</v>
      </c>
      <c r="B40" s="46"/>
      <c r="C40" s="43"/>
      <c r="D40" s="35"/>
      <c r="E40" s="43"/>
      <c r="F40" s="46"/>
      <c r="G40" s="49"/>
      <c r="H40" s="52"/>
      <c r="I40" s="51"/>
      <c r="J40" s="48"/>
      <c r="K40" s="48"/>
      <c r="L40" s="48"/>
      <c r="M40" s="48"/>
      <c r="N40" s="48"/>
      <c r="O40" s="48"/>
      <c r="P40" s="48"/>
      <c r="Q40" s="48"/>
      <c r="R40" s="36" t="str">
        <f t="shared" si="5"/>
        <v>エラー</v>
      </c>
      <c r="S40" s="36">
        <f t="shared" si="2"/>
        <v>0</v>
      </c>
      <c r="T40" s="47">
        <f t="shared" si="3"/>
        <v>0</v>
      </c>
      <c r="U40" s="64">
        <f t="shared" si="4"/>
        <v>0</v>
      </c>
    </row>
    <row r="41" spans="1:21" ht="20.25" customHeight="1">
      <c r="A41" s="45">
        <v>27</v>
      </c>
      <c r="B41" s="46"/>
      <c r="C41" s="43"/>
      <c r="D41" s="35"/>
      <c r="E41" s="43"/>
      <c r="F41" s="46"/>
      <c r="G41" s="49"/>
      <c r="H41" s="50"/>
      <c r="I41" s="51"/>
      <c r="J41" s="48"/>
      <c r="K41" s="48"/>
      <c r="L41" s="48"/>
      <c r="M41" s="48"/>
      <c r="N41" s="48"/>
      <c r="O41" s="48"/>
      <c r="P41" s="48"/>
      <c r="Q41" s="48"/>
      <c r="R41" s="36" t="str">
        <f t="shared" si="5"/>
        <v>エラー</v>
      </c>
      <c r="S41" s="36">
        <f t="shared" si="2"/>
        <v>0</v>
      </c>
      <c r="T41" s="47">
        <f t="shared" si="3"/>
        <v>0</v>
      </c>
      <c r="U41" s="64">
        <f t="shared" si="4"/>
        <v>0</v>
      </c>
    </row>
    <row r="42" spans="1:21" ht="20.25" customHeight="1">
      <c r="A42" s="45">
        <v>28</v>
      </c>
      <c r="B42" s="46"/>
      <c r="C42" s="43"/>
      <c r="D42" s="35"/>
      <c r="E42" s="43"/>
      <c r="F42" s="46"/>
      <c r="G42" s="49"/>
      <c r="H42" s="50"/>
      <c r="I42" s="51"/>
      <c r="J42" s="48"/>
      <c r="K42" s="48"/>
      <c r="L42" s="48"/>
      <c r="M42" s="48"/>
      <c r="N42" s="48"/>
      <c r="O42" s="48"/>
      <c r="P42" s="48"/>
      <c r="Q42" s="48"/>
      <c r="R42" s="36" t="str">
        <f t="shared" si="5"/>
        <v>エラー</v>
      </c>
      <c r="S42" s="36">
        <f t="shared" si="2"/>
        <v>0</v>
      </c>
      <c r="T42" s="47">
        <f t="shared" si="3"/>
        <v>0</v>
      </c>
      <c r="U42" s="64">
        <f t="shared" si="4"/>
        <v>0</v>
      </c>
    </row>
    <row r="43" spans="1:21" ht="20.25" customHeight="1">
      <c r="A43" s="45">
        <v>29</v>
      </c>
      <c r="B43" s="46"/>
      <c r="C43" s="43"/>
      <c r="D43" s="35"/>
      <c r="E43" s="43"/>
      <c r="F43" s="46"/>
      <c r="G43" s="49"/>
      <c r="H43" s="52"/>
      <c r="I43" s="51"/>
      <c r="J43" s="48"/>
      <c r="K43" s="48"/>
      <c r="L43" s="48"/>
      <c r="M43" s="48"/>
      <c r="N43" s="48"/>
      <c r="O43" s="48"/>
      <c r="P43" s="48"/>
      <c r="Q43" s="48"/>
      <c r="R43" s="36" t="str">
        <f t="shared" si="5"/>
        <v>エラー</v>
      </c>
      <c r="S43" s="36">
        <f t="shared" si="2"/>
        <v>0</v>
      </c>
      <c r="T43" s="47">
        <f t="shared" si="3"/>
        <v>0</v>
      </c>
      <c r="U43" s="64">
        <f t="shared" si="4"/>
        <v>0</v>
      </c>
    </row>
    <row r="44" spans="1:21" ht="20.25" customHeight="1">
      <c r="A44" s="45">
        <v>30</v>
      </c>
      <c r="B44" s="46"/>
      <c r="C44" s="43"/>
      <c r="D44" s="35"/>
      <c r="E44" s="43"/>
      <c r="F44" s="46"/>
      <c r="G44" s="49"/>
      <c r="H44" s="50"/>
      <c r="I44" s="51"/>
      <c r="J44" s="48"/>
      <c r="K44" s="48"/>
      <c r="L44" s="48"/>
      <c r="M44" s="48"/>
      <c r="N44" s="48"/>
      <c r="O44" s="48"/>
      <c r="P44" s="48"/>
      <c r="Q44" s="48"/>
      <c r="R44" s="36" t="str">
        <f t="shared" si="5"/>
        <v>エラー</v>
      </c>
      <c r="S44" s="36">
        <f t="shared" si="2"/>
        <v>0</v>
      </c>
      <c r="T44" s="47">
        <f t="shared" si="3"/>
        <v>0</v>
      </c>
      <c r="U44" s="64">
        <f t="shared" si="4"/>
        <v>0</v>
      </c>
    </row>
    <row r="45" spans="1:21" ht="20.25" customHeight="1">
      <c r="A45" s="45">
        <v>31</v>
      </c>
      <c r="B45" s="46"/>
      <c r="C45" s="43"/>
      <c r="D45" s="35"/>
      <c r="E45" s="43"/>
      <c r="F45" s="46"/>
      <c r="G45" s="49"/>
      <c r="H45" s="50"/>
      <c r="I45" s="51"/>
      <c r="J45" s="48"/>
      <c r="K45" s="48"/>
      <c r="L45" s="48"/>
      <c r="M45" s="48"/>
      <c r="N45" s="48"/>
      <c r="O45" s="48"/>
      <c r="P45" s="48"/>
      <c r="Q45" s="48"/>
      <c r="R45" s="36" t="str">
        <f t="shared" si="5"/>
        <v>エラー</v>
      </c>
      <c r="S45" s="36">
        <f t="shared" si="2"/>
        <v>0</v>
      </c>
      <c r="T45" s="47">
        <f t="shared" si="3"/>
        <v>0</v>
      </c>
      <c r="U45" s="64">
        <f t="shared" si="4"/>
        <v>0</v>
      </c>
    </row>
    <row r="46" spans="1:21" ht="20.25" customHeight="1">
      <c r="A46" s="45">
        <v>32</v>
      </c>
      <c r="B46" s="46"/>
      <c r="C46" s="43"/>
      <c r="D46" s="35"/>
      <c r="E46" s="43"/>
      <c r="F46" s="46"/>
      <c r="G46" s="49"/>
      <c r="H46" s="54"/>
      <c r="I46" s="51"/>
      <c r="J46" s="48"/>
      <c r="K46" s="48"/>
      <c r="L46" s="48"/>
      <c r="M46" s="48"/>
      <c r="N46" s="48"/>
      <c r="O46" s="48"/>
      <c r="P46" s="48"/>
      <c r="Q46" s="48"/>
      <c r="R46" s="36" t="str">
        <f t="shared" si="5"/>
        <v>エラー</v>
      </c>
      <c r="S46" s="36">
        <f t="shared" si="2"/>
        <v>0</v>
      </c>
      <c r="T46" s="47">
        <f t="shared" si="3"/>
        <v>0</v>
      </c>
      <c r="U46" s="64">
        <f t="shared" si="4"/>
        <v>0</v>
      </c>
    </row>
    <row r="47" spans="1:21" ht="20.25" customHeight="1">
      <c r="A47" s="45">
        <v>33</v>
      </c>
      <c r="B47" s="46"/>
      <c r="C47" s="43"/>
      <c r="D47" s="35"/>
      <c r="E47" s="43"/>
      <c r="F47" s="46"/>
      <c r="G47" s="49"/>
      <c r="H47" s="54"/>
      <c r="I47" s="51"/>
      <c r="J47" s="48"/>
      <c r="K47" s="48"/>
      <c r="L47" s="48"/>
      <c r="M47" s="48"/>
      <c r="N47" s="48"/>
      <c r="O47" s="48"/>
      <c r="P47" s="48"/>
      <c r="Q47" s="48"/>
      <c r="R47" s="36" t="str">
        <f t="shared" si="5"/>
        <v>エラー</v>
      </c>
      <c r="S47" s="36">
        <f t="shared" si="2"/>
        <v>0</v>
      </c>
      <c r="T47" s="47">
        <f t="shared" si="3"/>
        <v>0</v>
      </c>
      <c r="U47" s="64">
        <f t="shared" si="4"/>
        <v>0</v>
      </c>
    </row>
    <row r="48" spans="1:21" ht="20.25" customHeight="1">
      <c r="A48" s="45">
        <v>34</v>
      </c>
      <c r="B48" s="46"/>
      <c r="C48" s="43"/>
      <c r="D48" s="35"/>
      <c r="E48" s="43"/>
      <c r="F48" s="46"/>
      <c r="G48" s="49"/>
      <c r="H48" s="54"/>
      <c r="I48" s="51"/>
      <c r="J48" s="48"/>
      <c r="K48" s="48"/>
      <c r="L48" s="48"/>
      <c r="M48" s="48"/>
      <c r="N48" s="48"/>
      <c r="O48" s="48"/>
      <c r="P48" s="48"/>
      <c r="Q48" s="48"/>
      <c r="R48" s="36" t="str">
        <f t="shared" si="5"/>
        <v>エラー</v>
      </c>
      <c r="S48" s="36">
        <f t="shared" si="2"/>
        <v>0</v>
      </c>
      <c r="T48" s="47">
        <f t="shared" si="3"/>
        <v>0</v>
      </c>
      <c r="U48" s="64">
        <f t="shared" si="4"/>
        <v>0</v>
      </c>
    </row>
    <row r="49" spans="1:36" ht="20.25" customHeight="1">
      <c r="A49" s="45">
        <v>35</v>
      </c>
      <c r="B49" s="46"/>
      <c r="C49" s="43"/>
      <c r="D49" s="35"/>
      <c r="E49" s="43"/>
      <c r="F49" s="46"/>
      <c r="G49" s="49"/>
      <c r="H49" s="54"/>
      <c r="I49" s="51"/>
      <c r="J49" s="48"/>
      <c r="K49" s="48"/>
      <c r="L49" s="48"/>
      <c r="M49" s="48"/>
      <c r="N49" s="48"/>
      <c r="O49" s="48"/>
      <c r="P49" s="48"/>
      <c r="Q49" s="48"/>
      <c r="R49" s="36" t="str">
        <f t="shared" si="5"/>
        <v>エラー</v>
      </c>
      <c r="S49" s="36">
        <f t="shared" si="2"/>
        <v>0</v>
      </c>
      <c r="T49" s="47">
        <f t="shared" si="3"/>
        <v>0</v>
      </c>
      <c r="U49" s="64">
        <f t="shared" si="4"/>
        <v>0</v>
      </c>
    </row>
    <row r="50" spans="1:36" ht="20.25" customHeight="1" thickBot="1">
      <c r="A50" s="45">
        <v>36</v>
      </c>
      <c r="B50" s="55"/>
      <c r="C50" s="43"/>
      <c r="D50" s="35"/>
      <c r="E50" s="43"/>
      <c r="F50" s="46"/>
      <c r="G50" s="49"/>
      <c r="H50" s="54"/>
      <c r="I50" s="51"/>
      <c r="J50" s="48"/>
      <c r="K50" s="48"/>
      <c r="L50" s="48"/>
      <c r="M50" s="48"/>
      <c r="N50" s="48"/>
      <c r="O50" s="48"/>
      <c r="P50" s="48"/>
      <c r="Q50" s="48"/>
      <c r="R50" s="36" t="str">
        <f t="shared" si="5"/>
        <v>エラー</v>
      </c>
      <c r="S50" s="36">
        <f t="shared" si="2"/>
        <v>0</v>
      </c>
      <c r="T50" s="56">
        <f t="shared" si="3"/>
        <v>0</v>
      </c>
      <c r="U50" s="64">
        <f t="shared" si="4"/>
        <v>0</v>
      </c>
    </row>
    <row r="51" spans="1:36" ht="20.25" customHeight="1" thickBot="1">
      <c r="A51" s="135" t="s">
        <v>24</v>
      </c>
      <c r="B51" s="137"/>
      <c r="C51" s="24"/>
      <c r="D51" s="24"/>
      <c r="E51" s="24"/>
      <c r="F51" s="25">
        <f>SUM(F15:F50)</f>
        <v>0</v>
      </c>
      <c r="G51" s="25">
        <f t="shared" ref="G51:Q51" si="7">SUM(G15:G50)</f>
        <v>0</v>
      </c>
      <c r="H51" s="25">
        <f t="shared" si="7"/>
        <v>0</v>
      </c>
      <c r="I51" s="25">
        <f t="shared" si="7"/>
        <v>0</v>
      </c>
      <c r="J51" s="25">
        <f t="shared" si="7"/>
        <v>0</v>
      </c>
      <c r="K51" s="25">
        <f t="shared" si="7"/>
        <v>0</v>
      </c>
      <c r="L51" s="25">
        <f t="shared" si="7"/>
        <v>0</v>
      </c>
      <c r="M51" s="25">
        <f t="shared" si="7"/>
        <v>0</v>
      </c>
      <c r="N51" s="25">
        <f t="shared" si="7"/>
        <v>0</v>
      </c>
      <c r="O51" s="25">
        <f t="shared" si="7"/>
        <v>0</v>
      </c>
      <c r="P51" s="25">
        <f t="shared" si="7"/>
        <v>0</v>
      </c>
      <c r="Q51" s="25">
        <f t="shared" si="7"/>
        <v>0</v>
      </c>
      <c r="R51" s="25">
        <f>SUM(R15:R50)</f>
        <v>0</v>
      </c>
      <c r="S51" s="25">
        <f>SUM(S15:S50)</f>
        <v>0</v>
      </c>
      <c r="T51" s="40">
        <f>SUM(T15:T50)</f>
        <v>0</v>
      </c>
      <c r="U51" s="40">
        <f>SUM(U15:U50)</f>
        <v>0</v>
      </c>
    </row>
    <row r="52" spans="1:36" ht="20.25" customHeight="1" thickBot="1">
      <c r="A52" s="158" t="s">
        <v>25</v>
      </c>
      <c r="B52" s="159"/>
      <c r="C52" s="26"/>
      <c r="D52" s="27"/>
      <c r="E52" s="27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7">
        <f>SUM(F52:Q52)</f>
        <v>0</v>
      </c>
      <c r="S52" s="26"/>
      <c r="T52" s="58">
        <f>SUM(F52:Q52)</f>
        <v>0</v>
      </c>
      <c r="U52" s="41"/>
    </row>
    <row r="53" spans="1:36" ht="18" thickBot="1">
      <c r="A53" s="158" t="s">
        <v>26</v>
      </c>
      <c r="B53" s="159"/>
      <c r="C53" s="26"/>
      <c r="D53" s="24"/>
      <c r="E53" s="24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60">
        <f>SUM(F53:Q53)</f>
        <v>0</v>
      </c>
      <c r="S53" s="61"/>
      <c r="T53" s="62">
        <f>SUM(F53:Q53)</f>
        <v>0</v>
      </c>
      <c r="U53" s="63"/>
    </row>
    <row r="54" spans="1:36" ht="18" customHeight="1" thickBot="1">
      <c r="A54" s="158" t="s">
        <v>59</v>
      </c>
      <c r="B54" s="159"/>
      <c r="C54" s="26"/>
      <c r="D54" s="103"/>
      <c r="E54" s="103"/>
      <c r="F54" s="104">
        <f>SUM(F52*F53)</f>
        <v>0</v>
      </c>
      <c r="G54" s="104">
        <f t="shared" ref="G54:Q54" si="8">SUM(G52*G53)</f>
        <v>0</v>
      </c>
      <c r="H54" s="104">
        <f t="shared" si="8"/>
        <v>0</v>
      </c>
      <c r="I54" s="104">
        <f t="shared" si="8"/>
        <v>0</v>
      </c>
      <c r="J54" s="104">
        <f t="shared" si="8"/>
        <v>0</v>
      </c>
      <c r="K54" s="104">
        <f t="shared" si="8"/>
        <v>0</v>
      </c>
      <c r="L54" s="104">
        <f t="shared" si="8"/>
        <v>0</v>
      </c>
      <c r="M54" s="104">
        <f t="shared" si="8"/>
        <v>0</v>
      </c>
      <c r="N54" s="104">
        <f t="shared" si="8"/>
        <v>0</v>
      </c>
      <c r="O54" s="104">
        <f t="shared" si="8"/>
        <v>0</v>
      </c>
      <c r="P54" s="104">
        <f t="shared" si="8"/>
        <v>0</v>
      </c>
      <c r="Q54" s="104">
        <f t="shared" si="8"/>
        <v>0</v>
      </c>
      <c r="R54" s="60">
        <f>SUM(F54:Q54)</f>
        <v>0</v>
      </c>
      <c r="S54" s="61"/>
      <c r="T54" s="62">
        <f>SUM(F54:Q54)</f>
        <v>0</v>
      </c>
      <c r="U54" s="63"/>
      <c r="V54" s="9"/>
    </row>
    <row r="55" spans="1:36" ht="17.25">
      <c r="B55" s="160" t="s">
        <v>27</v>
      </c>
      <c r="C55" s="160"/>
      <c r="D55" s="160"/>
      <c r="E55" s="160"/>
      <c r="F55" s="160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9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</row>
    <row r="56" spans="1:36" ht="17.25">
      <c r="B56" s="30" t="s">
        <v>28</v>
      </c>
      <c r="C56" s="30"/>
      <c r="D56" s="30"/>
      <c r="E56" s="30"/>
      <c r="F56" s="30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9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</row>
    <row r="57" spans="1:36" ht="7.5" customHeight="1">
      <c r="B57" s="31"/>
      <c r="C57" s="30"/>
      <c r="D57" s="30"/>
      <c r="E57" s="30"/>
      <c r="F57" s="30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0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</row>
    <row r="58" spans="1:36" ht="21" customHeight="1">
      <c r="B58" s="28"/>
      <c r="C58" s="28"/>
      <c r="D58" s="28"/>
      <c r="E58" s="28"/>
      <c r="G58" s="129" t="s">
        <v>0</v>
      </c>
      <c r="H58" s="129"/>
      <c r="I58" s="113"/>
      <c r="J58" s="113"/>
      <c r="K58" s="113"/>
      <c r="L58" s="113"/>
      <c r="M58" s="113"/>
      <c r="N58" s="113"/>
      <c r="O58" s="113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</row>
    <row r="59" spans="1:36" ht="21" customHeight="1">
      <c r="B59" s="28"/>
      <c r="C59" s="28"/>
      <c r="D59" s="28"/>
      <c r="E59" s="28"/>
      <c r="G59" s="107" t="s">
        <v>29</v>
      </c>
      <c r="H59" s="107"/>
      <c r="I59" s="108"/>
      <c r="J59" s="108"/>
      <c r="K59" s="108"/>
      <c r="L59" s="108"/>
      <c r="M59" s="108"/>
      <c r="N59" s="108"/>
      <c r="O59" s="108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</row>
  </sheetData>
  <mergeCells count="48">
    <mergeCell ref="V15:W15"/>
    <mergeCell ref="O12:P12"/>
    <mergeCell ref="AH15:AI15"/>
    <mergeCell ref="AH9:AI10"/>
    <mergeCell ref="AH11:AI11"/>
    <mergeCell ref="T9:U9"/>
    <mergeCell ref="T10:U10"/>
    <mergeCell ref="AH14:AI14"/>
    <mergeCell ref="M12:N12"/>
    <mergeCell ref="A51:B51"/>
    <mergeCell ref="A52:B52"/>
    <mergeCell ref="A53:B53"/>
    <mergeCell ref="B55:F55"/>
    <mergeCell ref="A54:B54"/>
    <mergeCell ref="A13:A14"/>
    <mergeCell ref="B13:B14"/>
    <mergeCell ref="C13:C14"/>
    <mergeCell ref="E13:E14"/>
    <mergeCell ref="V14:W14"/>
    <mergeCell ref="F13:Q13"/>
    <mergeCell ref="R13:S13"/>
    <mergeCell ref="T13:U13"/>
    <mergeCell ref="O11:P11"/>
    <mergeCell ref="A2:S2"/>
    <mergeCell ref="V11:W11"/>
    <mergeCell ref="M7:Q7"/>
    <mergeCell ref="R7:S7"/>
    <mergeCell ref="R6:S6"/>
    <mergeCell ref="T6:U6"/>
    <mergeCell ref="M11:N11"/>
    <mergeCell ref="T7:U7"/>
    <mergeCell ref="T8:U8"/>
    <mergeCell ref="B11:L11"/>
    <mergeCell ref="G59:H59"/>
    <mergeCell ref="I59:O59"/>
    <mergeCell ref="V9:W10"/>
    <mergeCell ref="C4:I4"/>
    <mergeCell ref="M4:R4"/>
    <mergeCell ref="K4:L4"/>
    <mergeCell ref="I58:O58"/>
    <mergeCell ref="M8:Q8"/>
    <mergeCell ref="R8:S8"/>
    <mergeCell ref="M9:Q9"/>
    <mergeCell ref="R9:S9"/>
    <mergeCell ref="M10:Q10"/>
    <mergeCell ref="R10:S10"/>
    <mergeCell ref="D13:D14"/>
    <mergeCell ref="G58:H58"/>
  </mergeCells>
  <phoneticPr fontId="2"/>
  <dataValidations count="4">
    <dataValidation type="list" allowBlank="1" showInputMessage="1" showErrorMessage="1" sqref="D15:D50">
      <formula1>"5H未満,5H～7H,7H以上, "</formula1>
    </dataValidation>
    <dataValidation type="list" showInputMessage="1" showErrorMessage="1" sqref="E15:E50">
      <formula1>"該当,  "</formula1>
    </dataValidation>
    <dataValidation type="list" allowBlank="1" showInputMessage="1" showErrorMessage="1" sqref="C15:C50">
      <formula1>"なし,1,2,3,4,5,6"</formula1>
    </dataValidation>
    <dataValidation type="list" allowBlank="1" showInputMessage="1" showErrorMessage="1" sqref="M12:N12">
      <formula1>"Ⅰ,Ⅱ,Ⅲ,Ⅳ"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2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7"/>
  <sheetViews>
    <sheetView view="pageBreakPreview" zoomScale="85" zoomScaleNormal="85" zoomScaleSheetLayoutView="85" workbookViewId="0">
      <selection activeCell="C4" sqref="C4:H4"/>
    </sheetView>
  </sheetViews>
  <sheetFormatPr defaultRowHeight="13.5"/>
  <cols>
    <col min="1" max="1" width="3.375" style="3" customWidth="1"/>
    <col min="2" max="2" width="15.375" style="3" customWidth="1"/>
    <col min="3" max="4" width="5.625" style="3" customWidth="1"/>
    <col min="5" max="16" width="6.375" style="3" customWidth="1"/>
    <col min="17" max="17" width="6.75" style="3" customWidth="1"/>
    <col min="18" max="18" width="9.25" style="3" customWidth="1"/>
    <col min="19" max="19" width="9.875" style="3" customWidth="1"/>
    <col min="20" max="20" width="13.375" style="3" customWidth="1"/>
    <col min="21" max="21" width="1.625" style="3" customWidth="1"/>
    <col min="22" max="16384" width="9" style="3"/>
  </cols>
  <sheetData>
    <row r="1" spans="1:21">
      <c r="A1" s="33" t="s">
        <v>57</v>
      </c>
      <c r="C1" s="2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1"/>
    </row>
    <row r="2" spans="1:21" ht="24">
      <c r="A2" s="132" t="s">
        <v>49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70"/>
      <c r="T2" s="70"/>
    </row>
    <row r="3" spans="1:21" ht="12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70"/>
      <c r="T3" s="70"/>
    </row>
    <row r="4" spans="1:21" ht="23.25" customHeight="1">
      <c r="A4" s="5"/>
      <c r="B4" s="71" t="s">
        <v>30</v>
      </c>
      <c r="C4" s="111"/>
      <c r="D4" s="111"/>
      <c r="E4" s="111"/>
      <c r="F4" s="111"/>
      <c r="G4" s="111"/>
      <c r="H4" s="111"/>
      <c r="J4" s="169" t="s">
        <v>31</v>
      </c>
      <c r="K4" s="169"/>
      <c r="L4" s="111"/>
      <c r="M4" s="111"/>
      <c r="N4" s="111"/>
      <c r="O4" s="111"/>
      <c r="P4" s="111"/>
      <c r="Q4" s="111"/>
      <c r="R4" s="5"/>
      <c r="S4" s="70"/>
      <c r="T4" s="70"/>
    </row>
    <row r="5" spans="1:21" ht="9" customHeight="1">
      <c r="C5" s="72"/>
      <c r="D5" s="72"/>
      <c r="E5" s="73"/>
      <c r="F5" s="74"/>
      <c r="I5" s="73"/>
      <c r="J5" s="74"/>
      <c r="L5" s="74"/>
      <c r="M5" s="74"/>
      <c r="N5" s="74"/>
      <c r="P5" s="75"/>
      <c r="Q5" s="75"/>
      <c r="R5" s="76"/>
      <c r="S5" s="76"/>
    </row>
    <row r="6" spans="1:21" ht="18" thickBot="1">
      <c r="B6" s="9" t="s">
        <v>2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</row>
    <row r="7" spans="1:21" ht="19.5" customHeight="1" thickBot="1">
      <c r="B7" s="11" t="s">
        <v>3</v>
      </c>
      <c r="C7" s="12">
        <v>6</v>
      </c>
      <c r="D7" s="12">
        <v>5</v>
      </c>
      <c r="E7" s="12">
        <v>4</v>
      </c>
      <c r="F7" s="12">
        <v>3</v>
      </c>
      <c r="G7" s="12">
        <v>2</v>
      </c>
      <c r="H7" s="12">
        <v>1</v>
      </c>
      <c r="I7" s="13" t="s">
        <v>1</v>
      </c>
      <c r="J7" s="12" t="s">
        <v>4</v>
      </c>
      <c r="L7" s="135" t="s">
        <v>5</v>
      </c>
      <c r="M7" s="136"/>
      <c r="N7" s="136"/>
      <c r="O7" s="136"/>
      <c r="P7" s="137"/>
      <c r="Q7" s="138" t="e">
        <f>R49/Q49</f>
        <v>#DIV/0!</v>
      </c>
      <c r="R7" s="138"/>
      <c r="S7" s="9"/>
    </row>
    <row r="8" spans="1:21" ht="19.5" customHeight="1" thickBot="1">
      <c r="B8" s="14" t="s">
        <v>6</v>
      </c>
      <c r="C8" s="15">
        <f>SUMIF(C14:C48,C7,Q14:Q48)</f>
        <v>0</v>
      </c>
      <c r="D8" s="15">
        <f>SUMIF(C14:C48,D7,Q14:Q48)</f>
        <v>0</v>
      </c>
      <c r="E8" s="15">
        <f>SUMIF(C14:C48,E7,Q14:Q48)</f>
        <v>0</v>
      </c>
      <c r="F8" s="15">
        <f>SUMIF(C14:C48,F7,Q14:Q48)</f>
        <v>0</v>
      </c>
      <c r="G8" s="15">
        <f>SUMIF(C14:C48,G7,Q14:Q48)</f>
        <v>0</v>
      </c>
      <c r="H8" s="15">
        <f>SUMIF(C14:C48,H7,Q14:Q48)</f>
        <v>0</v>
      </c>
      <c r="I8" s="15">
        <f>SUMIF(C14:C48,I7,Q14:Q48)</f>
        <v>0</v>
      </c>
      <c r="J8" s="16">
        <f>SUM(C8:I8)</f>
        <v>0</v>
      </c>
      <c r="L8" s="114" t="s">
        <v>7</v>
      </c>
      <c r="M8" s="115"/>
      <c r="N8" s="115"/>
      <c r="O8" s="115"/>
      <c r="P8" s="116"/>
      <c r="Q8" s="117" t="e">
        <f>ROUNDUP(Q49/Q50,1)</f>
        <v>#DIV/0!</v>
      </c>
      <c r="R8" s="117"/>
      <c r="T8" s="9"/>
    </row>
    <row r="9" spans="1:21" ht="19.5" customHeight="1" thickBot="1">
      <c r="B9" s="17" t="s">
        <v>8</v>
      </c>
      <c r="C9" s="18" t="e">
        <f t="shared" ref="C9:I9" si="0">ROUNDUP(C8/$Q$50,1)</f>
        <v>#DIV/0!</v>
      </c>
      <c r="D9" s="18" t="e">
        <f t="shared" si="0"/>
        <v>#DIV/0!</v>
      </c>
      <c r="E9" s="18" t="e">
        <f t="shared" si="0"/>
        <v>#DIV/0!</v>
      </c>
      <c r="F9" s="18" t="e">
        <f t="shared" si="0"/>
        <v>#DIV/0!</v>
      </c>
      <c r="G9" s="18" t="e">
        <f t="shared" si="0"/>
        <v>#DIV/0!</v>
      </c>
      <c r="H9" s="18" t="e">
        <f t="shared" si="0"/>
        <v>#DIV/0!</v>
      </c>
      <c r="I9" s="18" t="e">
        <f t="shared" si="0"/>
        <v>#DIV/0!</v>
      </c>
      <c r="J9" s="19"/>
      <c r="L9" s="118" t="s">
        <v>50</v>
      </c>
      <c r="M9" s="119"/>
      <c r="N9" s="119"/>
      <c r="O9" s="119"/>
      <c r="P9" s="120"/>
      <c r="Q9" s="170" t="e">
        <f>T11/J8</f>
        <v>#DIV/0!</v>
      </c>
      <c r="R9" s="170"/>
      <c r="S9" s="20"/>
      <c r="T9" s="171" t="s">
        <v>51</v>
      </c>
      <c r="U9" s="171"/>
    </row>
    <row r="10" spans="1:21" ht="19.5" customHeight="1" thickBot="1">
      <c r="B10" s="21"/>
      <c r="C10" s="21"/>
      <c r="D10" s="21"/>
      <c r="E10" s="21"/>
      <c r="F10" s="21"/>
      <c r="G10" s="21"/>
      <c r="H10" s="9"/>
      <c r="I10" s="9"/>
      <c r="J10" s="9"/>
      <c r="K10" s="9"/>
      <c r="L10" s="122" t="s">
        <v>52</v>
      </c>
      <c r="M10" s="123"/>
      <c r="N10" s="123"/>
      <c r="O10" s="123"/>
      <c r="P10" s="124"/>
      <c r="Q10" s="125" t="e">
        <f>SUMIF(D14:D48,"○",Q14:Q48)/Q49</f>
        <v>#DIV/0!</v>
      </c>
      <c r="R10" s="126">
        <f>SUMIF(R16:R50,R9,AF16:AF50)</f>
        <v>0</v>
      </c>
      <c r="S10" s="20"/>
      <c r="T10" s="110"/>
      <c r="U10" s="110"/>
    </row>
    <row r="11" spans="1:21" ht="32.25" customHeight="1" thickBot="1">
      <c r="A11" s="9" t="s">
        <v>53</v>
      </c>
      <c r="B11" s="21"/>
      <c r="C11" s="21"/>
      <c r="D11" s="21"/>
      <c r="E11" s="21"/>
      <c r="F11" s="21"/>
      <c r="G11" s="21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172">
        <f>C8+D8</f>
        <v>0</v>
      </c>
      <c r="U11" s="173"/>
    </row>
    <row r="12" spans="1:21" ht="32.25" customHeight="1" thickBot="1">
      <c r="A12" s="174" t="s">
        <v>9</v>
      </c>
      <c r="B12" s="141" t="s">
        <v>10</v>
      </c>
      <c r="C12" s="175" t="s">
        <v>3</v>
      </c>
      <c r="D12" s="177" t="s">
        <v>54</v>
      </c>
      <c r="E12" s="146" t="s">
        <v>11</v>
      </c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79"/>
      <c r="R12" s="180" t="s">
        <v>55</v>
      </c>
    </row>
    <row r="13" spans="1:21" ht="22.5" customHeight="1" thickBot="1">
      <c r="A13" s="140"/>
      <c r="B13" s="142"/>
      <c r="C13" s="176"/>
      <c r="D13" s="178"/>
      <c r="E13" s="22" t="s">
        <v>12</v>
      </c>
      <c r="F13" s="22" t="s">
        <v>13</v>
      </c>
      <c r="G13" s="22" t="s">
        <v>14</v>
      </c>
      <c r="H13" s="22" t="s">
        <v>15</v>
      </c>
      <c r="I13" s="22" t="s">
        <v>16</v>
      </c>
      <c r="J13" s="22" t="s">
        <v>17</v>
      </c>
      <c r="K13" s="22" t="s">
        <v>18</v>
      </c>
      <c r="L13" s="22" t="s">
        <v>19</v>
      </c>
      <c r="M13" s="22" t="s">
        <v>20</v>
      </c>
      <c r="N13" s="22" t="s">
        <v>21</v>
      </c>
      <c r="O13" s="22" t="s">
        <v>22</v>
      </c>
      <c r="P13" s="22" t="s">
        <v>23</v>
      </c>
      <c r="Q13" s="23" t="s">
        <v>4</v>
      </c>
      <c r="R13" s="181"/>
    </row>
    <row r="14" spans="1:21" ht="20.25" customHeight="1">
      <c r="A14" s="78">
        <v>1</v>
      </c>
      <c r="B14" s="79"/>
      <c r="C14" s="79"/>
      <c r="D14" s="79"/>
      <c r="E14" s="80"/>
      <c r="F14" s="81"/>
      <c r="G14" s="81"/>
      <c r="H14" s="82"/>
      <c r="I14" s="83"/>
      <c r="J14" s="83"/>
      <c r="K14" s="83"/>
      <c r="L14" s="83"/>
      <c r="M14" s="83"/>
      <c r="N14" s="83"/>
      <c r="O14" s="83"/>
      <c r="P14" s="83"/>
      <c r="Q14" s="84">
        <f t="shared" ref="Q14:Q43" si="1">SUM(E14:P14)</f>
        <v>0</v>
      </c>
      <c r="R14" s="84">
        <f t="shared" ref="R14:R43" si="2">IF(C14="なし",0,Q14*C14)</f>
        <v>0</v>
      </c>
    </row>
    <row r="15" spans="1:21" ht="20.25" customHeight="1">
      <c r="A15" s="85">
        <v>2</v>
      </c>
      <c r="B15" s="86"/>
      <c r="C15" s="79"/>
      <c r="D15" s="79"/>
      <c r="E15" s="87"/>
      <c r="F15" s="88"/>
      <c r="G15" s="88"/>
      <c r="H15" s="89"/>
      <c r="I15" s="90"/>
      <c r="J15" s="90"/>
      <c r="K15" s="90"/>
      <c r="L15" s="90"/>
      <c r="M15" s="90"/>
      <c r="N15" s="90"/>
      <c r="O15" s="90"/>
      <c r="P15" s="90"/>
      <c r="Q15" s="91">
        <f t="shared" si="1"/>
        <v>0</v>
      </c>
      <c r="R15" s="91">
        <f t="shared" si="2"/>
        <v>0</v>
      </c>
    </row>
    <row r="16" spans="1:21" ht="20.25" customHeight="1">
      <c r="A16" s="85">
        <v>3</v>
      </c>
      <c r="B16" s="86"/>
      <c r="C16" s="79"/>
      <c r="D16" s="79"/>
      <c r="E16" s="87"/>
      <c r="F16" s="88"/>
      <c r="G16" s="88"/>
      <c r="H16" s="89"/>
      <c r="I16" s="90"/>
      <c r="J16" s="90"/>
      <c r="K16" s="90"/>
      <c r="L16" s="90"/>
      <c r="M16" s="90"/>
      <c r="N16" s="90"/>
      <c r="O16" s="90"/>
      <c r="P16" s="90"/>
      <c r="Q16" s="91">
        <f t="shared" si="1"/>
        <v>0</v>
      </c>
      <c r="R16" s="91">
        <f t="shared" si="2"/>
        <v>0</v>
      </c>
    </row>
    <row r="17" spans="1:18" ht="20.25" customHeight="1">
      <c r="A17" s="85">
        <v>4</v>
      </c>
      <c r="B17" s="86"/>
      <c r="C17" s="79"/>
      <c r="D17" s="79"/>
      <c r="E17" s="87"/>
      <c r="F17" s="92"/>
      <c r="G17" s="88"/>
      <c r="H17" s="89"/>
      <c r="I17" s="90"/>
      <c r="J17" s="90"/>
      <c r="K17" s="90"/>
      <c r="L17" s="90"/>
      <c r="M17" s="90"/>
      <c r="N17" s="90"/>
      <c r="O17" s="90"/>
      <c r="P17" s="90"/>
      <c r="Q17" s="91">
        <f t="shared" si="1"/>
        <v>0</v>
      </c>
      <c r="R17" s="91">
        <f t="shared" si="2"/>
        <v>0</v>
      </c>
    </row>
    <row r="18" spans="1:18" ht="20.25" customHeight="1">
      <c r="A18" s="85">
        <v>5</v>
      </c>
      <c r="B18" s="86"/>
      <c r="C18" s="79"/>
      <c r="D18" s="79"/>
      <c r="E18" s="87"/>
      <c r="F18" s="92"/>
      <c r="G18" s="88"/>
      <c r="H18" s="89"/>
      <c r="I18" s="90"/>
      <c r="J18" s="90"/>
      <c r="K18" s="90"/>
      <c r="L18" s="90"/>
      <c r="M18" s="90"/>
      <c r="N18" s="90"/>
      <c r="O18" s="90"/>
      <c r="P18" s="90"/>
      <c r="Q18" s="91">
        <f t="shared" si="1"/>
        <v>0</v>
      </c>
      <c r="R18" s="91">
        <f t="shared" si="2"/>
        <v>0</v>
      </c>
    </row>
    <row r="19" spans="1:18" ht="20.25" customHeight="1">
      <c r="A19" s="85">
        <v>6</v>
      </c>
      <c r="B19" s="86"/>
      <c r="C19" s="79"/>
      <c r="D19" s="79"/>
      <c r="E19" s="87"/>
      <c r="F19" s="92"/>
      <c r="G19" s="88"/>
      <c r="H19" s="89"/>
      <c r="I19" s="90"/>
      <c r="J19" s="90"/>
      <c r="K19" s="90"/>
      <c r="L19" s="90"/>
      <c r="M19" s="90"/>
      <c r="N19" s="90"/>
      <c r="O19" s="90"/>
      <c r="P19" s="90"/>
      <c r="Q19" s="91">
        <f t="shared" si="1"/>
        <v>0</v>
      </c>
      <c r="R19" s="91">
        <f t="shared" si="2"/>
        <v>0</v>
      </c>
    </row>
    <row r="20" spans="1:18" ht="20.25" customHeight="1">
      <c r="A20" s="85">
        <v>7</v>
      </c>
      <c r="B20" s="86"/>
      <c r="C20" s="79"/>
      <c r="D20" s="79"/>
      <c r="E20" s="87"/>
      <c r="F20" s="92"/>
      <c r="G20" s="88"/>
      <c r="H20" s="89"/>
      <c r="I20" s="90"/>
      <c r="J20" s="90"/>
      <c r="K20" s="90"/>
      <c r="L20" s="90"/>
      <c r="M20" s="90"/>
      <c r="N20" s="90"/>
      <c r="O20" s="90"/>
      <c r="P20" s="90"/>
      <c r="Q20" s="91">
        <f t="shared" si="1"/>
        <v>0</v>
      </c>
      <c r="R20" s="91">
        <f t="shared" si="2"/>
        <v>0</v>
      </c>
    </row>
    <row r="21" spans="1:18" ht="20.25" customHeight="1">
      <c r="A21" s="85">
        <v>8</v>
      </c>
      <c r="B21" s="86"/>
      <c r="C21" s="79"/>
      <c r="D21" s="79"/>
      <c r="E21" s="87"/>
      <c r="F21" s="92"/>
      <c r="G21" s="88"/>
      <c r="H21" s="89"/>
      <c r="I21" s="90"/>
      <c r="J21" s="90"/>
      <c r="K21" s="90"/>
      <c r="L21" s="90"/>
      <c r="M21" s="90"/>
      <c r="N21" s="90"/>
      <c r="O21" s="90"/>
      <c r="P21" s="90"/>
      <c r="Q21" s="91">
        <f t="shared" si="1"/>
        <v>0</v>
      </c>
      <c r="R21" s="91">
        <f t="shared" si="2"/>
        <v>0</v>
      </c>
    </row>
    <row r="22" spans="1:18" ht="20.25" customHeight="1">
      <c r="A22" s="85">
        <v>9</v>
      </c>
      <c r="B22" s="86"/>
      <c r="C22" s="79"/>
      <c r="D22" s="79"/>
      <c r="E22" s="87"/>
      <c r="F22" s="92"/>
      <c r="G22" s="88"/>
      <c r="H22" s="89"/>
      <c r="I22" s="90"/>
      <c r="J22" s="90"/>
      <c r="K22" s="90"/>
      <c r="L22" s="90"/>
      <c r="M22" s="90"/>
      <c r="N22" s="90"/>
      <c r="O22" s="90"/>
      <c r="P22" s="90"/>
      <c r="Q22" s="91">
        <f t="shared" si="1"/>
        <v>0</v>
      </c>
      <c r="R22" s="91">
        <f t="shared" si="2"/>
        <v>0</v>
      </c>
    </row>
    <row r="23" spans="1:18" ht="20.25" customHeight="1">
      <c r="A23" s="85">
        <v>10</v>
      </c>
      <c r="B23" s="86"/>
      <c r="C23" s="79"/>
      <c r="D23" s="79"/>
      <c r="E23" s="87"/>
      <c r="F23" s="92"/>
      <c r="G23" s="88"/>
      <c r="H23" s="89"/>
      <c r="I23" s="90"/>
      <c r="J23" s="90"/>
      <c r="K23" s="90"/>
      <c r="L23" s="90"/>
      <c r="M23" s="90"/>
      <c r="N23" s="90"/>
      <c r="O23" s="90"/>
      <c r="P23" s="90"/>
      <c r="Q23" s="91">
        <f t="shared" si="1"/>
        <v>0</v>
      </c>
      <c r="R23" s="91">
        <f t="shared" si="2"/>
        <v>0</v>
      </c>
    </row>
    <row r="24" spans="1:18" ht="20.25" customHeight="1">
      <c r="A24" s="85">
        <v>11</v>
      </c>
      <c r="B24" s="86"/>
      <c r="C24" s="79"/>
      <c r="D24" s="79"/>
      <c r="E24" s="87"/>
      <c r="F24" s="92"/>
      <c r="G24" s="88"/>
      <c r="H24" s="89"/>
      <c r="I24" s="90"/>
      <c r="J24" s="90"/>
      <c r="K24" s="90"/>
      <c r="L24" s="90"/>
      <c r="M24" s="90"/>
      <c r="N24" s="90"/>
      <c r="O24" s="90"/>
      <c r="P24" s="90"/>
      <c r="Q24" s="91">
        <f t="shared" si="1"/>
        <v>0</v>
      </c>
      <c r="R24" s="91">
        <f t="shared" si="2"/>
        <v>0</v>
      </c>
    </row>
    <row r="25" spans="1:18" ht="20.25" customHeight="1">
      <c r="A25" s="85">
        <v>12</v>
      </c>
      <c r="B25" s="86"/>
      <c r="C25" s="79"/>
      <c r="D25" s="79"/>
      <c r="E25" s="87"/>
      <c r="F25" s="92"/>
      <c r="G25" s="93"/>
      <c r="H25" s="89"/>
      <c r="I25" s="90"/>
      <c r="J25" s="90"/>
      <c r="K25" s="90"/>
      <c r="L25" s="90"/>
      <c r="M25" s="90"/>
      <c r="N25" s="90"/>
      <c r="O25" s="90"/>
      <c r="P25" s="90"/>
      <c r="Q25" s="91">
        <f t="shared" si="1"/>
        <v>0</v>
      </c>
      <c r="R25" s="91">
        <f t="shared" si="2"/>
        <v>0</v>
      </c>
    </row>
    <row r="26" spans="1:18" ht="20.25" customHeight="1">
      <c r="A26" s="85">
        <v>13</v>
      </c>
      <c r="B26" s="86"/>
      <c r="C26" s="79"/>
      <c r="D26" s="79"/>
      <c r="E26" s="87"/>
      <c r="F26" s="92"/>
      <c r="G26" s="93"/>
      <c r="H26" s="89"/>
      <c r="I26" s="90"/>
      <c r="J26" s="90"/>
      <c r="K26" s="90"/>
      <c r="L26" s="90"/>
      <c r="M26" s="90"/>
      <c r="N26" s="89"/>
      <c r="O26" s="94"/>
      <c r="P26" s="90"/>
      <c r="Q26" s="91">
        <f t="shared" si="1"/>
        <v>0</v>
      </c>
      <c r="R26" s="91">
        <f t="shared" si="2"/>
        <v>0</v>
      </c>
    </row>
    <row r="27" spans="1:18" ht="20.25" customHeight="1">
      <c r="A27" s="85">
        <v>14</v>
      </c>
      <c r="B27" s="86"/>
      <c r="C27" s="79"/>
      <c r="D27" s="79"/>
      <c r="E27" s="87"/>
      <c r="F27" s="92"/>
      <c r="G27" s="93"/>
      <c r="H27" s="89"/>
      <c r="I27" s="90"/>
      <c r="J27" s="90"/>
      <c r="K27" s="90"/>
      <c r="L27" s="90"/>
      <c r="M27" s="90"/>
      <c r="N27" s="90"/>
      <c r="O27" s="94"/>
      <c r="P27" s="90"/>
      <c r="Q27" s="91">
        <f t="shared" si="1"/>
        <v>0</v>
      </c>
      <c r="R27" s="91">
        <f t="shared" si="2"/>
        <v>0</v>
      </c>
    </row>
    <row r="28" spans="1:18" ht="20.25" customHeight="1">
      <c r="A28" s="85">
        <v>15</v>
      </c>
      <c r="B28" s="86"/>
      <c r="C28" s="79"/>
      <c r="D28" s="79"/>
      <c r="E28" s="87"/>
      <c r="F28" s="92"/>
      <c r="G28" s="88"/>
      <c r="H28" s="89"/>
      <c r="I28" s="90"/>
      <c r="J28" s="90"/>
      <c r="K28" s="90"/>
      <c r="L28" s="90"/>
      <c r="M28" s="90"/>
      <c r="N28" s="90"/>
      <c r="O28" s="90"/>
      <c r="P28" s="90"/>
      <c r="Q28" s="91">
        <f t="shared" si="1"/>
        <v>0</v>
      </c>
      <c r="R28" s="91">
        <f t="shared" si="2"/>
        <v>0</v>
      </c>
    </row>
    <row r="29" spans="1:18" ht="20.25" customHeight="1">
      <c r="A29" s="85">
        <v>16</v>
      </c>
      <c r="B29" s="86"/>
      <c r="C29" s="79"/>
      <c r="D29" s="79"/>
      <c r="E29" s="87"/>
      <c r="F29" s="92"/>
      <c r="G29" s="88"/>
      <c r="H29" s="89"/>
      <c r="I29" s="90"/>
      <c r="J29" s="90"/>
      <c r="K29" s="90"/>
      <c r="L29" s="90"/>
      <c r="M29" s="90"/>
      <c r="N29" s="90"/>
      <c r="O29" s="90"/>
      <c r="P29" s="90"/>
      <c r="Q29" s="91">
        <f t="shared" si="1"/>
        <v>0</v>
      </c>
      <c r="R29" s="91">
        <f t="shared" si="2"/>
        <v>0</v>
      </c>
    </row>
    <row r="30" spans="1:18" ht="20.25" customHeight="1">
      <c r="A30" s="85">
        <v>17</v>
      </c>
      <c r="B30" s="86"/>
      <c r="C30" s="79"/>
      <c r="D30" s="79"/>
      <c r="E30" s="87"/>
      <c r="F30" s="92"/>
      <c r="G30" s="88"/>
      <c r="H30" s="89"/>
      <c r="I30" s="90"/>
      <c r="J30" s="90"/>
      <c r="K30" s="90"/>
      <c r="L30" s="90"/>
      <c r="M30" s="90"/>
      <c r="N30" s="90"/>
      <c r="O30" s="90"/>
      <c r="P30" s="90"/>
      <c r="Q30" s="91">
        <f t="shared" si="1"/>
        <v>0</v>
      </c>
      <c r="R30" s="91">
        <f t="shared" si="2"/>
        <v>0</v>
      </c>
    </row>
    <row r="31" spans="1:18" ht="20.25" customHeight="1">
      <c r="A31" s="85">
        <v>18</v>
      </c>
      <c r="B31" s="86"/>
      <c r="C31" s="79"/>
      <c r="D31" s="79"/>
      <c r="E31" s="87"/>
      <c r="F31" s="92"/>
      <c r="G31" s="88"/>
      <c r="H31" s="89"/>
      <c r="I31" s="90"/>
      <c r="J31" s="90"/>
      <c r="K31" s="90"/>
      <c r="L31" s="90"/>
      <c r="M31" s="90"/>
      <c r="N31" s="90"/>
      <c r="O31" s="90"/>
      <c r="P31" s="90"/>
      <c r="Q31" s="91">
        <f t="shared" si="1"/>
        <v>0</v>
      </c>
      <c r="R31" s="91">
        <f t="shared" si="2"/>
        <v>0</v>
      </c>
    </row>
    <row r="32" spans="1:18" ht="20.25" customHeight="1">
      <c r="A32" s="85">
        <v>19</v>
      </c>
      <c r="B32" s="86"/>
      <c r="C32" s="79"/>
      <c r="D32" s="79"/>
      <c r="E32" s="87"/>
      <c r="F32" s="92"/>
      <c r="G32" s="93"/>
      <c r="H32" s="89"/>
      <c r="I32" s="90"/>
      <c r="J32" s="90"/>
      <c r="K32" s="90"/>
      <c r="L32" s="90"/>
      <c r="M32" s="90"/>
      <c r="N32" s="90"/>
      <c r="O32" s="90"/>
      <c r="P32" s="90"/>
      <c r="Q32" s="91">
        <f t="shared" si="1"/>
        <v>0</v>
      </c>
      <c r="R32" s="91">
        <f t="shared" si="2"/>
        <v>0</v>
      </c>
    </row>
    <row r="33" spans="1:18" ht="20.25" customHeight="1">
      <c r="A33" s="85">
        <v>20</v>
      </c>
      <c r="B33" s="86"/>
      <c r="C33" s="86"/>
      <c r="D33" s="86"/>
      <c r="E33" s="87"/>
      <c r="F33" s="92"/>
      <c r="G33" s="88"/>
      <c r="H33" s="89"/>
      <c r="I33" s="90"/>
      <c r="J33" s="90"/>
      <c r="K33" s="90"/>
      <c r="L33" s="90"/>
      <c r="M33" s="90"/>
      <c r="N33" s="90"/>
      <c r="O33" s="90"/>
      <c r="P33" s="90"/>
      <c r="Q33" s="91">
        <f t="shared" si="1"/>
        <v>0</v>
      </c>
      <c r="R33" s="91">
        <f t="shared" si="2"/>
        <v>0</v>
      </c>
    </row>
    <row r="34" spans="1:18" ht="20.25" customHeight="1">
      <c r="A34" s="85">
        <v>21</v>
      </c>
      <c r="B34" s="86"/>
      <c r="C34" s="86"/>
      <c r="D34" s="86"/>
      <c r="E34" s="87"/>
      <c r="F34" s="92"/>
      <c r="G34" s="88"/>
      <c r="H34" s="89"/>
      <c r="I34" s="90"/>
      <c r="J34" s="90"/>
      <c r="K34" s="90"/>
      <c r="L34" s="90"/>
      <c r="M34" s="90"/>
      <c r="N34" s="90"/>
      <c r="O34" s="90"/>
      <c r="P34" s="90"/>
      <c r="Q34" s="91">
        <f t="shared" si="1"/>
        <v>0</v>
      </c>
      <c r="R34" s="91">
        <f t="shared" si="2"/>
        <v>0</v>
      </c>
    </row>
    <row r="35" spans="1:18" ht="20.25" customHeight="1">
      <c r="A35" s="85">
        <v>22</v>
      </c>
      <c r="B35" s="86"/>
      <c r="C35" s="86"/>
      <c r="D35" s="86"/>
      <c r="E35" s="87"/>
      <c r="F35" s="92"/>
      <c r="G35" s="93"/>
      <c r="H35" s="89"/>
      <c r="I35" s="90"/>
      <c r="J35" s="90"/>
      <c r="K35" s="90"/>
      <c r="L35" s="90"/>
      <c r="M35" s="90"/>
      <c r="N35" s="90"/>
      <c r="O35" s="90"/>
      <c r="P35" s="90"/>
      <c r="Q35" s="91">
        <f t="shared" si="1"/>
        <v>0</v>
      </c>
      <c r="R35" s="91">
        <f t="shared" si="2"/>
        <v>0</v>
      </c>
    </row>
    <row r="36" spans="1:18" ht="20.25" customHeight="1">
      <c r="A36" s="85">
        <v>23</v>
      </c>
      <c r="B36" s="86"/>
      <c r="C36" s="86"/>
      <c r="D36" s="86"/>
      <c r="E36" s="87"/>
      <c r="F36" s="92"/>
      <c r="G36" s="88"/>
      <c r="H36" s="89"/>
      <c r="I36" s="90"/>
      <c r="J36" s="90"/>
      <c r="K36" s="90"/>
      <c r="L36" s="90"/>
      <c r="M36" s="90"/>
      <c r="N36" s="90"/>
      <c r="O36" s="90"/>
      <c r="P36" s="90"/>
      <c r="Q36" s="91">
        <f t="shared" si="1"/>
        <v>0</v>
      </c>
      <c r="R36" s="91">
        <f t="shared" si="2"/>
        <v>0</v>
      </c>
    </row>
    <row r="37" spans="1:18" ht="20.25" customHeight="1">
      <c r="A37" s="85">
        <v>24</v>
      </c>
      <c r="B37" s="86"/>
      <c r="C37" s="86"/>
      <c r="D37" s="86"/>
      <c r="E37" s="87"/>
      <c r="F37" s="92"/>
      <c r="G37" s="88"/>
      <c r="H37" s="89"/>
      <c r="I37" s="90"/>
      <c r="J37" s="90"/>
      <c r="K37" s="90"/>
      <c r="L37" s="90"/>
      <c r="M37" s="90"/>
      <c r="N37" s="90"/>
      <c r="O37" s="90"/>
      <c r="P37" s="90"/>
      <c r="Q37" s="91">
        <f t="shared" si="1"/>
        <v>0</v>
      </c>
      <c r="R37" s="91">
        <f t="shared" si="2"/>
        <v>0</v>
      </c>
    </row>
    <row r="38" spans="1:18" ht="20.25" customHeight="1">
      <c r="A38" s="85">
        <v>25</v>
      </c>
      <c r="B38" s="86"/>
      <c r="C38" s="86"/>
      <c r="D38" s="86"/>
      <c r="E38" s="87"/>
      <c r="F38" s="92"/>
      <c r="G38" s="93"/>
      <c r="H38" s="89"/>
      <c r="I38" s="90"/>
      <c r="J38" s="90"/>
      <c r="K38" s="90"/>
      <c r="L38" s="90"/>
      <c r="M38" s="90"/>
      <c r="N38" s="90"/>
      <c r="O38" s="90"/>
      <c r="P38" s="90"/>
      <c r="Q38" s="91">
        <f t="shared" si="1"/>
        <v>0</v>
      </c>
      <c r="R38" s="91">
        <f t="shared" si="2"/>
        <v>0</v>
      </c>
    </row>
    <row r="39" spans="1:18" ht="20.25" customHeight="1">
      <c r="A39" s="85">
        <v>26</v>
      </c>
      <c r="B39" s="86"/>
      <c r="C39" s="86"/>
      <c r="D39" s="86"/>
      <c r="E39" s="87"/>
      <c r="F39" s="92"/>
      <c r="G39" s="88"/>
      <c r="H39" s="89"/>
      <c r="I39" s="90"/>
      <c r="J39" s="90"/>
      <c r="K39" s="90"/>
      <c r="L39" s="90"/>
      <c r="M39" s="90"/>
      <c r="N39" s="90"/>
      <c r="O39" s="90"/>
      <c r="P39" s="90"/>
      <c r="Q39" s="91">
        <f t="shared" si="1"/>
        <v>0</v>
      </c>
      <c r="R39" s="91">
        <f t="shared" si="2"/>
        <v>0</v>
      </c>
    </row>
    <row r="40" spans="1:18" ht="20.25" customHeight="1">
      <c r="A40" s="85">
        <v>27</v>
      </c>
      <c r="B40" s="86"/>
      <c r="C40" s="86"/>
      <c r="D40" s="86"/>
      <c r="E40" s="87"/>
      <c r="F40" s="92"/>
      <c r="G40" s="88"/>
      <c r="H40" s="89"/>
      <c r="I40" s="90"/>
      <c r="J40" s="90"/>
      <c r="K40" s="90"/>
      <c r="L40" s="90"/>
      <c r="M40" s="90"/>
      <c r="N40" s="90"/>
      <c r="O40" s="90"/>
      <c r="P40" s="90"/>
      <c r="Q40" s="91">
        <f t="shared" si="1"/>
        <v>0</v>
      </c>
      <c r="R40" s="91">
        <f t="shared" si="2"/>
        <v>0</v>
      </c>
    </row>
    <row r="41" spans="1:18" ht="20.25" customHeight="1">
      <c r="A41" s="85">
        <v>28</v>
      </c>
      <c r="B41" s="86"/>
      <c r="C41" s="86"/>
      <c r="D41" s="86"/>
      <c r="E41" s="87"/>
      <c r="F41" s="92"/>
      <c r="G41" s="93"/>
      <c r="H41" s="89"/>
      <c r="I41" s="90"/>
      <c r="J41" s="90"/>
      <c r="K41" s="90"/>
      <c r="L41" s="90"/>
      <c r="M41" s="90"/>
      <c r="N41" s="90"/>
      <c r="O41" s="90"/>
      <c r="P41" s="90"/>
      <c r="Q41" s="91">
        <f t="shared" si="1"/>
        <v>0</v>
      </c>
      <c r="R41" s="91">
        <f t="shared" si="2"/>
        <v>0</v>
      </c>
    </row>
    <row r="42" spans="1:18" ht="20.25" customHeight="1">
      <c r="A42" s="85">
        <v>29</v>
      </c>
      <c r="B42" s="86"/>
      <c r="C42" s="86"/>
      <c r="D42" s="86"/>
      <c r="E42" s="87"/>
      <c r="F42" s="92"/>
      <c r="G42" s="88"/>
      <c r="H42" s="89"/>
      <c r="I42" s="90"/>
      <c r="J42" s="90"/>
      <c r="K42" s="90"/>
      <c r="L42" s="90"/>
      <c r="M42" s="90"/>
      <c r="N42" s="90"/>
      <c r="O42" s="90"/>
      <c r="P42" s="90"/>
      <c r="Q42" s="91">
        <f t="shared" si="1"/>
        <v>0</v>
      </c>
      <c r="R42" s="91">
        <f t="shared" si="2"/>
        <v>0</v>
      </c>
    </row>
    <row r="43" spans="1:18" ht="20.25" customHeight="1">
      <c r="A43" s="85">
        <v>30</v>
      </c>
      <c r="B43" s="86"/>
      <c r="C43" s="86"/>
      <c r="D43" s="86"/>
      <c r="E43" s="87"/>
      <c r="F43" s="92"/>
      <c r="G43" s="88"/>
      <c r="H43" s="89"/>
      <c r="I43" s="90"/>
      <c r="J43" s="90"/>
      <c r="K43" s="90"/>
      <c r="L43" s="90"/>
      <c r="M43" s="90"/>
      <c r="N43" s="90"/>
      <c r="O43" s="90"/>
      <c r="P43" s="90"/>
      <c r="Q43" s="91">
        <f t="shared" si="1"/>
        <v>0</v>
      </c>
      <c r="R43" s="91">
        <f t="shared" si="2"/>
        <v>0</v>
      </c>
    </row>
    <row r="44" spans="1:18" ht="20.25" customHeight="1">
      <c r="A44" s="85">
        <v>31</v>
      </c>
      <c r="B44" s="86"/>
      <c r="C44" s="86"/>
      <c r="D44" s="86"/>
      <c r="E44" s="87"/>
      <c r="F44" s="92"/>
      <c r="G44" s="95"/>
      <c r="H44" s="89"/>
      <c r="I44" s="90"/>
      <c r="J44" s="90"/>
      <c r="K44" s="90"/>
      <c r="L44" s="90"/>
      <c r="M44" s="90"/>
      <c r="N44" s="90"/>
      <c r="O44" s="90"/>
      <c r="P44" s="90"/>
      <c r="Q44" s="91">
        <v>0</v>
      </c>
      <c r="R44" s="91">
        <v>0</v>
      </c>
    </row>
    <row r="45" spans="1:18" ht="20.25" customHeight="1">
      <c r="A45" s="85">
        <v>32</v>
      </c>
      <c r="B45" s="86"/>
      <c r="C45" s="86"/>
      <c r="D45" s="86"/>
      <c r="E45" s="87"/>
      <c r="F45" s="92"/>
      <c r="G45" s="95"/>
      <c r="H45" s="89"/>
      <c r="I45" s="90"/>
      <c r="J45" s="90"/>
      <c r="K45" s="90"/>
      <c r="L45" s="90"/>
      <c r="M45" s="90"/>
      <c r="N45" s="90"/>
      <c r="O45" s="90"/>
      <c r="P45" s="90"/>
      <c r="Q45" s="91">
        <v>0</v>
      </c>
      <c r="R45" s="91">
        <v>0</v>
      </c>
    </row>
    <row r="46" spans="1:18" ht="20.25" customHeight="1">
      <c r="A46" s="85">
        <v>33</v>
      </c>
      <c r="B46" s="86"/>
      <c r="C46" s="86"/>
      <c r="D46" s="86"/>
      <c r="E46" s="87"/>
      <c r="F46" s="92"/>
      <c r="G46" s="95"/>
      <c r="H46" s="89"/>
      <c r="I46" s="90"/>
      <c r="J46" s="90"/>
      <c r="K46" s="90"/>
      <c r="L46" s="90"/>
      <c r="M46" s="90"/>
      <c r="N46" s="90"/>
      <c r="O46" s="90"/>
      <c r="P46" s="90"/>
      <c r="Q46" s="91">
        <v>0</v>
      </c>
      <c r="R46" s="91">
        <v>0</v>
      </c>
    </row>
    <row r="47" spans="1:18" ht="20.25" customHeight="1">
      <c r="A47" s="85">
        <v>34</v>
      </c>
      <c r="B47" s="86"/>
      <c r="C47" s="86"/>
      <c r="D47" s="86"/>
      <c r="E47" s="87"/>
      <c r="F47" s="92"/>
      <c r="G47" s="95"/>
      <c r="H47" s="89"/>
      <c r="I47" s="90"/>
      <c r="J47" s="90"/>
      <c r="K47" s="90"/>
      <c r="L47" s="90"/>
      <c r="M47" s="90"/>
      <c r="N47" s="90"/>
      <c r="O47" s="90"/>
      <c r="P47" s="90"/>
      <c r="Q47" s="91">
        <v>0</v>
      </c>
      <c r="R47" s="91">
        <v>0</v>
      </c>
    </row>
    <row r="48" spans="1:18" ht="20.25" customHeight="1" thickBot="1">
      <c r="A48" s="96">
        <v>35</v>
      </c>
      <c r="B48" s="97"/>
      <c r="C48" s="86"/>
      <c r="D48" s="86"/>
      <c r="E48" s="87"/>
      <c r="F48" s="92"/>
      <c r="G48" s="95"/>
      <c r="H48" s="89"/>
      <c r="I48" s="90"/>
      <c r="J48" s="90"/>
      <c r="K48" s="90"/>
      <c r="L48" s="90"/>
      <c r="M48" s="90"/>
      <c r="N48" s="90"/>
      <c r="O48" s="90"/>
      <c r="P48" s="90"/>
      <c r="Q48" s="91">
        <v>0</v>
      </c>
      <c r="R48" s="91">
        <v>0</v>
      </c>
    </row>
    <row r="49" spans="1:34" ht="20.25" customHeight="1" thickBot="1">
      <c r="A49" s="114" t="s">
        <v>24</v>
      </c>
      <c r="B49" s="116"/>
      <c r="C49" s="67"/>
      <c r="D49" s="67"/>
      <c r="E49" s="25">
        <f t="shared" ref="E49:R49" si="3">SUM(E14:E48)</f>
        <v>0</v>
      </c>
      <c r="F49" s="25">
        <f t="shared" si="3"/>
        <v>0</v>
      </c>
      <c r="G49" s="25">
        <f t="shared" si="3"/>
        <v>0</v>
      </c>
      <c r="H49" s="25">
        <f t="shared" si="3"/>
        <v>0</v>
      </c>
      <c r="I49" s="25">
        <f t="shared" si="3"/>
        <v>0</v>
      </c>
      <c r="J49" s="25">
        <f t="shared" si="3"/>
        <v>0</v>
      </c>
      <c r="K49" s="25">
        <f t="shared" si="3"/>
        <v>0</v>
      </c>
      <c r="L49" s="25">
        <f t="shared" si="3"/>
        <v>0</v>
      </c>
      <c r="M49" s="25">
        <f t="shared" si="3"/>
        <v>0</v>
      </c>
      <c r="N49" s="25">
        <f t="shared" si="3"/>
        <v>0</v>
      </c>
      <c r="O49" s="25">
        <f t="shared" si="3"/>
        <v>0</v>
      </c>
      <c r="P49" s="25">
        <f t="shared" si="3"/>
        <v>0</v>
      </c>
      <c r="Q49" s="25">
        <f>SUM(Q14:Q48)</f>
        <v>0</v>
      </c>
      <c r="R49" s="25">
        <f t="shared" si="3"/>
        <v>0</v>
      </c>
    </row>
    <row r="50" spans="1:34" ht="20.25" customHeight="1" thickBot="1">
      <c r="A50" s="182" t="s">
        <v>25</v>
      </c>
      <c r="B50" s="183"/>
      <c r="C50" s="26"/>
      <c r="D50" s="27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9">
        <f>SUM(E50:P50)</f>
        <v>0</v>
      </c>
      <c r="R50" s="26"/>
    </row>
    <row r="51" spans="1:34" ht="18" thickBot="1">
      <c r="A51" s="182" t="s">
        <v>26</v>
      </c>
      <c r="B51" s="183"/>
      <c r="C51" s="26"/>
      <c r="D51" s="67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1">
        <f>SUM(E51:P51)</f>
        <v>0</v>
      </c>
      <c r="R51" s="102"/>
    </row>
    <row r="52" spans="1:34" ht="9" customHeight="1">
      <c r="B52" s="21"/>
      <c r="C52" s="21"/>
      <c r="D52" s="21"/>
      <c r="E52" s="21"/>
      <c r="F52" s="21"/>
      <c r="G52" s="21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34" ht="17.25">
      <c r="B53" s="160" t="s">
        <v>27</v>
      </c>
      <c r="C53" s="160"/>
      <c r="D53" s="160"/>
      <c r="E53" s="160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9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</row>
    <row r="54" spans="1:34" ht="17.25">
      <c r="B54" s="68" t="s">
        <v>28</v>
      </c>
      <c r="C54" s="68"/>
      <c r="D54" s="68"/>
      <c r="E54" s="6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9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</row>
    <row r="55" spans="1:34" ht="7.5" customHeight="1">
      <c r="B55" s="31"/>
      <c r="C55" s="68"/>
      <c r="D55" s="68"/>
      <c r="E55" s="6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0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</row>
    <row r="56" spans="1:34" ht="21" customHeight="1">
      <c r="B56" s="28"/>
      <c r="C56" s="28"/>
      <c r="D56" s="28"/>
      <c r="F56" s="129" t="s">
        <v>0</v>
      </c>
      <c r="G56" s="129"/>
      <c r="H56" s="113"/>
      <c r="I56" s="113"/>
      <c r="J56" s="113"/>
      <c r="K56" s="113"/>
      <c r="L56" s="113"/>
      <c r="M56" s="113"/>
      <c r="N56" s="113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</row>
    <row r="57" spans="1:34" ht="21" customHeight="1">
      <c r="B57" s="28"/>
      <c r="C57" s="28"/>
      <c r="D57" s="28"/>
      <c r="F57" s="107" t="s">
        <v>29</v>
      </c>
      <c r="G57" s="107"/>
      <c r="H57" s="108"/>
      <c r="I57" s="108"/>
      <c r="J57" s="108"/>
      <c r="K57" s="108"/>
      <c r="L57" s="108"/>
      <c r="M57" s="108"/>
      <c r="N57" s="108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</row>
  </sheetData>
  <mergeCells count="28">
    <mergeCell ref="F57:G57"/>
    <mergeCell ref="H57:N57"/>
    <mergeCell ref="A49:B49"/>
    <mergeCell ref="A50:B50"/>
    <mergeCell ref="A51:B51"/>
    <mergeCell ref="B53:E53"/>
    <mergeCell ref="F56:G56"/>
    <mergeCell ref="H56:N56"/>
    <mergeCell ref="T11:U11"/>
    <mergeCell ref="A12:A13"/>
    <mergeCell ref="B12:B13"/>
    <mergeCell ref="C12:C13"/>
    <mergeCell ref="D12:D13"/>
    <mergeCell ref="E12:Q12"/>
    <mergeCell ref="R12:R13"/>
    <mergeCell ref="L8:P8"/>
    <mergeCell ref="Q8:R8"/>
    <mergeCell ref="L9:P9"/>
    <mergeCell ref="Q9:R9"/>
    <mergeCell ref="T9:U10"/>
    <mergeCell ref="L10:P10"/>
    <mergeCell ref="Q10:R10"/>
    <mergeCell ref="A2:R2"/>
    <mergeCell ref="C4:H4"/>
    <mergeCell ref="J4:K4"/>
    <mergeCell ref="L4:Q4"/>
    <mergeCell ref="L7:P7"/>
    <mergeCell ref="Q7:R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  <colBreaks count="1" manualBreakCount="1">
    <brk id="1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（生活介護）平均利用者算出表</vt:lpstr>
      <vt:lpstr>（生活介護以外）平均利用者算出表</vt:lpstr>
      <vt:lpstr>'（生活介護）平均利用者算出表'!Print_Area</vt:lpstr>
      <vt:lpstr>'（生活介護以外）平均利用者算出表'!Print_Area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140058</dc:creator>
  <cp:lastModifiedBy>146200</cp:lastModifiedBy>
  <cp:lastPrinted>2025-01-30T07:53:04Z</cp:lastPrinted>
  <dcterms:created xsi:type="dcterms:W3CDTF">2020-03-25T05:38:46Z</dcterms:created>
  <dcterms:modified xsi:type="dcterms:W3CDTF">2025-04-22T01:40:01Z</dcterms:modified>
</cp:coreProperties>
</file>