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8AC823EF-21C6-4C4A-9F7C-1A4E382D1142}" xr6:coauthVersionLast="47" xr6:coauthVersionMax="47" xr10:uidLastSave="{00000000-0000-0000-0000-000000000000}"/>
  <bookViews>
    <workbookView xWindow="-120" yWindow="-120" windowWidth="29040" windowHeight="15720" xr2:uid="{00000000-000D-0000-FFFF-FFFF00000000}"/>
  </bookViews>
  <sheets>
    <sheet name="調査票" sheetId="41" r:id="rId1"/>
    <sheet name="記入例" sheetId="45" r:id="rId2"/>
    <sheet name="リスト" sheetId="42" state="hidden" r:id="rId3"/>
  </sheets>
  <definedNames>
    <definedName name="_xlnm.Print_Area" localSheetId="1">記入例!$A$1:$K$82</definedName>
    <definedName name="_xlnm.Print_Area" localSheetId="0">調査票!$A$1:$K$82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45" l="1"/>
  <c r="J63" i="45" s="1"/>
  <c r="G56" i="45"/>
  <c r="J56" i="45" s="1"/>
  <c r="G51" i="45"/>
  <c r="J51" i="45" s="1"/>
  <c r="G44" i="45"/>
  <c r="G37" i="45"/>
  <c r="J37" i="45" s="1"/>
  <c r="G30" i="45"/>
  <c r="G24" i="45"/>
  <c r="J24" i="45" s="1"/>
  <c r="G30" i="41"/>
  <c r="H30" i="41" s="1"/>
  <c r="H24" i="45" l="1"/>
  <c r="I24" i="45" s="1"/>
  <c r="H37" i="45"/>
  <c r="I37" i="45" s="1"/>
  <c r="H51" i="45"/>
  <c r="I51" i="45" s="1"/>
  <c r="J30" i="45"/>
  <c r="J44" i="45"/>
  <c r="H56" i="45"/>
  <c r="I56" i="45" s="1"/>
  <c r="H30" i="45"/>
  <c r="I30" i="45" s="1"/>
  <c r="H44" i="45"/>
  <c r="I44" i="45" s="1"/>
  <c r="J30" i="41"/>
  <c r="I30" i="41"/>
  <c r="G37" i="41"/>
  <c r="H37" i="41" s="1"/>
  <c r="G24" i="41"/>
  <c r="H24" i="41" s="1"/>
  <c r="G44" i="41"/>
  <c r="H44" i="41" s="1"/>
  <c r="I44" i="41" s="1"/>
  <c r="I63" i="41"/>
  <c r="J63" i="41" s="1"/>
  <c r="G56" i="41"/>
  <c r="H56" i="41" s="1"/>
  <c r="I56" i="41" s="1"/>
  <c r="G51" i="41"/>
  <c r="H51" i="41" s="1"/>
  <c r="I51" i="41" s="1"/>
  <c r="I24" i="41" l="1"/>
  <c r="J56" i="41"/>
  <c r="J51" i="41"/>
  <c r="J37" i="41"/>
  <c r="J24" i="41"/>
  <c r="J44" i="41"/>
  <c r="I37" i="41"/>
</calcChain>
</file>

<file path=xl/sharedStrings.xml><?xml version="1.0" encoding="utf-8"?>
<sst xmlns="http://schemas.openxmlformats.org/spreadsheetml/2006/main" count="279" uniqueCount="79">
  <si>
    <t>施設名</t>
    <rPh sb="0" eb="2">
      <t>シセツ</t>
    </rPh>
    <rPh sb="2" eb="3">
      <t>メイ</t>
    </rPh>
    <phoneticPr fontId="3"/>
  </si>
  <si>
    <t>電話番号</t>
    <rPh sb="0" eb="2">
      <t>デンワ</t>
    </rPh>
    <rPh sb="2" eb="4">
      <t>バンゴウ</t>
    </rPh>
    <phoneticPr fontId="3"/>
  </si>
  <si>
    <t>E-mail</t>
    <phoneticPr fontId="1"/>
  </si>
  <si>
    <t>　　　　</t>
    <phoneticPr fontId="3"/>
  </si>
  <si>
    <t>施設種別</t>
    <rPh sb="0" eb="2">
      <t>シセツ</t>
    </rPh>
    <rPh sb="2" eb="4">
      <t>シュベツ</t>
    </rPh>
    <phoneticPr fontId="3"/>
  </si>
  <si>
    <t>所在地</t>
    <rPh sb="0" eb="3">
      <t>ショザイチ</t>
    </rPh>
    <phoneticPr fontId="3"/>
  </si>
  <si>
    <t>開設年月日</t>
    <rPh sb="0" eb="2">
      <t>カイセツ</t>
    </rPh>
    <rPh sb="2" eb="5">
      <t>ネンガッピ</t>
    </rPh>
    <phoneticPr fontId="1"/>
  </si>
  <si>
    <t>建物の
竣工年月日</t>
    <rPh sb="0" eb="2">
      <t>タテモノ</t>
    </rPh>
    <rPh sb="4" eb="6">
      <t>シュンコウ</t>
    </rPh>
    <rPh sb="6" eb="9">
      <t>ネンガッピ</t>
    </rPh>
    <phoneticPr fontId="1"/>
  </si>
  <si>
    <t>総事業費</t>
    <phoneticPr fontId="3"/>
  </si>
  <si>
    <t>対象経費の実支出（予定）額</t>
    <phoneticPr fontId="3"/>
  </si>
  <si>
    <t>国負担額
（１/２）</t>
    <rPh sb="0" eb="1">
      <t>クニ</t>
    </rPh>
    <rPh sb="1" eb="3">
      <t>フタン</t>
    </rPh>
    <rPh sb="3" eb="4">
      <t>ガク</t>
    </rPh>
    <phoneticPr fontId="3"/>
  </si>
  <si>
    <t>県負担額
（１/４）</t>
    <rPh sb="0" eb="1">
      <t>ケン</t>
    </rPh>
    <rPh sb="1" eb="3">
      <t>フタン</t>
    </rPh>
    <rPh sb="3" eb="4">
      <t>ガク</t>
    </rPh>
    <phoneticPr fontId="3"/>
  </si>
  <si>
    <t>単位：千円</t>
    <rPh sb="0" eb="2">
      <t>タンイ</t>
    </rPh>
    <rPh sb="3" eb="5">
      <t>センエン</t>
    </rPh>
    <phoneticPr fontId="3"/>
  </si>
  <si>
    <t>協議対象となる部分の改築・改修年月日（該当ある場合のみ記載）</t>
    <phoneticPr fontId="3"/>
  </si>
  <si>
    <t>施設負担
見込額
（１/４）</t>
    <rPh sb="0" eb="2">
      <t>シセツ</t>
    </rPh>
    <rPh sb="2" eb="4">
      <t>フタン</t>
    </rPh>
    <rPh sb="5" eb="7">
      <t>ミコ</t>
    </rPh>
    <rPh sb="7" eb="8">
      <t>ガク</t>
    </rPh>
    <phoneticPr fontId="3"/>
  </si>
  <si>
    <t>補助対象
床面積
（㎡）a</t>
    <phoneticPr fontId="3"/>
  </si>
  <si>
    <t>スプリンクラー設備
（1㎡あたり）b</t>
    <phoneticPr fontId="3"/>
  </si>
  <si>
    <t>消防機関へ通報する自動火災通報設備を整備する場合　d</t>
    <phoneticPr fontId="3"/>
  </si>
  <si>
    <t>補助体操事業</t>
    <rPh sb="0" eb="2">
      <t>ホジョ</t>
    </rPh>
    <rPh sb="2" eb="4">
      <t>タイソウ</t>
    </rPh>
    <rPh sb="4" eb="6">
      <t>ジギョウ</t>
    </rPh>
    <phoneticPr fontId="3"/>
  </si>
  <si>
    <t>設置主体
（法人名）</t>
    <rPh sb="0" eb="2">
      <t>セッチ</t>
    </rPh>
    <rPh sb="2" eb="4">
      <t>シュタイ</t>
    </rPh>
    <rPh sb="6" eb="8">
      <t>ホウジン</t>
    </rPh>
    <rPh sb="8" eb="9">
      <t>メイ</t>
    </rPh>
    <phoneticPr fontId="3"/>
  </si>
  <si>
    <t>地域介護・福祉空間整備等施設整備交付金（定員３０人以上の大規模施設等）の</t>
    <rPh sb="0" eb="4">
      <t>チイキカイゴ</t>
    </rPh>
    <rPh sb="5" eb="11">
      <t>フクシクウカンセイビ</t>
    </rPh>
    <rPh sb="11" eb="12">
      <t>トウ</t>
    </rPh>
    <rPh sb="12" eb="14">
      <t>シセツ</t>
    </rPh>
    <rPh sb="14" eb="16">
      <t>セイビ</t>
    </rPh>
    <rPh sb="16" eb="19">
      <t>コウフキン</t>
    </rPh>
    <rPh sb="20" eb="22">
      <t>テイイン</t>
    </rPh>
    <rPh sb="24" eb="25">
      <t>ニン</t>
    </rPh>
    <rPh sb="25" eb="27">
      <t>イジョウ</t>
    </rPh>
    <rPh sb="28" eb="31">
      <t>ダイキボ</t>
    </rPh>
    <rPh sb="31" eb="33">
      <t>シセツ</t>
    </rPh>
    <rPh sb="33" eb="34">
      <t>トウ</t>
    </rPh>
    <phoneticPr fontId="3"/>
  </si>
  <si>
    <t>↓千円未満切り上げて記入</t>
    <rPh sb="1" eb="3">
      <t>センエン</t>
    </rPh>
    <rPh sb="3" eb="5">
      <t>ミマン</t>
    </rPh>
    <rPh sb="5" eb="6">
      <t>キ</t>
    </rPh>
    <rPh sb="7" eb="8">
      <t>ア</t>
    </rPh>
    <rPh sb="10" eb="12">
      <t>キニュウ</t>
    </rPh>
    <phoneticPr fontId="3"/>
  </si>
  <si>
    <t>入札公告から工事完了までの
予定期間</t>
    <rPh sb="0" eb="2">
      <t>ニュウサツ</t>
    </rPh>
    <rPh sb="2" eb="4">
      <t>コウコク</t>
    </rPh>
    <rPh sb="6" eb="8">
      <t>コウジ</t>
    </rPh>
    <rPh sb="8" eb="10">
      <t>カンリョウ</t>
    </rPh>
    <rPh sb="14" eb="16">
      <t>ヨテイ</t>
    </rPh>
    <rPh sb="16" eb="18">
      <t>キカン</t>
    </rPh>
    <phoneticPr fontId="3"/>
  </si>
  <si>
    <t>担当者名
（役職）</t>
    <rPh sb="0" eb="2">
      <t>タントウ</t>
    </rPh>
    <rPh sb="2" eb="3">
      <t>シャ</t>
    </rPh>
    <rPh sb="3" eb="4">
      <t>メイ</t>
    </rPh>
    <rPh sb="6" eb="8">
      <t>ヤクショク</t>
    </rPh>
    <phoneticPr fontId="3"/>
  </si>
  <si>
    <t>ＦＡＸ番号</t>
    <rPh sb="3" eb="5">
      <t>バンゴウ</t>
    </rPh>
    <phoneticPr fontId="1"/>
  </si>
  <si>
    <t>補助見込額
（３/４）</t>
    <rPh sb="0" eb="2">
      <t>ホジョ</t>
    </rPh>
    <rPh sb="2" eb="4">
      <t>ミコ</t>
    </rPh>
    <rPh sb="4" eb="5">
      <t>ガク</t>
    </rPh>
    <phoneticPr fontId="3"/>
  </si>
  <si>
    <t>補助上限額
（千円）</t>
    <rPh sb="0" eb="2">
      <t>ホジョ</t>
    </rPh>
    <rPh sb="2" eb="5">
      <t>ジョウゲンガク</t>
    </rPh>
    <rPh sb="7" eb="9">
      <t>センエン</t>
    </rPh>
    <phoneticPr fontId="3"/>
  </si>
  <si>
    <t>補助基準単価/床（千円）</t>
    <rPh sb="0" eb="2">
      <t>ホジョ</t>
    </rPh>
    <rPh sb="2" eb="4">
      <t>キジュン</t>
    </rPh>
    <rPh sb="4" eb="6">
      <t>タンカ</t>
    </rPh>
    <rPh sb="7" eb="8">
      <t>ユカ</t>
    </rPh>
    <rPh sb="9" eb="11">
      <t>センエン</t>
    </rPh>
    <phoneticPr fontId="3"/>
  </si>
  <si>
    <t>対象経費の施設負担見込額
（１/４）</t>
    <rPh sb="0" eb="2">
      <t>タイショウ</t>
    </rPh>
    <rPh sb="2" eb="4">
      <t>ケイヒ</t>
    </rPh>
    <rPh sb="5" eb="7">
      <t>シセツ</t>
    </rPh>
    <rPh sb="7" eb="9">
      <t>フタン</t>
    </rPh>
    <rPh sb="9" eb="11">
      <t>ミコ</t>
    </rPh>
    <rPh sb="11" eb="12">
      <t>ガク</t>
    </rPh>
    <phoneticPr fontId="3"/>
  </si>
  <si>
    <t>対象経費の施設負担見込額
（千円）</t>
    <rPh sb="0" eb="2">
      <t>タイショウ</t>
    </rPh>
    <rPh sb="2" eb="4">
      <t>ケイヒ</t>
    </rPh>
    <rPh sb="5" eb="7">
      <t>シセツ</t>
    </rPh>
    <rPh sb="7" eb="9">
      <t>フタン</t>
    </rPh>
    <rPh sb="9" eb="11">
      <t>ミコ</t>
    </rPh>
    <rPh sb="11" eb="12">
      <t>ガク</t>
    </rPh>
    <rPh sb="14" eb="16">
      <t>センエン</t>
    </rPh>
    <phoneticPr fontId="3"/>
  </si>
  <si>
    <t>定員</t>
    <rPh sb="0" eb="2">
      <t>テイイン</t>
    </rPh>
    <phoneticPr fontId="3"/>
  </si>
  <si>
    <t>対象居室の延床面積（小数点以下切り捨て㎡）</t>
    <rPh sb="0" eb="2">
      <t>タイショウ</t>
    </rPh>
    <rPh sb="2" eb="4">
      <t>キョシツ</t>
    </rPh>
    <rPh sb="5" eb="7">
      <t>ノベユカ</t>
    </rPh>
    <rPh sb="7" eb="9">
      <t>メンセキ</t>
    </rPh>
    <rPh sb="10" eb="13">
      <t>ショウスウテン</t>
    </rPh>
    <rPh sb="13" eb="15">
      <t>イカ</t>
    </rPh>
    <rPh sb="15" eb="16">
      <t>キ</t>
    </rPh>
    <rPh sb="17" eb="18">
      <t>ス</t>
    </rPh>
    <phoneticPr fontId="3"/>
  </si>
  <si>
    <t>①特別養護老人ホーム及び併設される老人短期入所施設</t>
    <rPh sb="1" eb="7">
      <t>トクベツヨウゴロウジン</t>
    </rPh>
    <rPh sb="10" eb="11">
      <t>オヨ</t>
    </rPh>
    <rPh sb="12" eb="14">
      <t>ヘイセツ</t>
    </rPh>
    <rPh sb="17" eb="19">
      <t>ロウジン</t>
    </rPh>
    <rPh sb="19" eb="21">
      <t>タンキ</t>
    </rPh>
    <rPh sb="21" eb="23">
      <t>ニュウショ</t>
    </rPh>
    <rPh sb="23" eb="25">
      <t>シセツ</t>
    </rPh>
    <phoneticPr fontId="1"/>
  </si>
  <si>
    <t>②軽費老人ホーム（ケアハウス・Ａ型・Ｂ型）</t>
    <rPh sb="1" eb="5">
      <t>ケイヒロウジン</t>
    </rPh>
    <rPh sb="16" eb="17">
      <t>ガタ</t>
    </rPh>
    <rPh sb="19" eb="20">
      <t>ガタ</t>
    </rPh>
    <phoneticPr fontId="1"/>
  </si>
  <si>
    <t>③介護老人保健施設</t>
    <rPh sb="1" eb="3">
      <t>カイゴ</t>
    </rPh>
    <rPh sb="3" eb="5">
      <t>ロウジン</t>
    </rPh>
    <rPh sb="5" eb="7">
      <t>ホケン</t>
    </rPh>
    <rPh sb="7" eb="9">
      <t>シセツ</t>
    </rPh>
    <phoneticPr fontId="1"/>
  </si>
  <si>
    <t>④介護医療院</t>
    <rPh sb="1" eb="3">
      <t>カイゴ</t>
    </rPh>
    <rPh sb="3" eb="5">
      <t>イリョウ</t>
    </rPh>
    <rPh sb="5" eb="6">
      <t>イン</t>
    </rPh>
    <phoneticPr fontId="1"/>
  </si>
  <si>
    <t>⑤養護老人ホーム</t>
    <rPh sb="1" eb="3">
      <t>ヨウゴ</t>
    </rPh>
    <rPh sb="3" eb="5">
      <t>ロウジン</t>
    </rPh>
    <phoneticPr fontId="1"/>
  </si>
  <si>
    <t>⑥有料老人ホーム</t>
    <rPh sb="1" eb="3">
      <t>ユウリョウ</t>
    </rPh>
    <rPh sb="3" eb="5">
      <t>ロウジン</t>
    </rPh>
    <phoneticPr fontId="1"/>
  </si>
  <si>
    <t>⑦通所介護事業所</t>
    <rPh sb="1" eb="3">
      <t>ツウショ</t>
    </rPh>
    <rPh sb="3" eb="5">
      <t>カイゴ</t>
    </rPh>
    <rPh sb="5" eb="8">
      <t>ジギョウショ</t>
    </rPh>
    <phoneticPr fontId="1"/>
  </si>
  <si>
    <t>⑧①以外の老人短期入所施設</t>
    <rPh sb="2" eb="4">
      <t>イガイ</t>
    </rPh>
    <rPh sb="5" eb="7">
      <t>ロウジン</t>
    </rPh>
    <rPh sb="7" eb="9">
      <t>タンキ</t>
    </rPh>
    <rPh sb="9" eb="11">
      <t>ニュウショ</t>
    </rPh>
    <rPh sb="11" eb="13">
      <t>シセツ</t>
    </rPh>
    <phoneticPr fontId="1"/>
  </si>
  <si>
    <t>⑨老人福祉センター（特Ａ型・Ａ型・Ｂ型）</t>
    <rPh sb="1" eb="3">
      <t>ロウジン</t>
    </rPh>
    <rPh sb="3" eb="5">
      <t>フクシ</t>
    </rPh>
    <rPh sb="10" eb="11">
      <t>トク</t>
    </rPh>
    <rPh sb="12" eb="13">
      <t>ガタ</t>
    </rPh>
    <rPh sb="15" eb="16">
      <t>ガタ</t>
    </rPh>
    <rPh sb="18" eb="19">
      <t>ガタ</t>
    </rPh>
    <phoneticPr fontId="1"/>
  </si>
  <si>
    <t>⑩老人福祉施設付設作業所</t>
    <rPh sb="1" eb="3">
      <t>ロウジン</t>
    </rPh>
    <rPh sb="3" eb="5">
      <t>フクシ</t>
    </rPh>
    <rPh sb="5" eb="7">
      <t>シセツ</t>
    </rPh>
    <rPh sb="7" eb="9">
      <t>フセツ</t>
    </rPh>
    <rPh sb="9" eb="11">
      <t>サギョウ</t>
    </rPh>
    <rPh sb="11" eb="12">
      <t>ショ</t>
    </rPh>
    <phoneticPr fontId="1"/>
  </si>
  <si>
    <t>⑪老人介護支援センター（在宅介護支援センター）</t>
    <rPh sb="1" eb="3">
      <t>ロウジン</t>
    </rPh>
    <rPh sb="3" eb="5">
      <t>カイゴ</t>
    </rPh>
    <rPh sb="5" eb="7">
      <t>シエン</t>
    </rPh>
    <rPh sb="12" eb="14">
      <t>ザイタク</t>
    </rPh>
    <rPh sb="14" eb="16">
      <t>カイゴ</t>
    </rPh>
    <rPh sb="16" eb="18">
      <t>シエン</t>
    </rPh>
    <phoneticPr fontId="1"/>
  </si>
  <si>
    <t>⑫在宅複合型施設</t>
    <rPh sb="1" eb="3">
      <t>ザイタク</t>
    </rPh>
    <rPh sb="3" eb="5">
      <t>フクゴウ</t>
    </rPh>
    <rPh sb="5" eb="6">
      <t>ガタ</t>
    </rPh>
    <rPh sb="6" eb="8">
      <t>シセツ</t>
    </rPh>
    <phoneticPr fontId="1"/>
  </si>
  <si>
    <t>↓千円未満切り上げて記入</t>
    <phoneticPr fontId="11"/>
  </si>
  <si>
    <t>※見積書のほか、災害レッド・イエローゾーンに所在することがわかる資料を添付してください。</t>
    <rPh sb="1" eb="4">
      <t>ミツモリショ</t>
    </rPh>
    <rPh sb="8" eb="10">
      <t>サイガイ</t>
    </rPh>
    <rPh sb="22" eb="24">
      <t>ショザイ</t>
    </rPh>
    <rPh sb="32" eb="34">
      <t>シリョウ</t>
    </rPh>
    <rPh sb="35" eb="37">
      <t>テンプ</t>
    </rPh>
    <phoneticPr fontId="11"/>
  </si>
  <si>
    <t>　</t>
  </si>
  <si>
    <t>対象経費の
実支出
（予定）額 g</t>
    <phoneticPr fontId="3"/>
  </si>
  <si>
    <t>算定基準に
よる算定額 f
=（a×b)+c+d+e</t>
    <phoneticPr fontId="3"/>
  </si>
  <si>
    <t>協議予定額 h
(fとgのいずれか低い方)</t>
    <rPh sb="0" eb="2">
      <t>キョウギ</t>
    </rPh>
    <rPh sb="2" eb="4">
      <t>ヨテイ</t>
    </rPh>
    <rPh sb="4" eb="5">
      <t>ガク</t>
    </rPh>
    <phoneticPr fontId="3"/>
  </si>
  <si>
    <t>消火ポンプユニット等を設置する場合 e</t>
    <phoneticPr fontId="3"/>
  </si>
  <si>
    <t>自動火災報知設備等を設置する場合 c</t>
    <phoneticPr fontId="3"/>
  </si>
  <si>
    <r>
      <rPr>
        <b/>
        <u/>
        <sz val="16"/>
        <color indexed="8"/>
        <rFont val="HG明朝B"/>
        <family val="1"/>
        <charset val="128"/>
      </rPr>
      <t>令和９年度又は令和８年度第２回目</t>
    </r>
    <r>
      <rPr>
        <b/>
        <sz val="16"/>
        <color indexed="8"/>
        <rFont val="HG明朝B"/>
        <family val="1"/>
        <charset val="128"/>
      </rPr>
      <t>の協議予定見込調査票</t>
    </r>
    <rPh sb="12" eb="13">
      <t>ダイ</t>
    </rPh>
    <phoneticPr fontId="3"/>
  </si>
  <si>
    <t>①既存の高齢者施設等のスプリンクラー設備等整備事業</t>
    <phoneticPr fontId="3"/>
  </si>
  <si>
    <t>②社会福祉連携推進法人等に係る高齢者施設等の大規模修繕等支援事業</t>
    <phoneticPr fontId="3"/>
  </si>
  <si>
    <t>③国土強靭化対策と一体的に行う大規模修繕等支援事業</t>
    <phoneticPr fontId="3"/>
  </si>
  <si>
    <t>国負担額
（１/３）</t>
    <rPh sb="0" eb="1">
      <t>クニ</t>
    </rPh>
    <rPh sb="1" eb="3">
      <t>フタン</t>
    </rPh>
    <rPh sb="3" eb="4">
      <t>ガク</t>
    </rPh>
    <phoneticPr fontId="3"/>
  </si>
  <si>
    <t>県負担額
（１/３）</t>
    <rPh sb="0" eb="1">
      <t>ケン</t>
    </rPh>
    <rPh sb="1" eb="3">
      <t>フタン</t>
    </rPh>
    <rPh sb="3" eb="4">
      <t>ガク</t>
    </rPh>
    <phoneticPr fontId="3"/>
  </si>
  <si>
    <t>施設負担
見込額
（１/３）</t>
    <rPh sb="0" eb="2">
      <t>シセツ</t>
    </rPh>
    <rPh sb="2" eb="4">
      <t>フタン</t>
    </rPh>
    <rPh sb="5" eb="7">
      <t>ミコ</t>
    </rPh>
    <rPh sb="7" eb="8">
      <t>ガク</t>
    </rPh>
    <phoneticPr fontId="3"/>
  </si>
  <si>
    <t>補助見込額
（２/３）</t>
    <rPh sb="0" eb="2">
      <t>ホジョ</t>
    </rPh>
    <rPh sb="2" eb="4">
      <t>ミコ</t>
    </rPh>
    <rPh sb="4" eb="5">
      <t>ガク</t>
    </rPh>
    <phoneticPr fontId="3"/>
  </si>
  <si>
    <t>④高齢者施設等の非常用自家発電設備整備事業</t>
    <phoneticPr fontId="3"/>
  </si>
  <si>
    <t>⑤高齢者施設等の水害対策強化事業</t>
    <rPh sb="8" eb="10">
      <t>スイガイ</t>
    </rPh>
    <rPh sb="10" eb="12">
      <t>タイサク</t>
    </rPh>
    <rPh sb="12" eb="14">
      <t>キョウカ</t>
    </rPh>
    <rPh sb="14" eb="16">
      <t>ジギョウ</t>
    </rPh>
    <phoneticPr fontId="3"/>
  </si>
  <si>
    <t>⑥高齢者施設等の給水設備整備事業</t>
    <phoneticPr fontId="3"/>
  </si>
  <si>
    <t>⑦高齢者施設等のブロック塀等改修整備事業</t>
    <phoneticPr fontId="3"/>
  </si>
  <si>
    <t>令和８年度第２回目の募集があった場合に
協議予定はマルを選択</t>
    <rPh sb="0" eb="2">
      <t>レイワ</t>
    </rPh>
    <rPh sb="3" eb="5">
      <t>ネンド</t>
    </rPh>
    <rPh sb="5" eb="6">
      <t>ダイ</t>
    </rPh>
    <rPh sb="7" eb="8">
      <t>カイ</t>
    </rPh>
    <rPh sb="8" eb="9">
      <t>メ</t>
    </rPh>
    <rPh sb="10" eb="12">
      <t>ボシュウ</t>
    </rPh>
    <rPh sb="16" eb="18">
      <t>バアイ</t>
    </rPh>
    <rPh sb="20" eb="22">
      <t>キョウギ</t>
    </rPh>
    <rPh sb="22" eb="24">
      <t>ヨテイ</t>
    </rPh>
    <rPh sb="28" eb="30">
      <t>センタク</t>
    </rPh>
    <phoneticPr fontId="3"/>
  </si>
  <si>
    <t>③国土強靭化対策と一体的に行う大規模修繕等支援事業</t>
    <phoneticPr fontId="11"/>
  </si>
  <si>
    <t>⑤高齢者施設等の水害対策強化事業</t>
    <phoneticPr fontId="3"/>
  </si>
  <si>
    <t>⑧高齢者施設等の換気設備整備事業</t>
    <rPh sb="1" eb="4">
      <t>コウレイシャ</t>
    </rPh>
    <rPh sb="4" eb="7">
      <t>シセツナド</t>
    </rPh>
    <rPh sb="8" eb="10">
      <t>カンキ</t>
    </rPh>
    <rPh sb="10" eb="12">
      <t>セツビ</t>
    </rPh>
    <rPh sb="12" eb="14">
      <t>セイビ</t>
    </rPh>
    <rPh sb="14" eb="16">
      <t>ジギョウ</t>
    </rPh>
    <phoneticPr fontId="3"/>
  </si>
  <si>
    <t>⑧高齢者施設等の換気設備整備事業</t>
    <phoneticPr fontId="3"/>
  </si>
  <si>
    <t>②社会福祉連携推進法人等に係る高齢者施設等の大規模修繕等支援事業</t>
    <phoneticPr fontId="11"/>
  </si>
  <si>
    <t>社会福祉法人●●会</t>
    <rPh sb="0" eb="2">
      <t>シャカイ</t>
    </rPh>
    <rPh sb="2" eb="4">
      <t>フクシ</t>
    </rPh>
    <rPh sb="4" eb="6">
      <t>ホウジン</t>
    </rPh>
    <rPh sb="8" eb="9">
      <t>カイ</t>
    </rPh>
    <phoneticPr fontId="22"/>
  </si>
  <si>
    <t>特別養護老人ホーム●●園</t>
    <rPh sb="0" eb="6">
      <t>トクベツヨウゴロウジン</t>
    </rPh>
    <rPh sb="11" eb="12">
      <t>エン</t>
    </rPh>
    <phoneticPr fontId="22"/>
  </si>
  <si>
    <t>●●市●●・・・</t>
    <rPh sb="2" eb="3">
      <t>シ</t>
    </rPh>
    <phoneticPr fontId="22"/>
  </si>
  <si>
    <t>●●　●●（施設長）</t>
    <rPh sb="6" eb="8">
      <t>シセツ</t>
    </rPh>
    <rPh sb="8" eb="9">
      <t>チョウ</t>
    </rPh>
    <phoneticPr fontId="22"/>
  </si>
  <si>
    <t>●●●●－●●－●●●●</t>
  </si>
  <si>
    <t>●●●●＠●●.●●.●●</t>
  </si>
  <si>
    <t>●●名</t>
    <rPh sb="2" eb="3">
      <t>メイ</t>
    </rPh>
    <phoneticPr fontId="22"/>
  </si>
  <si>
    <t>※別添資料５「協議における留意事項（自家発・給水設備・換気設備）」の内容にご留意願います。</t>
    <rPh sb="22" eb="24">
      <t>キュウスイ</t>
    </rPh>
    <rPh sb="24" eb="26">
      <t>セツビ</t>
    </rPh>
    <phoneticPr fontId="11"/>
  </si>
  <si>
    <t>※別添資料５「協議における留意事項（自家発・給水設備・換気設備）」の内容にご留意願います。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</si>
</sst>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6"/>
      <name val="ＭＳ Ｐゴシック"/>
      <family val="3"/>
      <charset val="128"/>
    </font>
    <font>
      <sz val="12"/>
      <color indexed="8"/>
      <name val="ＭＳ 明朝"/>
      <family val="1"/>
      <charset val="128"/>
    </font>
    <font>
      <sz val="9"/>
      <name val="ＭＳ 明朝"/>
      <family val="1"/>
      <charset val="128"/>
    </font>
    <font>
      <sz val="12"/>
      <name val="ＭＳ 明朝"/>
      <family val="1"/>
      <charset val="128"/>
    </font>
    <font>
      <sz val="14"/>
      <name val="ＭＳ 明朝"/>
      <family val="1"/>
      <charset val="128"/>
    </font>
    <font>
      <sz val="18"/>
      <name val="Arial Unicode MS"/>
      <family val="3"/>
      <charset val="128"/>
    </font>
    <font>
      <b/>
      <sz val="16"/>
      <color indexed="8"/>
      <name val="HG明朝B"/>
      <family val="1"/>
      <charset val="128"/>
    </font>
    <font>
      <b/>
      <u/>
      <sz val="16"/>
      <color indexed="8"/>
      <name val="HG明朝B"/>
      <family val="1"/>
      <charset val="128"/>
    </font>
    <font>
      <sz val="6"/>
      <name val="ＭＳ Ｐゴシック"/>
      <family val="3"/>
      <charset val="128"/>
    </font>
    <font>
      <sz val="6"/>
      <name val="ＭＳ Ｐゴシック"/>
      <family val="3"/>
      <charset val="128"/>
    </font>
    <font>
      <b/>
      <sz val="14"/>
      <color indexed="8"/>
      <name val="ＭＳ 明朝"/>
      <family val="1"/>
      <charset val="128"/>
    </font>
    <font>
      <sz val="11"/>
      <color theme="1"/>
      <name val="ＭＳ 明朝"/>
      <family val="1"/>
      <charset val="128"/>
    </font>
    <font>
      <b/>
      <sz val="16"/>
      <color theme="1"/>
      <name val="HG明朝B"/>
      <family val="1"/>
      <charset val="128"/>
    </font>
    <font>
      <b/>
      <sz val="14"/>
      <color theme="1"/>
      <name val="ＭＳ 明朝"/>
      <family val="1"/>
      <charset val="128"/>
    </font>
    <font>
      <sz val="14"/>
      <color theme="1"/>
      <name val="ＭＳ 明朝"/>
      <family val="1"/>
      <charset val="128"/>
    </font>
    <font>
      <b/>
      <sz val="12"/>
      <color theme="1"/>
      <name val="ＭＳ 明朝"/>
      <family val="1"/>
      <charset val="128"/>
    </font>
    <font>
      <b/>
      <u/>
      <sz val="12"/>
      <color theme="1"/>
      <name val="ＭＳ 明朝"/>
      <family val="1"/>
      <charset val="128"/>
    </font>
    <font>
      <sz val="18"/>
      <color theme="1"/>
      <name val="Arial Unicode MS"/>
      <family val="3"/>
      <charset val="128"/>
    </font>
    <font>
      <b/>
      <sz val="14"/>
      <color rgb="FFFF0000"/>
      <name val="ＭＳ 明朝"/>
      <family val="1"/>
      <charset val="128"/>
    </font>
    <font>
      <sz val="12"/>
      <color theme="1"/>
      <name val="ＭＳ 明朝"/>
      <family val="1"/>
      <charset val="128"/>
    </font>
    <font>
      <b/>
      <sz val="13"/>
      <color theme="1"/>
      <name val="ＭＳ 明朝"/>
      <family val="1"/>
      <charset val="128"/>
    </font>
    <font>
      <sz val="6"/>
      <name val="ＭＳ Ｐゴシック"/>
      <family val="3"/>
      <charset val="128"/>
      <scheme val="minor"/>
    </font>
    <font>
      <b/>
      <sz val="11"/>
      <color indexed="8"/>
      <name val="ＭＳ 明朝"/>
      <family val="1"/>
      <charset val="128"/>
    </font>
    <font>
      <b/>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75">
    <xf numFmtId="0" fontId="0" fillId="0" borderId="0" xfId="0"/>
    <xf numFmtId="0" fontId="14" fillId="0" borderId="0" xfId="0" applyFont="1" applyProtection="1">
      <protection locked="0"/>
    </xf>
    <xf numFmtId="0" fontId="15" fillId="0" borderId="0" xfId="0" applyFont="1" applyAlignment="1" applyProtection="1">
      <alignment horizontal="center" vertical="center" shrinkToFit="1"/>
      <protection locked="0"/>
    </xf>
    <xf numFmtId="0" fontId="16" fillId="0" borderId="1" xfId="0" applyFont="1" applyBorder="1" applyAlignment="1" applyProtection="1">
      <alignment horizontal="center" wrapText="1"/>
      <protection locked="0"/>
    </xf>
    <xf numFmtId="0" fontId="16"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8" fillId="0" borderId="0" xfId="0" applyFont="1" applyAlignment="1" applyProtection="1">
      <alignment vertical="center"/>
      <protection locked="0"/>
    </xf>
    <xf numFmtId="0" fontId="14" fillId="0" borderId="0" xfId="0" applyFont="1" applyAlignment="1" applyProtection="1">
      <alignment vertical="center"/>
      <protection locked="0"/>
    </xf>
    <xf numFmtId="0" fontId="18"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9" fillId="0" borderId="0" xfId="0" applyFont="1" applyAlignment="1" applyProtection="1">
      <alignment vertical="center"/>
      <protection locked="0"/>
    </xf>
    <xf numFmtId="0" fontId="16" fillId="0" borderId="0" xfId="0" applyFont="1" applyAlignment="1" applyProtection="1">
      <alignment vertical="center"/>
      <protection locked="0"/>
    </xf>
    <xf numFmtId="0" fontId="17" fillId="0" borderId="0" xfId="0" applyFont="1" applyAlignment="1" applyProtection="1">
      <alignment horizontal="center" vertical="center" wrapText="1"/>
      <protection locked="0"/>
    </xf>
    <xf numFmtId="0" fontId="17" fillId="0" borderId="3" xfId="0" applyFont="1" applyBorder="1" applyAlignment="1" applyProtection="1">
      <alignment horizontal="center" vertical="center"/>
      <protection locked="0"/>
    </xf>
    <xf numFmtId="0" fontId="7" fillId="2" borderId="4" xfId="0" applyFont="1" applyFill="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7" fillId="0" borderId="0" xfId="0" applyFont="1" applyProtection="1">
      <protection locked="0"/>
    </xf>
    <xf numFmtId="0" fontId="17" fillId="0" borderId="0" xfId="0" applyFont="1" applyAlignment="1" applyProtection="1">
      <alignment horizontal="center" vertical="center"/>
      <protection locked="0"/>
    </xf>
    <xf numFmtId="38" fontId="8" fillId="2" borderId="1" xfId="1" applyFont="1" applyFill="1" applyBorder="1" applyAlignment="1" applyProtection="1">
      <alignment vertical="center" wrapText="1"/>
      <protection locked="0"/>
    </xf>
    <xf numFmtId="0" fontId="16" fillId="0" borderId="0" xfId="0" applyFont="1" applyAlignment="1" applyProtection="1">
      <alignment horizontal="center" vertical="center" wrapText="1"/>
      <protection locked="0"/>
    </xf>
    <xf numFmtId="38" fontId="8" fillId="3" borderId="6" xfId="1" applyFont="1" applyFill="1" applyBorder="1" applyAlignment="1" applyProtection="1">
      <alignment vertical="center" wrapText="1"/>
    </xf>
    <xf numFmtId="38" fontId="8" fillId="3" borderId="7" xfId="1" applyFont="1" applyFill="1" applyBorder="1" applyAlignment="1" applyProtection="1">
      <alignment vertical="center" wrapText="1"/>
    </xf>
    <xf numFmtId="38" fontId="20" fillId="3" borderId="8" xfId="1" applyFont="1" applyFill="1" applyBorder="1" applyAlignment="1" applyProtection="1">
      <alignment vertical="center"/>
    </xf>
    <xf numFmtId="38" fontId="20" fillId="3" borderId="1" xfId="1" applyFont="1" applyFill="1" applyBorder="1" applyAlignment="1" applyProtection="1">
      <alignment vertical="center"/>
    </xf>
    <xf numFmtId="0" fontId="17" fillId="0" borderId="0" xfId="0" applyFont="1" applyAlignment="1" applyProtection="1">
      <alignment vertical="center"/>
      <protection locked="0"/>
    </xf>
    <xf numFmtId="38" fontId="20" fillId="0" borderId="1" xfId="1"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57" fontId="8" fillId="2" borderId="1" xfId="1" applyNumberFormat="1" applyFont="1" applyFill="1" applyBorder="1" applyAlignment="1" applyProtection="1">
      <alignment horizontal="center" vertical="center" wrapText="1"/>
      <protection locked="0"/>
    </xf>
    <xf numFmtId="38" fontId="8" fillId="0" borderId="1" xfId="1" applyFont="1" applyFill="1" applyBorder="1" applyAlignment="1" applyProtection="1">
      <alignment vertical="center" wrapText="1"/>
      <protection locked="0"/>
    </xf>
    <xf numFmtId="0" fontId="17" fillId="0" borderId="9" xfId="0" applyFont="1" applyBorder="1" applyAlignment="1" applyProtection="1">
      <alignment horizontal="center" vertical="center"/>
      <protection locked="0"/>
    </xf>
    <xf numFmtId="38" fontId="8" fillId="0" borderId="0" xfId="1" applyFont="1" applyFill="1" applyBorder="1" applyAlignment="1" applyProtection="1">
      <alignment vertical="center" wrapText="1"/>
    </xf>
    <xf numFmtId="38" fontId="20" fillId="0" borderId="0" xfId="1" applyFont="1" applyFill="1" applyBorder="1" applyAlignment="1" applyProtection="1">
      <alignment vertical="center"/>
    </xf>
    <xf numFmtId="0" fontId="21" fillId="0" borderId="10" xfId="0" applyFont="1" applyBorder="1" applyAlignment="1" applyProtection="1">
      <alignment vertical="center"/>
      <protection locked="0"/>
    </xf>
    <xf numFmtId="0" fontId="17" fillId="0" borderId="10" xfId="0" applyFont="1" applyBorder="1" applyAlignment="1" applyProtection="1">
      <alignment vertical="center"/>
      <protection locked="0"/>
    </xf>
    <xf numFmtId="57" fontId="8" fillId="0" borderId="0" xfId="1" applyNumberFormat="1" applyFont="1" applyFill="1" applyBorder="1" applyAlignment="1" applyProtection="1">
      <alignment horizontal="center" vertical="center" wrapText="1"/>
      <protection locked="0"/>
    </xf>
    <xf numFmtId="38" fontId="8" fillId="0" borderId="0" xfId="1" applyFont="1" applyFill="1" applyBorder="1" applyAlignment="1" applyProtection="1">
      <alignment vertical="center" wrapText="1"/>
      <protection locked="0"/>
    </xf>
    <xf numFmtId="57" fontId="21" fillId="0" borderId="0" xfId="1" applyNumberFormat="1" applyFont="1" applyFill="1" applyBorder="1" applyAlignment="1" applyProtection="1">
      <alignment vertical="center"/>
      <protection locked="0"/>
    </xf>
    <xf numFmtId="0" fontId="21" fillId="0" borderId="0" xfId="0" applyFont="1" applyAlignment="1" applyProtection="1">
      <alignment vertical="center"/>
      <protection locked="0"/>
    </xf>
    <xf numFmtId="0" fontId="5" fillId="0" borderId="0" xfId="0" applyFont="1" applyAlignment="1" applyProtection="1">
      <alignment vertical="center" wrapText="1"/>
      <protection locked="0"/>
    </xf>
    <xf numFmtId="40" fontId="8" fillId="3" borderId="1" xfId="1" applyNumberFormat="1" applyFont="1" applyFill="1" applyBorder="1" applyAlignment="1" applyProtection="1">
      <alignment vertical="center" wrapText="1"/>
    </xf>
    <xf numFmtId="0" fontId="7" fillId="2" borderId="11"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21"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7" fillId="2" borderId="1"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5"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17" fillId="0" borderId="6" xfId="0" applyFont="1" applyBorder="1" applyAlignment="1" applyProtection="1">
      <alignment vertical="center"/>
      <protection locked="0"/>
    </xf>
    <xf numFmtId="0" fontId="17" fillId="0" borderId="15" xfId="0" applyFont="1" applyBorder="1" applyAlignment="1" applyProtection="1">
      <alignment vertical="center"/>
      <protection locked="0"/>
    </xf>
    <xf numFmtId="0" fontId="17" fillId="0" borderId="9" xfId="0" applyFont="1" applyBorder="1" applyAlignment="1" applyProtection="1">
      <alignment vertical="center"/>
      <protection locked="0"/>
    </xf>
    <xf numFmtId="0" fontId="17"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17" fillId="0" borderId="6" xfId="0" applyFont="1" applyBorder="1" applyAlignment="1" applyProtection="1">
      <alignment vertical="center" wrapText="1"/>
      <protection locked="0"/>
    </xf>
    <xf numFmtId="0" fontId="17" fillId="0" borderId="9" xfId="0" applyFont="1" applyBorder="1" applyAlignment="1" applyProtection="1">
      <alignment vertical="center" wrapText="1"/>
      <protection locked="0"/>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25" fillId="0" borderId="6" xfId="0" applyFont="1" applyBorder="1" applyAlignment="1" applyProtection="1">
      <alignment horizontal="left" vertical="center" wrapText="1"/>
      <protection locked="0"/>
    </xf>
    <xf numFmtId="0" fontId="26" fillId="0" borderId="15" xfId="0" applyFont="1" applyBorder="1" applyAlignment="1" applyProtection="1">
      <alignment horizontal="left" vertical="center" wrapText="1"/>
      <protection locked="0"/>
    </xf>
    <xf numFmtId="0" fontId="26" fillId="0" borderId="9" xfId="0" applyFont="1" applyBorder="1" applyAlignment="1" applyProtection="1">
      <alignment horizontal="left" vertical="center" wrapText="1"/>
      <protection locked="0"/>
    </xf>
    <xf numFmtId="0" fontId="16" fillId="0" borderId="6"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13" fillId="0" borderId="6"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23" fillId="0" borderId="9"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13608</xdr:colOff>
      <xdr:row>66</xdr:row>
      <xdr:rowOff>13614</xdr:rowOff>
    </xdr:from>
    <xdr:to>
      <xdr:col>9</xdr:col>
      <xdr:colOff>1442358</xdr:colOff>
      <xdr:row>68</xdr:row>
      <xdr:rowOff>204114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90501" y="22274900"/>
          <a:ext cx="13185321" cy="1088571"/>
        </a:xfrm>
        <a:prstGeom prst="rect">
          <a:avLst/>
        </a:prstGeom>
        <a:solidFill>
          <a:schemeClr val="accent5">
            <a:lumMod val="20000"/>
            <a:lumOff val="80000"/>
          </a:schemeClr>
        </a:solidFill>
        <a:ln>
          <a:solidFill>
            <a:schemeClr val="accent5"/>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900"/>
            </a:lnSpc>
          </a:pPr>
          <a:r>
            <a:rPr kumimoji="1" lang="ja-JP" altLang="en-US" sz="1600" b="1">
              <a:solidFill>
                <a:schemeClr val="tx1"/>
              </a:solidFill>
            </a:rPr>
            <a:t>質問２　上記の質問１で回答いただいた補助対象事業のうち、</a:t>
          </a:r>
          <a:r>
            <a:rPr kumimoji="1" lang="ja-JP" altLang="en-US" sz="1600" b="1" u="sng">
              <a:solidFill>
                <a:srgbClr val="FF0000"/>
              </a:solidFill>
            </a:rPr>
            <a:t>令和８年度第２回目の協議が国から募集された場合に、協議される場合は、下表に記入してください。</a:t>
          </a:r>
        </a:p>
      </xdr:txBody>
    </xdr:sp>
    <xdr:clientData/>
  </xdr:twoCellAnchor>
  <xdr:twoCellAnchor>
    <xdr:from>
      <xdr:col>1</xdr:col>
      <xdr:colOff>1</xdr:colOff>
      <xdr:row>68</xdr:row>
      <xdr:rowOff>231329</xdr:rowOff>
    </xdr:from>
    <xdr:to>
      <xdr:col>9</xdr:col>
      <xdr:colOff>1428751</xdr:colOff>
      <xdr:row>71</xdr:row>
      <xdr:rowOff>54427</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76894" y="23390686"/>
          <a:ext cx="13185321" cy="76199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900"/>
            </a:lnSpc>
          </a:pPr>
          <a:r>
            <a:rPr kumimoji="1" lang="en-US" altLang="ja-JP" sz="1600" b="1">
              <a:latin typeface="ＭＳ ゴシック" panose="020B0609070205080204" pitchFamily="49" charset="-128"/>
              <a:ea typeface="ＭＳ ゴシック" panose="020B0609070205080204" pitchFamily="49" charset="-128"/>
            </a:rPr>
            <a:t>※</a:t>
          </a:r>
          <a:r>
            <a:rPr kumimoji="1" lang="ja-JP" altLang="en-US" sz="1600" b="1">
              <a:latin typeface="ＭＳ ゴシック" panose="020B0609070205080204" pitchFamily="49" charset="-128"/>
              <a:ea typeface="ＭＳ ゴシック" panose="020B0609070205080204" pitchFamily="49" charset="-128"/>
            </a:rPr>
            <a:t>必ずしも募集があるとは限りません。</a:t>
          </a:r>
          <a:r>
            <a:rPr kumimoji="1" lang="ja-JP" altLang="en-US" sz="1600" b="1" strike="noStrike" baseline="0">
              <a:latin typeface="ＭＳ ゴシック" panose="020B0609070205080204" pitchFamily="49" charset="-128"/>
              <a:ea typeface="ＭＳ ゴシック" panose="020B0609070205080204" pitchFamily="49" charset="-128"/>
            </a:rPr>
            <a:t>なお、募集があった場合、</a:t>
          </a:r>
          <a:r>
            <a:rPr kumimoji="1" lang="ja-JP" altLang="en-US" sz="1600" b="1">
              <a:latin typeface="ＭＳ ゴシック" panose="020B0609070205080204" pitchFamily="49" charset="-128"/>
              <a:ea typeface="ＭＳ ゴシック" panose="020B0609070205080204" pitchFamily="49" charset="-128"/>
            </a:rPr>
            <a:t>例年１２月ごろに国に協議を行い、国の採択が判明する（内示が出る）のは２月か３月頃になります。</a:t>
          </a:r>
        </a:p>
      </xdr:txBody>
    </xdr:sp>
    <xdr:clientData/>
  </xdr:twoCellAnchor>
  <xdr:twoCellAnchor>
    <xdr:from>
      <xdr:col>0</xdr:col>
      <xdr:colOff>138545</xdr:colOff>
      <xdr:row>7</xdr:row>
      <xdr:rowOff>122465</xdr:rowOff>
    </xdr:from>
    <xdr:to>
      <xdr:col>9</xdr:col>
      <xdr:colOff>1464623</xdr:colOff>
      <xdr:row>13</xdr:row>
      <xdr:rowOff>1251857</xdr:rowOff>
    </xdr:to>
    <xdr:sp macro="" textlink="">
      <xdr:nvSpPr>
        <xdr:cNvPr id="2" name="正方形/長方形 1">
          <a:extLst>
            <a:ext uri="{FF2B5EF4-FFF2-40B4-BE49-F238E27FC236}">
              <a16:creationId xmlns:a16="http://schemas.microsoft.com/office/drawing/2014/main" id="{9CBD0C7B-09E2-4D00-82AC-82DA82BA2652}"/>
            </a:ext>
          </a:extLst>
        </xdr:cNvPr>
        <xdr:cNvSpPr/>
      </xdr:nvSpPr>
      <xdr:spPr>
        <a:xfrm>
          <a:off x="138545" y="3088822"/>
          <a:ext cx="13259542" cy="4558392"/>
        </a:xfrm>
        <a:prstGeom prst="rect">
          <a:avLst/>
        </a:prstGeom>
        <a:solidFill>
          <a:schemeClr val="accent5">
            <a:lumMod val="20000"/>
            <a:lumOff val="80000"/>
          </a:schemeClr>
        </a:solidFill>
        <a:ln>
          <a:solidFill>
            <a:schemeClr val="accent5"/>
          </a:solidFill>
        </a:ln>
      </xdr:spPr>
      <xdr:style>
        <a:lnRef idx="2">
          <a:schemeClr val="accent1"/>
        </a:lnRef>
        <a:fillRef idx="1">
          <a:schemeClr val="lt1"/>
        </a:fillRef>
        <a:effectRef idx="0">
          <a:schemeClr val="accent1"/>
        </a:effectRef>
        <a:fontRef idx="minor">
          <a:schemeClr val="dk1"/>
        </a:fontRef>
      </xdr:style>
      <xdr:txBody>
        <a:bodyPr vertOverflow="clip" horzOverflow="clip" spcCol="0" rtlCol="0" anchor="ctr"/>
        <a:lstStyle/>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chemeClr val="tx1"/>
              </a:solidFill>
              <a:effectLst/>
              <a:uLnTx/>
              <a:uFillTx/>
              <a:latin typeface="+mn-lt"/>
              <a:ea typeface="+mn-ea"/>
              <a:cs typeface="+mn-cs"/>
            </a:rPr>
            <a:t>質問１　①～⑧の補助対象事業のうち令和９年度に協議を行う予定を記入してください（着色部分は入力不要）。　記入の際は、２者以上の工事請負業者の見積書を徴し、最低価格の金額を記入してください。また、</a:t>
          </a:r>
          <a:r>
            <a:rPr kumimoji="1" lang="ja-JP" altLang="en-US" sz="1600" b="1" i="0" u="sng" strike="noStrike" kern="0" cap="none" spc="50" normalizeH="0" baseline="0" noProof="0">
              <a:ln>
                <a:noFill/>
              </a:ln>
              <a:solidFill>
                <a:srgbClr val="FF0000"/>
              </a:solidFill>
              <a:effectLst/>
              <a:uLnTx/>
              <a:uFillTx/>
              <a:latin typeface="+mn-lt"/>
              <a:ea typeface="+mn-ea"/>
              <a:cs typeface="+mn-cs"/>
            </a:rPr>
            <a:t>２者分の見積書を添付</a:t>
          </a:r>
          <a:r>
            <a:rPr kumimoji="1" lang="ja-JP" altLang="en-US" sz="1600" b="1" i="0" u="none" strike="noStrike" kern="0" cap="none" spc="50" normalizeH="0" baseline="0" noProof="0">
              <a:ln>
                <a:noFill/>
              </a:ln>
              <a:solidFill>
                <a:schemeClr val="tx1"/>
              </a:solidFill>
              <a:effectLst/>
              <a:uLnTx/>
              <a:uFillTx/>
              <a:latin typeface="+mn-lt"/>
              <a:ea typeface="+mn-ea"/>
              <a:cs typeface="+mn-cs"/>
            </a:rPr>
            <a:t>してください。</a:t>
          </a:r>
          <a:endParaRPr kumimoji="1" lang="en-US" altLang="ja-JP" sz="1600" b="1" i="0" u="none" strike="noStrike" kern="0" cap="none" spc="5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chemeClr val="tx1"/>
              </a:solidFill>
              <a:effectLst/>
              <a:uLnTx/>
              <a:uFillTx/>
              <a:latin typeface="+mn-lt"/>
              <a:ea typeface="+mn-ea"/>
              <a:cs typeface="+mn-cs"/>
            </a:rPr>
            <a:t>　今回調査より補助対象事業に追加となった、</a:t>
          </a:r>
          <a:r>
            <a:rPr kumimoji="1" lang="ja-JP" altLang="en-US" sz="1600" b="1" i="0" u="sng" strike="noStrike" kern="0" cap="none" spc="50" normalizeH="0" baseline="0" noProof="0">
              <a:ln>
                <a:noFill/>
              </a:ln>
              <a:solidFill>
                <a:srgbClr val="FF0000"/>
              </a:solidFill>
              <a:effectLst/>
              <a:uLnTx/>
              <a:uFillTx/>
              <a:latin typeface="+mn-lt"/>
              <a:ea typeface="+mn-ea"/>
              <a:cs typeface="+mn-cs"/>
            </a:rPr>
            <a:t>「国土強靭化対策と一体的に行う大規模修繕等支援事業」の扱いについては、県ホームページへ注意事項を記載していますので、必ずご確認ください</a:t>
          </a:r>
          <a:r>
            <a:rPr kumimoji="1" lang="ja-JP" altLang="en-US" sz="1600" b="1" i="0" u="none" strike="noStrike" kern="0" cap="none" spc="50" normalizeH="0" baseline="0" noProof="0">
              <a:ln>
                <a:noFill/>
              </a:ln>
              <a:solidFill>
                <a:srgbClr val="FF0000"/>
              </a:solidFill>
              <a:effectLst/>
              <a:uLnTx/>
              <a:uFillTx/>
              <a:latin typeface="+mn-lt"/>
              <a:ea typeface="+mn-ea"/>
              <a:cs typeface="+mn-cs"/>
            </a:rPr>
            <a:t>。</a:t>
          </a:r>
          <a:endParaRPr kumimoji="1" lang="en-US" altLang="ja-JP" sz="1600" b="1" i="0" u="none" strike="noStrike" kern="0" cap="none" spc="5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rgbClr val="FF0000"/>
              </a:solidFill>
              <a:effectLst/>
              <a:uLnTx/>
              <a:uFillTx/>
              <a:latin typeface="+mn-lt"/>
              <a:ea typeface="+mn-ea"/>
              <a:cs typeface="+mn-cs"/>
            </a:rPr>
            <a:t>　</a:t>
          </a:r>
          <a:r>
            <a:rPr kumimoji="1" lang="ja-JP" altLang="en-US" sz="1600" b="1" i="0" u="sng" strike="noStrike" kern="0" cap="none" spc="50" normalizeH="0" baseline="0" noProof="0">
              <a:ln>
                <a:noFill/>
              </a:ln>
              <a:solidFill>
                <a:srgbClr val="FF0000"/>
              </a:solidFill>
              <a:effectLst/>
              <a:uLnTx/>
              <a:uFillTx/>
              <a:latin typeface="+mn-lt"/>
              <a:ea typeface="+mn-ea"/>
              <a:cs typeface="+mn-cs"/>
            </a:rPr>
            <a:t>各事業を実施する場合、対象施設が市町村から福祉避難所に指定されていること（協定によるものは対象外）が優先採択の条件になっていますので、指定を受けている場合は指定書の写しを添付</a:t>
          </a:r>
          <a:r>
            <a:rPr kumimoji="1" lang="ja-JP" altLang="en-US" sz="1600" b="1" i="0" u="none" strike="noStrike" kern="0" cap="none" spc="50" normalizeH="0" baseline="0" noProof="0">
              <a:ln>
                <a:noFill/>
              </a:ln>
              <a:solidFill>
                <a:schemeClr val="tx1"/>
              </a:solidFill>
              <a:effectLst/>
              <a:uLnTx/>
              <a:uFillTx/>
              <a:latin typeface="+mn-lt"/>
              <a:ea typeface="+mn-ea"/>
              <a:cs typeface="+mn-cs"/>
            </a:rPr>
            <a:t>してください。</a:t>
          </a:r>
          <a:endParaRPr kumimoji="1" lang="en-US" altLang="ja-JP" sz="1600" b="1" i="0" u="none" strike="noStrike" kern="0" cap="none" spc="5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chemeClr val="tx1"/>
              </a:solidFill>
              <a:effectLst/>
              <a:uLnTx/>
              <a:uFillTx/>
              <a:latin typeface="+mn-lt"/>
              <a:ea typeface="+mn-ea"/>
              <a:cs typeface="+mn-cs"/>
            </a:rPr>
            <a:t>　また、</a:t>
          </a:r>
          <a:r>
            <a:rPr kumimoji="1" lang="ja-JP" altLang="en-US" sz="1600" b="1" i="0" u="sng" strike="noStrike" kern="0" cap="none" spc="50" normalizeH="0" baseline="0" noProof="0">
              <a:ln>
                <a:noFill/>
              </a:ln>
              <a:solidFill>
                <a:srgbClr val="FF0000"/>
              </a:solidFill>
              <a:effectLst/>
              <a:uLnTx/>
              <a:uFillTx/>
              <a:latin typeface="+mn-lt"/>
              <a:ea typeface="+mn-ea"/>
              <a:cs typeface="+mn-cs"/>
            </a:rPr>
            <a:t>非常用自家発電設備又は給水設備の設置場所が適切であること（浸水・土砂災害等が想定されない場所、大規模地震の際に揺れの激しい場所でないこと）が求められます</a:t>
          </a:r>
          <a:r>
            <a:rPr kumimoji="1" lang="ja-JP" altLang="en-US" sz="1600" b="1" i="0" u="none" strike="noStrike" kern="0" cap="none" spc="50" normalizeH="0" baseline="0" noProof="0">
              <a:ln>
                <a:noFill/>
              </a:ln>
              <a:solidFill>
                <a:schemeClr val="tx1"/>
              </a:solidFill>
              <a:effectLst/>
              <a:uLnTx/>
              <a:uFillTx/>
              <a:latin typeface="+mn-lt"/>
              <a:ea typeface="+mn-ea"/>
              <a:cs typeface="+mn-cs"/>
            </a:rPr>
            <a:t>ので、ハザードマップ等により安全な立地であることの確認又は自費により構造上の対策がとられる計画になっていることが必要となります。</a:t>
          </a:r>
          <a:endParaRPr kumimoji="1" lang="en-US" altLang="ja-JP" sz="1600" b="1" i="0" u="none" strike="noStrike" kern="0" cap="none" spc="5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chemeClr val="tx1"/>
              </a:solidFill>
              <a:effectLst/>
              <a:uLnTx/>
              <a:uFillTx/>
              <a:latin typeface="+mn-lt"/>
              <a:ea typeface="+mn-ea"/>
              <a:cs typeface="+mn-cs"/>
            </a:rPr>
            <a:t>　加えて、</a:t>
          </a:r>
          <a:r>
            <a:rPr kumimoji="1" lang="ja-JP" altLang="en-US" sz="1600" b="1" i="0" u="sng" strike="noStrike" kern="0" cap="none" spc="50" normalizeH="0" baseline="0" noProof="0">
              <a:ln>
                <a:noFill/>
              </a:ln>
              <a:solidFill>
                <a:srgbClr val="FF0000"/>
              </a:solidFill>
              <a:effectLst/>
              <a:uLnTx/>
              <a:uFillTx/>
              <a:latin typeface="+mn-lt"/>
              <a:ea typeface="+mn-ea"/>
              <a:cs typeface="+mn-cs"/>
            </a:rPr>
            <a:t>⑤の補助対象施設は、災害レッドゾーン又はイエローゾーン（別添資料参照）に所在する施設に限られます（レッドゾーンが優先）。</a:t>
          </a:r>
          <a:r>
            <a:rPr kumimoji="1" lang="ja-JP" altLang="en-US" sz="1600" b="1" i="0" u="none" strike="noStrike" kern="0" cap="none" spc="50" normalizeH="0" baseline="0" noProof="0">
              <a:ln>
                <a:noFill/>
              </a:ln>
              <a:solidFill>
                <a:schemeClr val="tx1"/>
              </a:solidFill>
              <a:effectLst/>
              <a:uLnTx/>
              <a:uFillTx/>
              <a:latin typeface="+mn-lt"/>
              <a:ea typeface="+mn-ea"/>
              <a:cs typeface="+mn-cs"/>
            </a:rPr>
            <a:t>協議を行う場合は、見積書のほか、当該施設が</a:t>
          </a:r>
          <a:r>
            <a:rPr kumimoji="1" lang="ja-JP" altLang="en-US" sz="1600" b="1" i="0" u="sng" strike="noStrike" kern="0" cap="none" spc="50" normalizeH="0" baseline="0" noProof="0">
              <a:ln>
                <a:noFill/>
              </a:ln>
              <a:solidFill>
                <a:srgbClr val="FF0000"/>
              </a:solidFill>
              <a:effectLst/>
              <a:uLnTx/>
              <a:uFillTx/>
              <a:latin typeface="+mn-lt"/>
              <a:ea typeface="+mn-ea"/>
              <a:cs typeface="+mn-cs"/>
            </a:rPr>
            <a:t>災害レッドゾーン又はイエローゾーンに所在することがわかる図面（マップ）などを添付</a:t>
          </a:r>
          <a:r>
            <a:rPr kumimoji="1" lang="ja-JP" altLang="en-US" sz="1600" b="1" i="0" u="none" strike="noStrike" kern="0" cap="none" spc="50" normalizeH="0" baseline="0" noProof="0">
              <a:ln>
                <a:noFill/>
              </a:ln>
              <a:solidFill>
                <a:schemeClr val="tx1"/>
              </a:solidFill>
              <a:effectLst/>
              <a:uLnTx/>
              <a:uFillTx/>
              <a:latin typeface="+mn-lt"/>
              <a:ea typeface="+mn-ea"/>
              <a:cs typeface="+mn-cs"/>
            </a:rPr>
            <a:t>してください。</a:t>
          </a:r>
          <a:endParaRPr kumimoji="1" lang="en-US" altLang="ja-JP" sz="1600" b="1" i="0" u="none" strike="noStrike" kern="0" cap="none" spc="5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chemeClr val="tx1"/>
              </a:solidFill>
              <a:effectLst/>
              <a:uLnTx/>
              <a:uFillTx/>
              <a:latin typeface="+mn-lt"/>
              <a:ea typeface="+mn-ea"/>
              <a:cs typeface="+mn-cs"/>
            </a:rPr>
            <a:t>　なお、この補助金については、国の採択を受ける必要がありますが、</a:t>
          </a:r>
          <a:r>
            <a:rPr kumimoji="1" lang="ja-JP" altLang="en-US" sz="1600" b="1" i="0" u="sng" strike="noStrike" kern="0" cap="none" spc="50" normalizeH="0" baseline="0" noProof="0">
              <a:ln>
                <a:noFill/>
              </a:ln>
              <a:solidFill>
                <a:srgbClr val="FF0000"/>
              </a:solidFill>
              <a:effectLst/>
              <a:uLnTx/>
              <a:uFillTx/>
              <a:latin typeface="+mn-lt"/>
              <a:ea typeface="+mn-ea"/>
              <a:cs typeface="+mn-cs"/>
            </a:rPr>
            <a:t>国の予算の範囲で実施されるため、必ず採択を受けられるとは限りません</a:t>
          </a:r>
          <a:r>
            <a:rPr kumimoji="1" lang="ja-JP" altLang="en-US" sz="1600" b="1" i="0" u="none" strike="noStrike" kern="0" cap="none" spc="50" normalizeH="0" baseline="0" noProof="0">
              <a:ln>
                <a:noFill/>
              </a:ln>
              <a:solidFill>
                <a:schemeClr val="tx1"/>
              </a:solidFill>
              <a:effectLst/>
              <a:uLnTx/>
              <a:uFillTx/>
              <a:latin typeface="+mn-lt"/>
              <a:ea typeface="+mn-ea"/>
              <a:cs typeface="+mn-cs"/>
            </a:rPr>
            <a:t>。また、</a:t>
          </a:r>
          <a:r>
            <a:rPr kumimoji="1" lang="ja-JP" altLang="en-US" sz="1600" b="1" i="0" u="sng" strike="noStrike" kern="0" cap="none" spc="50" normalizeH="0" baseline="0" noProof="0">
              <a:ln>
                <a:noFill/>
              </a:ln>
              <a:solidFill>
                <a:srgbClr val="FF0000"/>
              </a:solidFill>
              <a:effectLst/>
              <a:uLnTx/>
              <a:uFillTx/>
              <a:latin typeface="+mn-lt"/>
              <a:ea typeface="+mn-ea"/>
              <a:cs typeface="+mn-cs"/>
            </a:rPr>
            <a:t>年度内の遅くとも２月末までに事業を完了する必要</a:t>
          </a:r>
          <a:r>
            <a:rPr kumimoji="1" lang="ja-JP" altLang="en-US" sz="1600" b="1" i="0" u="none" strike="noStrike" kern="0" cap="none" spc="50" normalizeH="0" baseline="0" noProof="0">
              <a:ln>
                <a:noFill/>
              </a:ln>
              <a:solidFill>
                <a:schemeClr val="tx1"/>
              </a:solidFill>
              <a:effectLst/>
              <a:uLnTx/>
              <a:uFillTx/>
              <a:latin typeface="+mn-lt"/>
              <a:ea typeface="+mn-ea"/>
              <a:cs typeface="+mn-cs"/>
            </a:rPr>
            <a:t>があります。事業の着手は県の交付決定を受けてから行う必要がありますが、例年４月または５月ごろに国に協議を行い、９月か１０月頃に採択の結果が出ており、県の交付決定はその後になりますので、</a:t>
          </a:r>
          <a:r>
            <a:rPr kumimoji="1" lang="ja-JP" altLang="en-US" sz="1600" b="1" i="0" u="sng" strike="noStrike" kern="0" cap="none" spc="50" normalizeH="0" baseline="0" noProof="0">
              <a:ln>
                <a:noFill/>
              </a:ln>
              <a:solidFill>
                <a:srgbClr val="FF0000"/>
              </a:solidFill>
              <a:effectLst/>
              <a:uLnTx/>
              <a:uFillTx/>
              <a:latin typeface="+mn-lt"/>
              <a:ea typeface="+mn-ea"/>
              <a:cs typeface="+mn-cs"/>
            </a:rPr>
            <a:t>期間内に事業が実施可能かどうか、十分検討願います。</a:t>
          </a:r>
          <a:endParaRPr kumimoji="1" lang="en-US" altLang="ja-JP" sz="1600" b="1" i="0" u="sng" strike="noStrike" kern="0" cap="none" spc="50" normalizeH="0" baseline="0" noProof="0">
            <a:ln>
              <a:noFill/>
            </a:ln>
            <a:solidFill>
              <a:srgbClr val="FF0000"/>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13608</xdr:colOff>
      <xdr:row>66</xdr:row>
      <xdr:rowOff>13614</xdr:rowOff>
    </xdr:from>
    <xdr:to>
      <xdr:col>9</xdr:col>
      <xdr:colOff>1442358</xdr:colOff>
      <xdr:row>68</xdr:row>
      <xdr:rowOff>204114</xdr:rowOff>
    </xdr:to>
    <xdr:sp macro="" textlink="">
      <xdr:nvSpPr>
        <xdr:cNvPr id="2" name="正方形/長方形 1">
          <a:extLst>
            <a:ext uri="{FF2B5EF4-FFF2-40B4-BE49-F238E27FC236}">
              <a16:creationId xmlns:a16="http://schemas.microsoft.com/office/drawing/2014/main" id="{64D9E115-BA0F-4953-8AF0-BB0BFFFC3F37}"/>
            </a:ext>
          </a:extLst>
        </xdr:cNvPr>
        <xdr:cNvSpPr/>
      </xdr:nvSpPr>
      <xdr:spPr>
        <a:xfrm>
          <a:off x="185058" y="24130914"/>
          <a:ext cx="13163550" cy="1095375"/>
        </a:xfrm>
        <a:prstGeom prst="rect">
          <a:avLst/>
        </a:prstGeom>
        <a:solidFill>
          <a:schemeClr val="accent5">
            <a:lumMod val="20000"/>
            <a:lumOff val="80000"/>
          </a:schemeClr>
        </a:solidFill>
        <a:ln>
          <a:solidFill>
            <a:schemeClr val="accent5"/>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900"/>
            </a:lnSpc>
          </a:pPr>
          <a:r>
            <a:rPr kumimoji="1" lang="ja-JP" altLang="en-US" sz="1600" b="1">
              <a:solidFill>
                <a:schemeClr val="tx1"/>
              </a:solidFill>
            </a:rPr>
            <a:t>質問２　上記の質問１で回答いただいた補助対象事業のうち、</a:t>
          </a:r>
          <a:r>
            <a:rPr kumimoji="1" lang="ja-JP" altLang="en-US" sz="1600" b="1" u="sng">
              <a:solidFill>
                <a:srgbClr val="FF0000"/>
              </a:solidFill>
            </a:rPr>
            <a:t>令和８年度第２回目の協議が国から募集された場合に、協議される場合は、下表に記入してください。</a:t>
          </a:r>
        </a:p>
      </xdr:txBody>
    </xdr:sp>
    <xdr:clientData/>
  </xdr:twoCellAnchor>
  <xdr:twoCellAnchor>
    <xdr:from>
      <xdr:col>1</xdr:col>
      <xdr:colOff>1</xdr:colOff>
      <xdr:row>68</xdr:row>
      <xdr:rowOff>231329</xdr:rowOff>
    </xdr:from>
    <xdr:to>
      <xdr:col>9</xdr:col>
      <xdr:colOff>1428751</xdr:colOff>
      <xdr:row>71</xdr:row>
      <xdr:rowOff>54427</xdr:rowOff>
    </xdr:to>
    <xdr:sp macro="" textlink="">
      <xdr:nvSpPr>
        <xdr:cNvPr id="3" name="正方形/長方形 2">
          <a:extLst>
            <a:ext uri="{FF2B5EF4-FFF2-40B4-BE49-F238E27FC236}">
              <a16:creationId xmlns:a16="http://schemas.microsoft.com/office/drawing/2014/main" id="{3969D4DA-D3CC-4726-A0D7-74B1F450DD46}"/>
            </a:ext>
          </a:extLst>
        </xdr:cNvPr>
        <xdr:cNvSpPr/>
      </xdr:nvSpPr>
      <xdr:spPr>
        <a:xfrm>
          <a:off x="171451" y="25253504"/>
          <a:ext cx="13163550" cy="76607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900"/>
            </a:lnSpc>
          </a:pPr>
          <a:r>
            <a:rPr kumimoji="1" lang="en-US" altLang="ja-JP" sz="1600" b="1">
              <a:latin typeface="ＭＳ ゴシック" panose="020B0609070205080204" pitchFamily="49" charset="-128"/>
              <a:ea typeface="ＭＳ ゴシック" panose="020B0609070205080204" pitchFamily="49" charset="-128"/>
            </a:rPr>
            <a:t>※</a:t>
          </a:r>
          <a:r>
            <a:rPr kumimoji="1" lang="ja-JP" altLang="en-US" sz="1600" b="1">
              <a:latin typeface="ＭＳ ゴシック" panose="020B0609070205080204" pitchFamily="49" charset="-128"/>
              <a:ea typeface="ＭＳ ゴシック" panose="020B0609070205080204" pitchFamily="49" charset="-128"/>
            </a:rPr>
            <a:t>必ずしも募集があるとは限りません。</a:t>
          </a:r>
          <a:r>
            <a:rPr kumimoji="1" lang="ja-JP" altLang="en-US" sz="1600" b="1" strike="noStrike" baseline="0">
              <a:latin typeface="ＭＳ ゴシック" panose="020B0609070205080204" pitchFamily="49" charset="-128"/>
              <a:ea typeface="ＭＳ ゴシック" panose="020B0609070205080204" pitchFamily="49" charset="-128"/>
            </a:rPr>
            <a:t>なお、募集があった場合、</a:t>
          </a:r>
          <a:r>
            <a:rPr kumimoji="1" lang="ja-JP" altLang="en-US" sz="1600" b="1">
              <a:latin typeface="ＭＳ ゴシック" panose="020B0609070205080204" pitchFamily="49" charset="-128"/>
              <a:ea typeface="ＭＳ ゴシック" panose="020B0609070205080204" pitchFamily="49" charset="-128"/>
            </a:rPr>
            <a:t>例年１２月ごろに国に協議を行い、国の採択が判明する（内示が出る）のは２月か３月頃になります。</a:t>
          </a:r>
        </a:p>
      </xdr:txBody>
    </xdr:sp>
    <xdr:clientData/>
  </xdr:twoCellAnchor>
  <xdr:twoCellAnchor>
    <xdr:from>
      <xdr:col>1</xdr:col>
      <xdr:colOff>1368136</xdr:colOff>
      <xdr:row>3</xdr:row>
      <xdr:rowOff>121227</xdr:rowOff>
    </xdr:from>
    <xdr:to>
      <xdr:col>6</xdr:col>
      <xdr:colOff>304800</xdr:colOff>
      <xdr:row>7</xdr:row>
      <xdr:rowOff>69270</xdr:rowOff>
    </xdr:to>
    <xdr:grpSp>
      <xdr:nvGrpSpPr>
        <xdr:cNvPr id="5" name="グループ化 11">
          <a:extLst>
            <a:ext uri="{FF2B5EF4-FFF2-40B4-BE49-F238E27FC236}">
              <a16:creationId xmlns:a16="http://schemas.microsoft.com/office/drawing/2014/main" id="{9138D5DA-24FD-4657-8DC9-795ED1C3EA39}"/>
            </a:ext>
          </a:extLst>
        </xdr:cNvPr>
        <xdr:cNvGrpSpPr>
          <a:grpSpLocks/>
        </xdr:cNvGrpSpPr>
      </xdr:nvGrpSpPr>
      <xdr:grpSpPr bwMode="auto">
        <a:xfrm>
          <a:off x="1541318" y="1194954"/>
          <a:ext cx="6296891" cy="1887680"/>
          <a:chOff x="1162305" y="1527785"/>
          <a:chExt cx="6280856" cy="1841846"/>
        </a:xfrm>
      </xdr:grpSpPr>
      <xdr:sp macro="" textlink="">
        <xdr:nvSpPr>
          <xdr:cNvPr id="6" name="円/楕円 5">
            <a:extLst>
              <a:ext uri="{FF2B5EF4-FFF2-40B4-BE49-F238E27FC236}">
                <a16:creationId xmlns:a16="http://schemas.microsoft.com/office/drawing/2014/main" id="{DD1353DA-5F11-2009-D8AC-4C40DC983627}"/>
              </a:ext>
            </a:extLst>
          </xdr:cNvPr>
          <xdr:cNvSpPr/>
        </xdr:nvSpPr>
        <xdr:spPr>
          <a:xfrm>
            <a:off x="1162305" y="2744418"/>
            <a:ext cx="2902046" cy="625213"/>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7" name="正方形/長方形 6">
            <a:extLst>
              <a:ext uri="{FF2B5EF4-FFF2-40B4-BE49-F238E27FC236}">
                <a16:creationId xmlns:a16="http://schemas.microsoft.com/office/drawing/2014/main" id="{7804047B-D9AB-958C-61C1-5B23FFFDC0B1}"/>
              </a:ext>
            </a:extLst>
          </xdr:cNvPr>
          <xdr:cNvSpPr/>
        </xdr:nvSpPr>
        <xdr:spPr>
          <a:xfrm>
            <a:off x="4344691" y="1527785"/>
            <a:ext cx="3098470" cy="97670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400">
                <a:solidFill>
                  <a:srgbClr val="FF0000"/>
                </a:solidFill>
                <a:latin typeface="HG丸ｺﾞｼｯｸM-PRO" panose="020F0600000000000000" pitchFamily="50" charset="-128"/>
                <a:ea typeface="HG丸ｺﾞｼｯｸM-PRO" panose="020F0600000000000000" pitchFamily="50" charset="-128"/>
              </a:rPr>
              <a:t>施設種別は、プルダウンから選択して記載してください。</a:t>
            </a:r>
          </a:p>
        </xdr:txBody>
      </xdr:sp>
      <xdr:cxnSp macro="">
        <xdr:nvCxnSpPr>
          <xdr:cNvPr id="8" name="直線矢印コネクタ 7">
            <a:extLst>
              <a:ext uri="{FF2B5EF4-FFF2-40B4-BE49-F238E27FC236}">
                <a16:creationId xmlns:a16="http://schemas.microsoft.com/office/drawing/2014/main" id="{02E58C87-932D-4F6D-03EE-ED765B79E068}"/>
              </a:ext>
            </a:extLst>
          </xdr:cNvPr>
          <xdr:cNvCxnSpPr>
            <a:stCxn id="7" idx="1"/>
            <a:endCxn id="6" idx="6"/>
          </xdr:cNvCxnSpPr>
        </xdr:nvCxnSpPr>
        <xdr:spPr>
          <a:xfrm flipH="1">
            <a:off x="4064351" y="2016135"/>
            <a:ext cx="280340" cy="104089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86592</xdr:colOff>
      <xdr:row>29</xdr:row>
      <xdr:rowOff>519546</xdr:rowOff>
    </xdr:from>
    <xdr:to>
      <xdr:col>7</xdr:col>
      <xdr:colOff>606135</xdr:colOff>
      <xdr:row>37</xdr:row>
      <xdr:rowOff>72858</xdr:rowOff>
    </xdr:to>
    <xdr:grpSp>
      <xdr:nvGrpSpPr>
        <xdr:cNvPr id="13" name="グループ化 40">
          <a:extLst>
            <a:ext uri="{FF2B5EF4-FFF2-40B4-BE49-F238E27FC236}">
              <a16:creationId xmlns:a16="http://schemas.microsoft.com/office/drawing/2014/main" id="{AB34C2B8-DABF-4D8D-9441-81DF8C709EF5}"/>
            </a:ext>
          </a:extLst>
        </xdr:cNvPr>
        <xdr:cNvGrpSpPr>
          <a:grpSpLocks/>
        </xdr:cNvGrpSpPr>
      </xdr:nvGrpSpPr>
      <xdr:grpSpPr bwMode="auto">
        <a:xfrm>
          <a:off x="4675910" y="13213773"/>
          <a:ext cx="4935680" cy="2358858"/>
          <a:chOff x="1306274" y="1849327"/>
          <a:chExt cx="4923639" cy="2228129"/>
        </a:xfrm>
      </xdr:grpSpPr>
      <xdr:sp macro="" textlink="">
        <xdr:nvSpPr>
          <xdr:cNvPr id="14" name="円/楕円 41">
            <a:extLst>
              <a:ext uri="{FF2B5EF4-FFF2-40B4-BE49-F238E27FC236}">
                <a16:creationId xmlns:a16="http://schemas.microsoft.com/office/drawing/2014/main" id="{7A8DF0DE-9DDF-F2F9-738A-2373C12CBFC1}"/>
              </a:ext>
            </a:extLst>
          </xdr:cNvPr>
          <xdr:cNvSpPr/>
        </xdr:nvSpPr>
        <xdr:spPr>
          <a:xfrm>
            <a:off x="1306274" y="2771593"/>
            <a:ext cx="1565168" cy="1305863"/>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15" name="正方形/長方形 14">
            <a:extLst>
              <a:ext uri="{FF2B5EF4-FFF2-40B4-BE49-F238E27FC236}">
                <a16:creationId xmlns:a16="http://schemas.microsoft.com/office/drawing/2014/main" id="{D59342AD-1FAA-0949-A8A1-39FB6DF2D6C5}"/>
              </a:ext>
            </a:extLst>
          </xdr:cNvPr>
          <xdr:cNvSpPr/>
        </xdr:nvSpPr>
        <xdr:spPr>
          <a:xfrm>
            <a:off x="3158627" y="1849327"/>
            <a:ext cx="3071286" cy="946192"/>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400">
                <a:solidFill>
                  <a:srgbClr val="FF0000"/>
                </a:solidFill>
                <a:latin typeface="HG丸ｺﾞｼｯｸM-PRO" panose="020F0600000000000000" pitchFamily="50" charset="-128"/>
                <a:ea typeface="HG丸ｺﾞｼｯｸM-PRO" panose="020F0600000000000000" pitchFamily="50" charset="-128"/>
              </a:rPr>
              <a:t>燃料タンク整備に係る費用を除いた総事業費が５００万円以上でないと補助対象になりません。</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xnSp macro="">
        <xdr:nvCxnSpPr>
          <xdr:cNvPr id="16" name="直線矢印コネクタ 15">
            <a:extLst>
              <a:ext uri="{FF2B5EF4-FFF2-40B4-BE49-F238E27FC236}">
                <a16:creationId xmlns:a16="http://schemas.microsoft.com/office/drawing/2014/main" id="{B5EC8556-EE4F-767F-C107-F0D19DA85B0B}"/>
              </a:ext>
            </a:extLst>
          </xdr:cNvPr>
          <xdr:cNvCxnSpPr>
            <a:stCxn id="15" idx="1"/>
            <a:endCxn id="14" idx="0"/>
          </xdr:cNvCxnSpPr>
        </xdr:nvCxnSpPr>
        <xdr:spPr>
          <a:xfrm flipH="1">
            <a:off x="2088858" y="2322424"/>
            <a:ext cx="1069769" cy="44916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432954</xdr:colOff>
      <xdr:row>29</xdr:row>
      <xdr:rowOff>536862</xdr:rowOff>
    </xdr:from>
    <xdr:to>
      <xdr:col>10</xdr:col>
      <xdr:colOff>7173</xdr:colOff>
      <xdr:row>36</xdr:row>
      <xdr:rowOff>544534</xdr:rowOff>
    </xdr:to>
    <xdr:grpSp>
      <xdr:nvGrpSpPr>
        <xdr:cNvPr id="20" name="グループ化 27">
          <a:extLst>
            <a:ext uri="{FF2B5EF4-FFF2-40B4-BE49-F238E27FC236}">
              <a16:creationId xmlns:a16="http://schemas.microsoft.com/office/drawing/2014/main" id="{5B780E58-470E-4D18-80CE-4435CF34AD65}"/>
            </a:ext>
          </a:extLst>
        </xdr:cNvPr>
        <xdr:cNvGrpSpPr>
          <a:grpSpLocks/>
        </xdr:cNvGrpSpPr>
      </xdr:nvGrpSpPr>
      <xdr:grpSpPr bwMode="auto">
        <a:xfrm>
          <a:off x="7966363" y="13231089"/>
          <a:ext cx="5462401" cy="2259036"/>
          <a:chOff x="1416869" y="1999081"/>
          <a:chExt cx="5468345" cy="2246347"/>
        </a:xfrm>
      </xdr:grpSpPr>
      <xdr:sp macro="" textlink="">
        <xdr:nvSpPr>
          <xdr:cNvPr id="21" name="円/楕円 28">
            <a:extLst>
              <a:ext uri="{FF2B5EF4-FFF2-40B4-BE49-F238E27FC236}">
                <a16:creationId xmlns:a16="http://schemas.microsoft.com/office/drawing/2014/main" id="{83C321BA-F82F-2B8B-1C40-75965FF6C5AE}"/>
              </a:ext>
            </a:extLst>
          </xdr:cNvPr>
          <xdr:cNvSpPr/>
        </xdr:nvSpPr>
        <xdr:spPr>
          <a:xfrm>
            <a:off x="1416869" y="3721553"/>
            <a:ext cx="5468345" cy="52387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22" name="正方形/長方形 21">
            <a:extLst>
              <a:ext uri="{FF2B5EF4-FFF2-40B4-BE49-F238E27FC236}">
                <a16:creationId xmlns:a16="http://schemas.microsoft.com/office/drawing/2014/main" id="{617F60A5-09A8-78D1-5C1B-BBDD200001B5}"/>
              </a:ext>
            </a:extLst>
          </xdr:cNvPr>
          <xdr:cNvSpPr/>
        </xdr:nvSpPr>
        <xdr:spPr>
          <a:xfrm flipH="1">
            <a:off x="3200092" y="1999081"/>
            <a:ext cx="3035930" cy="100003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400">
                <a:solidFill>
                  <a:srgbClr val="FF0000"/>
                </a:solidFill>
                <a:latin typeface="HG丸ｺﾞｼｯｸM-PRO" panose="020F0600000000000000" pitchFamily="50" charset="-128"/>
                <a:ea typeface="HG丸ｺﾞｼｯｸM-PRO" panose="020F0600000000000000" pitchFamily="50" charset="-128"/>
              </a:rPr>
              <a:t>着色部分は自動計算されますので入力は不要です。</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xnSp macro="">
        <xdr:nvCxnSpPr>
          <xdr:cNvPr id="23" name="直線矢印コネクタ 22">
            <a:extLst>
              <a:ext uri="{FF2B5EF4-FFF2-40B4-BE49-F238E27FC236}">
                <a16:creationId xmlns:a16="http://schemas.microsoft.com/office/drawing/2014/main" id="{B5984200-DBDE-6266-8140-2B0A42EE3675}"/>
              </a:ext>
            </a:extLst>
          </xdr:cNvPr>
          <xdr:cNvCxnSpPr>
            <a:stCxn id="22" idx="2"/>
            <a:endCxn id="21" idx="0"/>
          </xdr:cNvCxnSpPr>
        </xdr:nvCxnSpPr>
        <xdr:spPr>
          <a:xfrm flipH="1">
            <a:off x="4151042" y="2999117"/>
            <a:ext cx="567015" cy="72243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38</xdr:row>
      <xdr:rowOff>190501</xdr:rowOff>
    </xdr:from>
    <xdr:to>
      <xdr:col>9</xdr:col>
      <xdr:colOff>1352921</xdr:colOff>
      <xdr:row>44</xdr:row>
      <xdr:rowOff>137695</xdr:rowOff>
    </xdr:to>
    <xdr:grpSp>
      <xdr:nvGrpSpPr>
        <xdr:cNvPr id="26" name="グループ化 27">
          <a:extLst>
            <a:ext uri="{FF2B5EF4-FFF2-40B4-BE49-F238E27FC236}">
              <a16:creationId xmlns:a16="http://schemas.microsoft.com/office/drawing/2014/main" id="{E001C953-FF69-42C7-B447-89EE8659498D}"/>
            </a:ext>
          </a:extLst>
        </xdr:cNvPr>
        <xdr:cNvGrpSpPr>
          <a:grpSpLocks/>
        </xdr:cNvGrpSpPr>
      </xdr:nvGrpSpPr>
      <xdr:grpSpPr bwMode="auto">
        <a:xfrm>
          <a:off x="0" y="15880774"/>
          <a:ext cx="13302466" cy="2008057"/>
          <a:chOff x="653248" y="2144809"/>
          <a:chExt cx="13281075" cy="2060675"/>
        </a:xfrm>
      </xdr:grpSpPr>
      <xdr:sp macro="" textlink="">
        <xdr:nvSpPr>
          <xdr:cNvPr id="27" name="円/楕円 28">
            <a:extLst>
              <a:ext uri="{FF2B5EF4-FFF2-40B4-BE49-F238E27FC236}">
                <a16:creationId xmlns:a16="http://schemas.microsoft.com/office/drawing/2014/main" id="{43AE8D10-9A05-0A84-6C36-D93031F68426}"/>
              </a:ext>
            </a:extLst>
          </xdr:cNvPr>
          <xdr:cNvSpPr/>
        </xdr:nvSpPr>
        <xdr:spPr>
          <a:xfrm>
            <a:off x="653248" y="2144809"/>
            <a:ext cx="9630335" cy="440561"/>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28" name="正方形/長方形 27">
            <a:extLst>
              <a:ext uri="{FF2B5EF4-FFF2-40B4-BE49-F238E27FC236}">
                <a16:creationId xmlns:a16="http://schemas.microsoft.com/office/drawing/2014/main" id="{27A802DD-2C24-FA6E-C5E0-A6BF93B3CA51}"/>
              </a:ext>
            </a:extLst>
          </xdr:cNvPr>
          <xdr:cNvSpPr/>
        </xdr:nvSpPr>
        <xdr:spPr>
          <a:xfrm flipH="1">
            <a:off x="4405250" y="3371074"/>
            <a:ext cx="9529073" cy="83441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400">
                <a:solidFill>
                  <a:srgbClr val="FF0000"/>
                </a:solidFill>
                <a:latin typeface="HG丸ｺﾞｼｯｸM-PRO" panose="020F0600000000000000" pitchFamily="50" charset="-128"/>
                <a:ea typeface="HG丸ｺﾞｼｯｸM-PRO" panose="020F0600000000000000" pitchFamily="50" charset="-128"/>
              </a:rPr>
              <a:t>補助の対象となる施設は、別添資料２「和歌山県地域介護・福祉空間整備等施設整備補助金交付要綱」をご覧ください。当該施設が災害レッドゾーンなどに所在しているかどうかは、ホームページ「わかやま土砂災害マップ」などで確認して、その印刷ページを添付してください。</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xnSp macro="">
        <xdr:nvCxnSpPr>
          <xdr:cNvPr id="29" name="直線矢印コネクタ 28">
            <a:extLst>
              <a:ext uri="{FF2B5EF4-FFF2-40B4-BE49-F238E27FC236}">
                <a16:creationId xmlns:a16="http://schemas.microsoft.com/office/drawing/2014/main" id="{9A6FD705-F4FF-BF3F-0847-A21AA6C45D23}"/>
              </a:ext>
            </a:extLst>
          </xdr:cNvPr>
          <xdr:cNvCxnSpPr>
            <a:stCxn id="28" idx="0"/>
            <a:endCxn id="27" idx="5"/>
          </xdr:cNvCxnSpPr>
        </xdr:nvCxnSpPr>
        <xdr:spPr>
          <a:xfrm flipH="1" flipV="1">
            <a:off x="8873254" y="2520852"/>
            <a:ext cx="296532" cy="85022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1454727</xdr:colOff>
      <xdr:row>45</xdr:row>
      <xdr:rowOff>138548</xdr:rowOff>
    </xdr:from>
    <xdr:to>
      <xdr:col>8</xdr:col>
      <xdr:colOff>1454604</xdr:colOff>
      <xdr:row>50</xdr:row>
      <xdr:rowOff>538723</xdr:rowOff>
    </xdr:to>
    <xdr:grpSp>
      <xdr:nvGrpSpPr>
        <xdr:cNvPr id="31" name="グループ化 56">
          <a:extLst>
            <a:ext uri="{FF2B5EF4-FFF2-40B4-BE49-F238E27FC236}">
              <a16:creationId xmlns:a16="http://schemas.microsoft.com/office/drawing/2014/main" id="{980C23FC-9448-4225-9E4E-4531D2CFFD87}"/>
            </a:ext>
          </a:extLst>
        </xdr:cNvPr>
        <xdr:cNvGrpSpPr>
          <a:grpSpLocks/>
        </xdr:cNvGrpSpPr>
      </xdr:nvGrpSpPr>
      <xdr:grpSpPr bwMode="auto">
        <a:xfrm>
          <a:off x="4572000" y="18080184"/>
          <a:ext cx="7360104" cy="1906857"/>
          <a:chOff x="1265463" y="2089096"/>
          <a:chExt cx="7347194" cy="1938909"/>
        </a:xfrm>
      </xdr:grpSpPr>
      <xdr:sp macro="" textlink="">
        <xdr:nvSpPr>
          <xdr:cNvPr id="32" name="円/楕円 57">
            <a:extLst>
              <a:ext uri="{FF2B5EF4-FFF2-40B4-BE49-F238E27FC236}">
                <a16:creationId xmlns:a16="http://schemas.microsoft.com/office/drawing/2014/main" id="{1BEED41C-B5F7-C112-53ED-2246BC570EE9}"/>
              </a:ext>
            </a:extLst>
          </xdr:cNvPr>
          <xdr:cNvSpPr/>
        </xdr:nvSpPr>
        <xdr:spPr>
          <a:xfrm>
            <a:off x="1265463" y="2734946"/>
            <a:ext cx="1526994" cy="1293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33" name="正方形/長方形 32">
            <a:extLst>
              <a:ext uri="{FF2B5EF4-FFF2-40B4-BE49-F238E27FC236}">
                <a16:creationId xmlns:a16="http://schemas.microsoft.com/office/drawing/2014/main" id="{2BA83C57-1D72-99A7-629E-90B1E05937C0}"/>
              </a:ext>
            </a:extLst>
          </xdr:cNvPr>
          <xdr:cNvSpPr/>
        </xdr:nvSpPr>
        <xdr:spPr>
          <a:xfrm>
            <a:off x="5510950" y="2089096"/>
            <a:ext cx="3101707" cy="917352"/>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400">
                <a:solidFill>
                  <a:srgbClr val="FF0000"/>
                </a:solidFill>
                <a:latin typeface="HG丸ｺﾞｼｯｸM-PRO" panose="020F0600000000000000" pitchFamily="50" charset="-128"/>
                <a:ea typeface="HG丸ｺﾞｼｯｸM-PRO" panose="020F0600000000000000" pitchFamily="50" charset="-128"/>
              </a:rPr>
              <a:t>総事業費が５００万円以上でないと補助対象になりません。</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xnSp macro="">
        <xdr:nvCxnSpPr>
          <xdr:cNvPr id="34" name="直線矢印コネクタ 33">
            <a:extLst>
              <a:ext uri="{FF2B5EF4-FFF2-40B4-BE49-F238E27FC236}">
                <a16:creationId xmlns:a16="http://schemas.microsoft.com/office/drawing/2014/main" id="{45E8E147-CE80-15A3-D4B8-5505BCC465C6}"/>
              </a:ext>
            </a:extLst>
          </xdr:cNvPr>
          <xdr:cNvCxnSpPr>
            <a:stCxn id="33" idx="1"/>
            <a:endCxn id="32" idx="6"/>
          </xdr:cNvCxnSpPr>
        </xdr:nvCxnSpPr>
        <xdr:spPr>
          <a:xfrm flipH="1">
            <a:off x="2792457" y="2547772"/>
            <a:ext cx="2718493" cy="83370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225136</xdr:colOff>
      <xdr:row>50</xdr:row>
      <xdr:rowOff>413530</xdr:rowOff>
    </xdr:from>
    <xdr:to>
      <xdr:col>8</xdr:col>
      <xdr:colOff>1217963</xdr:colOff>
      <xdr:row>54</xdr:row>
      <xdr:rowOff>131743</xdr:rowOff>
    </xdr:to>
    <xdr:grpSp>
      <xdr:nvGrpSpPr>
        <xdr:cNvPr id="36" name="グループ化 22">
          <a:extLst>
            <a:ext uri="{FF2B5EF4-FFF2-40B4-BE49-F238E27FC236}">
              <a16:creationId xmlns:a16="http://schemas.microsoft.com/office/drawing/2014/main" id="{A804E790-07FB-4628-9E8A-6312CB0B150D}"/>
            </a:ext>
          </a:extLst>
        </xdr:cNvPr>
        <xdr:cNvGrpSpPr>
          <a:grpSpLocks/>
        </xdr:cNvGrpSpPr>
      </xdr:nvGrpSpPr>
      <xdr:grpSpPr bwMode="auto">
        <a:xfrm>
          <a:off x="398318" y="19861848"/>
          <a:ext cx="11297145" cy="1017077"/>
          <a:chOff x="993287" y="3359791"/>
          <a:chExt cx="11264076" cy="1031496"/>
        </a:xfrm>
      </xdr:grpSpPr>
      <xdr:sp macro="" textlink="">
        <xdr:nvSpPr>
          <xdr:cNvPr id="37" name="円/楕円 23">
            <a:extLst>
              <a:ext uri="{FF2B5EF4-FFF2-40B4-BE49-F238E27FC236}">
                <a16:creationId xmlns:a16="http://schemas.microsoft.com/office/drawing/2014/main" id="{E825F66B-A3D6-FF44-2381-50FDE1457E69}"/>
              </a:ext>
            </a:extLst>
          </xdr:cNvPr>
          <xdr:cNvSpPr/>
        </xdr:nvSpPr>
        <xdr:spPr>
          <a:xfrm>
            <a:off x="993287" y="3590253"/>
            <a:ext cx="3246288" cy="53546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38" name="正方形/長方形 37">
            <a:extLst>
              <a:ext uri="{FF2B5EF4-FFF2-40B4-BE49-F238E27FC236}">
                <a16:creationId xmlns:a16="http://schemas.microsoft.com/office/drawing/2014/main" id="{1B6703F5-FE5B-A236-4AF8-1B7A97BBF53C}"/>
              </a:ext>
            </a:extLst>
          </xdr:cNvPr>
          <xdr:cNvSpPr/>
        </xdr:nvSpPr>
        <xdr:spPr>
          <a:xfrm>
            <a:off x="9150877" y="3359791"/>
            <a:ext cx="3106486" cy="103149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400">
                <a:solidFill>
                  <a:srgbClr val="FF0000"/>
                </a:solidFill>
                <a:latin typeface="HG丸ｺﾞｼｯｸM-PRO" panose="020F0600000000000000" pitchFamily="50" charset="-128"/>
                <a:ea typeface="HG丸ｺﾞｼｯｸM-PRO" panose="020F0600000000000000" pitchFamily="50" charset="-128"/>
              </a:rPr>
              <a:t>同一年度に複数の補助対象を協議することも可能です。その際は、見積書等は別にしてください。</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xnSp macro="">
        <xdr:nvCxnSpPr>
          <xdr:cNvPr id="39" name="直線矢印コネクタ 38">
            <a:extLst>
              <a:ext uri="{FF2B5EF4-FFF2-40B4-BE49-F238E27FC236}">
                <a16:creationId xmlns:a16="http://schemas.microsoft.com/office/drawing/2014/main" id="{62FBA3A6-71CF-9697-E241-12ECBA8CC7F3}"/>
              </a:ext>
            </a:extLst>
          </xdr:cNvPr>
          <xdr:cNvCxnSpPr>
            <a:stCxn id="38" idx="1"/>
            <a:endCxn id="37" idx="6"/>
          </xdr:cNvCxnSpPr>
        </xdr:nvCxnSpPr>
        <xdr:spPr>
          <a:xfrm flipH="1" flipV="1">
            <a:off x="4239575" y="3857983"/>
            <a:ext cx="4911302" cy="1755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381002</xdr:colOff>
      <xdr:row>62</xdr:row>
      <xdr:rowOff>37584</xdr:rowOff>
    </xdr:from>
    <xdr:to>
      <xdr:col>8</xdr:col>
      <xdr:colOff>530301</xdr:colOff>
      <xdr:row>65</xdr:row>
      <xdr:rowOff>187285</xdr:rowOff>
    </xdr:to>
    <xdr:grpSp>
      <xdr:nvGrpSpPr>
        <xdr:cNvPr id="45" name="グループ化 83">
          <a:extLst>
            <a:ext uri="{FF2B5EF4-FFF2-40B4-BE49-F238E27FC236}">
              <a16:creationId xmlns:a16="http://schemas.microsoft.com/office/drawing/2014/main" id="{5A9D40FD-075B-44B4-A053-BEA679C22F26}"/>
            </a:ext>
          </a:extLst>
        </xdr:cNvPr>
        <xdr:cNvGrpSpPr>
          <a:grpSpLocks/>
        </xdr:cNvGrpSpPr>
      </xdr:nvGrpSpPr>
      <xdr:grpSpPr bwMode="auto">
        <a:xfrm>
          <a:off x="4970320" y="23503720"/>
          <a:ext cx="6037481" cy="1223429"/>
          <a:chOff x="-3467850" y="3665924"/>
          <a:chExt cx="6038167" cy="1419303"/>
        </a:xfrm>
      </xdr:grpSpPr>
      <xdr:sp macro="" textlink="">
        <xdr:nvSpPr>
          <xdr:cNvPr id="46" name="円/楕円 84">
            <a:extLst>
              <a:ext uri="{FF2B5EF4-FFF2-40B4-BE49-F238E27FC236}">
                <a16:creationId xmlns:a16="http://schemas.microsoft.com/office/drawing/2014/main" id="{ADFD49BB-729A-6456-EE75-D8A9EFB03AD7}"/>
              </a:ext>
            </a:extLst>
          </xdr:cNvPr>
          <xdr:cNvSpPr/>
        </xdr:nvSpPr>
        <xdr:spPr>
          <a:xfrm>
            <a:off x="966107" y="3665924"/>
            <a:ext cx="1604210" cy="686841"/>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47" name="正方形/長方形 46">
            <a:extLst>
              <a:ext uri="{FF2B5EF4-FFF2-40B4-BE49-F238E27FC236}">
                <a16:creationId xmlns:a16="http://schemas.microsoft.com/office/drawing/2014/main" id="{D97A7BD6-D463-9851-695B-B5B752C310D9}"/>
              </a:ext>
            </a:extLst>
          </xdr:cNvPr>
          <xdr:cNvSpPr/>
        </xdr:nvSpPr>
        <xdr:spPr>
          <a:xfrm>
            <a:off x="-3467850" y="4325500"/>
            <a:ext cx="3592198" cy="759727"/>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400">
                <a:solidFill>
                  <a:srgbClr val="FF0000"/>
                </a:solidFill>
                <a:latin typeface="HG丸ｺﾞｼｯｸM-PRO" panose="020F0600000000000000" pitchFamily="50" charset="-128"/>
                <a:ea typeface="HG丸ｺﾞｼｯｸM-PRO" panose="020F0600000000000000" pitchFamily="50" charset="-128"/>
              </a:rPr>
              <a:t>Ｒ８年７月時点の単価です。今後単価は改定される可能性があります。</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xnSp macro="">
        <xdr:nvCxnSpPr>
          <xdr:cNvPr id="48" name="直線矢印コネクタ 47">
            <a:extLst>
              <a:ext uri="{FF2B5EF4-FFF2-40B4-BE49-F238E27FC236}">
                <a16:creationId xmlns:a16="http://schemas.microsoft.com/office/drawing/2014/main" id="{72C34BED-134E-15DA-8AD7-BBB375FA129B}"/>
              </a:ext>
            </a:extLst>
          </xdr:cNvPr>
          <xdr:cNvCxnSpPr>
            <a:stCxn id="47" idx="3"/>
            <a:endCxn id="46" idx="2"/>
          </xdr:cNvCxnSpPr>
        </xdr:nvCxnSpPr>
        <xdr:spPr>
          <a:xfrm flipV="1">
            <a:off x="124348" y="4009344"/>
            <a:ext cx="841759" cy="69602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86591</xdr:colOff>
      <xdr:row>23</xdr:row>
      <xdr:rowOff>398319</xdr:rowOff>
    </xdr:from>
    <xdr:to>
      <xdr:col>9</xdr:col>
      <xdr:colOff>762000</xdr:colOff>
      <xdr:row>28</xdr:row>
      <xdr:rowOff>51953</xdr:rowOff>
    </xdr:to>
    <xdr:grpSp>
      <xdr:nvGrpSpPr>
        <xdr:cNvPr id="54" name="グループ化 22">
          <a:extLst>
            <a:ext uri="{FF2B5EF4-FFF2-40B4-BE49-F238E27FC236}">
              <a16:creationId xmlns:a16="http://schemas.microsoft.com/office/drawing/2014/main" id="{6017BCA3-2027-4AE4-B424-9502A974DC92}"/>
            </a:ext>
          </a:extLst>
        </xdr:cNvPr>
        <xdr:cNvGrpSpPr>
          <a:grpSpLocks/>
        </xdr:cNvGrpSpPr>
      </xdr:nvGrpSpPr>
      <xdr:grpSpPr bwMode="auto">
        <a:xfrm>
          <a:off x="86591" y="11100955"/>
          <a:ext cx="12624954" cy="1212271"/>
          <a:chOff x="993287" y="3377355"/>
          <a:chExt cx="12587998" cy="1229456"/>
        </a:xfrm>
      </xdr:grpSpPr>
      <xdr:sp macro="" textlink="">
        <xdr:nvSpPr>
          <xdr:cNvPr id="55" name="円/楕円 23">
            <a:extLst>
              <a:ext uri="{FF2B5EF4-FFF2-40B4-BE49-F238E27FC236}">
                <a16:creationId xmlns:a16="http://schemas.microsoft.com/office/drawing/2014/main" id="{18785B8F-7136-1077-2D79-504CA5C0FC45}"/>
              </a:ext>
            </a:extLst>
          </xdr:cNvPr>
          <xdr:cNvSpPr/>
        </xdr:nvSpPr>
        <xdr:spPr>
          <a:xfrm>
            <a:off x="993287" y="3590253"/>
            <a:ext cx="5076641" cy="53546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56" name="正方形/長方形 55">
            <a:extLst>
              <a:ext uri="{FF2B5EF4-FFF2-40B4-BE49-F238E27FC236}">
                <a16:creationId xmlns:a16="http://schemas.microsoft.com/office/drawing/2014/main" id="{11F5217A-1F81-A0FE-E762-63C46B9AEC30}"/>
              </a:ext>
            </a:extLst>
          </xdr:cNvPr>
          <xdr:cNvSpPr/>
        </xdr:nvSpPr>
        <xdr:spPr>
          <a:xfrm>
            <a:off x="9160809" y="3377355"/>
            <a:ext cx="4420476" cy="122945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400">
                <a:solidFill>
                  <a:srgbClr val="FF0000"/>
                </a:solidFill>
                <a:latin typeface="HG丸ｺﾞｼｯｸM-PRO" panose="020F0600000000000000" pitchFamily="50" charset="-128"/>
                <a:ea typeface="HG丸ｺﾞｼｯｸM-PRO" panose="020F0600000000000000" pitchFamily="50" charset="-128"/>
              </a:rPr>
              <a:t>本補助事業のみの協議を行うことはできません。国土強靭化対策分（④⑤⑦）のいずれかの事業と組み合わせて、協議する必要があります。</a:t>
            </a:r>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詳細は県</a:t>
            </a:r>
            <a:r>
              <a:rPr kumimoji="1" lang="en-US" altLang="ja-JP" sz="1400">
                <a:solidFill>
                  <a:srgbClr val="FF0000"/>
                </a:solidFill>
                <a:latin typeface="HG丸ｺﾞｼｯｸM-PRO" panose="020F0600000000000000" pitchFamily="50" charset="-128"/>
                <a:ea typeface="HG丸ｺﾞｼｯｸM-PRO" panose="020F0600000000000000" pitchFamily="50" charset="-128"/>
              </a:rPr>
              <a:t>HP</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をご確認ください。</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xnSp macro="">
        <xdr:nvCxnSpPr>
          <xdr:cNvPr id="57" name="直線矢印コネクタ 56">
            <a:extLst>
              <a:ext uri="{FF2B5EF4-FFF2-40B4-BE49-F238E27FC236}">
                <a16:creationId xmlns:a16="http://schemas.microsoft.com/office/drawing/2014/main" id="{21789988-2DA9-E9DD-F0ED-C1A4191987C2}"/>
              </a:ext>
            </a:extLst>
          </xdr:cNvPr>
          <xdr:cNvCxnSpPr>
            <a:stCxn id="56" idx="1"/>
            <a:endCxn id="55" idx="6"/>
          </xdr:cNvCxnSpPr>
        </xdr:nvCxnSpPr>
        <xdr:spPr>
          <a:xfrm flipH="1" flipV="1">
            <a:off x="6069928" y="3857983"/>
            <a:ext cx="3090881" cy="1341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103910</xdr:colOff>
      <xdr:row>7</xdr:row>
      <xdr:rowOff>173181</xdr:rowOff>
    </xdr:from>
    <xdr:to>
      <xdr:col>9</xdr:col>
      <xdr:colOff>1413907</xdr:colOff>
      <xdr:row>13</xdr:row>
      <xdr:rowOff>1264227</xdr:rowOff>
    </xdr:to>
    <xdr:sp macro="" textlink="">
      <xdr:nvSpPr>
        <xdr:cNvPr id="9" name="正方形/長方形 8">
          <a:extLst>
            <a:ext uri="{FF2B5EF4-FFF2-40B4-BE49-F238E27FC236}">
              <a16:creationId xmlns:a16="http://schemas.microsoft.com/office/drawing/2014/main" id="{37616B37-95D5-41F5-8419-B4BF55FADF9C}"/>
            </a:ext>
          </a:extLst>
        </xdr:cNvPr>
        <xdr:cNvSpPr/>
      </xdr:nvSpPr>
      <xdr:spPr>
        <a:xfrm>
          <a:off x="103910" y="3186545"/>
          <a:ext cx="13259542" cy="4520046"/>
        </a:xfrm>
        <a:prstGeom prst="rect">
          <a:avLst/>
        </a:prstGeom>
        <a:solidFill>
          <a:schemeClr val="accent5">
            <a:lumMod val="20000"/>
            <a:lumOff val="80000"/>
          </a:schemeClr>
        </a:solidFill>
        <a:ln>
          <a:solidFill>
            <a:schemeClr val="accent5"/>
          </a:solidFill>
        </a:ln>
      </xdr:spPr>
      <xdr:style>
        <a:lnRef idx="2">
          <a:schemeClr val="accent1"/>
        </a:lnRef>
        <a:fillRef idx="1">
          <a:schemeClr val="lt1"/>
        </a:fillRef>
        <a:effectRef idx="0">
          <a:schemeClr val="accent1"/>
        </a:effectRef>
        <a:fontRef idx="minor">
          <a:schemeClr val="dk1"/>
        </a:fontRef>
      </xdr:style>
      <xdr:txBody>
        <a:bodyPr vertOverflow="clip" horzOverflow="clip" spcCol="0" rtlCol="0" anchor="ctr"/>
        <a:lstStyle/>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chemeClr val="tx1"/>
              </a:solidFill>
              <a:effectLst/>
              <a:uLnTx/>
              <a:uFillTx/>
              <a:latin typeface="+mn-lt"/>
              <a:ea typeface="+mn-ea"/>
              <a:cs typeface="+mn-cs"/>
            </a:rPr>
            <a:t>質問１　①～⑧の補助対象事業のうち令和９年度に協議を行う予定を記入してください（着色部分は入力不要）。　記入の際は、２者以上の工事請負業者の見積書を徴し、最低価格の金額を記入してください。また、</a:t>
          </a:r>
          <a:r>
            <a:rPr kumimoji="1" lang="ja-JP" altLang="en-US" sz="1600" b="1" i="0" u="sng" strike="noStrike" kern="0" cap="none" spc="50" normalizeH="0" baseline="0" noProof="0">
              <a:ln>
                <a:noFill/>
              </a:ln>
              <a:solidFill>
                <a:srgbClr val="FF0000"/>
              </a:solidFill>
              <a:effectLst/>
              <a:uLnTx/>
              <a:uFillTx/>
              <a:latin typeface="+mn-lt"/>
              <a:ea typeface="+mn-ea"/>
              <a:cs typeface="+mn-cs"/>
            </a:rPr>
            <a:t>２者分の見積書を添付</a:t>
          </a:r>
          <a:r>
            <a:rPr kumimoji="1" lang="ja-JP" altLang="en-US" sz="1600" b="1" i="0" u="none" strike="noStrike" kern="0" cap="none" spc="50" normalizeH="0" baseline="0" noProof="0">
              <a:ln>
                <a:noFill/>
              </a:ln>
              <a:solidFill>
                <a:schemeClr val="tx1"/>
              </a:solidFill>
              <a:effectLst/>
              <a:uLnTx/>
              <a:uFillTx/>
              <a:latin typeface="+mn-lt"/>
              <a:ea typeface="+mn-ea"/>
              <a:cs typeface="+mn-cs"/>
            </a:rPr>
            <a:t>してください。</a:t>
          </a:r>
          <a:endParaRPr kumimoji="1" lang="en-US" altLang="ja-JP" sz="1600" b="1" i="0" u="none" strike="noStrike" kern="0" cap="none" spc="5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chemeClr val="tx1"/>
              </a:solidFill>
              <a:effectLst/>
              <a:uLnTx/>
              <a:uFillTx/>
              <a:latin typeface="+mn-lt"/>
              <a:ea typeface="+mn-ea"/>
              <a:cs typeface="+mn-cs"/>
            </a:rPr>
            <a:t>　今回調査より補助対象事業に追加となった、</a:t>
          </a:r>
          <a:r>
            <a:rPr kumimoji="1" lang="ja-JP" altLang="en-US" sz="1600" b="1" i="0" u="sng" strike="noStrike" kern="0" cap="none" spc="50" normalizeH="0" baseline="0" noProof="0">
              <a:ln>
                <a:noFill/>
              </a:ln>
              <a:solidFill>
                <a:srgbClr val="FF0000"/>
              </a:solidFill>
              <a:effectLst/>
              <a:uLnTx/>
              <a:uFillTx/>
              <a:latin typeface="+mn-lt"/>
              <a:ea typeface="+mn-ea"/>
              <a:cs typeface="+mn-cs"/>
            </a:rPr>
            <a:t>「国土強靭化対策と一体的に行う大規模修繕等支援事業」の扱いについては、県ホームページへ注意事項を記載していますので、必ずご確認ください</a:t>
          </a:r>
          <a:r>
            <a:rPr kumimoji="1" lang="ja-JP" altLang="en-US" sz="1600" b="1" i="0" u="none" strike="noStrike" kern="0" cap="none" spc="50" normalizeH="0" baseline="0" noProof="0">
              <a:ln>
                <a:noFill/>
              </a:ln>
              <a:solidFill>
                <a:srgbClr val="FF0000"/>
              </a:solidFill>
              <a:effectLst/>
              <a:uLnTx/>
              <a:uFillTx/>
              <a:latin typeface="+mn-lt"/>
              <a:ea typeface="+mn-ea"/>
              <a:cs typeface="+mn-cs"/>
            </a:rPr>
            <a:t>。</a:t>
          </a:r>
          <a:endParaRPr kumimoji="1" lang="en-US" altLang="ja-JP" sz="1600" b="1" i="0" u="none" strike="noStrike" kern="0" cap="none" spc="5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rgbClr val="FF0000"/>
              </a:solidFill>
              <a:effectLst/>
              <a:uLnTx/>
              <a:uFillTx/>
              <a:latin typeface="+mn-lt"/>
              <a:ea typeface="+mn-ea"/>
              <a:cs typeface="+mn-cs"/>
            </a:rPr>
            <a:t>　</a:t>
          </a:r>
          <a:r>
            <a:rPr kumimoji="1" lang="ja-JP" altLang="en-US" sz="1600" b="1" i="0" u="sng" strike="noStrike" kern="0" cap="none" spc="50" normalizeH="0" baseline="0" noProof="0">
              <a:ln>
                <a:noFill/>
              </a:ln>
              <a:solidFill>
                <a:srgbClr val="FF0000"/>
              </a:solidFill>
              <a:effectLst/>
              <a:uLnTx/>
              <a:uFillTx/>
              <a:latin typeface="+mn-lt"/>
              <a:ea typeface="+mn-ea"/>
              <a:cs typeface="+mn-cs"/>
            </a:rPr>
            <a:t>各事業を実施する場合、対象施設が市町村から福祉避難所に指定されていること（協定によるものは対象外）が優先採択の条件になっていますので、指定を受けている場合は指定書の写しを添付</a:t>
          </a:r>
          <a:r>
            <a:rPr kumimoji="1" lang="ja-JP" altLang="en-US" sz="1600" b="1" i="0" u="none" strike="noStrike" kern="0" cap="none" spc="50" normalizeH="0" baseline="0" noProof="0">
              <a:ln>
                <a:noFill/>
              </a:ln>
              <a:solidFill>
                <a:schemeClr val="tx1"/>
              </a:solidFill>
              <a:effectLst/>
              <a:uLnTx/>
              <a:uFillTx/>
              <a:latin typeface="+mn-lt"/>
              <a:ea typeface="+mn-ea"/>
              <a:cs typeface="+mn-cs"/>
            </a:rPr>
            <a:t>してください。</a:t>
          </a:r>
          <a:endParaRPr kumimoji="1" lang="en-US" altLang="ja-JP" sz="1600" b="1" i="0" u="none" strike="noStrike" kern="0" cap="none" spc="5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chemeClr val="tx1"/>
              </a:solidFill>
              <a:effectLst/>
              <a:uLnTx/>
              <a:uFillTx/>
              <a:latin typeface="+mn-lt"/>
              <a:ea typeface="+mn-ea"/>
              <a:cs typeface="+mn-cs"/>
            </a:rPr>
            <a:t>　また、</a:t>
          </a:r>
          <a:r>
            <a:rPr kumimoji="1" lang="ja-JP" altLang="en-US" sz="1600" b="1" i="0" u="sng" strike="noStrike" kern="0" cap="none" spc="50" normalizeH="0" baseline="0" noProof="0">
              <a:ln>
                <a:noFill/>
              </a:ln>
              <a:solidFill>
                <a:srgbClr val="FF0000"/>
              </a:solidFill>
              <a:effectLst/>
              <a:uLnTx/>
              <a:uFillTx/>
              <a:latin typeface="+mn-lt"/>
              <a:ea typeface="+mn-ea"/>
              <a:cs typeface="+mn-cs"/>
            </a:rPr>
            <a:t>非常用自家発電設備又は給水設備の設置場所が適切であること（浸水・土砂災害等が想定されない場所、大規模地震の際に揺れの激しい場所でないこと）が求められます</a:t>
          </a:r>
          <a:r>
            <a:rPr kumimoji="1" lang="ja-JP" altLang="en-US" sz="1600" b="1" i="0" u="none" strike="noStrike" kern="0" cap="none" spc="50" normalizeH="0" baseline="0" noProof="0">
              <a:ln>
                <a:noFill/>
              </a:ln>
              <a:solidFill>
                <a:schemeClr val="tx1"/>
              </a:solidFill>
              <a:effectLst/>
              <a:uLnTx/>
              <a:uFillTx/>
              <a:latin typeface="+mn-lt"/>
              <a:ea typeface="+mn-ea"/>
              <a:cs typeface="+mn-cs"/>
            </a:rPr>
            <a:t>ので、ハザードマップ等により安全な立地であることの確認又は自費により構造上の対策がとられる計画になっていることが必要となります。</a:t>
          </a:r>
          <a:endParaRPr kumimoji="1" lang="en-US" altLang="ja-JP" sz="1600" b="1" i="0" u="none" strike="noStrike" kern="0" cap="none" spc="5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chemeClr val="tx1"/>
              </a:solidFill>
              <a:effectLst/>
              <a:uLnTx/>
              <a:uFillTx/>
              <a:latin typeface="+mn-lt"/>
              <a:ea typeface="+mn-ea"/>
              <a:cs typeface="+mn-cs"/>
            </a:rPr>
            <a:t>　加えて、</a:t>
          </a:r>
          <a:r>
            <a:rPr kumimoji="1" lang="ja-JP" altLang="en-US" sz="1600" b="1" i="0" u="sng" strike="noStrike" kern="0" cap="none" spc="50" normalizeH="0" baseline="0" noProof="0">
              <a:ln>
                <a:noFill/>
              </a:ln>
              <a:solidFill>
                <a:srgbClr val="FF0000"/>
              </a:solidFill>
              <a:effectLst/>
              <a:uLnTx/>
              <a:uFillTx/>
              <a:latin typeface="+mn-lt"/>
              <a:ea typeface="+mn-ea"/>
              <a:cs typeface="+mn-cs"/>
            </a:rPr>
            <a:t>⑤の補助対象施設は、災害レッドゾーン又はイエローゾーン（別添資料参照）に所在する施設に限られます（レッドゾーンが優先）。</a:t>
          </a:r>
          <a:r>
            <a:rPr kumimoji="1" lang="ja-JP" altLang="en-US" sz="1600" b="1" i="0" u="none" strike="noStrike" kern="0" cap="none" spc="50" normalizeH="0" baseline="0" noProof="0">
              <a:ln>
                <a:noFill/>
              </a:ln>
              <a:solidFill>
                <a:schemeClr val="tx1"/>
              </a:solidFill>
              <a:effectLst/>
              <a:uLnTx/>
              <a:uFillTx/>
              <a:latin typeface="+mn-lt"/>
              <a:ea typeface="+mn-ea"/>
              <a:cs typeface="+mn-cs"/>
            </a:rPr>
            <a:t>協議を行う場合は、見積書のほか、当該施設が</a:t>
          </a:r>
          <a:r>
            <a:rPr kumimoji="1" lang="ja-JP" altLang="en-US" sz="1600" b="1" i="0" u="sng" strike="noStrike" kern="0" cap="none" spc="50" normalizeH="0" baseline="0" noProof="0">
              <a:ln>
                <a:noFill/>
              </a:ln>
              <a:solidFill>
                <a:srgbClr val="FF0000"/>
              </a:solidFill>
              <a:effectLst/>
              <a:uLnTx/>
              <a:uFillTx/>
              <a:latin typeface="+mn-lt"/>
              <a:ea typeface="+mn-ea"/>
              <a:cs typeface="+mn-cs"/>
            </a:rPr>
            <a:t>災害レッドゾーン又はイエローゾーンに所在することがわかる図面（マップ）などを添付</a:t>
          </a:r>
          <a:r>
            <a:rPr kumimoji="1" lang="ja-JP" altLang="en-US" sz="1600" b="1" i="0" u="none" strike="noStrike" kern="0" cap="none" spc="50" normalizeH="0" baseline="0" noProof="0">
              <a:ln>
                <a:noFill/>
              </a:ln>
              <a:solidFill>
                <a:schemeClr val="tx1"/>
              </a:solidFill>
              <a:effectLst/>
              <a:uLnTx/>
              <a:uFillTx/>
              <a:latin typeface="+mn-lt"/>
              <a:ea typeface="+mn-ea"/>
              <a:cs typeface="+mn-cs"/>
            </a:rPr>
            <a:t>してください。</a:t>
          </a:r>
          <a:endParaRPr kumimoji="1" lang="en-US" altLang="ja-JP" sz="1600" b="1" i="0" u="none" strike="noStrike" kern="0" cap="none" spc="5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50" normalizeH="0" baseline="0" noProof="0">
              <a:ln>
                <a:noFill/>
              </a:ln>
              <a:solidFill>
                <a:schemeClr val="tx1"/>
              </a:solidFill>
              <a:effectLst/>
              <a:uLnTx/>
              <a:uFillTx/>
              <a:latin typeface="+mn-lt"/>
              <a:ea typeface="+mn-ea"/>
              <a:cs typeface="+mn-cs"/>
            </a:rPr>
            <a:t>　なお、この補助金については、国の採択を受ける必要がありますが、</a:t>
          </a:r>
          <a:r>
            <a:rPr kumimoji="1" lang="ja-JP" altLang="en-US" sz="1600" b="1" i="0" u="sng" strike="noStrike" kern="0" cap="none" spc="50" normalizeH="0" baseline="0" noProof="0">
              <a:ln>
                <a:noFill/>
              </a:ln>
              <a:solidFill>
                <a:srgbClr val="FF0000"/>
              </a:solidFill>
              <a:effectLst/>
              <a:uLnTx/>
              <a:uFillTx/>
              <a:latin typeface="+mn-lt"/>
              <a:ea typeface="+mn-ea"/>
              <a:cs typeface="+mn-cs"/>
            </a:rPr>
            <a:t>国の予算の範囲で実施されるため、必ず採択を受けられるとは限りません</a:t>
          </a:r>
          <a:r>
            <a:rPr kumimoji="1" lang="ja-JP" altLang="en-US" sz="1600" b="1" i="0" u="none" strike="noStrike" kern="0" cap="none" spc="50" normalizeH="0" baseline="0" noProof="0">
              <a:ln>
                <a:noFill/>
              </a:ln>
              <a:solidFill>
                <a:schemeClr val="tx1"/>
              </a:solidFill>
              <a:effectLst/>
              <a:uLnTx/>
              <a:uFillTx/>
              <a:latin typeface="+mn-lt"/>
              <a:ea typeface="+mn-ea"/>
              <a:cs typeface="+mn-cs"/>
            </a:rPr>
            <a:t>。また、</a:t>
          </a:r>
          <a:r>
            <a:rPr kumimoji="1" lang="ja-JP" altLang="en-US" sz="1600" b="1" i="0" u="sng" strike="noStrike" kern="0" cap="none" spc="50" normalizeH="0" baseline="0" noProof="0">
              <a:ln>
                <a:noFill/>
              </a:ln>
              <a:solidFill>
                <a:srgbClr val="FF0000"/>
              </a:solidFill>
              <a:effectLst/>
              <a:uLnTx/>
              <a:uFillTx/>
              <a:latin typeface="+mn-lt"/>
              <a:ea typeface="+mn-ea"/>
              <a:cs typeface="+mn-cs"/>
            </a:rPr>
            <a:t>年度内の遅くとも２月末までに事業を完了する必要</a:t>
          </a:r>
          <a:r>
            <a:rPr kumimoji="1" lang="ja-JP" altLang="en-US" sz="1600" b="1" i="0" u="none" strike="noStrike" kern="0" cap="none" spc="50" normalizeH="0" baseline="0" noProof="0">
              <a:ln>
                <a:noFill/>
              </a:ln>
              <a:solidFill>
                <a:schemeClr val="tx1"/>
              </a:solidFill>
              <a:effectLst/>
              <a:uLnTx/>
              <a:uFillTx/>
              <a:latin typeface="+mn-lt"/>
              <a:ea typeface="+mn-ea"/>
              <a:cs typeface="+mn-cs"/>
            </a:rPr>
            <a:t>があります。事業の着手は県の交付決定を受けてから行う必要がありますが、例年４月または５月ごろに国に協議を行い、９月か１０月頃に採択の結果が出ており、県の交付決定はその後になりますので、</a:t>
          </a:r>
          <a:r>
            <a:rPr kumimoji="1" lang="ja-JP" altLang="en-US" sz="1600" b="1" i="0" u="sng" strike="noStrike" kern="0" cap="none" spc="50" normalizeH="0" baseline="0" noProof="0">
              <a:ln>
                <a:noFill/>
              </a:ln>
              <a:solidFill>
                <a:srgbClr val="FF0000"/>
              </a:solidFill>
              <a:effectLst/>
              <a:uLnTx/>
              <a:uFillTx/>
              <a:latin typeface="+mn-lt"/>
              <a:ea typeface="+mn-ea"/>
              <a:cs typeface="+mn-cs"/>
            </a:rPr>
            <a:t>期間内に事業が実施可能かどうか、十分検討願います。</a:t>
          </a:r>
          <a:endParaRPr kumimoji="1" lang="en-US" altLang="ja-JP" sz="1600" b="1" i="0" u="sng" strike="noStrike" kern="0" cap="none" spc="50" normalizeH="0" baseline="0" noProof="0">
            <a:ln>
              <a:noFill/>
            </a:ln>
            <a:solidFill>
              <a:srgbClr val="FF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2"/>
  <sheetViews>
    <sheetView tabSelected="1" view="pageBreakPreview" zoomScale="55" zoomScaleNormal="100" zoomScaleSheetLayoutView="55" workbookViewId="0">
      <selection activeCell="C4" sqref="C4:F4"/>
    </sheetView>
  </sheetViews>
  <sheetFormatPr defaultRowHeight="13.5"/>
  <cols>
    <col min="1" max="1" width="2.25" style="1" customWidth="1"/>
    <col min="2" max="9" width="19.25" style="1" customWidth="1"/>
    <col min="10" max="10" width="19.375" style="1" customWidth="1"/>
    <col min="11" max="11" width="1" style="1" customWidth="1"/>
    <col min="12" max="16384" width="9" style="1"/>
  </cols>
  <sheetData>
    <row r="1" spans="1:10" ht="32.25" customHeight="1">
      <c r="A1" s="55" t="s">
        <v>20</v>
      </c>
      <c r="B1" s="55"/>
      <c r="C1" s="55"/>
      <c r="D1" s="55"/>
      <c r="E1" s="55"/>
      <c r="F1" s="55"/>
      <c r="G1" s="55"/>
      <c r="H1" s="55"/>
      <c r="I1" s="55"/>
      <c r="J1" s="55"/>
    </row>
    <row r="2" spans="1:10" ht="32.25" customHeight="1">
      <c r="A2" s="56" t="s">
        <v>52</v>
      </c>
      <c r="B2" s="55"/>
      <c r="C2" s="55"/>
      <c r="D2" s="55"/>
      <c r="E2" s="55"/>
      <c r="F2" s="55"/>
      <c r="G2" s="55"/>
      <c r="H2" s="55"/>
      <c r="I2" s="55"/>
      <c r="J2" s="55"/>
    </row>
    <row r="3" spans="1:10" ht="18.75" customHeight="1">
      <c r="A3" s="2"/>
      <c r="B3" s="2"/>
      <c r="C3" s="2"/>
      <c r="D3" s="2"/>
      <c r="E3" s="2"/>
      <c r="F3" s="2"/>
      <c r="G3" s="2"/>
      <c r="H3" s="2"/>
      <c r="I3" s="2"/>
      <c r="J3" s="2"/>
    </row>
    <row r="4" spans="1:10" ht="37.5" customHeight="1">
      <c r="B4" s="3" t="s">
        <v>19</v>
      </c>
      <c r="C4" s="57"/>
      <c r="D4" s="58"/>
      <c r="E4" s="58"/>
      <c r="F4" s="59"/>
      <c r="G4" s="28" t="s">
        <v>23</v>
      </c>
      <c r="H4" s="57"/>
      <c r="I4" s="58"/>
      <c r="J4" s="59"/>
    </row>
    <row r="5" spans="1:10" ht="37.5" customHeight="1">
      <c r="B5" s="4" t="s">
        <v>0</v>
      </c>
      <c r="C5" s="57"/>
      <c r="D5" s="58"/>
      <c r="E5" s="58"/>
      <c r="F5" s="59"/>
      <c r="G5" s="4" t="s">
        <v>1</v>
      </c>
      <c r="H5" s="57"/>
      <c r="I5" s="58"/>
      <c r="J5" s="59"/>
    </row>
    <row r="6" spans="1:10" ht="37.5" customHeight="1">
      <c r="B6" s="4" t="s">
        <v>5</v>
      </c>
      <c r="C6" s="57"/>
      <c r="D6" s="58"/>
      <c r="E6" s="58"/>
      <c r="F6" s="59"/>
      <c r="G6" s="4" t="s">
        <v>24</v>
      </c>
      <c r="H6" s="57"/>
      <c r="I6" s="58"/>
      <c r="J6" s="59"/>
    </row>
    <row r="7" spans="1:10" ht="37.5" customHeight="1">
      <c r="B7" s="4" t="s">
        <v>4</v>
      </c>
      <c r="C7" s="62"/>
      <c r="D7" s="63"/>
      <c r="E7" s="4" t="s">
        <v>30</v>
      </c>
      <c r="F7" s="31"/>
      <c r="G7" s="4" t="s">
        <v>2</v>
      </c>
      <c r="H7" s="57"/>
      <c r="I7" s="58"/>
      <c r="J7" s="59"/>
    </row>
    <row r="8" spans="1:10" ht="45" customHeight="1">
      <c r="B8" s="6"/>
      <c r="C8" s="6"/>
      <c r="D8" s="7"/>
      <c r="E8" s="8"/>
      <c r="F8" s="9"/>
      <c r="G8" s="9"/>
      <c r="H8" s="9"/>
      <c r="I8" s="9"/>
      <c r="J8" s="9"/>
    </row>
    <row r="9" spans="1:10" ht="45" customHeight="1">
      <c r="A9" s="10"/>
    </row>
    <row r="10" spans="1:10" ht="45" customHeight="1">
      <c r="A10" s="10"/>
      <c r="B10" s="11"/>
    </row>
    <row r="11" spans="1:10" ht="45" customHeight="1">
      <c r="A11" s="10"/>
      <c r="B11" s="11"/>
    </row>
    <row r="12" spans="1:10" ht="45" customHeight="1"/>
    <row r="13" spans="1:10" ht="45" customHeight="1"/>
    <row r="14" spans="1:10" ht="103.5" customHeight="1"/>
    <row r="15" spans="1:10" ht="21" customHeight="1">
      <c r="B15" s="12" t="s">
        <v>53</v>
      </c>
      <c r="I15" s="13" t="s">
        <v>12</v>
      </c>
    </row>
    <row r="16" spans="1:10" ht="23.25" customHeight="1">
      <c r="B16" s="60" t="s">
        <v>15</v>
      </c>
      <c r="C16" s="60" t="s">
        <v>16</v>
      </c>
      <c r="D16" s="60" t="s">
        <v>51</v>
      </c>
      <c r="E16" s="61" t="s">
        <v>17</v>
      </c>
      <c r="F16" s="60" t="s">
        <v>50</v>
      </c>
      <c r="G16" s="60" t="s">
        <v>48</v>
      </c>
      <c r="H16" s="60" t="s">
        <v>47</v>
      </c>
      <c r="I16" s="60" t="s">
        <v>49</v>
      </c>
    </row>
    <row r="17" spans="2:10" ht="34.5" customHeight="1">
      <c r="B17" s="60"/>
      <c r="C17" s="60"/>
      <c r="D17" s="60"/>
      <c r="E17" s="61"/>
      <c r="F17" s="60"/>
      <c r="G17" s="60"/>
      <c r="H17" s="60"/>
      <c r="I17" s="60"/>
    </row>
    <row r="18" spans="2:10" ht="43.5" customHeight="1">
      <c r="B18" s="27"/>
      <c r="C18" s="27"/>
      <c r="D18" s="27"/>
      <c r="E18" s="27"/>
      <c r="F18" s="27"/>
      <c r="G18" s="27"/>
      <c r="H18" s="27"/>
      <c r="I18" s="27"/>
    </row>
    <row r="19" spans="2:10" ht="15" customHeight="1">
      <c r="B19" s="17"/>
      <c r="C19" s="17"/>
      <c r="D19" s="17"/>
      <c r="E19" s="17"/>
      <c r="F19" s="17"/>
      <c r="G19" s="17"/>
      <c r="H19" s="17"/>
      <c r="I19" s="17"/>
      <c r="J19" s="17"/>
    </row>
    <row r="20" spans="2:10" s="18" customFormat="1" ht="21" customHeight="1">
      <c r="B20" s="12" t="s">
        <v>54</v>
      </c>
      <c r="C20" s="13"/>
      <c r="D20" s="13"/>
      <c r="E20" s="13"/>
      <c r="F20" s="26"/>
      <c r="G20" s="13"/>
      <c r="H20" s="13"/>
      <c r="I20" s="13"/>
    </row>
    <row r="21" spans="2:10" s="18" customFormat="1" ht="21" customHeight="1">
      <c r="B21" s="34"/>
      <c r="C21" s="34"/>
      <c r="D21" s="34"/>
      <c r="E21" s="34"/>
      <c r="F21" s="35" t="s">
        <v>44</v>
      </c>
      <c r="G21" s="34"/>
      <c r="H21" s="34"/>
      <c r="I21" s="34"/>
      <c r="J21" s="13" t="s">
        <v>12</v>
      </c>
    </row>
    <row r="22" spans="2:10" s="19" customFormat="1" ht="23.25" customHeight="1">
      <c r="B22" s="42" t="s">
        <v>6</v>
      </c>
      <c r="C22" s="42" t="s">
        <v>7</v>
      </c>
      <c r="D22" s="51" t="s">
        <v>13</v>
      </c>
      <c r="E22" s="53" t="s">
        <v>8</v>
      </c>
      <c r="F22" s="42" t="s">
        <v>9</v>
      </c>
      <c r="G22" s="44" t="s">
        <v>25</v>
      </c>
      <c r="H22" s="5"/>
      <c r="I22" s="14"/>
      <c r="J22" s="46" t="s">
        <v>14</v>
      </c>
    </row>
    <row r="23" spans="2:10" ht="34.5" customHeight="1">
      <c r="B23" s="43"/>
      <c r="C23" s="43"/>
      <c r="D23" s="52"/>
      <c r="E23" s="54"/>
      <c r="F23" s="43"/>
      <c r="G23" s="45"/>
      <c r="H23" s="15" t="s">
        <v>10</v>
      </c>
      <c r="I23" s="16" t="s">
        <v>11</v>
      </c>
      <c r="J23" s="47"/>
    </row>
    <row r="24" spans="2:10" s="18" customFormat="1" ht="43.5" customHeight="1">
      <c r="B24" s="29"/>
      <c r="C24" s="29"/>
      <c r="D24" s="29"/>
      <c r="E24" s="20"/>
      <c r="F24" s="20"/>
      <c r="G24" s="22">
        <f>+ROUNDDOWN(F24*3/4,0)</f>
        <v>0</v>
      </c>
      <c r="H24" s="23">
        <f>+ROUNDDOWN(G24*2/3,0)</f>
        <v>0</v>
      </c>
      <c r="I24" s="24">
        <f>+G24-H24</f>
        <v>0</v>
      </c>
      <c r="J24" s="25">
        <f>+F24-G24</f>
        <v>0</v>
      </c>
    </row>
    <row r="25" spans="2:10" ht="15" customHeight="1">
      <c r="B25" s="17"/>
      <c r="C25" s="17"/>
      <c r="D25" s="17"/>
      <c r="E25" s="17"/>
      <c r="F25" s="17"/>
      <c r="G25" s="17"/>
      <c r="H25" s="17"/>
      <c r="I25" s="17"/>
      <c r="J25" s="17"/>
    </row>
    <row r="26" spans="2:10" s="18" customFormat="1" ht="21" customHeight="1">
      <c r="B26" s="12" t="s">
        <v>55</v>
      </c>
      <c r="C26" s="13"/>
      <c r="D26" s="13"/>
      <c r="E26" s="13"/>
      <c r="F26" s="26"/>
      <c r="G26" s="13"/>
      <c r="H26" s="13"/>
      <c r="I26" s="13"/>
    </row>
    <row r="27" spans="2:10" s="18" customFormat="1" ht="21" customHeight="1">
      <c r="B27" s="34"/>
      <c r="C27" s="34"/>
      <c r="D27" s="34"/>
      <c r="E27" s="34"/>
      <c r="F27" s="35" t="s">
        <v>44</v>
      </c>
      <c r="G27" s="34"/>
      <c r="H27" s="34"/>
      <c r="I27" s="34"/>
      <c r="J27" s="13" t="s">
        <v>12</v>
      </c>
    </row>
    <row r="28" spans="2:10" s="19" customFormat="1" ht="23.25" customHeight="1">
      <c r="B28" s="42" t="s">
        <v>6</v>
      </c>
      <c r="C28" s="42" t="s">
        <v>7</v>
      </c>
      <c r="D28" s="51" t="s">
        <v>13</v>
      </c>
      <c r="E28" s="53" t="s">
        <v>8</v>
      </c>
      <c r="F28" s="42" t="s">
        <v>9</v>
      </c>
      <c r="G28" s="44" t="s">
        <v>59</v>
      </c>
      <c r="H28" s="5"/>
      <c r="I28" s="14"/>
      <c r="J28" s="46" t="s">
        <v>58</v>
      </c>
    </row>
    <row r="29" spans="2:10" ht="34.5" customHeight="1">
      <c r="B29" s="43"/>
      <c r="C29" s="43"/>
      <c r="D29" s="52"/>
      <c r="E29" s="54"/>
      <c r="F29" s="43"/>
      <c r="G29" s="45"/>
      <c r="H29" s="15" t="s">
        <v>56</v>
      </c>
      <c r="I29" s="16" t="s">
        <v>57</v>
      </c>
      <c r="J29" s="47"/>
    </row>
    <row r="30" spans="2:10" s="18" customFormat="1" ht="43.5" customHeight="1">
      <c r="B30" s="29"/>
      <c r="C30" s="29"/>
      <c r="D30" s="29"/>
      <c r="E30" s="20"/>
      <c r="F30" s="20"/>
      <c r="G30" s="22">
        <f>+ROUNDDOWN(F30*2/3,0)</f>
        <v>0</v>
      </c>
      <c r="H30" s="23">
        <f>+ROUNDDOWN(G30*1/2,0)</f>
        <v>0</v>
      </c>
      <c r="I30" s="24">
        <f>+G30-H30</f>
        <v>0</v>
      </c>
      <c r="J30" s="25">
        <f>+F30-G30</f>
        <v>0</v>
      </c>
    </row>
    <row r="31" spans="2:10" ht="15" customHeight="1">
      <c r="B31" s="17"/>
      <c r="C31" s="17"/>
      <c r="D31" s="17"/>
      <c r="E31" s="17"/>
      <c r="F31" s="17"/>
      <c r="G31" s="17"/>
      <c r="H31" s="17"/>
      <c r="I31" s="17"/>
      <c r="J31" s="17"/>
    </row>
    <row r="32" spans="2:10" s="18" customFormat="1" ht="21" customHeight="1">
      <c r="B32" s="12" t="s">
        <v>60</v>
      </c>
      <c r="C32" s="13"/>
      <c r="D32" s="13"/>
      <c r="E32" s="13"/>
      <c r="G32" s="13"/>
      <c r="H32" s="13"/>
      <c r="I32" s="13"/>
    </row>
    <row r="33" spans="1:15" s="18" customFormat="1" ht="21" customHeight="1">
      <c r="B33" s="48" t="s">
        <v>77</v>
      </c>
      <c r="C33" s="48"/>
      <c r="D33" s="48"/>
      <c r="E33" s="48"/>
      <c r="F33" s="48"/>
      <c r="G33" s="48"/>
      <c r="H33" s="48"/>
      <c r="I33" s="48"/>
      <c r="J33" s="48"/>
    </row>
    <row r="34" spans="1:15" s="19" customFormat="1" ht="21" customHeight="1">
      <c r="A34" s="18"/>
      <c r="F34" s="26" t="s">
        <v>21</v>
      </c>
      <c r="J34" s="13" t="s">
        <v>12</v>
      </c>
    </row>
    <row r="35" spans="1:15" ht="23.25" customHeight="1">
      <c r="A35" s="19"/>
      <c r="B35" s="42" t="s">
        <v>6</v>
      </c>
      <c r="C35" s="42" t="s">
        <v>7</v>
      </c>
      <c r="D35" s="51" t="s">
        <v>13</v>
      </c>
      <c r="E35" s="53" t="s">
        <v>8</v>
      </c>
      <c r="F35" s="42" t="s">
        <v>9</v>
      </c>
      <c r="G35" s="44" t="s">
        <v>25</v>
      </c>
      <c r="H35" s="5"/>
      <c r="I35" s="14"/>
      <c r="J35" s="46" t="s">
        <v>14</v>
      </c>
    </row>
    <row r="36" spans="1:15" s="18" customFormat="1" ht="34.5" customHeight="1">
      <c r="A36" s="1"/>
      <c r="B36" s="43"/>
      <c r="C36" s="43"/>
      <c r="D36" s="52"/>
      <c r="E36" s="54"/>
      <c r="F36" s="43"/>
      <c r="G36" s="45"/>
      <c r="H36" s="15" t="s">
        <v>10</v>
      </c>
      <c r="I36" s="16" t="s">
        <v>11</v>
      </c>
      <c r="J36" s="47"/>
    </row>
    <row r="37" spans="1:15" s="18" customFormat="1" ht="43.5" customHeight="1">
      <c r="B37" s="29"/>
      <c r="C37" s="29"/>
      <c r="D37" s="29"/>
      <c r="E37" s="20"/>
      <c r="F37" s="20"/>
      <c r="G37" s="22">
        <f>+ROUNDDOWN(F37*3/4,0)</f>
        <v>0</v>
      </c>
      <c r="H37" s="23">
        <f>+ROUNDDOWN(G37*2/3,0)</f>
        <v>0</v>
      </c>
      <c r="I37" s="24">
        <f>+G37-H37</f>
        <v>0</v>
      </c>
      <c r="J37" s="25">
        <f>+F37-G37</f>
        <v>0</v>
      </c>
    </row>
    <row r="38" spans="1:15" ht="15" customHeight="1">
      <c r="B38" s="17"/>
      <c r="C38" s="17"/>
      <c r="D38" s="17"/>
      <c r="E38" s="17"/>
      <c r="F38" s="17"/>
      <c r="G38" s="17"/>
      <c r="H38" s="17"/>
      <c r="I38" s="17"/>
      <c r="J38" s="17"/>
    </row>
    <row r="39" spans="1:15" s="18" customFormat="1" ht="21" customHeight="1">
      <c r="B39" s="12" t="s">
        <v>61</v>
      </c>
      <c r="C39" s="13"/>
      <c r="D39" s="13"/>
      <c r="E39" s="13"/>
    </row>
    <row r="40" spans="1:15" s="18" customFormat="1" ht="21" customHeight="1">
      <c r="B40" s="38" t="s">
        <v>45</v>
      </c>
      <c r="C40" s="13"/>
      <c r="D40" s="13"/>
      <c r="E40" s="13"/>
      <c r="F40" s="26"/>
      <c r="G40" s="13"/>
      <c r="H40" s="13"/>
      <c r="I40" s="13"/>
      <c r="J40" s="13"/>
    </row>
    <row r="41" spans="1:15" s="18" customFormat="1" ht="21" customHeight="1">
      <c r="B41" s="12"/>
      <c r="C41" s="13"/>
      <c r="D41" s="13"/>
      <c r="E41" s="13"/>
      <c r="F41" s="26" t="s">
        <v>21</v>
      </c>
      <c r="G41" s="13"/>
      <c r="H41" s="13"/>
      <c r="I41" s="13"/>
      <c r="J41" s="13" t="s">
        <v>12</v>
      </c>
    </row>
    <row r="42" spans="1:15" s="19" customFormat="1" ht="23.25" customHeight="1">
      <c r="B42" s="50" t="s">
        <v>6</v>
      </c>
      <c r="C42" s="42" t="s">
        <v>7</v>
      </c>
      <c r="D42" s="51" t="s">
        <v>13</v>
      </c>
      <c r="E42" s="53" t="s">
        <v>8</v>
      </c>
      <c r="F42" s="42" t="s">
        <v>9</v>
      </c>
      <c r="G42" s="44" t="s">
        <v>25</v>
      </c>
      <c r="H42" s="5"/>
      <c r="I42" s="14"/>
      <c r="J42" s="46" t="s">
        <v>28</v>
      </c>
    </row>
    <row r="43" spans="1:15" ht="34.5" customHeight="1">
      <c r="B43" s="42"/>
      <c r="C43" s="43"/>
      <c r="D43" s="52"/>
      <c r="E43" s="54"/>
      <c r="F43" s="43"/>
      <c r="G43" s="45"/>
      <c r="H43" s="15" t="s">
        <v>10</v>
      </c>
      <c r="I43" s="16" t="s">
        <v>11</v>
      </c>
      <c r="J43" s="47"/>
    </row>
    <row r="44" spans="1:15" s="18" customFormat="1" ht="43.5" customHeight="1">
      <c r="B44" s="29"/>
      <c r="C44" s="29"/>
      <c r="D44" s="29"/>
      <c r="E44" s="20"/>
      <c r="F44" s="20"/>
      <c r="G44" s="22">
        <f>+ROUNDDOWN(F44*3/4,0)</f>
        <v>0</v>
      </c>
      <c r="H44" s="23">
        <f>+ROUNDDOWN(G44*2/3,0)</f>
        <v>0</v>
      </c>
      <c r="I44" s="24">
        <f>+G44-H44</f>
        <v>0</v>
      </c>
      <c r="J44" s="25">
        <f>+F44-G44</f>
        <v>0</v>
      </c>
    </row>
    <row r="45" spans="1:15" ht="15" customHeight="1">
      <c r="A45" s="18"/>
      <c r="C45" s="36"/>
      <c r="D45" s="36"/>
      <c r="E45" s="37"/>
      <c r="F45" s="37"/>
      <c r="G45" s="32"/>
      <c r="H45" s="32"/>
      <c r="I45" s="33"/>
      <c r="J45" s="33"/>
    </row>
    <row r="46" spans="1:15" s="19" customFormat="1" ht="21" customHeight="1">
      <c r="A46" s="18"/>
      <c r="B46" s="12" t="s">
        <v>62</v>
      </c>
      <c r="C46" s="13"/>
      <c r="D46" s="13"/>
      <c r="E46" s="13"/>
    </row>
    <row r="47" spans="1:15" s="19" customFormat="1" ht="21" customHeight="1">
      <c r="A47" s="18"/>
      <c r="B47" s="39" t="s">
        <v>78</v>
      </c>
      <c r="C47" s="13"/>
      <c r="D47" s="13"/>
      <c r="E47" s="13"/>
      <c r="F47" s="26"/>
      <c r="G47" s="13"/>
      <c r="H47" s="13"/>
      <c r="I47" s="13"/>
      <c r="J47" s="13"/>
      <c r="O47" s="39"/>
    </row>
    <row r="48" spans="1:15" s="19" customFormat="1" ht="21" customHeight="1">
      <c r="A48" s="18"/>
      <c r="C48" s="13"/>
      <c r="D48" s="13"/>
      <c r="E48" s="13"/>
      <c r="F48" s="26" t="s">
        <v>21</v>
      </c>
      <c r="G48" s="13"/>
      <c r="H48" s="13"/>
      <c r="I48" s="13"/>
      <c r="J48" s="13" t="s">
        <v>12</v>
      </c>
    </row>
    <row r="49" spans="1:10" ht="23.25" customHeight="1">
      <c r="A49" s="19"/>
      <c r="B49" s="50" t="s">
        <v>6</v>
      </c>
      <c r="C49" s="42" t="s">
        <v>7</v>
      </c>
      <c r="D49" s="51" t="s">
        <v>13</v>
      </c>
      <c r="E49" s="53" t="s">
        <v>8</v>
      </c>
      <c r="F49" s="42" t="s">
        <v>9</v>
      </c>
      <c r="G49" s="44" t="s">
        <v>25</v>
      </c>
      <c r="H49" s="5"/>
      <c r="I49" s="14"/>
      <c r="J49" s="46" t="s">
        <v>28</v>
      </c>
    </row>
    <row r="50" spans="1:10" s="18" customFormat="1" ht="34.5" customHeight="1">
      <c r="A50" s="1"/>
      <c r="B50" s="42"/>
      <c r="C50" s="43"/>
      <c r="D50" s="52"/>
      <c r="E50" s="54"/>
      <c r="F50" s="43"/>
      <c r="G50" s="45"/>
      <c r="H50" s="15" t="s">
        <v>10</v>
      </c>
      <c r="I50" s="16" t="s">
        <v>11</v>
      </c>
      <c r="J50" s="47"/>
    </row>
    <row r="51" spans="1:10" ht="43.5" customHeight="1">
      <c r="A51" s="18"/>
      <c r="B51" s="29"/>
      <c r="C51" s="29"/>
      <c r="D51" s="29"/>
      <c r="E51" s="20"/>
      <c r="F51" s="20"/>
      <c r="G51" s="22">
        <f>+ROUNDDOWN(F51*3/4,0)</f>
        <v>0</v>
      </c>
      <c r="H51" s="23">
        <f>+ROUNDDOWN(G51*2/3,0)</f>
        <v>0</v>
      </c>
      <c r="I51" s="24">
        <f>+G51-H51</f>
        <v>0</v>
      </c>
      <c r="J51" s="25">
        <f>+F51-G51</f>
        <v>0</v>
      </c>
    </row>
    <row r="52" spans="1:10" s="18" customFormat="1" ht="15" customHeight="1">
      <c r="A52" s="1"/>
      <c r="B52" s="17"/>
      <c r="C52" s="17"/>
      <c r="D52" s="17"/>
      <c r="E52" s="17"/>
      <c r="F52" s="17"/>
      <c r="G52" s="17"/>
      <c r="H52" s="17"/>
      <c r="I52" s="17"/>
      <c r="J52" s="17"/>
    </row>
    <row r="53" spans="1:10" s="18" customFormat="1" ht="21" customHeight="1">
      <c r="B53" s="12" t="s">
        <v>63</v>
      </c>
      <c r="C53" s="13"/>
      <c r="D53" s="13"/>
      <c r="E53" s="13"/>
      <c r="F53" s="26" t="s">
        <v>21</v>
      </c>
      <c r="G53" s="13"/>
      <c r="H53" s="13"/>
      <c r="I53" s="13"/>
      <c r="J53" s="13" t="s">
        <v>12</v>
      </c>
    </row>
    <row r="54" spans="1:10" s="19" customFormat="1" ht="23.25" customHeight="1">
      <c r="B54" s="50" t="s">
        <v>6</v>
      </c>
      <c r="C54" s="50" t="s">
        <v>7</v>
      </c>
      <c r="D54" s="51" t="s">
        <v>13</v>
      </c>
      <c r="E54" s="53" t="s">
        <v>8</v>
      </c>
      <c r="F54" s="42" t="s">
        <v>9</v>
      </c>
      <c r="G54" s="44" t="s">
        <v>25</v>
      </c>
      <c r="H54" s="5"/>
      <c r="I54" s="14"/>
      <c r="J54" s="46" t="s">
        <v>28</v>
      </c>
    </row>
    <row r="55" spans="1:10" ht="34.5" customHeight="1">
      <c r="B55" s="42"/>
      <c r="C55" s="42"/>
      <c r="D55" s="52"/>
      <c r="E55" s="54"/>
      <c r="F55" s="43"/>
      <c r="G55" s="45"/>
      <c r="H55" s="15" t="s">
        <v>10</v>
      </c>
      <c r="I55" s="16" t="s">
        <v>11</v>
      </c>
      <c r="J55" s="47"/>
    </row>
    <row r="56" spans="1:10" s="18" customFormat="1" ht="43.5" customHeight="1">
      <c r="B56" s="29"/>
      <c r="C56" s="29"/>
      <c r="D56" s="29"/>
      <c r="E56" s="20"/>
      <c r="F56" s="20"/>
      <c r="G56" s="22">
        <f>+ROUNDDOWN(F56*3/4,0)</f>
        <v>0</v>
      </c>
      <c r="H56" s="23">
        <f>+ROUNDDOWN(G56*2/3,0)</f>
        <v>0</v>
      </c>
      <c r="I56" s="24">
        <f>+G56-H56</f>
        <v>0</v>
      </c>
      <c r="J56" s="25">
        <f>+F56-G56</f>
        <v>0</v>
      </c>
    </row>
    <row r="57" spans="1:10" ht="15" customHeight="1">
      <c r="B57" s="17"/>
      <c r="C57" s="17"/>
      <c r="D57" s="17"/>
      <c r="E57" s="17"/>
      <c r="F57" s="17"/>
      <c r="G57" s="17"/>
      <c r="H57" s="17"/>
      <c r="I57" s="17"/>
      <c r="J57" s="17"/>
    </row>
    <row r="58" spans="1:10" s="11" customFormat="1" ht="23.25" customHeight="1">
      <c r="A58" s="18"/>
      <c r="B58" s="12" t="s">
        <v>67</v>
      </c>
      <c r="C58" s="13"/>
      <c r="D58" s="13"/>
      <c r="E58" s="13"/>
    </row>
    <row r="59" spans="1:10" s="11" customFormat="1" ht="21" customHeight="1">
      <c r="A59" s="18"/>
      <c r="B59" s="48" t="s">
        <v>78</v>
      </c>
      <c r="C59" s="49"/>
      <c r="D59" s="49"/>
      <c r="E59" s="49"/>
      <c r="F59" s="49"/>
      <c r="G59" s="49"/>
      <c r="H59" s="49"/>
      <c r="I59" s="49"/>
      <c r="J59" s="49"/>
    </row>
    <row r="60" spans="1:10" s="11" customFormat="1" ht="21" customHeight="1">
      <c r="A60" s="18"/>
      <c r="F60" s="26" t="s">
        <v>21</v>
      </c>
      <c r="G60" s="13"/>
      <c r="H60" s="13"/>
      <c r="I60" s="13"/>
      <c r="J60" s="13" t="s">
        <v>12</v>
      </c>
    </row>
    <row r="61" spans="1:10" s="11" customFormat="1" ht="23.25" customHeight="1">
      <c r="A61" s="19"/>
      <c r="B61" s="50" t="s">
        <v>6</v>
      </c>
      <c r="C61" s="50" t="s">
        <v>7</v>
      </c>
      <c r="D61" s="51" t="s">
        <v>13</v>
      </c>
      <c r="E61" s="53" t="s">
        <v>8</v>
      </c>
      <c r="F61" s="42" t="s">
        <v>9</v>
      </c>
      <c r="G61" s="50" t="s">
        <v>31</v>
      </c>
      <c r="H61" s="50" t="s">
        <v>27</v>
      </c>
      <c r="I61" s="60" t="s">
        <v>26</v>
      </c>
      <c r="J61" s="46" t="s">
        <v>29</v>
      </c>
    </row>
    <row r="62" spans="1:10" s="11" customFormat="1" ht="34.5" customHeight="1">
      <c r="A62" s="1"/>
      <c r="B62" s="42"/>
      <c r="C62" s="42"/>
      <c r="D62" s="52"/>
      <c r="E62" s="54"/>
      <c r="F62" s="43"/>
      <c r="G62" s="50"/>
      <c r="H62" s="50"/>
      <c r="I62" s="60"/>
      <c r="J62" s="47"/>
    </row>
    <row r="63" spans="1:10" s="11" customFormat="1" ht="43.5" customHeight="1">
      <c r="A63" s="18"/>
      <c r="B63" s="29"/>
      <c r="C63" s="29"/>
      <c r="D63" s="29"/>
      <c r="E63" s="20"/>
      <c r="F63" s="20"/>
      <c r="G63" s="30"/>
      <c r="H63" s="41">
        <v>4.3099999999999996</v>
      </c>
      <c r="I63" s="25">
        <f>+G63*H63</f>
        <v>0</v>
      </c>
      <c r="J63" s="25">
        <f>+IF(F63&gt;=I63,+F63-I63,0)</f>
        <v>0</v>
      </c>
    </row>
    <row r="64" spans="1:10" s="11" customFormat="1" ht="21" customHeight="1">
      <c r="A64" s="18"/>
      <c r="B64" s="36"/>
      <c r="C64" s="36"/>
      <c r="D64" s="36"/>
      <c r="E64" s="37"/>
      <c r="F64" s="37"/>
      <c r="G64" s="37"/>
      <c r="H64" s="32"/>
      <c r="I64" s="33"/>
      <c r="J64" s="33"/>
    </row>
    <row r="65" spans="1:10" s="11" customFormat="1" ht="21" customHeight="1">
      <c r="A65" s="18"/>
      <c r="B65" s="36"/>
      <c r="C65" s="36"/>
      <c r="D65" s="36"/>
      <c r="E65" s="37"/>
      <c r="F65" s="37"/>
      <c r="G65" s="37"/>
      <c r="H65" s="32"/>
      <c r="I65" s="33"/>
      <c r="J65" s="33"/>
    </row>
    <row r="66" spans="1:10" s="11" customFormat="1" ht="21" customHeight="1">
      <c r="A66" s="1"/>
      <c r="B66" s="40"/>
      <c r="C66" s="40"/>
      <c r="D66" s="40"/>
      <c r="E66" s="40"/>
      <c r="F66" s="40"/>
      <c r="G66" s="40"/>
      <c r="H66" s="40"/>
      <c r="I66" s="1"/>
      <c r="J66" s="1"/>
    </row>
    <row r="67" spans="1:10" s="21" customFormat="1" ht="46.5" customHeight="1">
      <c r="A67" s="11"/>
      <c r="B67" s="11"/>
      <c r="C67" s="11"/>
      <c r="D67" s="11"/>
      <c r="E67" s="11"/>
      <c r="F67" s="11"/>
      <c r="G67" s="11"/>
      <c r="H67" s="11"/>
      <c r="I67" s="11"/>
      <c r="J67" s="11"/>
    </row>
    <row r="68" spans="1:10" s="12" customFormat="1" ht="24.75" customHeight="1">
      <c r="A68" s="11"/>
      <c r="B68" s="11"/>
      <c r="C68" s="6" t="s">
        <v>3</v>
      </c>
      <c r="D68" s="11"/>
      <c r="E68" s="11"/>
      <c r="F68" s="11"/>
      <c r="G68" s="11"/>
      <c r="H68" s="11"/>
      <c r="I68" s="11"/>
      <c r="J68" s="11"/>
    </row>
    <row r="69" spans="1:10" s="12" customFormat="1" ht="24.75" customHeight="1">
      <c r="A69" s="11"/>
      <c r="B69" s="11"/>
      <c r="C69" s="6"/>
      <c r="D69" s="11"/>
      <c r="E69" s="11"/>
      <c r="F69" s="11"/>
      <c r="G69" s="11"/>
      <c r="H69" s="11"/>
      <c r="I69" s="11"/>
      <c r="J69" s="11"/>
    </row>
    <row r="70" spans="1:10" s="12" customFormat="1" ht="24.75" customHeight="1">
      <c r="A70" s="11"/>
      <c r="B70" s="11"/>
      <c r="C70" s="6"/>
      <c r="D70" s="11"/>
      <c r="E70" s="11"/>
      <c r="F70" s="11"/>
      <c r="G70" s="11"/>
      <c r="H70" s="11"/>
      <c r="I70" s="11"/>
      <c r="J70" s="11"/>
    </row>
    <row r="71" spans="1:10" s="12" customFormat="1" ht="24.75" customHeight="1">
      <c r="A71" s="11"/>
      <c r="B71" s="11"/>
      <c r="C71" s="6"/>
      <c r="D71" s="11"/>
      <c r="E71" s="11"/>
      <c r="F71" s="11"/>
      <c r="G71" s="11"/>
      <c r="H71" s="11"/>
      <c r="I71" s="11"/>
      <c r="J71" s="11"/>
    </row>
    <row r="72" spans="1:10" s="12" customFormat="1" ht="24.75" customHeight="1">
      <c r="A72" s="11"/>
      <c r="B72" s="11"/>
      <c r="C72" s="6"/>
      <c r="D72" s="11"/>
      <c r="E72" s="11"/>
      <c r="F72" s="11"/>
      <c r="G72" s="11"/>
      <c r="H72" s="11"/>
      <c r="I72" s="11"/>
      <c r="J72" s="11"/>
    </row>
    <row r="73" spans="1:10" s="12" customFormat="1" ht="42" customHeight="1">
      <c r="A73" s="21"/>
      <c r="B73" s="71" t="s">
        <v>18</v>
      </c>
      <c r="C73" s="71"/>
      <c r="D73" s="71"/>
      <c r="E73" s="71"/>
      <c r="F73" s="71" t="s">
        <v>22</v>
      </c>
      <c r="G73" s="71"/>
      <c r="H73" s="71" t="s">
        <v>64</v>
      </c>
      <c r="I73" s="71"/>
      <c r="J73" s="71"/>
    </row>
    <row r="74" spans="1:10" s="12" customFormat="1" ht="24.95" customHeight="1">
      <c r="B74" s="64" t="s">
        <v>53</v>
      </c>
      <c r="C74" s="64"/>
      <c r="D74" s="64"/>
      <c r="E74" s="64"/>
      <c r="F74" s="65"/>
      <c r="G74" s="65"/>
      <c r="H74" s="65" t="s">
        <v>46</v>
      </c>
      <c r="I74" s="65"/>
      <c r="J74" s="65"/>
    </row>
    <row r="75" spans="1:10" s="12" customFormat="1" ht="24.95" customHeight="1">
      <c r="B75" s="66" t="s">
        <v>69</v>
      </c>
      <c r="C75" s="67"/>
      <c r="D75" s="67"/>
      <c r="E75" s="68"/>
      <c r="F75" s="69"/>
      <c r="G75" s="70"/>
      <c r="H75" s="65" t="s">
        <v>46</v>
      </c>
      <c r="I75" s="65"/>
      <c r="J75" s="65"/>
    </row>
    <row r="76" spans="1:10" s="12" customFormat="1" ht="24.95" customHeight="1">
      <c r="B76" s="72" t="s">
        <v>65</v>
      </c>
      <c r="C76" s="73"/>
      <c r="D76" s="73"/>
      <c r="E76" s="74"/>
      <c r="F76" s="69"/>
      <c r="G76" s="70"/>
      <c r="H76" s="65" t="s">
        <v>46</v>
      </c>
      <c r="I76" s="65"/>
      <c r="J76" s="65"/>
    </row>
    <row r="77" spans="1:10" ht="24.95" customHeight="1">
      <c r="A77" s="12"/>
      <c r="B77" s="64" t="s">
        <v>60</v>
      </c>
      <c r="C77" s="64"/>
      <c r="D77" s="64"/>
      <c r="E77" s="64"/>
      <c r="F77" s="65"/>
      <c r="G77" s="65"/>
      <c r="H77" s="65" t="s">
        <v>46</v>
      </c>
      <c r="I77" s="65"/>
      <c r="J77" s="65"/>
    </row>
    <row r="78" spans="1:10" ht="24.95" customHeight="1">
      <c r="A78" s="12"/>
      <c r="B78" s="64" t="s">
        <v>66</v>
      </c>
      <c r="C78" s="64"/>
      <c r="D78" s="64"/>
      <c r="E78" s="64"/>
      <c r="F78" s="65"/>
      <c r="G78" s="65"/>
      <c r="H78" s="65" t="s">
        <v>46</v>
      </c>
      <c r="I78" s="65"/>
      <c r="J78" s="65"/>
    </row>
    <row r="79" spans="1:10" ht="24.95" customHeight="1">
      <c r="A79" s="12"/>
      <c r="B79" s="64" t="s">
        <v>62</v>
      </c>
      <c r="C79" s="64"/>
      <c r="D79" s="64"/>
      <c r="E79" s="64"/>
      <c r="F79" s="65"/>
      <c r="G79" s="65"/>
      <c r="H79" s="65" t="s">
        <v>46</v>
      </c>
      <c r="I79" s="65"/>
      <c r="J79" s="65"/>
    </row>
    <row r="80" spans="1:10" ht="24.95" customHeight="1">
      <c r="A80" s="12"/>
      <c r="B80" s="64" t="s">
        <v>63</v>
      </c>
      <c r="C80" s="64"/>
      <c r="D80" s="64"/>
      <c r="E80" s="64"/>
      <c r="F80" s="65"/>
      <c r="G80" s="65"/>
      <c r="H80" s="65" t="s">
        <v>46</v>
      </c>
      <c r="I80" s="65"/>
      <c r="J80" s="65"/>
    </row>
    <row r="81" spans="1:10" ht="24.95" customHeight="1">
      <c r="A81" s="12"/>
      <c r="B81" s="64" t="s">
        <v>68</v>
      </c>
      <c r="C81" s="64"/>
      <c r="D81" s="64"/>
      <c r="E81" s="64"/>
      <c r="F81" s="65"/>
      <c r="G81" s="65"/>
      <c r="H81" s="65" t="s">
        <v>46</v>
      </c>
      <c r="I81" s="65"/>
      <c r="J81" s="65"/>
    </row>
    <row r="82" spans="1:10" ht="17.25">
      <c r="A82" s="12"/>
      <c r="B82" s="12"/>
      <c r="C82" s="12"/>
      <c r="D82" s="12"/>
      <c r="E82" s="12"/>
      <c r="F82" s="12"/>
      <c r="G82" s="12"/>
      <c r="H82" s="12"/>
      <c r="I82" s="12"/>
      <c r="J82" s="12"/>
    </row>
  </sheetData>
  <mergeCells count="98">
    <mergeCell ref="G28:G29"/>
    <mergeCell ref="J28:J29"/>
    <mergeCell ref="B76:E76"/>
    <mergeCell ref="F76:G76"/>
    <mergeCell ref="H76:J76"/>
    <mergeCell ref="B28:B29"/>
    <mergeCell ref="C28:C29"/>
    <mergeCell ref="D28:D29"/>
    <mergeCell ref="E28:E29"/>
    <mergeCell ref="F28:F29"/>
    <mergeCell ref="B73:E73"/>
    <mergeCell ref="B61:B62"/>
    <mergeCell ref="F49:F50"/>
    <mergeCell ref="G49:G50"/>
    <mergeCell ref="J49:J50"/>
    <mergeCell ref="B42:B43"/>
    <mergeCell ref="F80:G80"/>
    <mergeCell ref="F73:G73"/>
    <mergeCell ref="J61:J62"/>
    <mergeCell ref="B74:E74"/>
    <mergeCell ref="B81:E81"/>
    <mergeCell ref="F81:G81"/>
    <mergeCell ref="H81:J81"/>
    <mergeCell ref="B77:E77"/>
    <mergeCell ref="F77:G77"/>
    <mergeCell ref="H77:J77"/>
    <mergeCell ref="B79:E79"/>
    <mergeCell ref="B78:E78"/>
    <mergeCell ref="F78:G78"/>
    <mergeCell ref="H78:J78"/>
    <mergeCell ref="F79:G79"/>
    <mergeCell ref="H79:J79"/>
    <mergeCell ref="B80:E80"/>
    <mergeCell ref="F54:F55"/>
    <mergeCell ref="H80:J80"/>
    <mergeCell ref="D42:D43"/>
    <mergeCell ref="E42:E43"/>
    <mergeCell ref="F42:F43"/>
    <mergeCell ref="E61:E62"/>
    <mergeCell ref="F74:G74"/>
    <mergeCell ref="H74:J74"/>
    <mergeCell ref="H61:H62"/>
    <mergeCell ref="B75:E75"/>
    <mergeCell ref="H75:J75"/>
    <mergeCell ref="F75:G75"/>
    <mergeCell ref="H73:J73"/>
    <mergeCell ref="I61:I62"/>
    <mergeCell ref="J54:J55"/>
    <mergeCell ref="J42:J43"/>
    <mergeCell ref="C61:C62"/>
    <mergeCell ref="D61:D62"/>
    <mergeCell ref="G54:G55"/>
    <mergeCell ref="F61:F62"/>
    <mergeCell ref="G61:G62"/>
    <mergeCell ref="B54:B55"/>
    <mergeCell ref="C54:C55"/>
    <mergeCell ref="D54:D55"/>
    <mergeCell ref="E54:E55"/>
    <mergeCell ref="C22:C23"/>
    <mergeCell ref="D22:D23"/>
    <mergeCell ref="D49:D50"/>
    <mergeCell ref="E49:E50"/>
    <mergeCell ref="E22:E23"/>
    <mergeCell ref="C42:C43"/>
    <mergeCell ref="C6:F6"/>
    <mergeCell ref="H6:J6"/>
    <mergeCell ref="H7:J7"/>
    <mergeCell ref="B16:B17"/>
    <mergeCell ref="C16:C17"/>
    <mergeCell ref="D16:D17"/>
    <mergeCell ref="E16:E17"/>
    <mergeCell ref="F16:F17"/>
    <mergeCell ref="G16:G17"/>
    <mergeCell ref="I16:I17"/>
    <mergeCell ref="H16:H17"/>
    <mergeCell ref="C7:D7"/>
    <mergeCell ref="A1:J1"/>
    <mergeCell ref="A2:J2"/>
    <mergeCell ref="C4:F4"/>
    <mergeCell ref="H4:J4"/>
    <mergeCell ref="C5:F5"/>
    <mergeCell ref="H5:J5"/>
    <mergeCell ref="F22:F23"/>
    <mergeCell ref="G22:G23"/>
    <mergeCell ref="J22:J23"/>
    <mergeCell ref="B59:J59"/>
    <mergeCell ref="B33:J33"/>
    <mergeCell ref="G42:G43"/>
    <mergeCell ref="J35:J36"/>
    <mergeCell ref="B49:B50"/>
    <mergeCell ref="C49:C50"/>
    <mergeCell ref="B35:B36"/>
    <mergeCell ref="C35:C36"/>
    <mergeCell ref="D35:D36"/>
    <mergeCell ref="E35:E36"/>
    <mergeCell ref="F35:F36"/>
    <mergeCell ref="G35:G36"/>
    <mergeCell ref="B22:B23"/>
  </mergeCells>
  <phoneticPr fontId="11"/>
  <dataValidations count="1">
    <dataValidation type="list" allowBlank="1" showInputMessage="1" showErrorMessage="1" sqref="H74:J81" xr:uid="{00000000-0002-0000-0000-000000000000}">
      <formula1>"　,○"</formula1>
    </dataValidation>
  </dataValidations>
  <printOptions horizontalCentered="1"/>
  <pageMargins left="0.31496062992125984" right="0.31496062992125984" top="0.35433070866141736" bottom="0.35433070866141736" header="0.31496062992125984" footer="0.31496062992125984"/>
  <pageSetup paperSize="9" scale="56" fitToHeight="0" orientation="portrait" r:id="rId1"/>
  <rowBreaks count="1" manualBreakCount="1">
    <brk id="45"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リスト!$B$2:$B$13</xm:f>
          </x14:formula1>
          <xm:sqref>C7:D7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B326-6B40-4940-A038-6BCD8029E267}">
  <sheetPr>
    <pageSetUpPr fitToPage="1"/>
  </sheetPr>
  <dimension ref="A1:O82"/>
  <sheetViews>
    <sheetView view="pageBreakPreview" topLeftCell="A50" zoomScale="55" zoomScaleNormal="100" zoomScaleSheetLayoutView="55" workbookViewId="0">
      <selection activeCell="X56" sqref="X56"/>
    </sheetView>
  </sheetViews>
  <sheetFormatPr defaultRowHeight="13.5"/>
  <cols>
    <col min="1" max="1" width="2.25" style="1" customWidth="1"/>
    <col min="2" max="9" width="19.25" style="1" customWidth="1"/>
    <col min="10" max="10" width="19.375" style="1" customWidth="1"/>
    <col min="11" max="11" width="1" style="1" customWidth="1"/>
    <col min="12" max="16384" width="9" style="1"/>
  </cols>
  <sheetData>
    <row r="1" spans="1:10" ht="32.25" customHeight="1">
      <c r="A1" s="55" t="s">
        <v>20</v>
      </c>
      <c r="B1" s="55"/>
      <c r="C1" s="55"/>
      <c r="D1" s="55"/>
      <c r="E1" s="55"/>
      <c r="F1" s="55"/>
      <c r="G1" s="55"/>
      <c r="H1" s="55"/>
      <c r="I1" s="55"/>
      <c r="J1" s="55"/>
    </row>
    <row r="2" spans="1:10" ht="32.25" customHeight="1">
      <c r="A2" s="56" t="s">
        <v>52</v>
      </c>
      <c r="B2" s="55"/>
      <c r="C2" s="55"/>
      <c r="D2" s="55"/>
      <c r="E2" s="55"/>
      <c r="F2" s="55"/>
      <c r="G2" s="55"/>
      <c r="H2" s="55"/>
      <c r="I2" s="55"/>
      <c r="J2" s="55"/>
    </row>
    <row r="3" spans="1:10" ht="18.75" customHeight="1">
      <c r="A3" s="2"/>
      <c r="B3" s="2"/>
      <c r="C3" s="2"/>
      <c r="D3" s="2"/>
      <c r="E3" s="2"/>
      <c r="F3" s="2"/>
      <c r="G3" s="2"/>
      <c r="H3" s="2"/>
      <c r="I3" s="2"/>
      <c r="J3" s="2"/>
    </row>
    <row r="4" spans="1:10" ht="37.5" customHeight="1">
      <c r="B4" s="3" t="s">
        <v>19</v>
      </c>
      <c r="C4" s="57" t="s">
        <v>70</v>
      </c>
      <c r="D4" s="58"/>
      <c r="E4" s="58"/>
      <c r="F4" s="59"/>
      <c r="G4" s="28" t="s">
        <v>23</v>
      </c>
      <c r="H4" s="57" t="s">
        <v>73</v>
      </c>
      <c r="I4" s="58"/>
      <c r="J4" s="59"/>
    </row>
    <row r="5" spans="1:10" ht="37.5" customHeight="1">
      <c r="B5" s="4" t="s">
        <v>0</v>
      </c>
      <c r="C5" s="57" t="s">
        <v>71</v>
      </c>
      <c r="D5" s="58"/>
      <c r="E5" s="58"/>
      <c r="F5" s="59"/>
      <c r="G5" s="4" t="s">
        <v>1</v>
      </c>
      <c r="H5" s="57" t="s">
        <v>74</v>
      </c>
      <c r="I5" s="58"/>
      <c r="J5" s="59"/>
    </row>
    <row r="6" spans="1:10" ht="37.5" customHeight="1">
      <c r="B6" s="4" t="s">
        <v>5</v>
      </c>
      <c r="C6" s="57" t="s">
        <v>72</v>
      </c>
      <c r="D6" s="58"/>
      <c r="E6" s="58"/>
      <c r="F6" s="59"/>
      <c r="G6" s="4" t="s">
        <v>24</v>
      </c>
      <c r="H6" s="57" t="s">
        <v>74</v>
      </c>
      <c r="I6" s="58"/>
      <c r="J6" s="59"/>
    </row>
    <row r="7" spans="1:10" ht="37.5" customHeight="1">
      <c r="B7" s="4" t="s">
        <v>4</v>
      </c>
      <c r="C7" s="62" t="s">
        <v>32</v>
      </c>
      <c r="D7" s="63"/>
      <c r="E7" s="4" t="s">
        <v>30</v>
      </c>
      <c r="F7" s="31" t="s">
        <v>76</v>
      </c>
      <c r="G7" s="4" t="s">
        <v>2</v>
      </c>
      <c r="H7" s="57" t="s">
        <v>75</v>
      </c>
      <c r="I7" s="58"/>
      <c r="J7" s="59"/>
    </row>
    <row r="8" spans="1:10" ht="45" customHeight="1">
      <c r="B8" s="6"/>
      <c r="C8" s="6"/>
      <c r="D8" s="7"/>
      <c r="E8" s="8"/>
      <c r="F8" s="9"/>
      <c r="G8" s="9"/>
      <c r="H8" s="9"/>
      <c r="I8" s="9"/>
      <c r="J8" s="9"/>
    </row>
    <row r="9" spans="1:10" ht="45" customHeight="1">
      <c r="A9" s="10"/>
    </row>
    <row r="10" spans="1:10" ht="45" customHeight="1">
      <c r="A10" s="10"/>
      <c r="B10" s="11"/>
    </row>
    <row r="11" spans="1:10" ht="45" customHeight="1">
      <c r="A11" s="10"/>
      <c r="B11" s="11"/>
    </row>
    <row r="12" spans="1:10" ht="45" customHeight="1"/>
    <row r="13" spans="1:10" ht="45" customHeight="1"/>
    <row r="14" spans="1:10" ht="101.25" customHeight="1"/>
    <row r="15" spans="1:10" ht="21" customHeight="1">
      <c r="B15" s="12" t="s">
        <v>53</v>
      </c>
      <c r="I15" s="13" t="s">
        <v>12</v>
      </c>
    </row>
    <row r="16" spans="1:10" ht="23.25" customHeight="1">
      <c r="B16" s="60" t="s">
        <v>15</v>
      </c>
      <c r="C16" s="60" t="s">
        <v>16</v>
      </c>
      <c r="D16" s="60" t="s">
        <v>51</v>
      </c>
      <c r="E16" s="61" t="s">
        <v>17</v>
      </c>
      <c r="F16" s="60" t="s">
        <v>50</v>
      </c>
      <c r="G16" s="60" t="s">
        <v>48</v>
      </c>
      <c r="H16" s="60" t="s">
        <v>47</v>
      </c>
      <c r="I16" s="60" t="s">
        <v>49</v>
      </c>
    </row>
    <row r="17" spans="2:10" ht="34.5" customHeight="1">
      <c r="B17" s="60"/>
      <c r="C17" s="60"/>
      <c r="D17" s="60"/>
      <c r="E17" s="61"/>
      <c r="F17" s="60"/>
      <c r="G17" s="60"/>
      <c r="H17" s="60"/>
      <c r="I17" s="60"/>
    </row>
    <row r="18" spans="2:10" ht="43.5" customHeight="1">
      <c r="B18" s="27"/>
      <c r="C18" s="27"/>
      <c r="D18" s="27"/>
      <c r="E18" s="27"/>
      <c r="F18" s="27"/>
      <c r="G18" s="27"/>
      <c r="H18" s="27"/>
      <c r="I18" s="27"/>
    </row>
    <row r="19" spans="2:10" ht="15" customHeight="1">
      <c r="B19" s="17"/>
      <c r="C19" s="17"/>
      <c r="D19" s="17"/>
      <c r="E19" s="17"/>
      <c r="F19" s="17"/>
      <c r="G19" s="17"/>
      <c r="H19" s="17"/>
      <c r="I19" s="17"/>
      <c r="J19" s="17"/>
    </row>
    <row r="20" spans="2:10" s="18" customFormat="1" ht="21" customHeight="1">
      <c r="B20" s="12" t="s">
        <v>54</v>
      </c>
      <c r="C20" s="13"/>
      <c r="D20" s="13"/>
      <c r="E20" s="13"/>
      <c r="F20" s="26"/>
      <c r="G20" s="13"/>
      <c r="H20" s="13"/>
      <c r="I20" s="13"/>
    </row>
    <row r="21" spans="2:10" s="18" customFormat="1" ht="21" customHeight="1">
      <c r="B21" s="34"/>
      <c r="C21" s="34"/>
      <c r="D21" s="34"/>
      <c r="E21" s="34"/>
      <c r="F21" s="35" t="s">
        <v>44</v>
      </c>
      <c r="G21" s="34"/>
      <c r="H21" s="34"/>
      <c r="I21" s="34"/>
      <c r="J21" s="13" t="s">
        <v>12</v>
      </c>
    </row>
    <row r="22" spans="2:10" s="19" customFormat="1" ht="23.25" customHeight="1">
      <c r="B22" s="42" t="s">
        <v>6</v>
      </c>
      <c r="C22" s="42" t="s">
        <v>7</v>
      </c>
      <c r="D22" s="51" t="s">
        <v>13</v>
      </c>
      <c r="E22" s="53" t="s">
        <v>8</v>
      </c>
      <c r="F22" s="42" t="s">
        <v>9</v>
      </c>
      <c r="G22" s="44" t="s">
        <v>25</v>
      </c>
      <c r="H22" s="5"/>
      <c r="I22" s="14"/>
      <c r="J22" s="46" t="s">
        <v>14</v>
      </c>
    </row>
    <row r="23" spans="2:10" ht="34.5" customHeight="1">
      <c r="B23" s="43"/>
      <c r="C23" s="43"/>
      <c r="D23" s="52"/>
      <c r="E23" s="54"/>
      <c r="F23" s="43"/>
      <c r="G23" s="45"/>
      <c r="H23" s="15" t="s">
        <v>10</v>
      </c>
      <c r="I23" s="16" t="s">
        <v>11</v>
      </c>
      <c r="J23" s="47"/>
    </row>
    <row r="24" spans="2:10" s="18" customFormat="1" ht="43.5" customHeight="1">
      <c r="B24" s="29"/>
      <c r="C24" s="29"/>
      <c r="D24" s="29"/>
      <c r="E24" s="20"/>
      <c r="F24" s="20"/>
      <c r="G24" s="22">
        <f>+ROUNDDOWN(F24*3/4,0)</f>
        <v>0</v>
      </c>
      <c r="H24" s="23">
        <f>+ROUNDDOWN(G24*2/3,0)</f>
        <v>0</v>
      </c>
      <c r="I24" s="24">
        <f>+G24-H24</f>
        <v>0</v>
      </c>
      <c r="J24" s="25">
        <f>+F24-G24</f>
        <v>0</v>
      </c>
    </row>
    <row r="25" spans="2:10" ht="15" customHeight="1">
      <c r="B25" s="17"/>
      <c r="C25" s="17"/>
      <c r="D25" s="17"/>
      <c r="E25" s="17"/>
      <c r="F25" s="17"/>
      <c r="G25" s="17"/>
      <c r="H25" s="17"/>
      <c r="I25" s="17"/>
      <c r="J25" s="17"/>
    </row>
    <row r="26" spans="2:10" s="18" customFormat="1" ht="21" customHeight="1">
      <c r="B26" s="12" t="s">
        <v>55</v>
      </c>
      <c r="C26" s="13"/>
      <c r="D26" s="13"/>
      <c r="E26" s="13"/>
      <c r="F26" s="26"/>
      <c r="G26" s="13"/>
      <c r="H26" s="13"/>
      <c r="I26" s="13"/>
    </row>
    <row r="27" spans="2:10" s="18" customFormat="1" ht="21" customHeight="1">
      <c r="B27" s="34"/>
      <c r="C27" s="34"/>
      <c r="D27" s="34"/>
      <c r="E27" s="34"/>
      <c r="F27" s="35" t="s">
        <v>44</v>
      </c>
      <c r="G27" s="34"/>
      <c r="H27" s="34"/>
      <c r="I27" s="34"/>
      <c r="J27" s="13" t="s">
        <v>12</v>
      </c>
    </row>
    <row r="28" spans="2:10" s="19" customFormat="1" ht="23.25" customHeight="1">
      <c r="B28" s="42" t="s">
        <v>6</v>
      </c>
      <c r="C28" s="42" t="s">
        <v>7</v>
      </c>
      <c r="D28" s="51" t="s">
        <v>13</v>
      </c>
      <c r="E28" s="53" t="s">
        <v>8</v>
      </c>
      <c r="F28" s="42" t="s">
        <v>9</v>
      </c>
      <c r="G28" s="44" t="s">
        <v>59</v>
      </c>
      <c r="H28" s="5"/>
      <c r="I28" s="14"/>
      <c r="J28" s="46" t="s">
        <v>58</v>
      </c>
    </row>
    <row r="29" spans="2:10" ht="34.5" customHeight="1">
      <c r="B29" s="43"/>
      <c r="C29" s="43"/>
      <c r="D29" s="52"/>
      <c r="E29" s="54"/>
      <c r="F29" s="43"/>
      <c r="G29" s="45"/>
      <c r="H29" s="15" t="s">
        <v>56</v>
      </c>
      <c r="I29" s="16" t="s">
        <v>57</v>
      </c>
      <c r="J29" s="47"/>
    </row>
    <row r="30" spans="2:10" s="18" customFormat="1" ht="43.5" customHeight="1">
      <c r="B30" s="29">
        <v>27485</v>
      </c>
      <c r="C30" s="29">
        <v>39539</v>
      </c>
      <c r="D30" s="29"/>
      <c r="E30" s="20">
        <v>10000</v>
      </c>
      <c r="F30" s="20">
        <v>10000</v>
      </c>
      <c r="G30" s="22">
        <f>+ROUNDDOWN(F30*2/3,0)</f>
        <v>6666</v>
      </c>
      <c r="H30" s="23">
        <f>+ROUNDDOWN(G30*1/2,0)</f>
        <v>3333</v>
      </c>
      <c r="I30" s="24">
        <f>+G30-H30</f>
        <v>3333</v>
      </c>
      <c r="J30" s="25">
        <f>+F30-G30</f>
        <v>3334</v>
      </c>
    </row>
    <row r="31" spans="2:10" ht="15" customHeight="1">
      <c r="B31" s="17"/>
      <c r="C31" s="17"/>
      <c r="D31" s="17"/>
      <c r="E31" s="17"/>
      <c r="F31" s="17"/>
      <c r="G31" s="17"/>
      <c r="H31" s="17"/>
      <c r="I31" s="17"/>
      <c r="J31" s="17"/>
    </row>
    <row r="32" spans="2:10" s="18" customFormat="1" ht="21" customHeight="1">
      <c r="B32" s="12" t="s">
        <v>60</v>
      </c>
      <c r="C32" s="13"/>
      <c r="D32" s="13"/>
      <c r="E32" s="13"/>
      <c r="G32" s="13"/>
      <c r="H32" s="13"/>
      <c r="I32" s="13"/>
    </row>
    <row r="33" spans="1:15" s="18" customFormat="1" ht="21" customHeight="1">
      <c r="B33" s="48" t="s">
        <v>77</v>
      </c>
      <c r="C33" s="48"/>
      <c r="D33" s="48"/>
      <c r="E33" s="48"/>
      <c r="F33" s="48"/>
      <c r="G33" s="48"/>
      <c r="H33" s="48"/>
      <c r="I33" s="48"/>
      <c r="J33" s="48"/>
    </row>
    <row r="34" spans="1:15" s="19" customFormat="1" ht="21" customHeight="1">
      <c r="A34" s="18"/>
      <c r="F34" s="26" t="s">
        <v>21</v>
      </c>
      <c r="J34" s="13" t="s">
        <v>12</v>
      </c>
    </row>
    <row r="35" spans="1:15" ht="23.25" customHeight="1">
      <c r="A35" s="19"/>
      <c r="B35" s="42" t="s">
        <v>6</v>
      </c>
      <c r="C35" s="42" t="s">
        <v>7</v>
      </c>
      <c r="D35" s="51" t="s">
        <v>13</v>
      </c>
      <c r="E35" s="53" t="s">
        <v>8</v>
      </c>
      <c r="F35" s="42" t="s">
        <v>9</v>
      </c>
      <c r="G35" s="44" t="s">
        <v>25</v>
      </c>
      <c r="H35" s="5"/>
      <c r="I35" s="14"/>
      <c r="J35" s="46" t="s">
        <v>14</v>
      </c>
    </row>
    <row r="36" spans="1:15" s="18" customFormat="1" ht="34.5" customHeight="1">
      <c r="A36" s="1"/>
      <c r="B36" s="43"/>
      <c r="C36" s="43"/>
      <c r="D36" s="52"/>
      <c r="E36" s="54"/>
      <c r="F36" s="43"/>
      <c r="G36" s="45"/>
      <c r="H36" s="15" t="s">
        <v>10</v>
      </c>
      <c r="I36" s="16" t="s">
        <v>11</v>
      </c>
      <c r="J36" s="47"/>
    </row>
    <row r="37" spans="1:15" s="18" customFormat="1" ht="43.5" customHeight="1">
      <c r="B37" s="29">
        <v>27485</v>
      </c>
      <c r="C37" s="29">
        <v>39539</v>
      </c>
      <c r="D37" s="29"/>
      <c r="E37" s="20">
        <v>12111</v>
      </c>
      <c r="F37" s="20">
        <v>12111</v>
      </c>
      <c r="G37" s="22">
        <f>+ROUNDDOWN(F37*3/4,0)</f>
        <v>9083</v>
      </c>
      <c r="H37" s="23">
        <f>+ROUNDDOWN(G37*2/3,0)</f>
        <v>6055</v>
      </c>
      <c r="I37" s="24">
        <f>+G37-H37</f>
        <v>3028</v>
      </c>
      <c r="J37" s="25">
        <f>+F37-G37</f>
        <v>3028</v>
      </c>
    </row>
    <row r="38" spans="1:15" ht="15" customHeight="1">
      <c r="B38" s="17"/>
      <c r="C38" s="17"/>
      <c r="D38" s="17"/>
      <c r="E38" s="17"/>
      <c r="F38" s="17"/>
      <c r="G38" s="17"/>
      <c r="H38" s="17"/>
      <c r="I38" s="17"/>
      <c r="J38" s="17"/>
    </row>
    <row r="39" spans="1:15" s="18" customFormat="1" ht="21" customHeight="1">
      <c r="B39" s="12" t="s">
        <v>61</v>
      </c>
      <c r="C39" s="13"/>
      <c r="D39" s="13"/>
      <c r="E39" s="13"/>
    </row>
    <row r="40" spans="1:15" s="18" customFormat="1" ht="21" customHeight="1">
      <c r="B40" s="38" t="s">
        <v>45</v>
      </c>
      <c r="C40" s="13"/>
      <c r="D40" s="13"/>
      <c r="E40" s="13"/>
      <c r="F40" s="26"/>
      <c r="G40" s="13"/>
      <c r="H40" s="13"/>
      <c r="I40" s="13"/>
      <c r="J40" s="13"/>
    </row>
    <row r="41" spans="1:15" s="18" customFormat="1" ht="21" customHeight="1">
      <c r="B41" s="12"/>
      <c r="C41" s="13"/>
      <c r="D41" s="13"/>
      <c r="E41" s="13"/>
      <c r="F41" s="26" t="s">
        <v>21</v>
      </c>
      <c r="G41" s="13"/>
      <c r="H41" s="13"/>
      <c r="I41" s="13"/>
      <c r="J41" s="13" t="s">
        <v>12</v>
      </c>
    </row>
    <row r="42" spans="1:15" s="19" customFormat="1" ht="23.25" customHeight="1">
      <c r="B42" s="50" t="s">
        <v>6</v>
      </c>
      <c r="C42" s="42" t="s">
        <v>7</v>
      </c>
      <c r="D42" s="51" t="s">
        <v>13</v>
      </c>
      <c r="E42" s="53" t="s">
        <v>8</v>
      </c>
      <c r="F42" s="42" t="s">
        <v>9</v>
      </c>
      <c r="G42" s="44" t="s">
        <v>25</v>
      </c>
      <c r="H42" s="5"/>
      <c r="I42" s="14"/>
      <c r="J42" s="46" t="s">
        <v>28</v>
      </c>
    </row>
    <row r="43" spans="1:15" ht="34.5" customHeight="1">
      <c r="B43" s="42"/>
      <c r="C43" s="43"/>
      <c r="D43" s="52"/>
      <c r="E43" s="54"/>
      <c r="F43" s="43"/>
      <c r="G43" s="45"/>
      <c r="H43" s="15" t="s">
        <v>10</v>
      </c>
      <c r="I43" s="16" t="s">
        <v>11</v>
      </c>
      <c r="J43" s="47"/>
    </row>
    <row r="44" spans="1:15" s="18" customFormat="1" ht="43.5" customHeight="1">
      <c r="B44" s="29"/>
      <c r="C44" s="29"/>
      <c r="D44" s="29"/>
      <c r="E44" s="20"/>
      <c r="F44" s="20"/>
      <c r="G44" s="22">
        <f>+ROUNDDOWN(F44*3/4,0)</f>
        <v>0</v>
      </c>
      <c r="H44" s="23">
        <f>+ROUNDDOWN(G44*2/3,0)</f>
        <v>0</v>
      </c>
      <c r="I44" s="24">
        <f>+G44-H44</f>
        <v>0</v>
      </c>
      <c r="J44" s="25">
        <f>+F44-G44</f>
        <v>0</v>
      </c>
    </row>
    <row r="45" spans="1:15" ht="15" customHeight="1">
      <c r="A45" s="18"/>
      <c r="C45" s="36"/>
      <c r="D45" s="36"/>
      <c r="E45" s="37"/>
      <c r="F45" s="37"/>
      <c r="G45" s="32"/>
      <c r="H45" s="32"/>
      <c r="I45" s="33"/>
      <c r="J45" s="33"/>
    </row>
    <row r="46" spans="1:15" s="19" customFormat="1" ht="21" customHeight="1">
      <c r="A46" s="18"/>
      <c r="B46" s="12" t="s">
        <v>62</v>
      </c>
      <c r="C46" s="13"/>
      <c r="D46" s="13"/>
      <c r="E46" s="13"/>
    </row>
    <row r="47" spans="1:15" s="19" customFormat="1" ht="21" customHeight="1">
      <c r="A47" s="18"/>
      <c r="B47" s="39" t="s">
        <v>78</v>
      </c>
      <c r="C47" s="13"/>
      <c r="D47" s="13"/>
      <c r="E47" s="13"/>
      <c r="F47" s="26"/>
      <c r="G47" s="13"/>
      <c r="H47" s="13"/>
      <c r="I47" s="13"/>
      <c r="J47" s="13"/>
      <c r="O47" s="39"/>
    </row>
    <row r="48" spans="1:15" s="19" customFormat="1" ht="21" customHeight="1">
      <c r="A48" s="18"/>
      <c r="C48" s="13"/>
      <c r="D48" s="13"/>
      <c r="E48" s="13"/>
      <c r="F48" s="26" t="s">
        <v>21</v>
      </c>
      <c r="G48" s="13"/>
      <c r="H48" s="13"/>
      <c r="I48" s="13"/>
      <c r="J48" s="13" t="s">
        <v>12</v>
      </c>
    </row>
    <row r="49" spans="1:10" ht="23.25" customHeight="1">
      <c r="A49" s="19"/>
      <c r="B49" s="50" t="s">
        <v>6</v>
      </c>
      <c r="C49" s="42" t="s">
        <v>7</v>
      </c>
      <c r="D49" s="51" t="s">
        <v>13</v>
      </c>
      <c r="E49" s="53" t="s">
        <v>8</v>
      </c>
      <c r="F49" s="42" t="s">
        <v>9</v>
      </c>
      <c r="G49" s="44" t="s">
        <v>25</v>
      </c>
      <c r="H49" s="5"/>
      <c r="I49" s="14"/>
      <c r="J49" s="46" t="s">
        <v>28</v>
      </c>
    </row>
    <row r="50" spans="1:10" s="18" customFormat="1" ht="34.5" customHeight="1">
      <c r="A50" s="1"/>
      <c r="B50" s="42"/>
      <c r="C50" s="43"/>
      <c r="D50" s="52"/>
      <c r="E50" s="54"/>
      <c r="F50" s="43"/>
      <c r="G50" s="45"/>
      <c r="H50" s="15" t="s">
        <v>10</v>
      </c>
      <c r="I50" s="16" t="s">
        <v>11</v>
      </c>
      <c r="J50" s="47"/>
    </row>
    <row r="51" spans="1:10" ht="43.5" customHeight="1">
      <c r="A51" s="18"/>
      <c r="B51" s="29"/>
      <c r="C51" s="29"/>
      <c r="D51" s="29"/>
      <c r="E51" s="20"/>
      <c r="F51" s="20"/>
      <c r="G51" s="22">
        <f>+ROUNDDOWN(F51*3/4,0)</f>
        <v>0</v>
      </c>
      <c r="H51" s="23">
        <f>+ROUNDDOWN(G51*2/3,0)</f>
        <v>0</v>
      </c>
      <c r="I51" s="24">
        <f>+G51-H51</f>
        <v>0</v>
      </c>
      <c r="J51" s="25">
        <f>+F51-G51</f>
        <v>0</v>
      </c>
    </row>
    <row r="52" spans="1:10" s="18" customFormat="1" ht="15" customHeight="1">
      <c r="A52" s="1"/>
      <c r="B52" s="17"/>
      <c r="C52" s="17"/>
      <c r="D52" s="17"/>
      <c r="E52" s="17"/>
      <c r="F52" s="17"/>
      <c r="G52" s="17"/>
      <c r="H52" s="17"/>
      <c r="I52" s="17"/>
      <c r="J52" s="17"/>
    </row>
    <row r="53" spans="1:10" s="18" customFormat="1" ht="21" customHeight="1">
      <c r="B53" s="12" t="s">
        <v>63</v>
      </c>
      <c r="C53" s="13"/>
      <c r="D53" s="13"/>
      <c r="E53" s="13"/>
      <c r="F53" s="26" t="s">
        <v>21</v>
      </c>
      <c r="G53" s="13"/>
      <c r="H53" s="13"/>
      <c r="I53" s="13"/>
      <c r="J53" s="13" t="s">
        <v>12</v>
      </c>
    </row>
    <row r="54" spans="1:10" s="19" customFormat="1" ht="23.25" customHeight="1">
      <c r="B54" s="50" t="s">
        <v>6</v>
      </c>
      <c r="C54" s="50" t="s">
        <v>7</v>
      </c>
      <c r="D54" s="51" t="s">
        <v>13</v>
      </c>
      <c r="E54" s="53" t="s">
        <v>8</v>
      </c>
      <c r="F54" s="42" t="s">
        <v>9</v>
      </c>
      <c r="G54" s="44" t="s">
        <v>25</v>
      </c>
      <c r="H54" s="5"/>
      <c r="I54" s="14"/>
      <c r="J54" s="46" t="s">
        <v>28</v>
      </c>
    </row>
    <row r="55" spans="1:10" ht="34.5" customHeight="1">
      <c r="B55" s="42"/>
      <c r="C55" s="42"/>
      <c r="D55" s="52"/>
      <c r="E55" s="54"/>
      <c r="F55" s="43"/>
      <c r="G55" s="45"/>
      <c r="H55" s="15" t="s">
        <v>10</v>
      </c>
      <c r="I55" s="16" t="s">
        <v>11</v>
      </c>
      <c r="J55" s="47"/>
    </row>
    <row r="56" spans="1:10" s="18" customFormat="1" ht="43.5" customHeight="1">
      <c r="B56" s="29">
        <v>27485</v>
      </c>
      <c r="C56" s="29">
        <v>39539</v>
      </c>
      <c r="D56" s="29"/>
      <c r="E56" s="20">
        <v>3000</v>
      </c>
      <c r="F56" s="20">
        <v>2111</v>
      </c>
      <c r="G56" s="22">
        <f>+ROUNDDOWN(F56*3/4,0)</f>
        <v>1583</v>
      </c>
      <c r="H56" s="23">
        <f>+ROUNDDOWN(G56*2/3,0)</f>
        <v>1055</v>
      </c>
      <c r="I56" s="24">
        <f>+G56-H56</f>
        <v>528</v>
      </c>
      <c r="J56" s="25">
        <f>+F56-G56</f>
        <v>528</v>
      </c>
    </row>
    <row r="57" spans="1:10" ht="15" customHeight="1">
      <c r="B57" s="17"/>
      <c r="C57" s="17"/>
      <c r="D57" s="17"/>
      <c r="E57" s="17"/>
      <c r="F57" s="17"/>
      <c r="G57" s="17"/>
      <c r="H57" s="17"/>
      <c r="I57" s="17"/>
      <c r="J57" s="17"/>
    </row>
    <row r="58" spans="1:10" s="11" customFormat="1" ht="23.25" customHeight="1">
      <c r="A58" s="18"/>
      <c r="B58" s="12" t="s">
        <v>67</v>
      </c>
      <c r="C58" s="13"/>
      <c r="D58" s="13"/>
      <c r="E58" s="13"/>
    </row>
    <row r="59" spans="1:10" s="11" customFormat="1" ht="21" customHeight="1">
      <c r="A59" s="18"/>
      <c r="B59" s="48" t="s">
        <v>78</v>
      </c>
      <c r="C59" s="49"/>
      <c r="D59" s="49"/>
      <c r="E59" s="49"/>
      <c r="F59" s="49"/>
      <c r="G59" s="49"/>
      <c r="H59" s="49"/>
      <c r="I59" s="49"/>
      <c r="J59" s="49"/>
    </row>
    <row r="60" spans="1:10" s="11" customFormat="1" ht="21" customHeight="1">
      <c r="A60" s="18"/>
      <c r="F60" s="26" t="s">
        <v>21</v>
      </c>
      <c r="G60" s="13"/>
      <c r="H60" s="13"/>
      <c r="I60" s="13"/>
      <c r="J60" s="13" t="s">
        <v>12</v>
      </c>
    </row>
    <row r="61" spans="1:10" s="11" customFormat="1" ht="23.25" customHeight="1">
      <c r="A61" s="19"/>
      <c r="B61" s="50" t="s">
        <v>6</v>
      </c>
      <c r="C61" s="50" t="s">
        <v>7</v>
      </c>
      <c r="D61" s="51" t="s">
        <v>13</v>
      </c>
      <c r="E61" s="53" t="s">
        <v>8</v>
      </c>
      <c r="F61" s="42" t="s">
        <v>9</v>
      </c>
      <c r="G61" s="50" t="s">
        <v>31</v>
      </c>
      <c r="H61" s="50" t="s">
        <v>27</v>
      </c>
      <c r="I61" s="60" t="s">
        <v>26</v>
      </c>
      <c r="J61" s="46" t="s">
        <v>29</v>
      </c>
    </row>
    <row r="62" spans="1:10" s="11" customFormat="1" ht="34.5" customHeight="1">
      <c r="A62" s="1"/>
      <c r="B62" s="42"/>
      <c r="C62" s="42"/>
      <c r="D62" s="52"/>
      <c r="E62" s="54"/>
      <c r="F62" s="43"/>
      <c r="G62" s="50"/>
      <c r="H62" s="50"/>
      <c r="I62" s="60"/>
      <c r="J62" s="47"/>
    </row>
    <row r="63" spans="1:10" s="11" customFormat="1" ht="43.5" customHeight="1">
      <c r="A63" s="18"/>
      <c r="B63" s="29"/>
      <c r="C63" s="29"/>
      <c r="D63" s="29"/>
      <c r="E63" s="20"/>
      <c r="F63" s="20"/>
      <c r="G63" s="30"/>
      <c r="H63" s="41">
        <v>4.3099999999999996</v>
      </c>
      <c r="I63" s="25">
        <f>+G63*H63</f>
        <v>0</v>
      </c>
      <c r="J63" s="25">
        <f>+IF(F63&gt;=I63,+F63-I63,0)</f>
        <v>0</v>
      </c>
    </row>
    <row r="64" spans="1:10" s="11" customFormat="1" ht="21" customHeight="1">
      <c r="A64" s="18"/>
      <c r="B64" s="36"/>
      <c r="C64" s="36"/>
      <c r="D64" s="36"/>
      <c r="E64" s="37"/>
      <c r="F64" s="37"/>
      <c r="G64" s="37"/>
      <c r="H64" s="32"/>
      <c r="I64" s="33"/>
      <c r="J64" s="33"/>
    </row>
    <row r="65" spans="1:10" s="11" customFormat="1" ht="21" customHeight="1">
      <c r="A65" s="18"/>
      <c r="B65" s="36"/>
      <c r="C65" s="36"/>
      <c r="D65" s="36"/>
      <c r="E65" s="37"/>
      <c r="F65" s="37"/>
      <c r="G65" s="37"/>
      <c r="H65" s="32"/>
      <c r="I65" s="33"/>
      <c r="J65" s="33"/>
    </row>
    <row r="66" spans="1:10" s="11" customFormat="1" ht="21" customHeight="1">
      <c r="A66" s="1"/>
      <c r="B66" s="40"/>
      <c r="C66" s="40"/>
      <c r="D66" s="40"/>
      <c r="E66" s="40"/>
      <c r="F66" s="40"/>
      <c r="G66" s="40"/>
      <c r="H66" s="40"/>
      <c r="I66" s="1"/>
      <c r="J66" s="1"/>
    </row>
    <row r="67" spans="1:10" s="21" customFormat="1" ht="46.5" customHeight="1">
      <c r="A67" s="11"/>
      <c r="B67" s="11"/>
      <c r="C67" s="11"/>
      <c r="D67" s="11"/>
      <c r="E67" s="11"/>
      <c r="F67" s="11"/>
      <c r="G67" s="11"/>
      <c r="H67" s="11"/>
      <c r="I67" s="11"/>
      <c r="J67" s="11"/>
    </row>
    <row r="68" spans="1:10" s="12" customFormat="1" ht="24.75" customHeight="1">
      <c r="A68" s="11"/>
      <c r="B68" s="11"/>
      <c r="C68" s="6" t="s">
        <v>3</v>
      </c>
      <c r="D68" s="11"/>
      <c r="E68" s="11"/>
      <c r="F68" s="11"/>
      <c r="G68" s="11"/>
      <c r="H68" s="11"/>
      <c r="I68" s="11"/>
      <c r="J68" s="11"/>
    </row>
    <row r="69" spans="1:10" s="12" customFormat="1" ht="24.75" customHeight="1">
      <c r="A69" s="11"/>
      <c r="B69" s="11"/>
      <c r="C69" s="6"/>
      <c r="D69" s="11"/>
      <c r="E69" s="11"/>
      <c r="F69" s="11"/>
      <c r="G69" s="11"/>
      <c r="H69" s="11"/>
      <c r="I69" s="11"/>
      <c r="J69" s="11"/>
    </row>
    <row r="70" spans="1:10" s="12" customFormat="1" ht="24.75" customHeight="1">
      <c r="A70" s="11"/>
      <c r="B70" s="11"/>
      <c r="C70" s="6"/>
      <c r="D70" s="11"/>
      <c r="E70" s="11"/>
      <c r="F70" s="11"/>
      <c r="G70" s="11"/>
      <c r="H70" s="11"/>
      <c r="I70" s="11"/>
      <c r="J70" s="11"/>
    </row>
    <row r="71" spans="1:10" s="12" customFormat="1" ht="24.75" customHeight="1">
      <c r="A71" s="11"/>
      <c r="B71" s="11"/>
      <c r="C71" s="6"/>
      <c r="D71" s="11"/>
      <c r="E71" s="11"/>
      <c r="F71" s="11"/>
      <c r="G71" s="11"/>
      <c r="H71" s="11"/>
      <c r="I71" s="11"/>
      <c r="J71" s="11"/>
    </row>
    <row r="72" spans="1:10" s="12" customFormat="1" ht="24.75" customHeight="1">
      <c r="A72" s="11"/>
      <c r="B72" s="11"/>
      <c r="C72" s="6"/>
      <c r="D72" s="11"/>
      <c r="E72" s="11"/>
      <c r="F72" s="11"/>
      <c r="G72" s="11"/>
      <c r="H72" s="11"/>
      <c r="I72" s="11"/>
      <c r="J72" s="11"/>
    </row>
    <row r="73" spans="1:10" s="12" customFormat="1" ht="42" customHeight="1">
      <c r="A73" s="21"/>
      <c r="B73" s="71" t="s">
        <v>18</v>
      </c>
      <c r="C73" s="71"/>
      <c r="D73" s="71"/>
      <c r="E73" s="71"/>
      <c r="F73" s="71" t="s">
        <v>22</v>
      </c>
      <c r="G73" s="71"/>
      <c r="H73" s="71" t="s">
        <v>64</v>
      </c>
      <c r="I73" s="71"/>
      <c r="J73" s="71"/>
    </row>
    <row r="74" spans="1:10" s="12" customFormat="1" ht="24.95" customHeight="1">
      <c r="B74" s="64" t="s">
        <v>53</v>
      </c>
      <c r="C74" s="64"/>
      <c r="D74" s="64"/>
      <c r="E74" s="64"/>
      <c r="F74" s="65"/>
      <c r="G74" s="65"/>
      <c r="H74" s="65" t="s">
        <v>46</v>
      </c>
      <c r="I74" s="65"/>
      <c r="J74" s="65"/>
    </row>
    <row r="75" spans="1:10" s="12" customFormat="1" ht="24.95" customHeight="1">
      <c r="B75" s="66" t="s">
        <v>69</v>
      </c>
      <c r="C75" s="67"/>
      <c r="D75" s="67"/>
      <c r="E75" s="68"/>
      <c r="F75" s="69"/>
      <c r="G75" s="70"/>
      <c r="H75" s="65" t="s">
        <v>46</v>
      </c>
      <c r="I75" s="65"/>
      <c r="J75" s="65"/>
    </row>
    <row r="76" spans="1:10" s="12" customFormat="1" ht="24.95" customHeight="1">
      <c r="B76" s="72" t="s">
        <v>65</v>
      </c>
      <c r="C76" s="73"/>
      <c r="D76" s="73"/>
      <c r="E76" s="74"/>
      <c r="F76" s="69"/>
      <c r="G76" s="70"/>
      <c r="H76" s="65" t="s">
        <v>46</v>
      </c>
      <c r="I76" s="65"/>
      <c r="J76" s="65"/>
    </row>
    <row r="77" spans="1:10" ht="24.95" customHeight="1">
      <c r="A77" s="12"/>
      <c r="B77" s="64" t="s">
        <v>60</v>
      </c>
      <c r="C77" s="64"/>
      <c r="D77" s="64"/>
      <c r="E77" s="64"/>
      <c r="F77" s="65"/>
      <c r="G77" s="65"/>
      <c r="H77" s="65" t="s">
        <v>46</v>
      </c>
      <c r="I77" s="65"/>
      <c r="J77" s="65"/>
    </row>
    <row r="78" spans="1:10" ht="24.95" customHeight="1">
      <c r="A78" s="12"/>
      <c r="B78" s="64" t="s">
        <v>66</v>
      </c>
      <c r="C78" s="64"/>
      <c r="D78" s="64"/>
      <c r="E78" s="64"/>
      <c r="F78" s="65"/>
      <c r="G78" s="65"/>
      <c r="H78" s="65" t="s">
        <v>46</v>
      </c>
      <c r="I78" s="65"/>
      <c r="J78" s="65"/>
    </row>
    <row r="79" spans="1:10" ht="24.95" customHeight="1">
      <c r="A79" s="12"/>
      <c r="B79" s="64" t="s">
        <v>62</v>
      </c>
      <c r="C79" s="64"/>
      <c r="D79" s="64"/>
      <c r="E79" s="64"/>
      <c r="F79" s="65"/>
      <c r="G79" s="65"/>
      <c r="H79" s="65" t="s">
        <v>46</v>
      </c>
      <c r="I79" s="65"/>
      <c r="J79" s="65"/>
    </row>
    <row r="80" spans="1:10" ht="24.95" customHeight="1">
      <c r="A80" s="12"/>
      <c r="B80" s="64" t="s">
        <v>63</v>
      </c>
      <c r="C80" s="64"/>
      <c r="D80" s="64"/>
      <c r="E80" s="64"/>
      <c r="F80" s="65"/>
      <c r="G80" s="65"/>
      <c r="H80" s="65" t="s">
        <v>46</v>
      </c>
      <c r="I80" s="65"/>
      <c r="J80" s="65"/>
    </row>
    <row r="81" spans="1:10" ht="24.95" customHeight="1">
      <c r="A81" s="12"/>
      <c r="B81" s="64" t="s">
        <v>68</v>
      </c>
      <c r="C81" s="64"/>
      <c r="D81" s="64"/>
      <c r="E81" s="64"/>
      <c r="F81" s="65"/>
      <c r="G81" s="65"/>
      <c r="H81" s="65" t="s">
        <v>46</v>
      </c>
      <c r="I81" s="65"/>
      <c r="J81" s="65"/>
    </row>
    <row r="82" spans="1:10" ht="17.25">
      <c r="A82" s="12"/>
      <c r="B82" s="12"/>
      <c r="C82" s="12"/>
      <c r="D82" s="12"/>
      <c r="E82" s="12"/>
      <c r="F82" s="12"/>
      <c r="G82" s="12"/>
      <c r="H82" s="12"/>
      <c r="I82" s="12"/>
      <c r="J82" s="12"/>
    </row>
  </sheetData>
  <mergeCells count="98">
    <mergeCell ref="B81:E81"/>
    <mergeCell ref="F81:G81"/>
    <mergeCell ref="H81:J81"/>
    <mergeCell ref="B79:E79"/>
    <mergeCell ref="F79:G79"/>
    <mergeCell ref="H79:J79"/>
    <mergeCell ref="B80:E80"/>
    <mergeCell ref="F80:G80"/>
    <mergeCell ref="H80:J80"/>
    <mergeCell ref="B77:E77"/>
    <mergeCell ref="F77:G77"/>
    <mergeCell ref="H77:J77"/>
    <mergeCell ref="B78:E78"/>
    <mergeCell ref="F78:G78"/>
    <mergeCell ref="H78:J78"/>
    <mergeCell ref="B75:E75"/>
    <mergeCell ref="F75:G75"/>
    <mergeCell ref="H75:J75"/>
    <mergeCell ref="B76:E76"/>
    <mergeCell ref="F76:G76"/>
    <mergeCell ref="H76:J76"/>
    <mergeCell ref="J61:J62"/>
    <mergeCell ref="B73:E73"/>
    <mergeCell ref="F73:G73"/>
    <mergeCell ref="H73:J73"/>
    <mergeCell ref="B74:E74"/>
    <mergeCell ref="F74:G74"/>
    <mergeCell ref="H74:J74"/>
    <mergeCell ref="J54:J55"/>
    <mergeCell ref="B59:J59"/>
    <mergeCell ref="B61:B62"/>
    <mergeCell ref="C61:C62"/>
    <mergeCell ref="D61:D62"/>
    <mergeCell ref="E61:E62"/>
    <mergeCell ref="F61:F62"/>
    <mergeCell ref="G61:G62"/>
    <mergeCell ref="H61:H62"/>
    <mergeCell ref="I61:I62"/>
    <mergeCell ref="B54:B55"/>
    <mergeCell ref="C54:C55"/>
    <mergeCell ref="D54:D55"/>
    <mergeCell ref="E54:E55"/>
    <mergeCell ref="F54:F55"/>
    <mergeCell ref="G54:G55"/>
    <mergeCell ref="J42:J43"/>
    <mergeCell ref="B49:B50"/>
    <mergeCell ref="C49:C50"/>
    <mergeCell ref="D49:D50"/>
    <mergeCell ref="E49:E50"/>
    <mergeCell ref="F49:F50"/>
    <mergeCell ref="G49:G50"/>
    <mergeCell ref="J49:J50"/>
    <mergeCell ref="B42:B43"/>
    <mergeCell ref="C42:C43"/>
    <mergeCell ref="D42:D43"/>
    <mergeCell ref="E42:E43"/>
    <mergeCell ref="F42:F43"/>
    <mergeCell ref="G42:G43"/>
    <mergeCell ref="B33:J33"/>
    <mergeCell ref="B35:B36"/>
    <mergeCell ref="C35:C36"/>
    <mergeCell ref="D35:D36"/>
    <mergeCell ref="E35:E36"/>
    <mergeCell ref="F35:F36"/>
    <mergeCell ref="G35:G36"/>
    <mergeCell ref="J35:J36"/>
    <mergeCell ref="G22:G23"/>
    <mergeCell ref="J22:J23"/>
    <mergeCell ref="B28:B29"/>
    <mergeCell ref="C28:C29"/>
    <mergeCell ref="D28:D29"/>
    <mergeCell ref="E28:E29"/>
    <mergeCell ref="F28:F29"/>
    <mergeCell ref="G28:G29"/>
    <mergeCell ref="J28:J29"/>
    <mergeCell ref="B22:B23"/>
    <mergeCell ref="C22:C23"/>
    <mergeCell ref="D22:D23"/>
    <mergeCell ref="E22:E23"/>
    <mergeCell ref="F22:F23"/>
    <mergeCell ref="C6:F6"/>
    <mergeCell ref="H6:J6"/>
    <mergeCell ref="C7:D7"/>
    <mergeCell ref="H7:J7"/>
    <mergeCell ref="B16:B17"/>
    <mergeCell ref="C16:C17"/>
    <mergeCell ref="D16:D17"/>
    <mergeCell ref="E16:E17"/>
    <mergeCell ref="F16:F17"/>
    <mergeCell ref="G16:G17"/>
    <mergeCell ref="H16:H17"/>
    <mergeCell ref="I16:I17"/>
    <mergeCell ref="A1:J1"/>
    <mergeCell ref="A2:J2"/>
    <mergeCell ref="C4:F4"/>
    <mergeCell ref="H4:J4"/>
    <mergeCell ref="C5:F5"/>
    <mergeCell ref="H5:J5"/>
  </mergeCells>
  <phoneticPr fontId="24"/>
  <dataValidations count="1">
    <dataValidation type="list" allowBlank="1" showInputMessage="1" showErrorMessage="1" sqref="H74:J81" xr:uid="{3C4778C6-8883-4C8E-999F-EFB22369CB18}">
      <formula1>"　,○"</formula1>
    </dataValidation>
  </dataValidations>
  <printOptions horizontalCentered="1"/>
  <pageMargins left="0.31496062992125984" right="0.31496062992125984" top="0.35433070866141736" bottom="0.35433070866141736" header="0.31496062992125984" footer="0.31496062992125984"/>
  <pageSetup paperSize="9" scale="56" fitToHeight="0" orientation="portrait" r:id="rId1"/>
  <rowBreaks count="1" manualBreakCount="1">
    <brk id="45"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83F765-FF6D-437D-8CE0-D1738C001348}">
          <x14:formula1>
            <xm:f>リスト!$B$2:$B$13</xm:f>
          </x14:formula1>
          <xm:sqref>C7:D7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13"/>
  <sheetViews>
    <sheetView workbookViewId="0">
      <selection activeCell="B10" sqref="B10"/>
    </sheetView>
  </sheetViews>
  <sheetFormatPr defaultRowHeight="13.5"/>
  <cols>
    <col min="2" max="2" width="51.375" bestFit="1" customWidth="1"/>
  </cols>
  <sheetData>
    <row r="2" spans="2:2">
      <c r="B2" t="s">
        <v>32</v>
      </c>
    </row>
    <row r="3" spans="2:2">
      <c r="B3" t="s">
        <v>33</v>
      </c>
    </row>
    <row r="4" spans="2:2">
      <c r="B4" t="s">
        <v>34</v>
      </c>
    </row>
    <row r="5" spans="2:2">
      <c r="B5" t="s">
        <v>35</v>
      </c>
    </row>
    <row r="6" spans="2:2">
      <c r="B6" t="s">
        <v>36</v>
      </c>
    </row>
    <row r="7" spans="2:2">
      <c r="B7" t="s">
        <v>37</v>
      </c>
    </row>
    <row r="8" spans="2:2">
      <c r="B8" t="s">
        <v>38</v>
      </c>
    </row>
    <row r="9" spans="2:2">
      <c r="B9" t="s">
        <v>39</v>
      </c>
    </row>
    <row r="10" spans="2:2">
      <c r="B10" t="s">
        <v>40</v>
      </c>
    </row>
    <row r="11" spans="2:2">
      <c r="B11" t="s">
        <v>41</v>
      </c>
    </row>
    <row r="12" spans="2:2">
      <c r="B12" t="s">
        <v>42</v>
      </c>
    </row>
    <row r="13" spans="2:2">
      <c r="B13" t="s">
        <v>43</v>
      </c>
    </row>
  </sheetData>
  <phoneticPr fontId="1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vt:lpstr>
      <vt:lpstr>記入例</vt:lpstr>
      <vt:lpstr>リスト</vt:lpstr>
      <vt:lpstr>記入例!Print_Area</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2013-11-18T02:03:17Z</cp:lastPrinted>
  <dcterms:created xsi:type="dcterms:W3CDTF">2006-09-16T00:00:00Z</dcterms:created>
  <dcterms:modified xsi:type="dcterms:W3CDTF">2026-07-15T07:14:48Z</dcterms:modified>
</cp:coreProperties>
</file>