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1000" firstSheet="1" activeTab="2"/>
  </bookViews>
  <sheets>
    <sheet name="start" sheetId="14" state="hidden" r:id="rId1"/>
    <sheet name="（始めにお読みください）作成方法" sheetId="16" r:id="rId2"/>
    <sheet name="交付申請書" sheetId="4" r:id="rId3"/>
    <sheet name="所要額調書・収支予定額内訳書①" sheetId="3" r:id="rId4"/>
    <sheet name="役員名簿" sheetId="6" r:id="rId5"/>
    <sheet name="同意書" sheetId="20" r:id="rId6"/>
    <sheet name="誓約書" sheetId="19" r:id="rId7"/>
    <sheet name="end" sheetId="15" state="hidden" r:id="rId8"/>
    <sheet name="【編集不要！！】" sheetId="21" r:id="rId9"/>
  </sheets>
  <externalReferences>
    <externalReference r:id="rId10"/>
    <externalReference r:id="rId11"/>
  </externalReferences>
  <definedNames>
    <definedName name="_xlnm.Print_Area" localSheetId="2">交付申請書!$A$1:$AM$37</definedName>
    <definedName name="_xlnm.Print_Area" localSheetId="3">所要額調書・収支予定額内訳書①!$A$1:$J$142</definedName>
    <definedName name="_xlnm.Print_Area" localSheetId="6">誓約書!$A$1:$AM$24</definedName>
    <definedName name="_xlnm.Print_Area" localSheetId="5">同意書!$A$1:$AM$35</definedName>
    <definedName name="_xlnm.Print_Area" localSheetId="4">役員名簿!$A$1:$H$42</definedName>
    <definedName name="サービス種別" localSheetId="7">#REF!</definedName>
    <definedName name="ラジオボタン" localSheetId="1">[1]交付申請書!$AN$23</definedName>
    <definedName name="ラジオボタン" localSheetId="8">'[2]交付申請書（1号様式）'!#REF!</definedName>
    <definedName name="ラジオボタン" localSheetId="6">誓約書!#REF!</definedName>
    <definedName name="ラジオボタン" localSheetId="5">同意書!#REF!</definedName>
    <definedName name="ラジオボタン" localSheetId="4">[1]交付申請書!$AN$23</definedName>
    <definedName name="ラジオボタン">交付申請書!#REF!</definedName>
    <definedName name="単価表">[1]計算用!$A$2:$E$36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21" l="1"/>
  <c r="F18" i="21"/>
  <c r="C8" i="21"/>
  <c r="J24" i="21"/>
  <c r="G8" i="21"/>
  <c r="I20" i="21"/>
  <c r="H19" i="21"/>
  <c r="F20" i="21"/>
  <c r="G23" i="21"/>
  <c r="J23" i="21"/>
  <c r="F22" i="21"/>
  <c r="J27" i="21"/>
  <c r="H9" i="21"/>
  <c r="I24" i="21"/>
  <c r="F12" i="21"/>
  <c r="J8" i="21"/>
  <c r="J14" i="21"/>
  <c r="H10" i="21"/>
  <c r="J18" i="21"/>
  <c r="F14" i="21"/>
  <c r="H25" i="21"/>
  <c r="F21" i="21"/>
  <c r="G15" i="21"/>
  <c r="I23" i="21"/>
  <c r="G24" i="21"/>
  <c r="F11" i="21"/>
  <c r="E22" i="21"/>
  <c r="D23" i="21"/>
  <c r="G9" i="21"/>
  <c r="I15" i="21"/>
  <c r="E12" i="21"/>
  <c r="H15" i="21"/>
  <c r="B18" i="21"/>
  <c r="H8" i="21"/>
  <c r="F10" i="21"/>
  <c r="G12" i="21"/>
  <c r="J9" i="21"/>
  <c r="I8" i="21"/>
  <c r="J19" i="21"/>
  <c r="I14" i="21"/>
  <c r="I18" i="21"/>
  <c r="B23" i="21"/>
  <c r="G10" i="21"/>
  <c r="H23" i="21"/>
  <c r="G27" i="21"/>
  <c r="G18" i="21"/>
  <c r="G22" i="21"/>
  <c r="I19" i="21"/>
  <c r="J10" i="21"/>
  <c r="I10" i="21"/>
  <c r="C18" i="21"/>
  <c r="J25" i="21"/>
  <c r="J22" i="21"/>
  <c r="F8" i="21"/>
  <c r="B8" i="21"/>
  <c r="F24" i="21"/>
  <c r="E18" i="21"/>
  <c r="H18" i="21"/>
  <c r="I25" i="21"/>
  <c r="I9" i="21"/>
  <c r="G25" i="21"/>
  <c r="G20" i="21"/>
  <c r="F25" i="21"/>
  <c r="D8" i="21"/>
  <c r="J11" i="21"/>
  <c r="H14" i="21"/>
  <c r="J20" i="21"/>
  <c r="D18" i="21"/>
  <c r="E27" i="21"/>
  <c r="F26" i="21"/>
  <c r="H24" i="21"/>
  <c r="H20" i="21"/>
  <c r="F15" i="21"/>
  <c r="F9" i="21"/>
  <c r="J21" i="21"/>
  <c r="F19" i="21"/>
  <c r="E8" i="21"/>
  <c r="F27" i="21"/>
  <c r="G19" i="21"/>
  <c r="J13" i="21"/>
  <c r="C23" i="21"/>
  <c r="F23" i="21"/>
  <c r="J26" i="21"/>
  <c r="E23" i="21"/>
  <c r="J12" i="21"/>
  <c r="G14" i="21"/>
  <c r="J4" i="21" l="1"/>
  <c r="I4" i="21"/>
  <c r="H4" i="21"/>
  <c r="G4" i="21"/>
  <c r="F4" i="21"/>
  <c r="E4" i="21"/>
  <c r="D4" i="21"/>
  <c r="C4" i="21"/>
  <c r="B4" i="21"/>
  <c r="E13" i="21"/>
  <c r="D13" i="21"/>
  <c r="J15" i="21"/>
  <c r="J17" i="21"/>
  <c r="E17" i="21"/>
  <c r="F17" i="21"/>
  <c r="F13" i="21"/>
  <c r="B13" i="21"/>
  <c r="I13" i="21"/>
  <c r="H13" i="21"/>
  <c r="C13" i="21"/>
  <c r="J16" i="21"/>
  <c r="G17" i="21"/>
  <c r="G13" i="21"/>
  <c r="F16" i="21"/>
  <c r="D20" i="3" l="1"/>
  <c r="E106" i="3" l="1"/>
  <c r="I76" i="3" l="1"/>
  <c r="I80" i="3" l="1"/>
  <c r="I78" i="3"/>
  <c r="E45" i="3"/>
  <c r="C45" i="3"/>
  <c r="C3" i="6" l="1"/>
  <c r="E136" i="3"/>
  <c r="I5" i="3" l="1"/>
  <c r="D24" i="3" l="1"/>
  <c r="D22" i="3"/>
  <c r="H24" i="3"/>
  <c r="J24" i="3" s="1"/>
  <c r="H22" i="3"/>
  <c r="J22" i="3" s="1"/>
  <c r="F45" i="3" l="1"/>
  <c r="G45" i="3" s="1"/>
  <c r="J45" i="3" s="1"/>
  <c r="D31" i="3"/>
  <c r="F31" i="3" s="1"/>
  <c r="G31" i="3" s="1"/>
  <c r="J31" i="3" s="1"/>
  <c r="I26" i="3"/>
  <c r="G26" i="3"/>
  <c r="H20" i="3"/>
  <c r="J20" i="3" s="1"/>
  <c r="J26" i="3" s="1"/>
  <c r="J48" i="3" l="1"/>
  <c r="E90" i="3" s="1"/>
  <c r="H26" i="3"/>
  <c r="E98" i="3" l="1"/>
  <c r="W12" i="4"/>
</calcChain>
</file>

<file path=xl/comments1.xml><?xml version="1.0" encoding="utf-8"?>
<comments xmlns="http://schemas.openxmlformats.org/spreadsheetml/2006/main">
  <authors>
    <author>作成者</author>
  </authors>
  <commentList>
    <comment ref="W12" authorId="0" shapeId="0">
      <text>
        <r>
          <rPr>
            <b/>
            <sz val="9"/>
            <color indexed="81"/>
            <rFont val="MS P ゴシック"/>
            <family val="3"/>
            <charset val="128"/>
          </rPr>
          <t>所要額調書（3号様式）作成後に金額が反映されます。
ただし、１事業所あたりの導入機器が多く、所要額調書（3号様式）で行追加をした場合は正しく反映されませんので、数式を削除して正しい額を入力してください。</t>
        </r>
      </text>
    </comment>
  </commentList>
</comments>
</file>

<file path=xl/comments2.xml><?xml version="1.0" encoding="utf-8"?>
<comments xmlns="http://schemas.openxmlformats.org/spreadsheetml/2006/main">
  <authors>
    <author>作成者</author>
  </authors>
  <commentList>
    <comment ref="J16" authorId="0" shapeId="0">
      <text>
        <r>
          <rPr>
            <sz val="11"/>
            <color indexed="81"/>
            <rFont val="ＭＳ Ｐゴシック"/>
            <family val="3"/>
            <charset val="128"/>
          </rPr>
          <t>・介護ロボットについては、機器の種類ごとに１行とする。
　（複数種別申請する場合は適宜行を追加する。）
・B欄に記載する対象経費には、設置工事費、保険料は含めない。
・リース又はレンタルの場合、Ｂ欄には初期費用＋当該年度（３月末支払完了分まで）のレンタル・リース料総額を記入する。</t>
        </r>
      </text>
    </comment>
    <comment ref="B39" authorId="0" shapeId="0">
      <text>
        <r>
          <rPr>
            <b/>
            <sz val="9"/>
            <color indexed="81"/>
            <rFont val="MS P ゴシック"/>
            <family val="3"/>
            <charset val="128"/>
          </rPr>
          <t>（注）３　参照</t>
        </r>
      </text>
    </comment>
    <comment ref="C39" authorId="0" shapeId="0">
      <text>
        <r>
          <rPr>
            <b/>
            <sz val="9"/>
            <color indexed="81"/>
            <rFont val="MS P ゴシック"/>
            <family val="3"/>
            <charset val="128"/>
          </rPr>
          <t>（注）４　参照</t>
        </r>
      </text>
    </comment>
    <comment ref="E90" authorId="0" shapeId="0">
      <text>
        <r>
          <rPr>
            <b/>
            <sz val="12"/>
            <color indexed="81"/>
            <rFont val="MS P ゴシック"/>
            <family val="3"/>
            <charset val="128"/>
          </rPr>
          <t>自動入力
所要額調書（３号様式）の
補助所要額合計(Ｉの合計+Ｐ+ＡＡ)　と一致</t>
        </r>
      </text>
    </comment>
    <comment ref="E98" authorId="0" shapeId="0">
      <text>
        <r>
          <rPr>
            <b/>
            <sz val="12"/>
            <color indexed="81"/>
            <rFont val="MS P ゴシック"/>
            <family val="3"/>
            <charset val="128"/>
          </rPr>
          <t>自動入力（計－和歌山県補助金）
寄付金、その他の収入がある場合は、自動入力を消し、入力し直してください。</t>
        </r>
      </text>
    </comment>
    <comment ref="E106" authorId="0" shapeId="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<sst xmlns="http://schemas.openxmlformats.org/spreadsheetml/2006/main" count="293" uniqueCount="209">
  <si>
    <t>（注） ⒶとⒷの金額は同一とすること</t>
    <phoneticPr fontId="4"/>
  </si>
  <si>
    <t>別記第３号様式（第５条、第７条及び第８条関係）</t>
    <rPh sb="12" eb="13">
      <t>ダイ</t>
    </rPh>
    <rPh sb="14" eb="15">
      <t>ジョウ</t>
    </rPh>
    <rPh sb="15" eb="16">
      <t>オヨ</t>
    </rPh>
    <rPh sb="17" eb="18">
      <t>ダイ</t>
    </rPh>
    <rPh sb="19" eb="20">
      <t>ジョウ</t>
    </rPh>
    <phoneticPr fontId="4"/>
  </si>
  <si>
    <t>　　介護ロボット等導入支援事業補助金所要額調書</t>
    <rPh sb="2" eb="4">
      <t>カイゴ</t>
    </rPh>
    <rPh sb="8" eb="9">
      <t>トウ</t>
    </rPh>
    <rPh sb="9" eb="11">
      <t>ドウニュウ</t>
    </rPh>
    <rPh sb="11" eb="13">
      <t>シエン</t>
    </rPh>
    <rPh sb="13" eb="15">
      <t>ジギョウ</t>
    </rPh>
    <rPh sb="15" eb="18">
      <t>ホジョキン</t>
    </rPh>
    <rPh sb="18" eb="20">
      <t>ショヨウ</t>
    </rPh>
    <rPh sb="20" eb="21">
      <t>ガク</t>
    </rPh>
    <rPh sb="21" eb="23">
      <t>チョウショ</t>
    </rPh>
    <phoneticPr fontId="4"/>
  </si>
  <si>
    <t>法人名：</t>
    <rPh sb="0" eb="2">
      <t>ホウジン</t>
    </rPh>
    <rPh sb="2" eb="3">
      <t>メイ</t>
    </rPh>
    <phoneticPr fontId="4"/>
  </si>
  <si>
    <t>【介護ロボット】</t>
    <rPh sb="1" eb="3">
      <t>カイゴ</t>
    </rPh>
    <phoneticPr fontId="4"/>
  </si>
  <si>
    <t>補助率</t>
    <rPh sb="0" eb="3">
      <t>ホジョリツ</t>
    </rPh>
    <phoneticPr fontId="4"/>
  </si>
  <si>
    <t>Ａ</t>
    <phoneticPr fontId="4"/>
  </si>
  <si>
    <t>介護ロボットの種別</t>
    <rPh sb="0" eb="2">
      <t>カイゴ</t>
    </rPh>
    <rPh sb="7" eb="9">
      <t>シュベツ</t>
    </rPh>
    <phoneticPr fontId="4"/>
  </si>
  <si>
    <r>
      <t xml:space="preserve">1機器当たりの
対象経費合計額
</t>
    </r>
    <r>
      <rPr>
        <b/>
        <u/>
        <sz val="12"/>
        <rFont val="ＭＳ 明朝"/>
        <family val="1"/>
        <charset val="128"/>
      </rPr>
      <t>（税込）</t>
    </r>
    <rPh sb="1" eb="3">
      <t>キキ</t>
    </rPh>
    <rPh sb="3" eb="4">
      <t>ア</t>
    </rPh>
    <rPh sb="8" eb="10">
      <t>タイショウ</t>
    </rPh>
    <rPh sb="10" eb="12">
      <t>ケイヒ</t>
    </rPh>
    <rPh sb="12" eb="14">
      <t>ゴウケイ</t>
    </rPh>
    <rPh sb="14" eb="15">
      <t>ガク</t>
    </rPh>
    <rPh sb="17" eb="19">
      <t>ゼイコ</t>
    </rPh>
    <phoneticPr fontId="4"/>
  </si>
  <si>
    <t>Ａ×Ｂ
（千円未満
切捨て）</t>
    <rPh sb="5" eb="7">
      <t>センエン</t>
    </rPh>
    <rPh sb="7" eb="9">
      <t>ミマン</t>
    </rPh>
    <rPh sb="10" eb="12">
      <t>キリス</t>
    </rPh>
    <phoneticPr fontId="4"/>
  </si>
  <si>
    <t>1機器当たりの
補助限度額</t>
    <rPh sb="1" eb="3">
      <t>キキ</t>
    </rPh>
    <rPh sb="3" eb="4">
      <t>ア</t>
    </rPh>
    <rPh sb="8" eb="10">
      <t>ホジョ</t>
    </rPh>
    <rPh sb="10" eb="12">
      <t>ゲンド</t>
    </rPh>
    <rPh sb="12" eb="13">
      <t>ガク</t>
    </rPh>
    <phoneticPr fontId="4"/>
  </si>
  <si>
    <r>
      <t>1機器当たりの
補助基本額</t>
    </r>
    <r>
      <rPr>
        <sz val="10"/>
        <rFont val="ＭＳ 明朝"/>
        <family val="1"/>
        <charset val="128"/>
      </rPr>
      <t xml:space="preserve">
（Ｃ又はＤのいずれか低い額）</t>
    </r>
    <rPh sb="1" eb="3">
      <t>キキ</t>
    </rPh>
    <rPh sb="3" eb="4">
      <t>ア</t>
    </rPh>
    <rPh sb="8" eb="10">
      <t>ホジョ</t>
    </rPh>
    <rPh sb="10" eb="12">
      <t>キホン</t>
    </rPh>
    <rPh sb="12" eb="13">
      <t>ガク</t>
    </rPh>
    <rPh sb="16" eb="17">
      <t>マタ</t>
    </rPh>
    <rPh sb="24" eb="25">
      <t>ヒク</t>
    </rPh>
    <rPh sb="26" eb="27">
      <t>ガク</t>
    </rPh>
    <phoneticPr fontId="4"/>
  </si>
  <si>
    <t>導入する機器等の数</t>
    <rPh sb="0" eb="2">
      <t>ドウニュウ</t>
    </rPh>
    <rPh sb="4" eb="6">
      <t>キキ</t>
    </rPh>
    <rPh sb="6" eb="7">
      <t>トウ</t>
    </rPh>
    <rPh sb="8" eb="9">
      <t>スウ</t>
    </rPh>
    <phoneticPr fontId="4"/>
  </si>
  <si>
    <t>補助所要額
（Ｅ×Ｆ）</t>
    <rPh sb="0" eb="2">
      <t>ホジョ</t>
    </rPh>
    <rPh sb="2" eb="4">
      <t>ショヨウ</t>
    </rPh>
    <rPh sb="4" eb="5">
      <t>ガク</t>
    </rPh>
    <phoneticPr fontId="4"/>
  </si>
  <si>
    <t>既交付決定額</t>
    <rPh sb="0" eb="1">
      <t>キ</t>
    </rPh>
    <rPh sb="1" eb="3">
      <t>コウフ</t>
    </rPh>
    <rPh sb="3" eb="5">
      <t>ケッテイ</t>
    </rPh>
    <rPh sb="5" eb="6">
      <t>ガク</t>
    </rPh>
    <phoneticPr fontId="4"/>
  </si>
  <si>
    <t>差引補助所要額
（Ｇ－Ｈ）</t>
    <rPh sb="0" eb="2">
      <t>サシヒキ</t>
    </rPh>
    <rPh sb="2" eb="4">
      <t>ホジョ</t>
    </rPh>
    <rPh sb="4" eb="6">
      <t>ショヨウ</t>
    </rPh>
    <rPh sb="6" eb="7">
      <t>ガク</t>
    </rPh>
    <phoneticPr fontId="4"/>
  </si>
  <si>
    <t>Ｂ</t>
    <phoneticPr fontId="4"/>
  </si>
  <si>
    <t>Ｃ</t>
    <phoneticPr fontId="4"/>
  </si>
  <si>
    <t>Ｄ</t>
    <phoneticPr fontId="4"/>
  </si>
  <si>
    <t>Ｅ</t>
    <phoneticPr fontId="4"/>
  </si>
  <si>
    <t>Ｆ</t>
    <phoneticPr fontId="4"/>
  </si>
  <si>
    <t>Ｇ</t>
    <phoneticPr fontId="4"/>
  </si>
  <si>
    <t>Ｈ</t>
    <phoneticPr fontId="4"/>
  </si>
  <si>
    <t>Ｉ</t>
    <phoneticPr fontId="4"/>
  </si>
  <si>
    <t>（円）</t>
    <rPh sb="1" eb="2">
      <t>エン</t>
    </rPh>
    <phoneticPr fontId="4"/>
  </si>
  <si>
    <t>合計</t>
    <rPh sb="0" eb="2">
      <t>ゴウケイ</t>
    </rPh>
    <phoneticPr fontId="4"/>
  </si>
  <si>
    <t>見守り機器導入に伴う
通信環境整備</t>
    <rPh sb="0" eb="2">
      <t>ミマモ</t>
    </rPh>
    <rPh sb="3" eb="5">
      <t>キキ</t>
    </rPh>
    <rPh sb="5" eb="7">
      <t>ドウニュウ</t>
    </rPh>
    <rPh sb="8" eb="9">
      <t>トモナ</t>
    </rPh>
    <rPh sb="11" eb="13">
      <t>ツウシン</t>
    </rPh>
    <rPh sb="13" eb="15">
      <t>カンキョウ</t>
    </rPh>
    <rPh sb="15" eb="17">
      <t>セイビ</t>
    </rPh>
    <phoneticPr fontId="4"/>
  </si>
  <si>
    <r>
      <t xml:space="preserve">対象経費合計額
</t>
    </r>
    <r>
      <rPr>
        <b/>
        <u/>
        <sz val="12"/>
        <rFont val="ＭＳ 明朝"/>
        <family val="1"/>
        <charset val="128"/>
      </rPr>
      <t>（税込）</t>
    </r>
    <rPh sb="0" eb="2">
      <t>タイショウ</t>
    </rPh>
    <rPh sb="2" eb="4">
      <t>ケイヒ</t>
    </rPh>
    <rPh sb="4" eb="6">
      <t>ゴウケイ</t>
    </rPh>
    <rPh sb="6" eb="7">
      <t>ガク</t>
    </rPh>
    <phoneticPr fontId="4"/>
  </si>
  <si>
    <t>Ａ×Ｊ
（千円未満
切捨て）</t>
    <rPh sb="5" eb="7">
      <t>センエン</t>
    </rPh>
    <rPh sb="7" eb="9">
      <t>ミマン</t>
    </rPh>
    <rPh sb="10" eb="12">
      <t>キリス</t>
    </rPh>
    <phoneticPr fontId="4"/>
  </si>
  <si>
    <t>補助限度額</t>
    <rPh sb="0" eb="2">
      <t>ホジョ</t>
    </rPh>
    <rPh sb="2" eb="4">
      <t>ゲンド</t>
    </rPh>
    <rPh sb="4" eb="5">
      <t>ガク</t>
    </rPh>
    <phoneticPr fontId="4"/>
  </si>
  <si>
    <r>
      <t>補助基本額</t>
    </r>
    <r>
      <rPr>
        <sz val="10"/>
        <rFont val="ＭＳ 明朝"/>
        <family val="1"/>
        <charset val="128"/>
      </rPr>
      <t xml:space="preserve">
（Ｋ又はＬのいずれか低い額）</t>
    </r>
    <rPh sb="0" eb="2">
      <t>ホジョ</t>
    </rPh>
    <rPh sb="2" eb="4">
      <t>キホン</t>
    </rPh>
    <rPh sb="4" eb="5">
      <t>ガク</t>
    </rPh>
    <rPh sb="8" eb="9">
      <t>マタ</t>
    </rPh>
    <rPh sb="16" eb="17">
      <t>ヒク</t>
    </rPh>
    <rPh sb="18" eb="19">
      <t>ガク</t>
    </rPh>
    <phoneticPr fontId="4"/>
  </si>
  <si>
    <t>補助所要額</t>
    <rPh sb="0" eb="2">
      <t>ホジョ</t>
    </rPh>
    <rPh sb="2" eb="4">
      <t>ショヨウ</t>
    </rPh>
    <rPh sb="4" eb="5">
      <t>ガク</t>
    </rPh>
    <phoneticPr fontId="4"/>
  </si>
  <si>
    <t>差引補助所要額
（Ｎ－Ｏ）</t>
    <rPh sb="0" eb="2">
      <t>サシヒキ</t>
    </rPh>
    <rPh sb="2" eb="4">
      <t>ホジョ</t>
    </rPh>
    <rPh sb="4" eb="6">
      <t>ショヨウ</t>
    </rPh>
    <rPh sb="6" eb="7">
      <t>ガク</t>
    </rPh>
    <phoneticPr fontId="4"/>
  </si>
  <si>
    <t>Ｊ</t>
    <phoneticPr fontId="4"/>
  </si>
  <si>
    <t>Ｋ</t>
    <phoneticPr fontId="4"/>
  </si>
  <si>
    <t>Ｌ</t>
    <phoneticPr fontId="4"/>
  </si>
  <si>
    <t>Ｍ</t>
    <phoneticPr fontId="4"/>
  </si>
  <si>
    <t>Ｎ</t>
    <phoneticPr fontId="4"/>
  </si>
  <si>
    <t>Ｏ</t>
    <phoneticPr fontId="4"/>
  </si>
  <si>
    <t>Ｐ</t>
    <phoneticPr fontId="4"/>
  </si>
  <si>
    <t>【ＩＣＴ】</t>
    <phoneticPr fontId="4"/>
  </si>
  <si>
    <r>
      <t xml:space="preserve">職員数
</t>
    </r>
    <r>
      <rPr>
        <sz val="10"/>
        <rFont val="ＭＳ 明朝"/>
        <family val="1"/>
        <charset val="128"/>
      </rPr>
      <t>※小数点以下は四捨五入して記入</t>
    </r>
    <rPh sb="0" eb="3">
      <t>ショクインスウ</t>
    </rPh>
    <rPh sb="5" eb="8">
      <t>ショウスウテン</t>
    </rPh>
    <rPh sb="8" eb="10">
      <t>イカ</t>
    </rPh>
    <rPh sb="11" eb="15">
      <t>シシャゴニュウ</t>
    </rPh>
    <rPh sb="17" eb="19">
      <t>キニュウ</t>
    </rPh>
    <phoneticPr fontId="4"/>
  </si>
  <si>
    <t>補助基準額</t>
    <rPh sb="0" eb="2">
      <t>ホジョ</t>
    </rPh>
    <rPh sb="2" eb="4">
      <t>キジュン</t>
    </rPh>
    <rPh sb="4" eb="5">
      <t>ガク</t>
    </rPh>
    <phoneticPr fontId="4"/>
  </si>
  <si>
    <t>Ｑ</t>
    <phoneticPr fontId="4"/>
  </si>
  <si>
    <t>Ｒ</t>
    <phoneticPr fontId="4"/>
  </si>
  <si>
    <t>Ｓ</t>
    <phoneticPr fontId="4"/>
  </si>
  <si>
    <t>（人）</t>
    <rPh sb="1" eb="2">
      <t>ニン</t>
    </rPh>
    <phoneticPr fontId="4"/>
  </si>
  <si>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4"/>
  </si>
  <si>
    <t>Ｑ×Ｔ
（千円未満
切捨て）</t>
    <rPh sb="5" eb="7">
      <t>センエン</t>
    </rPh>
    <rPh sb="7" eb="9">
      <t>ミマン</t>
    </rPh>
    <rPh sb="10" eb="12">
      <t>キリス</t>
    </rPh>
    <phoneticPr fontId="4"/>
  </si>
  <si>
    <t>補助上限額
（Ｓ－Ｖ）</t>
    <rPh sb="0" eb="2">
      <t>ホジョ</t>
    </rPh>
    <rPh sb="2" eb="5">
      <t>ジョウゲンガク</t>
    </rPh>
    <phoneticPr fontId="4"/>
  </si>
  <si>
    <r>
      <t>補助基本額</t>
    </r>
    <r>
      <rPr>
        <sz val="10"/>
        <rFont val="ＭＳ 明朝"/>
        <family val="1"/>
        <charset val="128"/>
      </rPr>
      <t xml:space="preserve">
（Ｕ又はＷのいずれか低い額）</t>
    </r>
    <rPh sb="0" eb="2">
      <t>ホジョ</t>
    </rPh>
    <rPh sb="2" eb="4">
      <t>キホン</t>
    </rPh>
    <rPh sb="4" eb="5">
      <t>ガク</t>
    </rPh>
    <rPh sb="8" eb="9">
      <t>マタ</t>
    </rPh>
    <rPh sb="16" eb="17">
      <t>ヒク</t>
    </rPh>
    <rPh sb="18" eb="19">
      <t>ガク</t>
    </rPh>
    <phoneticPr fontId="4"/>
  </si>
  <si>
    <t>差引補助所要額
（Y－Z）</t>
    <rPh sb="0" eb="2">
      <t>サシヒキ</t>
    </rPh>
    <rPh sb="2" eb="4">
      <t>ホジョ</t>
    </rPh>
    <rPh sb="4" eb="6">
      <t>ショヨウ</t>
    </rPh>
    <rPh sb="6" eb="7">
      <t>ガク</t>
    </rPh>
    <phoneticPr fontId="4"/>
  </si>
  <si>
    <t>Ｔ</t>
    <phoneticPr fontId="4"/>
  </si>
  <si>
    <t>Ｕ</t>
    <phoneticPr fontId="4"/>
  </si>
  <si>
    <t>Ｖ</t>
    <phoneticPr fontId="4"/>
  </si>
  <si>
    <t>Ｗ</t>
    <phoneticPr fontId="4"/>
  </si>
  <si>
    <t>Ｘ</t>
    <phoneticPr fontId="4"/>
  </si>
  <si>
    <t>Ｙ</t>
    <phoneticPr fontId="4"/>
  </si>
  <si>
    <t>Ｚ</t>
    <phoneticPr fontId="4"/>
  </si>
  <si>
    <t>ＡＡ</t>
    <phoneticPr fontId="4"/>
  </si>
  <si>
    <t>補助所要額合計
(Ｉの合計+Ｐ
+ＡＡ)</t>
    <rPh sb="0" eb="2">
      <t>ホジョ</t>
    </rPh>
    <rPh sb="2" eb="4">
      <t>ショヨウ</t>
    </rPh>
    <rPh sb="4" eb="5">
      <t>ガク</t>
    </rPh>
    <rPh sb="5" eb="7">
      <t>ゴウケイ</t>
    </rPh>
    <rPh sb="11" eb="13">
      <t>ゴウケイ</t>
    </rPh>
    <phoneticPr fontId="4"/>
  </si>
  <si>
    <t>（注）１ Ａ欄及びＱ欄に記入する補助率については、一定の要件（要綱第４条）を満たす場合は3/4、それ以外は1/2とする。</t>
    <rPh sb="1" eb="2">
      <t>チュウ</t>
    </rPh>
    <rPh sb="6" eb="7">
      <t>ラン</t>
    </rPh>
    <rPh sb="7" eb="8">
      <t>オヨ</t>
    </rPh>
    <rPh sb="10" eb="11">
      <t>ラン</t>
    </rPh>
    <rPh sb="12" eb="14">
      <t>キニュウ</t>
    </rPh>
    <rPh sb="16" eb="19">
      <t>ホジョリツ</t>
    </rPh>
    <rPh sb="25" eb="27">
      <t>イッテイ</t>
    </rPh>
    <rPh sb="28" eb="30">
      <t>ヨウケン</t>
    </rPh>
    <rPh sb="31" eb="33">
      <t>ヨウコウ</t>
    </rPh>
    <rPh sb="33" eb="34">
      <t>ダイ</t>
    </rPh>
    <rPh sb="35" eb="36">
      <t>ジョウ</t>
    </rPh>
    <rPh sb="38" eb="39">
      <t>ミ</t>
    </rPh>
    <rPh sb="41" eb="43">
      <t>バアイ</t>
    </rPh>
    <rPh sb="50" eb="52">
      <t>イガイ</t>
    </rPh>
    <phoneticPr fontId="4"/>
  </si>
  <si>
    <t>　　　２ Ｃ欄、Ｋ欄及びＵ欄に千円未満の端数が生じた場合は切り捨てて記載すること。　</t>
    <phoneticPr fontId="4"/>
  </si>
  <si>
    <t>　　　３ Ｒ欄については、申請時点における常勤換算方法により算出された人数とする。なお、過年度にＩＣＴ補助金の交付を受けている場合は、過年度と当該年度で少ない方を算定すること。</t>
    <rPh sb="6" eb="7">
      <t>ラン</t>
    </rPh>
    <rPh sb="13" eb="15">
      <t>シンセイ</t>
    </rPh>
    <rPh sb="15" eb="17">
      <t>ジテン</t>
    </rPh>
    <rPh sb="21" eb="23">
      <t>ジョウキン</t>
    </rPh>
    <rPh sb="23" eb="25">
      <t>カンサン</t>
    </rPh>
    <rPh sb="25" eb="27">
      <t>ホウホウ</t>
    </rPh>
    <rPh sb="30" eb="32">
      <t>サンシュツ</t>
    </rPh>
    <rPh sb="35" eb="37">
      <t>ニンズウ</t>
    </rPh>
    <rPh sb="44" eb="47">
      <t>カネンド</t>
    </rPh>
    <rPh sb="51" eb="54">
      <t>ホジョキン</t>
    </rPh>
    <rPh sb="55" eb="57">
      <t>コウフ</t>
    </rPh>
    <rPh sb="58" eb="59">
      <t>ウ</t>
    </rPh>
    <rPh sb="63" eb="65">
      <t>バアイ</t>
    </rPh>
    <rPh sb="67" eb="70">
      <t>カネンド</t>
    </rPh>
    <rPh sb="71" eb="73">
      <t>トウガイ</t>
    </rPh>
    <rPh sb="73" eb="75">
      <t>ネンド</t>
    </rPh>
    <rPh sb="76" eb="77">
      <t>スク</t>
    </rPh>
    <rPh sb="79" eb="80">
      <t>ホウ</t>
    </rPh>
    <rPh sb="81" eb="83">
      <t>サンテイ</t>
    </rPh>
    <phoneticPr fontId="16"/>
  </si>
  <si>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16"/>
  </si>
  <si>
    <t>　　　４ Ｓ欄は、職員数（Ｒ欄）に応じて算出すること。
　　　　　 　1名～10名    1,000,000円
　　　　　　11名～20名    1,600,000円
          　21名～30名　　2,000,000円
　　　　　　31名以上　　　2,600,000円</t>
    <rPh sb="6" eb="7">
      <t>ラン</t>
    </rPh>
    <rPh sb="9" eb="12">
      <t>ショクインスウ</t>
    </rPh>
    <rPh sb="14" eb="15">
      <t>ラン</t>
    </rPh>
    <rPh sb="17" eb="18">
      <t>オウ</t>
    </rPh>
    <rPh sb="20" eb="22">
      <t>サンシュツ</t>
    </rPh>
    <rPh sb="36" eb="37">
      <t>メイ</t>
    </rPh>
    <rPh sb="40" eb="41">
      <t>メイ</t>
    </rPh>
    <rPh sb="54" eb="55">
      <t>エン</t>
    </rPh>
    <rPh sb="64" eb="65">
      <t>メイ</t>
    </rPh>
    <rPh sb="68" eb="69">
      <t>メイ</t>
    </rPh>
    <rPh sb="82" eb="83">
      <t>エン</t>
    </rPh>
    <rPh sb="97" eb="98">
      <t>メイ</t>
    </rPh>
    <rPh sb="101" eb="102">
      <t>メイ</t>
    </rPh>
    <rPh sb="113" eb="114">
      <t>エン</t>
    </rPh>
    <rPh sb="123" eb="126">
      <t>メイイジョウ</t>
    </rPh>
    <rPh sb="138" eb="139">
      <t>エン</t>
    </rPh>
    <phoneticPr fontId="16"/>
  </si>
  <si>
    <t>　　　５ Ｖ欄について、本事業による介護ロボット導入に係る補助額は含めないものとする。</t>
    <rPh sb="6" eb="7">
      <t>ラン</t>
    </rPh>
    <rPh sb="12" eb="13">
      <t>ホン</t>
    </rPh>
    <rPh sb="13" eb="15">
      <t>ジギョウ</t>
    </rPh>
    <rPh sb="18" eb="20">
      <t>カイゴ</t>
    </rPh>
    <rPh sb="24" eb="26">
      <t>ドウニュウ</t>
    </rPh>
    <rPh sb="27" eb="28">
      <t>カカ</t>
    </rPh>
    <rPh sb="29" eb="31">
      <t>ホジョ</t>
    </rPh>
    <rPh sb="31" eb="32">
      <t>ガク</t>
    </rPh>
    <rPh sb="33" eb="34">
      <t>フク</t>
    </rPh>
    <phoneticPr fontId="4"/>
  </si>
  <si>
    <t>移乗介助</t>
    <rPh sb="0" eb="2">
      <t>イジョウ</t>
    </rPh>
    <rPh sb="2" eb="4">
      <t>カイジョ</t>
    </rPh>
    <phoneticPr fontId="4"/>
  </si>
  <si>
    <t>排泄支援</t>
    <rPh sb="0" eb="2">
      <t>ハイセツ</t>
    </rPh>
    <rPh sb="2" eb="4">
      <t>シエン</t>
    </rPh>
    <phoneticPr fontId="4"/>
  </si>
  <si>
    <t>見守り</t>
    <rPh sb="0" eb="2">
      <t>ミマモ</t>
    </rPh>
    <phoneticPr fontId="4"/>
  </si>
  <si>
    <t>コミュニケーション</t>
    <phoneticPr fontId="4"/>
  </si>
  <si>
    <t>事業所名：</t>
    <rPh sb="0" eb="3">
      <t>ジギョウショ</t>
    </rPh>
    <rPh sb="3" eb="4">
      <t>メイ</t>
    </rPh>
    <phoneticPr fontId="4"/>
  </si>
  <si>
    <t>別記第１号様式（第５条関係）</t>
    <phoneticPr fontId="3"/>
  </si>
  <si>
    <t>年</t>
    <rPh sb="0" eb="1">
      <t>ネン</t>
    </rPh>
    <phoneticPr fontId="16"/>
  </si>
  <si>
    <t>和歌山県知事</t>
    <rPh sb="0" eb="3">
      <t>ワカヤマ</t>
    </rPh>
    <rPh sb="3" eb="6">
      <t>ケンチジ</t>
    </rPh>
    <phoneticPr fontId="16"/>
  </si>
  <si>
    <t>様</t>
    <rPh sb="0" eb="1">
      <t>サマ</t>
    </rPh>
    <phoneticPr fontId="16"/>
  </si>
  <si>
    <t>（補助金の振込先口座）※申請者名義の口座にしてください。</t>
    <rPh sb="1" eb="4">
      <t>ホジョキン</t>
    </rPh>
    <rPh sb="5" eb="8">
      <t>フリコミサキ</t>
    </rPh>
    <rPh sb="8" eb="10">
      <t>コウザ</t>
    </rPh>
    <rPh sb="12" eb="15">
      <t>シンセイシャ</t>
    </rPh>
    <rPh sb="15" eb="17">
      <t>メイギ</t>
    </rPh>
    <rPh sb="18" eb="20">
      <t>コウザ</t>
    </rPh>
    <phoneticPr fontId="16"/>
  </si>
  <si>
    <t>銀行名・支店名</t>
    <rPh sb="0" eb="3">
      <t>ギンコウメイ</t>
    </rPh>
    <rPh sb="4" eb="7">
      <t>シテンメイ</t>
    </rPh>
    <phoneticPr fontId="16"/>
  </si>
  <si>
    <t>：</t>
    <phoneticPr fontId="16"/>
  </si>
  <si>
    <t>口座種別</t>
    <rPh sb="0" eb="2">
      <t>コウザ</t>
    </rPh>
    <rPh sb="2" eb="4">
      <t>シュベツ</t>
    </rPh>
    <phoneticPr fontId="16"/>
  </si>
  <si>
    <t>口座番号</t>
    <rPh sb="0" eb="2">
      <t>コウザ</t>
    </rPh>
    <rPh sb="2" eb="4">
      <t>バンゴウ</t>
    </rPh>
    <phoneticPr fontId="16"/>
  </si>
  <si>
    <t>（フリガナ）</t>
    <phoneticPr fontId="16"/>
  </si>
  <si>
    <t>口座名義人</t>
    <rPh sb="0" eb="2">
      <t>コウザ</t>
    </rPh>
    <rPh sb="2" eb="4">
      <t>メイギ</t>
    </rPh>
    <rPh sb="4" eb="5">
      <t>ニン</t>
    </rPh>
    <phoneticPr fontId="16"/>
  </si>
  <si>
    <t>※通帳の写し（上記の内容が全て確認できるページ）を添付してください。</t>
    <rPh sb="1" eb="3">
      <t>ツウチョウ</t>
    </rPh>
    <rPh sb="4" eb="5">
      <t>ウツ</t>
    </rPh>
    <rPh sb="7" eb="9">
      <t>ジョウキ</t>
    </rPh>
    <rPh sb="10" eb="12">
      <t>ナイヨウ</t>
    </rPh>
    <rPh sb="13" eb="14">
      <t>スベ</t>
    </rPh>
    <rPh sb="15" eb="17">
      <t>カクニン</t>
    </rPh>
    <rPh sb="25" eb="27">
      <t>テンプ</t>
    </rPh>
    <phoneticPr fontId="16"/>
  </si>
  <si>
    <t>【連絡先】</t>
    <rPh sb="1" eb="3">
      <t>レンラク</t>
    </rPh>
    <rPh sb="3" eb="4">
      <t>サキ</t>
    </rPh>
    <phoneticPr fontId="16"/>
  </si>
  <si>
    <t xml:space="preserve"> 部署名</t>
    <rPh sb="1" eb="4">
      <t>ブショメイ</t>
    </rPh>
    <phoneticPr fontId="16"/>
  </si>
  <si>
    <t xml:space="preserve"> 担当者氏名</t>
    <rPh sb="1" eb="4">
      <t>タントウシャ</t>
    </rPh>
    <rPh sb="4" eb="6">
      <t>シメイ</t>
    </rPh>
    <phoneticPr fontId="16"/>
  </si>
  <si>
    <t xml:space="preserve"> 電話番号</t>
    <rPh sb="1" eb="5">
      <t>デンワバンゴウ</t>
    </rPh>
    <phoneticPr fontId="16"/>
  </si>
  <si>
    <t xml:space="preserve"> E-mail</t>
    <phoneticPr fontId="16"/>
  </si>
  <si>
    <t>介護ロボット等導入支援事業補助金交付申請書</t>
    <rPh sb="0" eb="2">
      <t>カイゴ</t>
    </rPh>
    <rPh sb="6" eb="7">
      <t>ナド</t>
    </rPh>
    <rPh sb="7" eb="9">
      <t>ドウニュウ</t>
    </rPh>
    <rPh sb="9" eb="11">
      <t>シエン</t>
    </rPh>
    <rPh sb="11" eb="13">
      <t>ジギョウ</t>
    </rPh>
    <rPh sb="13" eb="16">
      <t>ホジョキン</t>
    </rPh>
    <rPh sb="16" eb="18">
      <t>コウフ</t>
    </rPh>
    <rPh sb="18" eb="21">
      <t>シンセイショ</t>
    </rPh>
    <phoneticPr fontId="16"/>
  </si>
  <si>
    <t>申請者住所</t>
    <phoneticPr fontId="16"/>
  </si>
  <si>
    <t>氏名又は名称</t>
    <rPh sb="0" eb="2">
      <t>シメイ</t>
    </rPh>
    <rPh sb="2" eb="3">
      <t>マタ</t>
    </rPh>
    <rPh sb="4" eb="6">
      <t>メイショウ</t>
    </rPh>
    <phoneticPr fontId="16"/>
  </si>
  <si>
    <t>　介護ロボット等の導入を実施したいので、補助金</t>
    <rPh sb="1" eb="3">
      <t>カイゴ</t>
    </rPh>
    <rPh sb="7" eb="8">
      <t>トウ</t>
    </rPh>
    <rPh sb="9" eb="11">
      <t>ドウニュウ</t>
    </rPh>
    <rPh sb="12" eb="14">
      <t>ジッシ</t>
    </rPh>
    <rPh sb="20" eb="23">
      <t>ホジョキン</t>
    </rPh>
    <phoneticPr fontId="16"/>
  </si>
  <si>
    <t>円の交付について、</t>
    <rPh sb="0" eb="1">
      <t>エン</t>
    </rPh>
    <rPh sb="2" eb="4">
      <t>コウフ</t>
    </rPh>
    <phoneticPr fontId="16"/>
  </si>
  <si>
    <t xml:space="preserve">和歌山県補助金等交付規則第４条の規定により、関係書類を添えて申請します。
　なお、この申請に当たり同規則第５条の２に規定する補助金の交付の除外要件に該当することが判明した場合又は同規則第１０条第２項の規定に違反した場合には、同規則第１７条の規定に基づき補助金の交付の決定の全部又は一部を取り消されても、何ら異議の申立てを行いません。
　また、他の補助金との重複支給を防止するため、国又は地方公共団体への本件申請に係る情報提供及び国又は地方公共団体からの照会に対する情報提供に同意します。
</t>
    <phoneticPr fontId="16"/>
  </si>
  <si>
    <t>役員名簿</t>
    <rPh sb="0" eb="2">
      <t>ヤクイン</t>
    </rPh>
    <rPh sb="2" eb="4">
      <t>メイボ</t>
    </rPh>
    <phoneticPr fontId="16"/>
  </si>
  <si>
    <t>法人名称　：</t>
    <rPh sb="0" eb="2">
      <t>ホウジン</t>
    </rPh>
    <rPh sb="2" eb="4">
      <t>メイショウ</t>
    </rPh>
    <phoneticPr fontId="16"/>
  </si>
  <si>
    <t>役職名</t>
    <rPh sb="0" eb="3">
      <t>ヤクショクメイ</t>
    </rPh>
    <phoneticPr fontId="16"/>
  </si>
  <si>
    <t>（ふりがな）</t>
    <phoneticPr fontId="16"/>
  </si>
  <si>
    <t>住　　　所</t>
    <rPh sb="0" eb="1">
      <t>ジュウ</t>
    </rPh>
    <rPh sb="4" eb="5">
      <t>ショ</t>
    </rPh>
    <phoneticPr fontId="16"/>
  </si>
  <si>
    <t>生年月日</t>
    <rPh sb="0" eb="2">
      <t>セイネン</t>
    </rPh>
    <rPh sb="2" eb="4">
      <t>ガッピ</t>
    </rPh>
    <phoneticPr fontId="16"/>
  </si>
  <si>
    <t>氏　　　名</t>
    <rPh sb="0" eb="1">
      <t>シ</t>
    </rPh>
    <rPh sb="4" eb="5">
      <t>ナ</t>
    </rPh>
    <phoneticPr fontId="16"/>
  </si>
  <si>
    <t>元号</t>
    <rPh sb="0" eb="2">
      <t>ゲンゴウ</t>
    </rPh>
    <phoneticPr fontId="16"/>
  </si>
  <si>
    <t>月</t>
    <rPh sb="0" eb="1">
      <t>ツキ</t>
    </rPh>
    <phoneticPr fontId="16"/>
  </si>
  <si>
    <t>日</t>
    <rPh sb="0" eb="1">
      <t>ヒ</t>
    </rPh>
    <phoneticPr fontId="16"/>
  </si>
  <si>
    <t>※ 法人の登記事項証明書に記載されてる役員全員（現在就いている方）について記載してください。</t>
    <rPh sb="2" eb="4">
      <t>ホウジン</t>
    </rPh>
    <rPh sb="5" eb="7">
      <t>トウキ</t>
    </rPh>
    <rPh sb="7" eb="9">
      <t>ジコウ</t>
    </rPh>
    <rPh sb="9" eb="12">
      <t>ショウメイショ</t>
    </rPh>
    <rPh sb="13" eb="15">
      <t>キサイ</t>
    </rPh>
    <rPh sb="19" eb="21">
      <t>ヤクイン</t>
    </rPh>
    <rPh sb="21" eb="23">
      <t>ゼンイン</t>
    </rPh>
    <rPh sb="24" eb="26">
      <t>ゲンザイ</t>
    </rPh>
    <rPh sb="26" eb="27">
      <t>ツ</t>
    </rPh>
    <rPh sb="31" eb="32">
      <t>カタ</t>
    </rPh>
    <rPh sb="37" eb="39">
      <t>キサイ</t>
    </rPh>
    <phoneticPr fontId="16"/>
  </si>
  <si>
    <t>※ 収集した個人情報については、「介護ロボット等導入支援事業補助金」についてのみ使用し、その他の</t>
    <rPh sb="2" eb="4">
      <t>シュウシュウ</t>
    </rPh>
    <rPh sb="6" eb="8">
      <t>コジン</t>
    </rPh>
    <rPh sb="8" eb="10">
      <t>ジョウホウ</t>
    </rPh>
    <rPh sb="17" eb="19">
      <t>カイゴ</t>
    </rPh>
    <rPh sb="23" eb="24">
      <t>ナド</t>
    </rPh>
    <rPh sb="24" eb="26">
      <t>ドウニュウ</t>
    </rPh>
    <rPh sb="26" eb="28">
      <t>シエン</t>
    </rPh>
    <rPh sb="28" eb="30">
      <t>ジギョウ</t>
    </rPh>
    <rPh sb="30" eb="33">
      <t>ホジョキン</t>
    </rPh>
    <rPh sb="40" eb="42">
      <t>シヨウ</t>
    </rPh>
    <rPh sb="46" eb="47">
      <t>ホカ</t>
    </rPh>
    <phoneticPr fontId="16"/>
  </si>
  <si>
    <t>　目的のためには使用しません。</t>
    <phoneticPr fontId="16"/>
  </si>
  <si>
    <t>氏名又は名称（法人名）</t>
  </si>
  <si>
    <t>郵便番号</t>
    <phoneticPr fontId="4"/>
  </si>
  <si>
    <t>住所</t>
    <rPh sb="0" eb="2">
      <t>ジュウショ</t>
    </rPh>
    <phoneticPr fontId="4"/>
  </si>
  <si>
    <t>担当者氏名</t>
    <rPh sb="0" eb="3">
      <t>タントウシャ</t>
    </rPh>
    <rPh sb="3" eb="5">
      <t>シメイ</t>
    </rPh>
    <phoneticPr fontId="4"/>
  </si>
  <si>
    <t>電話番号</t>
    <rPh sb="0" eb="2">
      <t>デンワ</t>
    </rPh>
    <rPh sb="2" eb="4">
      <t>バンゴウ</t>
    </rPh>
    <phoneticPr fontId="4"/>
  </si>
  <si>
    <t>〒</t>
    <phoneticPr fontId="3"/>
  </si>
  <si>
    <t>代表者役職　氏名</t>
    <rPh sb="0" eb="3">
      <t>ダイヒョウシャ</t>
    </rPh>
    <rPh sb="3" eb="5">
      <t>ヤクショク</t>
    </rPh>
    <rPh sb="6" eb="8">
      <t>シメイ</t>
    </rPh>
    <phoneticPr fontId="4"/>
  </si>
  <si>
    <t>部署名</t>
    <rPh sb="0" eb="2">
      <t>ブショ</t>
    </rPh>
    <rPh sb="2" eb="3">
      <t>メイ</t>
    </rPh>
    <phoneticPr fontId="3"/>
  </si>
  <si>
    <t xml:space="preserve"> E-mail</t>
    <phoneticPr fontId="3"/>
  </si>
  <si>
    <t>申請日</t>
    <rPh sb="0" eb="2">
      <t>シンセイ</t>
    </rPh>
    <rPh sb="2" eb="3">
      <t>ビ</t>
    </rPh>
    <phoneticPr fontId="3"/>
  </si>
  <si>
    <t>介護サービス種別：</t>
    <rPh sb="0" eb="2">
      <t>カイゴ</t>
    </rPh>
    <rPh sb="6" eb="8">
      <t>シュベツ</t>
    </rPh>
    <phoneticPr fontId="3"/>
  </si>
  <si>
    <r>
      <t>本事業によるＩＣＴ導入に係る既補助額</t>
    </r>
    <r>
      <rPr>
        <sz val="10"/>
        <rFont val="ＭＳ 明朝"/>
        <family val="1"/>
        <charset val="128"/>
      </rPr>
      <t>（前年度までの補助も含む。）</t>
    </r>
    <rPh sb="0" eb="1">
      <t>ホン</t>
    </rPh>
    <rPh sb="1" eb="3">
      <t>ジギョウ</t>
    </rPh>
    <rPh sb="9" eb="11">
      <t>ドウニュウ</t>
    </rPh>
    <rPh sb="12" eb="13">
      <t>カカ</t>
    </rPh>
    <rPh sb="14" eb="15">
      <t>スデ</t>
    </rPh>
    <rPh sb="15" eb="17">
      <t>ホジョ</t>
    </rPh>
    <rPh sb="17" eb="18">
      <t>ガク</t>
    </rPh>
    <rPh sb="19" eb="22">
      <t>ゼンネンド</t>
    </rPh>
    <rPh sb="25" eb="27">
      <t>ホジョ</t>
    </rPh>
    <rPh sb="28" eb="29">
      <t>フク</t>
    </rPh>
    <phoneticPr fontId="4"/>
  </si>
  <si>
    <t>代表者役職 氏名</t>
    <rPh sb="0" eb="3">
      <t>ダイヒョウシャ</t>
    </rPh>
    <rPh sb="3" eb="5">
      <t>ヤクショク</t>
    </rPh>
    <rPh sb="6" eb="8">
      <t>シメイ</t>
    </rPh>
    <phoneticPr fontId="16"/>
  </si>
  <si>
    <t>別記第４号様式（第５条、第７条及び第８条関係）</t>
    <phoneticPr fontId="3"/>
  </si>
  <si>
    <t>収　支　予　定　額　内　訳　書</t>
    <phoneticPr fontId="3"/>
  </si>
  <si>
    <t>１　収　入</t>
    <phoneticPr fontId="3"/>
  </si>
  <si>
    <t>収入予定額（円）</t>
    <phoneticPr fontId="3"/>
  </si>
  <si>
    <t>和歌山県補助金</t>
    <phoneticPr fontId="3"/>
  </si>
  <si>
    <t>寄付金</t>
    <phoneticPr fontId="3"/>
  </si>
  <si>
    <t>申請者負担</t>
    <phoneticPr fontId="3"/>
  </si>
  <si>
    <t>その他の収入（　　　　　）</t>
    <phoneticPr fontId="3"/>
  </si>
  <si>
    <t>２　支　出</t>
    <rPh sb="2" eb="3">
      <t>シ</t>
    </rPh>
    <rPh sb="4" eb="5">
      <t>デ</t>
    </rPh>
    <phoneticPr fontId="3"/>
  </si>
  <si>
    <t>備品購入費</t>
    <phoneticPr fontId="3"/>
  </si>
  <si>
    <t>その他の支出（　　　　　）</t>
    <phoneticPr fontId="3"/>
  </si>
  <si>
    <t>円</t>
    <rPh sb="0" eb="1">
      <t>エン</t>
    </rPh>
    <phoneticPr fontId="3"/>
  </si>
  <si>
    <t>Ⓑ</t>
    <phoneticPr fontId="3"/>
  </si>
  <si>
    <t>Ⓐ</t>
    <phoneticPr fontId="3"/>
  </si>
  <si>
    <t>製品名</t>
    <phoneticPr fontId="3"/>
  </si>
  <si>
    <t>メーカー名</t>
    <phoneticPr fontId="3"/>
  </si>
  <si>
    <t>製品名</t>
    <rPh sb="0" eb="3">
      <t>セイヒンメイ</t>
    </rPh>
    <phoneticPr fontId="3"/>
  </si>
  <si>
    <t>移動支援</t>
    <rPh sb="0" eb="2">
      <t>イドウ</t>
    </rPh>
    <rPh sb="2" eb="4">
      <t>シエン</t>
    </rPh>
    <phoneticPr fontId="4"/>
  </si>
  <si>
    <t>入浴支援</t>
    <rPh sb="0" eb="2">
      <t>ニュウヨク</t>
    </rPh>
    <rPh sb="2" eb="4">
      <t>シエン</t>
    </rPh>
    <phoneticPr fontId="4"/>
  </si>
  <si>
    <t>作 成 方 法</t>
    <rPh sb="0" eb="1">
      <t>サク</t>
    </rPh>
    <rPh sb="2" eb="3">
      <t>シゲル</t>
    </rPh>
    <rPh sb="4" eb="5">
      <t>カタ</t>
    </rPh>
    <rPh sb="6" eb="7">
      <t>ホウ</t>
    </rPh>
    <phoneticPr fontId="3"/>
  </si>
  <si>
    <t>◆</t>
  </si>
  <si>
    <t>次に、「別記第1号様式～4号様式、役員名簿」を作成してください。　　</t>
  </si>
  <si>
    <t>　（●は①からの通し番号。（①、②、③…））とし、前番シートの右側に次番シートを</t>
  </si>
  <si>
    <t>　　作成してください。</t>
  </si>
  <si>
    <t>必要な書類が整ったら、指定の方法で提出してください。</t>
  </si>
  <si>
    <t>区　　分</t>
    <rPh sb="0" eb="1">
      <t>ク</t>
    </rPh>
    <rPh sb="3" eb="4">
      <t>ブン</t>
    </rPh>
    <phoneticPr fontId="3"/>
  </si>
  <si>
    <t>合　　計</t>
    <rPh sb="0" eb="1">
      <t>ゴウ</t>
    </rPh>
    <rPh sb="3" eb="4">
      <t>ケイ</t>
    </rPh>
    <phoneticPr fontId="3"/>
  </si>
  <si>
    <t>区　　分</t>
    <phoneticPr fontId="3"/>
  </si>
  <si>
    <t>支出予定額（円）</t>
    <rPh sb="0" eb="2">
      <t>シシュツ</t>
    </rPh>
    <rPh sb="2" eb="4">
      <t>ヨテイ</t>
    </rPh>
    <rPh sb="4" eb="5">
      <t>ガク</t>
    </rPh>
    <rPh sb="6" eb="7">
      <t>エン</t>
    </rPh>
    <phoneticPr fontId="3"/>
  </si>
  <si>
    <t>合　　計</t>
    <phoneticPr fontId="3"/>
  </si>
  <si>
    <t>（見積書・領収書等が事業所又は施設名義の場合）</t>
  </si>
  <si>
    <t>誓　約　書</t>
    <rPh sb="0" eb="1">
      <t>チカイ</t>
    </rPh>
    <rPh sb="2" eb="3">
      <t>ヤク</t>
    </rPh>
    <rPh sb="4" eb="5">
      <t>ショ</t>
    </rPh>
    <phoneticPr fontId="16"/>
  </si>
  <si>
    <t>　本申請に添付している見積書等については、申請者である当法人あてに発行されたものに間違いありません。</t>
    <rPh sb="11" eb="14">
      <t>ミツモリショ</t>
    </rPh>
    <phoneticPr fontId="16"/>
  </si>
  <si>
    <t>発行責任者・担当者氏名</t>
    <rPh sb="0" eb="2">
      <t>ハッコウ</t>
    </rPh>
    <rPh sb="2" eb="5">
      <t>セキニンシャ</t>
    </rPh>
    <rPh sb="6" eb="9">
      <t>タントウシャ</t>
    </rPh>
    <rPh sb="9" eb="11">
      <t>シメイ</t>
    </rPh>
    <phoneticPr fontId="16"/>
  </si>
  <si>
    <t>電話番号</t>
    <rPh sb="0" eb="4">
      <t>デンワバンゴウ</t>
    </rPh>
    <phoneticPr fontId="16"/>
  </si>
  <si>
    <t>添付書類
　　１　介護ロボット等導入計画書（別記第２号様式）
　　２　介護ロボット等導入支援事業補助金所要額調書（別記第３号様式）
　　３　収支予定額内訳書（別記第４号様式）
　　４　役員等名簿（補助事業者が法人である場合に限る。）
    ５　補助事業者が介護保険法（平成９年法律第１２３号）に基づく指定又は許可を受けている
      ことがわかる書類
　　６　職員数がわかる書類（ＩＣＴを導入する場合に限る。）
　　７　導入する介護ロボット等の概要がわかる資料（カタログ等。２部提出すること。）
　　８　見積書の写し
　　９　その他知事が必要と認める書類</t>
    <phoneticPr fontId="3"/>
  </si>
  <si>
    <r>
      <t xml:space="preserve">＜移乗、入浴＞
　　　　 1,000,000
</t>
    </r>
    <r>
      <rPr>
        <sz val="10"/>
        <rFont val="ＭＳ 明朝"/>
        <family val="1"/>
        <charset val="128"/>
      </rPr>
      <t>＜移乗、入浴以外＞</t>
    </r>
    <r>
      <rPr>
        <sz val="11"/>
        <rFont val="ＭＳ 明朝"/>
        <family val="1"/>
        <charset val="128"/>
      </rPr>
      <t xml:space="preserve">
 　　　　  300,000</t>
    </r>
    <rPh sb="1" eb="3">
      <t>イジョウ</t>
    </rPh>
    <rPh sb="4" eb="6">
      <t>ニュウヨク</t>
    </rPh>
    <rPh sb="24" eb="26">
      <t>イジョウ</t>
    </rPh>
    <rPh sb="27" eb="29">
      <t>ニュウヨク</t>
    </rPh>
    <rPh sb="29" eb="31">
      <t>イガイ</t>
    </rPh>
    <phoneticPr fontId="4"/>
  </si>
  <si>
    <t>　　※２号様式のみ、別のエクセルファイルとなっています。</t>
    <phoneticPr fontId="3"/>
  </si>
  <si>
    <t>　・事業所単位で作成ください。</t>
    <phoneticPr fontId="3"/>
  </si>
  <si>
    <t>　・複数事業所分を申請する場合は、適宜シートを複写してください。</t>
    <phoneticPr fontId="3"/>
  </si>
  <si>
    <r>
      <t xml:space="preserve">内　　　訳　
</t>
    </r>
    <r>
      <rPr>
        <sz val="18"/>
        <rFont val="ＭＳ 明朝"/>
        <family val="1"/>
        <charset val="128"/>
      </rPr>
      <t>商品名（メーカー名）</t>
    </r>
    <phoneticPr fontId="3"/>
  </si>
  <si>
    <t>640-8585</t>
    <phoneticPr fontId="3"/>
  </si>
  <si>
    <t>和歌山県和歌山市小松原通1-1</t>
    <rPh sb="0" eb="15">
      <t>ジュウショ</t>
    </rPh>
    <phoneticPr fontId="3"/>
  </si>
  <si>
    <t>社会福祉法人　〇〇</t>
    <rPh sb="0" eb="2">
      <t>シャカイ</t>
    </rPh>
    <rPh sb="2" eb="4">
      <t>フクシ</t>
    </rPh>
    <rPh sb="4" eb="6">
      <t>ホウジン</t>
    </rPh>
    <phoneticPr fontId="3"/>
  </si>
  <si>
    <t>〇〇銀行・〇〇支店</t>
    <rPh sb="2" eb="4">
      <t>ギンコウ</t>
    </rPh>
    <rPh sb="7" eb="9">
      <t>シテン</t>
    </rPh>
    <phoneticPr fontId="3"/>
  </si>
  <si>
    <t>フク）〇〇</t>
    <phoneticPr fontId="3"/>
  </si>
  <si>
    <t>012-345-6789</t>
    <phoneticPr fontId="3"/>
  </si>
  <si>
    <t>e0403001@pref.wakayama.lg.jp</t>
    <phoneticPr fontId="3"/>
  </si>
  <si>
    <t>〇〇課</t>
    <rPh sb="2" eb="3">
      <t>カ</t>
    </rPh>
    <phoneticPr fontId="3"/>
  </si>
  <si>
    <t>社会福祉法人　〇〇　</t>
    <rPh sb="0" eb="2">
      <t>シャカイ</t>
    </rPh>
    <rPh sb="2" eb="4">
      <t>フクシ</t>
    </rPh>
    <rPh sb="4" eb="6">
      <t>ホウジン</t>
    </rPh>
    <phoneticPr fontId="3"/>
  </si>
  <si>
    <t>特別養護老人ホーム　〇〇</t>
    <rPh sb="0" eb="2">
      <t>トクベツ</t>
    </rPh>
    <rPh sb="2" eb="4">
      <t>ヨウゴ</t>
    </rPh>
    <rPh sb="4" eb="6">
      <t>ロウジン</t>
    </rPh>
    <phoneticPr fontId="3"/>
  </si>
  <si>
    <t>介護老人福祉施設</t>
    <rPh sb="0" eb="2">
      <t>カイゴ</t>
    </rPh>
    <rPh sb="2" eb="4">
      <t>ロウジン</t>
    </rPh>
    <rPh sb="4" eb="6">
      <t>フクシ</t>
    </rPh>
    <rPh sb="6" eb="8">
      <t>シセツ</t>
    </rPh>
    <phoneticPr fontId="3"/>
  </si>
  <si>
    <t>ロボットスーツ</t>
    <phoneticPr fontId="3"/>
  </si>
  <si>
    <t>株式会社〇〇</t>
    <rPh sb="0" eb="2">
      <t>カブシキ</t>
    </rPh>
    <rPh sb="2" eb="4">
      <t>カイシャ</t>
    </rPh>
    <phoneticPr fontId="3"/>
  </si>
  <si>
    <t>株式会社〇〇</t>
    <phoneticPr fontId="3"/>
  </si>
  <si>
    <t>介護支援ベッド〇〇</t>
    <phoneticPr fontId="3"/>
  </si>
  <si>
    <t>①介護ソフト〇〇
②タブレット端末〇〇</t>
    <rPh sb="1" eb="3">
      <t>カイゴ</t>
    </rPh>
    <rPh sb="15" eb="17">
      <t>タンマツ</t>
    </rPh>
    <phoneticPr fontId="3"/>
  </si>
  <si>
    <t>①株式会社〇〇
②株式会社〇〇</t>
    <rPh sb="1" eb="5">
      <t>カブシキガイシャ</t>
    </rPh>
    <phoneticPr fontId="3"/>
  </si>
  <si>
    <t>Wi-Fi一式</t>
    <phoneticPr fontId="3"/>
  </si>
  <si>
    <t>ロボットスーツ（株式会社〇〇）
介護支援ベッド〇〇（株式会社〇〇）
Wifi一式
介護ソフト（株式会社〇〇）
タブレット端末〇〇（株式会社〇〇）</t>
    <rPh sb="8" eb="12">
      <t>カブシキガイシャ</t>
    </rPh>
    <rPh sb="38" eb="40">
      <t>イッシキ</t>
    </rPh>
    <rPh sb="41" eb="43">
      <t>カイゴ</t>
    </rPh>
    <phoneticPr fontId="3"/>
  </si>
  <si>
    <t>〇〇</t>
    <phoneticPr fontId="3"/>
  </si>
  <si>
    <t>〇〇　〇〇</t>
    <phoneticPr fontId="3"/>
  </si>
  <si>
    <t>和歌山県和歌山市〇〇</t>
    <rPh sb="0" eb="4">
      <t>ワカヤマケン</t>
    </rPh>
    <rPh sb="4" eb="8">
      <t>ワカヤマシ</t>
    </rPh>
    <phoneticPr fontId="3"/>
  </si>
  <si>
    <t>S</t>
  </si>
  <si>
    <t>和歌山県和歌山市小松原通1-1</t>
    <phoneticPr fontId="3"/>
  </si>
  <si>
    <t>理事長　〇〇　〇〇</t>
    <rPh sb="0" eb="3">
      <t>リジチョウ</t>
    </rPh>
    <phoneticPr fontId="3"/>
  </si>
  <si>
    <t>令和×年×月×日</t>
    <rPh sb="0" eb="2">
      <t>レイワ</t>
    </rPh>
    <rPh sb="3" eb="4">
      <t>ネン</t>
    </rPh>
    <rPh sb="5" eb="6">
      <t>ツキ</t>
    </rPh>
    <rPh sb="7" eb="8">
      <t>ニチ</t>
    </rPh>
    <phoneticPr fontId="3"/>
  </si>
  <si>
    <t>普通</t>
    <rPh sb="0" eb="2">
      <t>フツウ</t>
    </rPh>
    <phoneticPr fontId="3"/>
  </si>
  <si>
    <t>　　※入力箇所は、水色着色セルです。　</t>
    <phoneticPr fontId="3"/>
  </si>
  <si>
    <t>令和×年×月×日</t>
    <rPh sb="0" eb="2">
      <t>レイワ</t>
    </rPh>
    <rPh sb="3" eb="4">
      <t>ネン</t>
    </rPh>
    <rPh sb="5" eb="6">
      <t>ツキ</t>
    </rPh>
    <rPh sb="7" eb="8">
      <t>ニチ</t>
    </rPh>
    <phoneticPr fontId="3"/>
  </si>
  <si>
    <t>まず、「提出書類チェック票」を確認し必要な書類を確認してください。</t>
    <rPh sb="4" eb="6">
      <t>テイシュツ</t>
    </rPh>
    <rPh sb="6" eb="8">
      <t>ショルイ</t>
    </rPh>
    <phoneticPr fontId="3"/>
  </si>
  <si>
    <t>同　意　書</t>
    <rPh sb="0" eb="1">
      <t>ドウ</t>
    </rPh>
    <rPh sb="2" eb="3">
      <t>イ</t>
    </rPh>
    <rPh sb="4" eb="5">
      <t>ショ</t>
    </rPh>
    <phoneticPr fontId="16"/>
  </si>
  <si>
    <t xml:space="preserve">　他の介護事業所等が介護ロボット等の導入を検討する際に参考となるよう、和歌山県及び他の介護事業所等から要請があれば、補助事業内容（法人名、事業所名、連絡先、補助機器名、導入台数）を他の介護事業所等に情報提供することに同意し、業務に支障がない範囲で、施設の見学受入れ等を実施します。
</t>
    <rPh sb="1" eb="2">
      <t>ホカ</t>
    </rPh>
    <rPh sb="3" eb="5">
      <t>カイゴ</t>
    </rPh>
    <rPh sb="5" eb="8">
      <t>ジギョウショ</t>
    </rPh>
    <rPh sb="8" eb="9">
      <t>ナド</t>
    </rPh>
    <rPh sb="10" eb="12">
      <t>カイゴ</t>
    </rPh>
    <rPh sb="16" eb="17">
      <t>ナド</t>
    </rPh>
    <rPh sb="18" eb="20">
      <t>ドウニュウ</t>
    </rPh>
    <rPh sb="21" eb="23">
      <t>ケントウ</t>
    </rPh>
    <rPh sb="25" eb="26">
      <t>サイ</t>
    </rPh>
    <rPh sb="27" eb="29">
      <t>サンコウ</t>
    </rPh>
    <rPh sb="74" eb="77">
      <t>レンラクサキ</t>
    </rPh>
    <rPh sb="82" eb="83">
      <t>メイ</t>
    </rPh>
    <rPh sb="99" eb="101">
      <t>ジョウホウ</t>
    </rPh>
    <rPh sb="101" eb="103">
      <t>テイキョウ</t>
    </rPh>
    <rPh sb="108" eb="110">
      <t>ドウイ</t>
    </rPh>
    <rPh sb="124" eb="126">
      <t>シセツ</t>
    </rPh>
    <phoneticPr fontId="16"/>
  </si>
  <si>
    <t>法人名</t>
    <rPh sb="0" eb="2">
      <t>ホウジン</t>
    </rPh>
    <rPh sb="2" eb="3">
      <t>メイ</t>
    </rPh>
    <phoneticPr fontId="3"/>
  </si>
  <si>
    <t>事業所名</t>
    <rPh sb="0" eb="3">
      <t>ジギョウショ</t>
    </rPh>
    <rPh sb="3" eb="4">
      <t>メイ</t>
    </rPh>
    <phoneticPr fontId="3"/>
  </si>
  <si>
    <t>サービス種</t>
    <rPh sb="4" eb="5">
      <t>タネ</t>
    </rPh>
    <phoneticPr fontId="3"/>
  </si>
  <si>
    <t>補助率</t>
    <rPh sb="0" eb="3">
      <t>ホジョリツ</t>
    </rPh>
    <phoneticPr fontId="3"/>
  </si>
  <si>
    <t>機器</t>
    <rPh sb="0" eb="2">
      <t>キキ</t>
    </rPh>
    <phoneticPr fontId="3"/>
  </si>
  <si>
    <t>種類</t>
    <rPh sb="0" eb="2">
      <t>シュルイ</t>
    </rPh>
    <phoneticPr fontId="3"/>
  </si>
  <si>
    <t>機器数</t>
    <rPh sb="0" eb="2">
      <t>キキ</t>
    </rPh>
    <rPh sb="2" eb="3">
      <t>スウ</t>
    </rPh>
    <phoneticPr fontId="3"/>
  </si>
  <si>
    <t>補助額</t>
    <rPh sb="0" eb="2">
      <t>ホジョ</t>
    </rPh>
    <rPh sb="2" eb="3">
      <t>ガク</t>
    </rPh>
    <phoneticPr fontId="3"/>
  </si>
  <si>
    <t>通信環境整備</t>
    <rPh sb="0" eb="2">
      <t>ツウシン</t>
    </rPh>
    <rPh sb="2" eb="4">
      <t>カンキョウ</t>
    </rPh>
    <rPh sb="4" eb="6">
      <t>セイビ</t>
    </rPh>
    <phoneticPr fontId="3"/>
  </si>
  <si>
    <t>ICT</t>
    <phoneticPr fontId="3"/>
  </si>
  <si>
    <t xml:space="preserve">　　※導入計画書（2号様式）※別ファイルです。　→ 交付申請書（1号様式） → </t>
    <rPh sb="15" eb="16">
      <t>ベツ</t>
    </rPh>
    <phoneticPr fontId="3"/>
  </si>
  <si>
    <t>　 　　所要額調書（3号様式）収支予定額内訳書（4号様式）　→ 役員名簿　→ 同意書　→ (誓約書）　　　</t>
    <rPh sb="39" eb="42">
      <t>ドウイショ</t>
    </rPh>
    <rPh sb="46" eb="49">
      <t>セイヤクショ</t>
    </rPh>
    <phoneticPr fontId="3"/>
  </si>
  <si>
    <t>　　　 の順に作成してください。 　</t>
    <phoneticPr fontId="3"/>
  </si>
  <si>
    <t>　　※「所要額調書・収支予定額内訳書」について</t>
    <phoneticPr fontId="3"/>
  </si>
  <si>
    <t>　・その際、シート名は「所要額調書・収支予定額内訳書●」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</si>
</sst>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0_);[Red]\(#,##0\)"/>
    <numFmt numFmtId="179" formatCode=";;;"/>
    <numFmt numFmtId="180" formatCode="0_);[Red]\(0\)"/>
    <numFmt numFmtId="181" formatCode="[$-411]ggge&quot;年&quot;m&quot;月&quot;d&quot;日&quot;;@"/>
  </numFmts>
  <fonts count="47">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9"/>
      <color indexed="81"/>
      <name val="MS P ゴシック"/>
      <family val="3"/>
      <charset val="128"/>
    </font>
    <font>
      <sz val="12"/>
      <name val="ＭＳ 明朝"/>
      <family val="1"/>
      <charset val="128"/>
    </font>
    <font>
      <sz val="11"/>
      <name val="ＭＳ 明朝"/>
      <family val="1"/>
      <charset val="128"/>
    </font>
    <font>
      <sz val="16"/>
      <name val="ＭＳ 明朝"/>
      <family val="1"/>
      <charset val="128"/>
    </font>
    <font>
      <sz val="14"/>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0"/>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11"/>
      <color indexed="81"/>
      <name val="ＭＳ Ｐゴシック"/>
      <family val="3"/>
      <charset val="128"/>
    </font>
    <font>
      <sz val="9"/>
      <color rgb="FF000000"/>
      <name val="Meiryo UI"/>
      <family val="3"/>
      <charset val="128"/>
    </font>
    <font>
      <b/>
      <sz val="10"/>
      <name val="ＭＳ 明朝"/>
      <family val="1"/>
      <charset val="128"/>
    </font>
    <font>
      <sz val="8"/>
      <name val="ＭＳ 明朝"/>
      <family val="1"/>
      <charset val="128"/>
    </font>
    <font>
      <u/>
      <sz val="11"/>
      <color theme="10"/>
      <name val="ＭＳ Ｐゴシック"/>
      <family val="3"/>
      <charset val="128"/>
    </font>
    <font>
      <b/>
      <sz val="11"/>
      <name val="ＭＳ 明朝"/>
      <family val="1"/>
      <charset val="128"/>
    </font>
    <font>
      <sz val="14"/>
      <name val="ＭＳ Ｐゴシック"/>
      <family val="3"/>
      <charset val="128"/>
    </font>
    <font>
      <sz val="10"/>
      <name val="ＭＳ Ｐゴシック"/>
      <family val="3"/>
      <charset val="128"/>
    </font>
    <font>
      <sz val="8"/>
      <color theme="1"/>
      <name val="游ゴシック"/>
      <family val="2"/>
      <scheme val="minor"/>
    </font>
    <font>
      <sz val="18"/>
      <name val="ＭＳ 明朝"/>
      <family val="1"/>
      <charset val="128"/>
    </font>
    <font>
      <sz val="20"/>
      <name val="ＭＳ 明朝"/>
      <family val="1"/>
      <charset val="128"/>
    </font>
    <font>
      <sz val="24"/>
      <name val="ＭＳ 明朝"/>
      <family val="1"/>
      <charset val="128"/>
    </font>
    <font>
      <sz val="36"/>
      <name val="ＭＳ 明朝"/>
      <family val="1"/>
      <charset val="128"/>
    </font>
    <font>
      <sz val="22"/>
      <name val="ＭＳ 明朝"/>
      <family val="1"/>
      <charset val="128"/>
    </font>
    <font>
      <b/>
      <sz val="12"/>
      <color indexed="81"/>
      <name val="MS P ゴシック"/>
      <family val="3"/>
      <charset val="128"/>
    </font>
    <font>
      <b/>
      <sz val="14"/>
      <name val="ＭＳ Ｐゴシック"/>
      <family val="3"/>
      <charset val="128"/>
    </font>
    <font>
      <b/>
      <u/>
      <sz val="11"/>
      <name val="ＭＳ Ｐゴシック"/>
      <family val="3"/>
      <charset val="128"/>
    </font>
    <font>
      <sz val="11"/>
      <color rgb="FFFF0000"/>
      <name val="ＭＳ ゴシック"/>
      <family val="3"/>
      <charset val="128"/>
    </font>
    <font>
      <sz val="10.5"/>
      <color theme="1"/>
      <name val="Century"/>
      <family val="1"/>
    </font>
    <font>
      <sz val="11"/>
      <color theme="1"/>
      <name val="ＭＳ Ｐゴシック"/>
      <family val="3"/>
      <charset val="128"/>
    </font>
    <font>
      <sz val="9"/>
      <color theme="1"/>
      <name val="ＭＳ 明朝"/>
      <family val="1"/>
      <charset val="128"/>
    </font>
    <font>
      <sz val="8"/>
      <color theme="1"/>
      <name val="ＭＳ 明朝"/>
      <family val="1"/>
      <charset val="128"/>
    </font>
    <font>
      <sz val="11"/>
      <color rgb="FFFF0000"/>
      <name val="ＭＳ Ｐゴシック"/>
      <family val="3"/>
      <charset val="128"/>
    </font>
    <font>
      <u/>
      <sz val="11"/>
      <name val="ＭＳ 明朝"/>
      <family val="1"/>
      <charset val="128"/>
    </font>
    <font>
      <sz val="22"/>
      <name val="ＭＳ Ｐ明朝"/>
      <family val="1"/>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sz val="24"/>
      <color rgb="FFFF0000"/>
      <name val="ＭＳ 明朝"/>
      <family val="1"/>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uble">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double">
        <color auto="1"/>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thin">
        <color auto="1"/>
      </right>
      <top style="thin">
        <color auto="1"/>
      </top>
      <bottom style="double">
        <color auto="1"/>
      </bottom>
      <diagonal/>
    </border>
    <border>
      <left/>
      <right style="thin">
        <color indexed="64"/>
      </right>
      <top style="double">
        <color indexed="64"/>
      </top>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auto="1"/>
      </right>
      <top/>
      <bottom style="double">
        <color auto="1"/>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2" fillId="0" borderId="0" applyFont="0" applyFill="0" applyBorder="0" applyAlignment="0" applyProtection="0">
      <alignment vertical="center"/>
    </xf>
    <xf numFmtId="0" fontId="1" fillId="0" borderId="0">
      <alignment vertical="center"/>
    </xf>
    <xf numFmtId="0" fontId="14" fillId="0" borderId="0">
      <alignment vertical="center"/>
    </xf>
    <xf numFmtId="38"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cellStyleXfs>
  <cellXfs count="313">
    <xf numFmtId="0" fontId="0" fillId="0" borderId="0" xfId="0"/>
    <xf numFmtId="0" fontId="7" fillId="0" borderId="0" xfId="2" applyFont="1">
      <alignment vertical="center"/>
    </xf>
    <xf numFmtId="0" fontId="9" fillId="0" borderId="0" xfId="2" applyFont="1" applyAlignment="1">
      <alignment vertical="center"/>
    </xf>
    <xf numFmtId="0" fontId="6" fillId="0" borderId="5" xfId="2" applyFont="1" applyBorder="1" applyAlignment="1">
      <alignment horizontal="right" vertical="center"/>
    </xf>
    <xf numFmtId="0" fontId="7" fillId="0" borderId="5" xfId="2" applyFont="1" applyBorder="1">
      <alignment vertical="center"/>
    </xf>
    <xf numFmtId="12" fontId="7" fillId="0" borderId="0" xfId="2" applyNumberFormat="1" applyFont="1">
      <alignment vertical="center"/>
    </xf>
    <xf numFmtId="176" fontId="7" fillId="0" borderId="0" xfId="2" applyNumberFormat="1" applyFont="1">
      <alignment vertical="center"/>
    </xf>
    <xf numFmtId="0" fontId="6" fillId="0" borderId="5" xfId="2" applyFont="1" applyFill="1" applyBorder="1" applyAlignment="1">
      <alignment vertical="center" wrapText="1"/>
    </xf>
    <xf numFmtId="0" fontId="7" fillId="3" borderId="14" xfId="2" applyFont="1" applyFill="1" applyBorder="1" applyAlignment="1">
      <alignment vertical="center" wrapText="1"/>
    </xf>
    <xf numFmtId="0" fontId="7" fillId="3" borderId="21" xfId="2" applyFont="1" applyFill="1" applyBorder="1" applyAlignment="1">
      <alignment vertical="center" wrapText="1"/>
    </xf>
    <xf numFmtId="0" fontId="13" fillId="2" borderId="0" xfId="3" applyFont="1" applyFill="1">
      <alignment vertical="center"/>
    </xf>
    <xf numFmtId="0" fontId="13" fillId="0" borderId="0" xfId="3" applyFont="1">
      <alignment vertical="center"/>
    </xf>
    <xf numFmtId="0" fontId="7" fillId="2" borderId="0" xfId="3" applyFont="1" applyFill="1" applyAlignment="1">
      <alignment horizontal="centerContinuous" vertical="center"/>
    </xf>
    <xf numFmtId="0" fontId="15" fillId="2" borderId="0" xfId="3" applyFont="1" applyFill="1" applyAlignment="1">
      <alignment horizontal="centerContinuous" vertical="center"/>
    </xf>
    <xf numFmtId="0" fontId="7" fillId="2" borderId="0" xfId="3" applyFont="1" applyFill="1">
      <alignment vertical="center"/>
    </xf>
    <xf numFmtId="0" fontId="7" fillId="2" borderId="0" xfId="3" applyFont="1" applyFill="1" applyAlignment="1">
      <alignment horizontal="center" vertical="center"/>
    </xf>
    <xf numFmtId="0" fontId="7" fillId="2" borderId="0" xfId="3" applyFont="1" applyFill="1" applyAlignment="1">
      <alignment horizontal="right" vertical="center"/>
    </xf>
    <xf numFmtId="0" fontId="19" fillId="0" borderId="0" xfId="3" applyFont="1">
      <alignment vertical="center"/>
    </xf>
    <xf numFmtId="0" fontId="20" fillId="2" borderId="0" xfId="3" applyFont="1" applyFill="1" applyAlignment="1">
      <alignment horizontal="left" vertical="center"/>
    </xf>
    <xf numFmtId="0" fontId="7" fillId="2" borderId="0" xfId="3" applyFont="1" applyFill="1" applyAlignment="1"/>
    <xf numFmtId="0" fontId="7" fillId="2" borderId="0" xfId="3" applyFont="1" applyFill="1" applyAlignment="1">
      <alignment shrinkToFit="1"/>
    </xf>
    <xf numFmtId="0" fontId="13" fillId="2" borderId="0" xfId="3" applyFont="1" applyFill="1" applyAlignment="1"/>
    <xf numFmtId="0" fontId="13" fillId="0" borderId="0" xfId="3" applyFont="1" applyAlignment="1"/>
    <xf numFmtId="0" fontId="7" fillId="2" borderId="0" xfId="3" applyFont="1" applyFill="1" applyAlignment="1">
      <alignment horizontal="center" vertical="top" shrinkToFit="1"/>
    </xf>
    <xf numFmtId="0" fontId="13" fillId="0" borderId="0" xfId="3" applyFont="1" applyAlignment="1">
      <alignment vertical="top"/>
    </xf>
    <xf numFmtId="0" fontId="7" fillId="0" borderId="0" xfId="3" applyFont="1">
      <alignment vertical="center"/>
    </xf>
    <xf numFmtId="0" fontId="7" fillId="2" borderId="0" xfId="3" applyFont="1" applyFill="1" applyAlignment="1">
      <alignment vertical="center" wrapText="1"/>
    </xf>
    <xf numFmtId="0" fontId="7" fillId="0" borderId="0" xfId="3" applyFont="1" applyAlignment="1">
      <alignment vertical="center" wrapText="1"/>
    </xf>
    <xf numFmtId="179" fontId="13" fillId="0" borderId="0" xfId="3" applyNumberFormat="1" applyFont="1">
      <alignment vertical="center"/>
    </xf>
    <xf numFmtId="0" fontId="23" fillId="0" borderId="0" xfId="3" applyFont="1" applyAlignment="1">
      <alignment horizontal="centerContinuous" vertical="center"/>
    </xf>
    <xf numFmtId="0" fontId="14" fillId="0" borderId="0" xfId="3" applyAlignment="1">
      <alignment horizontal="centerContinuous" vertical="center"/>
    </xf>
    <xf numFmtId="0" fontId="14" fillId="0" borderId="0" xfId="3">
      <alignment vertical="center"/>
    </xf>
    <xf numFmtId="0" fontId="14" fillId="0" borderId="16" xfId="3" applyBorder="1" applyAlignment="1">
      <alignment horizontal="center" vertical="center"/>
    </xf>
    <xf numFmtId="0" fontId="24" fillId="0" borderId="5" xfId="3" applyFont="1" applyBorder="1" applyAlignment="1">
      <alignment horizontal="center"/>
    </xf>
    <xf numFmtId="0" fontId="14" fillId="0" borderId="1" xfId="3" applyBorder="1" applyAlignment="1">
      <alignment horizontal="centerContinuous" vertical="center"/>
    </xf>
    <xf numFmtId="0" fontId="14" fillId="0" borderId="11" xfId="3" applyBorder="1" applyAlignment="1">
      <alignment horizontal="centerContinuous" vertical="center"/>
    </xf>
    <xf numFmtId="0" fontId="14" fillId="0" borderId="3" xfId="3" applyBorder="1" applyAlignment="1">
      <alignment horizontal="centerContinuous" vertical="center"/>
    </xf>
    <xf numFmtId="0" fontId="14" fillId="0" borderId="8" xfId="3" applyBorder="1" applyAlignment="1">
      <alignment horizontal="center" vertical="top"/>
    </xf>
    <xf numFmtId="0" fontId="14" fillId="0" borderId="24" xfId="3" applyBorder="1" applyAlignment="1">
      <alignment horizontal="center" vertical="center"/>
    </xf>
    <xf numFmtId="0" fontId="14" fillId="0" borderId="25" xfId="3" applyBorder="1" applyAlignment="1">
      <alignment horizontal="center" vertical="center"/>
    </xf>
    <xf numFmtId="0" fontId="14" fillId="0" borderId="26" xfId="3" applyBorder="1" applyAlignment="1">
      <alignment horizontal="center" vertical="center"/>
    </xf>
    <xf numFmtId="0" fontId="24" fillId="3" borderId="5" xfId="3" applyFont="1" applyFill="1" applyBorder="1" applyAlignment="1" applyProtection="1">
      <alignment horizontal="center" vertical="center"/>
      <protection locked="0"/>
    </xf>
    <xf numFmtId="0" fontId="14" fillId="3" borderId="8" xfId="3" applyFill="1" applyBorder="1" applyAlignment="1" applyProtection="1">
      <alignment horizontal="center" vertical="center"/>
      <protection locked="0"/>
    </xf>
    <xf numFmtId="0" fontId="14" fillId="3" borderId="5" xfId="3" applyFill="1" applyBorder="1" applyAlignment="1" applyProtection="1">
      <alignment vertical="center" shrinkToFit="1"/>
      <protection locked="0"/>
    </xf>
    <xf numFmtId="0" fontId="14" fillId="3" borderId="8" xfId="3" applyFill="1" applyBorder="1" applyAlignment="1" applyProtection="1">
      <alignment vertical="center" shrinkToFit="1"/>
      <protection locked="0"/>
    </xf>
    <xf numFmtId="0" fontId="0" fillId="0" borderId="1" xfId="0" applyBorder="1" applyAlignment="1">
      <alignment shrinkToFit="1"/>
    </xf>
    <xf numFmtId="0" fontId="25" fillId="4" borderId="1" xfId="0" applyFont="1" applyFill="1" applyBorder="1" applyAlignment="1">
      <alignment vertical="center" wrapText="1"/>
    </xf>
    <xf numFmtId="0" fontId="0" fillId="4" borderId="1" xfId="0" applyFill="1" applyBorder="1" applyAlignment="1">
      <alignment vertical="center" wrapText="1"/>
    </xf>
    <xf numFmtId="0" fontId="6" fillId="2" borderId="0" xfId="2" applyFont="1" applyFill="1">
      <alignment vertical="center"/>
    </xf>
    <xf numFmtId="0" fontId="6" fillId="2" borderId="0" xfId="2" applyFont="1" applyFill="1" applyAlignment="1">
      <alignment horizontal="left" vertical="center"/>
    </xf>
    <xf numFmtId="0" fontId="28" fillId="2" borderId="0" xfId="2" applyFont="1" applyFill="1">
      <alignment vertical="center"/>
    </xf>
    <xf numFmtId="0" fontId="7" fillId="2" borderId="0" xfId="2" applyFont="1" applyFill="1">
      <alignment vertical="center"/>
    </xf>
    <xf numFmtId="0" fontId="26" fillId="2" borderId="0" xfId="2" applyFont="1" applyFill="1">
      <alignment vertical="center"/>
    </xf>
    <xf numFmtId="0" fontId="6" fillId="2" borderId="0" xfId="2" applyFont="1" applyFill="1" applyBorder="1">
      <alignment vertical="center"/>
    </xf>
    <xf numFmtId="3" fontId="6" fillId="2" borderId="0" xfId="2" applyNumberFormat="1" applyFont="1" applyFill="1" applyBorder="1" applyAlignment="1">
      <alignment horizontal="right" vertical="center"/>
    </xf>
    <xf numFmtId="3" fontId="9" fillId="2" borderId="0" xfId="2" applyNumberFormat="1" applyFont="1" applyFill="1" applyBorder="1" applyAlignment="1">
      <alignment horizontal="right" vertical="center"/>
    </xf>
    <xf numFmtId="3" fontId="6" fillId="2" borderId="17" xfId="2" applyNumberFormat="1" applyFont="1" applyFill="1" applyBorder="1" applyAlignment="1">
      <alignment horizontal="center" vertical="center" wrapText="1"/>
    </xf>
    <xf numFmtId="0" fontId="6" fillId="2" borderId="19" xfId="2" applyFont="1" applyFill="1" applyBorder="1" applyAlignment="1">
      <alignment horizontal="right" vertical="center" wrapText="1"/>
    </xf>
    <xf numFmtId="3" fontId="6" fillId="2" borderId="20" xfId="2" applyNumberFormat="1" applyFont="1" applyFill="1" applyBorder="1" applyAlignment="1">
      <alignment vertical="center"/>
    </xf>
    <xf numFmtId="0" fontId="7" fillId="2" borderId="0" xfId="2" applyFont="1" applyFill="1" applyAlignment="1">
      <alignment horizontal="left" vertical="center"/>
    </xf>
    <xf numFmtId="0" fontId="6" fillId="2" borderId="0" xfId="2" applyFont="1" applyFill="1" applyBorder="1" applyAlignment="1">
      <alignment horizontal="left" vertical="center" wrapText="1"/>
    </xf>
    <xf numFmtId="3" fontId="6" fillId="2" borderId="0" xfId="2" applyNumberFormat="1" applyFont="1" applyFill="1" applyBorder="1" applyAlignment="1">
      <alignment horizontal="left" vertical="center"/>
    </xf>
    <xf numFmtId="0" fontId="6" fillId="2" borderId="0" xfId="2" applyFont="1" applyFill="1" applyBorder="1" applyAlignment="1">
      <alignment horizontal="right" vertical="center" wrapText="1"/>
    </xf>
    <xf numFmtId="3" fontId="6" fillId="2" borderId="0" xfId="2" applyNumberFormat="1" applyFont="1" applyFill="1" applyBorder="1" applyAlignment="1">
      <alignment vertical="center"/>
    </xf>
    <xf numFmtId="0" fontId="7" fillId="2" borderId="0" xfId="2" applyFont="1" applyFill="1" applyBorder="1" applyAlignment="1">
      <alignment vertical="center" wrapText="1"/>
    </xf>
    <xf numFmtId="0" fontId="6" fillId="2" borderId="0" xfId="2" applyFont="1" applyFill="1" applyBorder="1" applyAlignment="1">
      <alignment vertical="center"/>
    </xf>
    <xf numFmtId="0" fontId="15" fillId="2" borderId="0" xfId="3" applyFont="1" applyFill="1" applyAlignment="1">
      <alignment horizontal="left" vertical="center"/>
    </xf>
    <xf numFmtId="0" fontId="6" fillId="2" borderId="8" xfId="2" applyFont="1" applyFill="1" applyBorder="1" applyAlignment="1">
      <alignment horizontal="right" vertical="center"/>
    </xf>
    <xf numFmtId="0" fontId="6" fillId="2" borderId="5" xfId="2" applyFont="1" applyFill="1" applyBorder="1">
      <alignment vertical="center"/>
    </xf>
    <xf numFmtId="0" fontId="6" fillId="2" borderId="5" xfId="2" applyFont="1" applyFill="1" applyBorder="1" applyAlignment="1">
      <alignment horizontal="right" vertical="center"/>
    </xf>
    <xf numFmtId="177" fontId="9" fillId="2" borderId="11" xfId="2" applyNumberFormat="1" applyFont="1" applyFill="1" applyBorder="1" applyAlignment="1">
      <alignment horizontal="right" vertical="center"/>
    </xf>
    <xf numFmtId="3" fontId="9" fillId="2" borderId="11" xfId="2" applyNumberFormat="1" applyFont="1" applyFill="1" applyBorder="1" applyAlignment="1">
      <alignment horizontal="right" vertical="center"/>
    </xf>
    <xf numFmtId="177" fontId="9" fillId="2" borderId="0" xfId="2" applyNumberFormat="1" applyFont="1" applyFill="1" applyBorder="1" applyAlignment="1">
      <alignment horizontal="right" vertical="center"/>
    </xf>
    <xf numFmtId="0" fontId="11" fillId="2" borderId="0" xfId="3" applyFont="1" applyFill="1" applyAlignment="1">
      <alignment horizontal="left" vertical="center"/>
    </xf>
    <xf numFmtId="0" fontId="10" fillId="2" borderId="9" xfId="2" applyFont="1" applyFill="1" applyBorder="1" applyAlignment="1">
      <alignment horizontal="center" vertical="center" wrapText="1"/>
    </xf>
    <xf numFmtId="0" fontId="7" fillId="2" borderId="14" xfId="2" applyFont="1" applyFill="1" applyBorder="1" applyAlignment="1">
      <alignment horizontal="right" vertical="center"/>
    </xf>
    <xf numFmtId="0" fontId="6" fillId="2" borderId="8" xfId="2" applyFont="1" applyFill="1" applyBorder="1">
      <alignment vertical="center"/>
    </xf>
    <xf numFmtId="0" fontId="8" fillId="2" borderId="0" xfId="2" applyFont="1" applyFill="1" applyAlignment="1">
      <alignment horizontal="center" vertical="center"/>
    </xf>
    <xf numFmtId="0" fontId="7" fillId="2" borderId="0" xfId="2" applyFont="1" applyFill="1" applyBorder="1">
      <alignment vertical="center"/>
    </xf>
    <xf numFmtId="0" fontId="7" fillId="2" borderId="0" xfId="2" applyFont="1" applyFill="1" applyBorder="1" applyAlignment="1">
      <alignment horizontal="right" vertical="center"/>
    </xf>
    <xf numFmtId="0" fontId="7" fillId="2" borderId="0" xfId="2" applyFont="1" applyFill="1" applyAlignment="1">
      <alignment vertical="center"/>
    </xf>
    <xf numFmtId="0" fontId="6" fillId="2" borderId="0" xfId="2" applyFont="1" applyFill="1" applyBorder="1" applyAlignment="1">
      <alignment horizontal="right" vertical="center"/>
    </xf>
    <xf numFmtId="0" fontId="11" fillId="2" borderId="0" xfId="2" applyFont="1" applyFill="1" applyBorder="1" applyAlignment="1">
      <alignment horizontal="left" vertical="center"/>
    </xf>
    <xf numFmtId="0" fontId="6" fillId="2" borderId="14" xfId="2" applyFont="1" applyFill="1" applyBorder="1" applyAlignment="1">
      <alignment horizontal="right" vertical="center"/>
    </xf>
    <xf numFmtId="0" fontId="9" fillId="2" borderId="0" xfId="2" applyFont="1" applyFill="1">
      <alignment vertical="center"/>
    </xf>
    <xf numFmtId="180" fontId="7" fillId="0" borderId="0" xfId="2" applyNumberFormat="1" applyFont="1">
      <alignment vertical="center"/>
    </xf>
    <xf numFmtId="12" fontId="7" fillId="0" borderId="0" xfId="2" applyNumberFormat="1" applyFont="1" applyAlignment="1">
      <alignment horizontal="left" vertical="center"/>
    </xf>
    <xf numFmtId="176" fontId="7" fillId="0" borderId="0" xfId="2" applyNumberFormat="1" applyFont="1" applyAlignment="1">
      <alignment horizontal="left" vertical="center"/>
    </xf>
    <xf numFmtId="181" fontId="0" fillId="0" borderId="1" xfId="0" applyNumberFormat="1" applyBorder="1"/>
    <xf numFmtId="0" fontId="14" fillId="0" borderId="0" xfId="3" applyFont="1" applyAlignment="1">
      <alignment horizontal="centerContinuous" vertical="center"/>
    </xf>
    <xf numFmtId="0" fontId="32" fillId="0" borderId="0" xfId="3" applyFont="1" applyAlignment="1">
      <alignment horizontal="centerContinuous" vertical="center"/>
    </xf>
    <xf numFmtId="0" fontId="14" fillId="0" borderId="0" xfId="3" applyFont="1" applyAlignment="1">
      <alignment vertical="center"/>
    </xf>
    <xf numFmtId="0" fontId="33" fillId="0" borderId="0" xfId="3" applyFont="1" applyAlignment="1">
      <alignment vertical="center"/>
    </xf>
    <xf numFmtId="0" fontId="36" fillId="0" borderId="0" xfId="0" applyFont="1" applyAlignment="1">
      <alignment horizontal="left" vertical="center"/>
    </xf>
    <xf numFmtId="0" fontId="35" fillId="0" borderId="0" xfId="0" applyFont="1" applyAlignment="1">
      <alignment vertical="center"/>
    </xf>
    <xf numFmtId="0" fontId="34" fillId="0" borderId="0" xfId="0" applyFont="1" applyAlignment="1">
      <alignment horizontal="left" vertical="center" wrapText="1"/>
    </xf>
    <xf numFmtId="0" fontId="35" fillId="0" borderId="0" xfId="0" applyFont="1" applyAlignment="1">
      <alignment vertical="center" wrapText="1"/>
    </xf>
    <xf numFmtId="0" fontId="7" fillId="2" borderId="0" xfId="3" applyFont="1" applyFill="1" applyAlignment="1">
      <alignment horizontal="left" vertical="center" shrinkToFit="1"/>
    </xf>
    <xf numFmtId="0" fontId="37" fillId="0" borderId="0" xfId="0" applyFont="1" applyAlignment="1">
      <alignment horizontal="left" vertical="center"/>
    </xf>
    <xf numFmtId="0" fontId="38" fillId="0" borderId="0" xfId="0" applyFont="1" applyAlignment="1">
      <alignment horizontal="left" vertical="center"/>
    </xf>
    <xf numFmtId="0" fontId="26" fillId="2" borderId="0" xfId="3" applyFont="1" applyFill="1" applyAlignment="1">
      <alignment horizontal="centerContinuous" vertical="center"/>
    </xf>
    <xf numFmtId="0" fontId="13" fillId="2" borderId="0" xfId="3" applyFont="1" applyFill="1" applyAlignment="1" applyProtection="1">
      <alignment vertical="center" shrinkToFit="1"/>
      <protection locked="0"/>
    </xf>
    <xf numFmtId="58" fontId="7" fillId="2" borderId="0" xfId="3" applyNumberFormat="1" applyFont="1" applyFill="1" applyAlignment="1">
      <alignment horizontal="center" vertical="center"/>
    </xf>
    <xf numFmtId="0" fontId="20" fillId="2" borderId="2" xfId="3" applyFont="1" applyFill="1" applyBorder="1">
      <alignment vertical="center"/>
    </xf>
    <xf numFmtId="0" fontId="20" fillId="2" borderId="11" xfId="3" applyFont="1" applyFill="1" applyBorder="1">
      <alignment vertical="center"/>
    </xf>
    <xf numFmtId="0" fontId="20" fillId="2" borderId="3" xfId="3" applyFont="1" applyFill="1" applyBorder="1">
      <alignment vertical="center"/>
    </xf>
    <xf numFmtId="0" fontId="20" fillId="2" borderId="11" xfId="3" applyFont="1" applyFill="1" applyBorder="1" applyAlignment="1">
      <alignment horizontal="center" vertical="center"/>
    </xf>
    <xf numFmtId="0" fontId="20" fillId="2" borderId="3" xfId="3" applyFont="1" applyFill="1" applyBorder="1" applyAlignment="1">
      <alignment horizontal="center" vertical="center"/>
    </xf>
    <xf numFmtId="0" fontId="39" fillId="0" borderId="0" xfId="0" applyFont="1" applyAlignment="1">
      <alignment horizontal="left" vertical="center"/>
    </xf>
    <xf numFmtId="0" fontId="7" fillId="2" borderId="0" xfId="3" applyFont="1" applyFill="1" applyAlignment="1">
      <alignment horizontal="left" vertical="center"/>
    </xf>
    <xf numFmtId="0" fontId="6" fillId="2" borderId="5" xfId="2" applyFont="1" applyFill="1" applyBorder="1" applyAlignment="1">
      <alignment horizontal="center" vertical="center" wrapText="1"/>
    </xf>
    <xf numFmtId="0" fontId="6" fillId="2" borderId="6" xfId="2" applyFont="1" applyFill="1" applyBorder="1" applyAlignment="1">
      <alignment horizontal="right" vertical="center"/>
    </xf>
    <xf numFmtId="0" fontId="6" fillId="2" borderId="7" xfId="2" applyFont="1" applyFill="1" applyBorder="1" applyAlignment="1">
      <alignment horizontal="right" vertical="center"/>
    </xf>
    <xf numFmtId="0" fontId="6" fillId="2" borderId="10" xfId="2" applyFont="1" applyFill="1" applyBorder="1" applyAlignment="1">
      <alignment horizontal="right" vertical="center"/>
    </xf>
    <xf numFmtId="0" fontId="7" fillId="2" borderId="0" xfId="3" applyFont="1" applyFill="1" applyAlignment="1">
      <alignment horizontal="left" vertical="center" wrapText="1"/>
    </xf>
    <xf numFmtId="0" fontId="29" fillId="2" borderId="0" xfId="2" applyFont="1" applyFill="1" applyAlignment="1">
      <alignment horizontal="center" vertical="center"/>
    </xf>
    <xf numFmtId="0" fontId="13" fillId="0" borderId="0" xfId="3" applyFont="1" applyFill="1" applyAlignment="1" applyProtection="1">
      <alignment vertical="center" shrinkToFit="1"/>
      <protection locked="0"/>
    </xf>
    <xf numFmtId="49" fontId="7" fillId="2" borderId="0" xfId="3" applyNumberFormat="1" applyFont="1" applyFill="1">
      <alignment vertical="center"/>
    </xf>
    <xf numFmtId="0" fontId="40" fillId="2" borderId="0" xfId="3" applyFont="1" applyFill="1">
      <alignment vertical="center"/>
    </xf>
    <xf numFmtId="0" fontId="13" fillId="2" borderId="2" xfId="3" applyFont="1" applyFill="1" applyBorder="1">
      <alignment vertical="center"/>
    </xf>
    <xf numFmtId="0" fontId="13" fillId="2" borderId="11" xfId="3" applyFont="1" applyFill="1" applyBorder="1">
      <alignment vertical="center"/>
    </xf>
    <xf numFmtId="0" fontId="13" fillId="2" borderId="3" xfId="3" applyFont="1" applyFill="1" applyBorder="1">
      <alignment vertical="center"/>
    </xf>
    <xf numFmtId="0" fontId="13" fillId="2" borderId="6" xfId="3" applyFont="1" applyFill="1" applyBorder="1">
      <alignment vertical="center"/>
    </xf>
    <xf numFmtId="0" fontId="13" fillId="2" borderId="23" xfId="3" applyFont="1" applyFill="1" applyBorder="1">
      <alignment vertical="center"/>
    </xf>
    <xf numFmtId="0" fontId="13" fillId="2" borderId="23" xfId="3" applyFont="1" applyFill="1" applyBorder="1" applyAlignment="1">
      <alignment horizontal="center" vertical="center"/>
    </xf>
    <xf numFmtId="0" fontId="13" fillId="2" borderId="7" xfId="3" applyFont="1" applyFill="1" applyBorder="1" applyAlignment="1">
      <alignment horizontal="center" vertical="center"/>
    </xf>
    <xf numFmtId="0" fontId="7" fillId="2" borderId="0" xfId="2" applyFont="1" applyFill="1" applyAlignment="1">
      <alignment horizontal="right" vertical="center"/>
    </xf>
    <xf numFmtId="0" fontId="26" fillId="2" borderId="0" xfId="2" applyFont="1" applyFill="1" applyBorder="1" applyAlignment="1">
      <alignment horizontal="right" vertical="center"/>
    </xf>
    <xf numFmtId="0" fontId="26" fillId="2" borderId="0" xfId="2" applyFont="1" applyFill="1" applyAlignment="1">
      <alignment vertical="center"/>
    </xf>
    <xf numFmtId="0" fontId="26" fillId="2" borderId="0" xfId="2" applyFont="1" applyFill="1" applyAlignment="1">
      <alignment horizontal="right" vertical="center"/>
    </xf>
    <xf numFmtId="0" fontId="41" fillId="2" borderId="0" xfId="2" applyFont="1" applyFill="1" applyAlignment="1" applyProtection="1">
      <alignment vertical="center"/>
      <protection locked="0"/>
    </xf>
    <xf numFmtId="0" fontId="42" fillId="2" borderId="0" xfId="2" applyFont="1" applyFill="1" applyAlignment="1">
      <alignment vertical="center"/>
    </xf>
    <xf numFmtId="0" fontId="42" fillId="2" borderId="0" xfId="2" applyFont="1" applyFill="1">
      <alignment vertical="center"/>
    </xf>
    <xf numFmtId="12" fontId="44" fillId="3" borderId="1" xfId="2" applyNumberFormat="1" applyFont="1" applyFill="1" applyBorder="1" applyAlignment="1">
      <alignment horizontal="center" vertical="center"/>
    </xf>
    <xf numFmtId="0" fontId="42" fillId="3" borderId="14" xfId="2" applyFont="1" applyFill="1" applyBorder="1" applyAlignment="1">
      <alignment vertical="center" wrapText="1"/>
    </xf>
    <xf numFmtId="0" fontId="42" fillId="3" borderId="21" xfId="2" applyFont="1" applyFill="1" applyBorder="1" applyAlignment="1">
      <alignment vertical="center" wrapText="1"/>
    </xf>
    <xf numFmtId="0" fontId="44" fillId="3" borderId="8" xfId="2" applyFont="1" applyFill="1" applyBorder="1" applyAlignment="1">
      <alignment vertical="center" wrapText="1"/>
    </xf>
    <xf numFmtId="12" fontId="44" fillId="3" borderId="8" xfId="2" applyNumberFormat="1" applyFont="1" applyFill="1" applyBorder="1" applyAlignment="1">
      <alignment horizontal="center" vertical="center"/>
    </xf>
    <xf numFmtId="177" fontId="44" fillId="3" borderId="8" xfId="2" applyNumberFormat="1" applyFont="1" applyFill="1" applyBorder="1" applyAlignment="1">
      <alignment horizontal="center" vertical="center"/>
    </xf>
    <xf numFmtId="178" fontId="44" fillId="3" borderId="8" xfId="2" applyNumberFormat="1" applyFont="1" applyFill="1" applyBorder="1" applyAlignment="1">
      <alignment horizontal="right" vertical="center"/>
    </xf>
    <xf numFmtId="0" fontId="46" fillId="3" borderId="5" xfId="3" applyFont="1" applyFill="1" applyBorder="1" applyAlignment="1" applyProtection="1">
      <alignment horizontal="center" vertical="center"/>
      <protection locked="0"/>
    </xf>
    <xf numFmtId="0" fontId="39" fillId="3" borderId="8" xfId="3" applyFont="1" applyFill="1" applyBorder="1" applyAlignment="1" applyProtection="1">
      <alignment horizontal="center" vertical="center"/>
      <protection locked="0"/>
    </xf>
    <xf numFmtId="3" fontId="6" fillId="5" borderId="1" xfId="2" applyNumberFormat="1" applyFont="1" applyFill="1" applyBorder="1" applyAlignment="1">
      <alignment horizontal="right" vertical="center"/>
    </xf>
    <xf numFmtId="177" fontId="6" fillId="5" borderId="1" xfId="2" applyNumberFormat="1" applyFont="1" applyFill="1" applyBorder="1" applyAlignment="1">
      <alignment horizontal="right" vertical="center"/>
    </xf>
    <xf numFmtId="178" fontId="6" fillId="5" borderId="8" xfId="2" applyNumberFormat="1" applyFont="1" applyFill="1" applyBorder="1" applyAlignment="1">
      <alignment horizontal="right" vertical="center"/>
    </xf>
    <xf numFmtId="3" fontId="6" fillId="5" borderId="8" xfId="2" applyNumberFormat="1" applyFont="1" applyFill="1" applyBorder="1" applyAlignment="1">
      <alignment horizontal="right" vertical="center"/>
    </xf>
    <xf numFmtId="178" fontId="6" fillId="5" borderId="18" xfId="2" applyNumberFormat="1" applyFont="1" applyFill="1" applyBorder="1" applyAlignment="1">
      <alignment horizontal="right" vertical="center"/>
    </xf>
    <xf numFmtId="0" fontId="7" fillId="2" borderId="0" xfId="3" applyFont="1" applyFill="1" applyAlignment="1">
      <alignment horizontal="left" vertical="top" wrapText="1"/>
    </xf>
    <xf numFmtId="0" fontId="7" fillId="2" borderId="0" xfId="3" applyFont="1" applyFill="1" applyAlignment="1">
      <alignment horizontal="left" vertical="center" shrinkToFit="1"/>
    </xf>
    <xf numFmtId="0" fontId="13" fillId="2" borderId="0" xfId="3" applyFont="1" applyFill="1" applyAlignment="1">
      <alignment horizontal="left" vertical="center"/>
    </xf>
    <xf numFmtId="0" fontId="37" fillId="2" borderId="0" xfId="0" applyFont="1" applyFill="1" applyAlignment="1">
      <alignment horizontal="left" vertical="center"/>
    </xf>
    <xf numFmtId="0" fontId="38" fillId="2" borderId="0" xfId="0" applyFont="1" applyFill="1" applyAlignment="1">
      <alignment horizontal="left" vertical="center"/>
    </xf>
    <xf numFmtId="12" fontId="0" fillId="4" borderId="1" xfId="0" applyNumberFormat="1" applyFill="1" applyBorder="1"/>
    <xf numFmtId="0" fontId="0" fillId="4" borderId="1" xfId="0" applyFill="1" applyBorder="1"/>
    <xf numFmtId="0" fontId="0" fillId="0" borderId="1" xfId="0" applyBorder="1"/>
    <xf numFmtId="0" fontId="0" fillId="6" borderId="1" xfId="0" applyFill="1" applyBorder="1"/>
    <xf numFmtId="0" fontId="35" fillId="0" borderId="0" xfId="0" applyFont="1" applyAlignment="1">
      <alignment vertical="center"/>
    </xf>
    <xf numFmtId="0" fontId="0" fillId="0" borderId="37" xfId="0" applyBorder="1"/>
    <xf numFmtId="0" fontId="0" fillId="0" borderId="38" xfId="0" applyBorder="1"/>
    <xf numFmtId="0" fontId="0" fillId="0" borderId="39" xfId="0" applyBorder="1"/>
    <xf numFmtId="12" fontId="0" fillId="0" borderId="39" xfId="0" applyNumberFormat="1" applyBorder="1"/>
    <xf numFmtId="3" fontId="0" fillId="0" borderId="40" xfId="0" applyNumberFormat="1" applyBorder="1"/>
    <xf numFmtId="0" fontId="0" fillId="6" borderId="41" xfId="0" applyFill="1" applyBorder="1"/>
    <xf numFmtId="3" fontId="0" fillId="0" borderId="42" xfId="0" applyNumberFormat="1" applyBorder="1"/>
    <xf numFmtId="0" fontId="0" fillId="0" borderId="42" xfId="0" applyBorder="1"/>
    <xf numFmtId="0" fontId="0" fillId="6" borderId="43" xfId="0" applyFill="1" applyBorder="1"/>
    <xf numFmtId="0" fontId="0" fillId="6" borderId="44" xfId="0" applyFill="1" applyBorder="1"/>
    <xf numFmtId="12" fontId="0" fillId="0" borderId="44" xfId="0" applyNumberFormat="1" applyBorder="1"/>
    <xf numFmtId="0" fontId="0" fillId="0" borderId="44" xfId="0" applyBorder="1"/>
    <xf numFmtId="38" fontId="0" fillId="0" borderId="45" xfId="0" applyNumberFormat="1" applyBorder="1"/>
    <xf numFmtId="0" fontId="35" fillId="0" borderId="0" xfId="0" applyFont="1" applyAlignment="1">
      <alignment vertical="center"/>
    </xf>
    <xf numFmtId="0" fontId="43" fillId="3" borderId="0" xfId="3" applyFont="1" applyFill="1" applyAlignment="1" applyProtection="1">
      <alignment horizontal="left" vertical="center" shrinkToFit="1"/>
      <protection locked="0"/>
    </xf>
    <xf numFmtId="58" fontId="42" fillId="3" borderId="0" xfId="3" applyNumberFormat="1" applyFont="1" applyFill="1" applyAlignment="1">
      <alignment horizontal="center" vertical="center"/>
    </xf>
    <xf numFmtId="0" fontId="42" fillId="3" borderId="0" xfId="3" applyFont="1" applyFill="1" applyAlignment="1">
      <alignment horizontal="center" vertical="center"/>
    </xf>
    <xf numFmtId="0" fontId="7" fillId="2" borderId="0" xfId="3" applyFont="1" applyFill="1" applyAlignment="1">
      <alignment horizontal="left" vertical="center"/>
    </xf>
    <xf numFmtId="0" fontId="7" fillId="2" borderId="0" xfId="3" applyFont="1" applyFill="1" applyAlignment="1">
      <alignment horizontal="left" vertical="center" shrinkToFit="1"/>
    </xf>
    <xf numFmtId="0" fontId="43" fillId="3" borderId="0" xfId="3" applyFont="1" applyFill="1" applyAlignment="1" applyProtection="1">
      <alignment vertical="center" shrinkToFit="1"/>
      <protection locked="0"/>
    </xf>
    <xf numFmtId="0" fontId="13" fillId="2" borderId="0" xfId="3" applyFont="1" applyFill="1" applyAlignment="1">
      <alignment horizontal="left" vertical="center" wrapText="1"/>
    </xf>
    <xf numFmtId="0" fontId="13" fillId="2" borderId="0" xfId="3" applyFont="1" applyFill="1" applyAlignment="1">
      <alignment horizontal="left" vertical="center"/>
    </xf>
    <xf numFmtId="0" fontId="7" fillId="2" borderId="0" xfId="3" applyFont="1" applyFill="1" applyAlignment="1">
      <alignment horizontal="distributed" vertical="center"/>
    </xf>
    <xf numFmtId="0" fontId="42" fillId="3" borderId="0" xfId="3" applyFont="1" applyFill="1" applyAlignment="1" applyProtection="1">
      <alignment vertical="center" wrapText="1"/>
      <protection locked="0"/>
    </xf>
    <xf numFmtId="0" fontId="42" fillId="3" borderId="0" xfId="3" applyFont="1" applyFill="1" applyAlignment="1" applyProtection="1">
      <alignment horizontal="left" vertical="center"/>
      <protection locked="0"/>
    </xf>
    <xf numFmtId="0" fontId="13" fillId="2" borderId="0" xfId="3" applyFont="1" applyFill="1" applyAlignment="1">
      <alignment horizontal="distributed" vertical="center"/>
    </xf>
    <xf numFmtId="0" fontId="42" fillId="3" borderId="0" xfId="3" applyFont="1" applyFill="1" applyProtection="1">
      <alignment vertical="center"/>
      <protection locked="0"/>
    </xf>
    <xf numFmtId="0" fontId="43" fillId="3" borderId="1" xfId="3" applyFont="1" applyFill="1" applyBorder="1" applyAlignment="1" applyProtection="1">
      <alignment horizontal="left" vertical="center" shrinkToFit="1"/>
      <protection locked="0"/>
    </xf>
    <xf numFmtId="0" fontId="13" fillId="0" borderId="1" xfId="3" applyFont="1" applyBorder="1" applyAlignment="1">
      <alignment horizontal="left" vertical="center"/>
    </xf>
    <xf numFmtId="0" fontId="43" fillId="3" borderId="2" xfId="5" applyFont="1" applyFill="1" applyBorder="1" applyAlignment="1" applyProtection="1">
      <alignment horizontal="left" vertical="center" shrinkToFit="1"/>
      <protection locked="0"/>
    </xf>
    <xf numFmtId="0" fontId="43" fillId="3" borderId="11" xfId="3" applyFont="1" applyFill="1" applyBorder="1" applyAlignment="1" applyProtection="1">
      <alignment horizontal="left" vertical="center" shrinkToFit="1"/>
      <protection locked="0"/>
    </xf>
    <xf numFmtId="0" fontId="43" fillId="3" borderId="3" xfId="3" applyFont="1" applyFill="1" applyBorder="1" applyAlignment="1" applyProtection="1">
      <alignment horizontal="left" vertical="center" shrinkToFit="1"/>
      <protection locked="0"/>
    </xf>
    <xf numFmtId="38" fontId="22" fillId="5" borderId="0" xfId="1" applyFont="1" applyFill="1" applyAlignment="1">
      <alignment horizontal="center" shrinkToFit="1"/>
    </xf>
    <xf numFmtId="0" fontId="7" fillId="2" borderId="0" xfId="3" applyFont="1" applyFill="1" applyAlignment="1">
      <alignment horizontal="left"/>
    </xf>
    <xf numFmtId="0" fontId="7" fillId="2" borderId="0" xfId="3" applyFont="1" applyFill="1" applyAlignment="1">
      <alignment horizontal="left" vertical="top" wrapText="1"/>
    </xf>
    <xf numFmtId="0" fontId="44" fillId="3" borderId="6" xfId="2" applyFont="1" applyFill="1" applyBorder="1" applyAlignment="1">
      <alignment vertical="top" wrapText="1"/>
    </xf>
    <xf numFmtId="0" fontId="44" fillId="3" borderId="7" xfId="2" applyFont="1" applyFill="1" applyBorder="1" applyAlignment="1">
      <alignment vertical="top" wrapText="1"/>
    </xf>
    <xf numFmtId="0" fontId="44" fillId="3" borderId="13" xfId="2" applyFont="1" applyFill="1" applyBorder="1" applyAlignment="1">
      <alignment vertical="top" wrapText="1"/>
    </xf>
    <xf numFmtId="0" fontId="44" fillId="3" borderId="12" xfId="2" applyFont="1" applyFill="1" applyBorder="1" applyAlignment="1">
      <alignment vertical="top" wrapText="1"/>
    </xf>
    <xf numFmtId="0" fontId="44" fillId="3" borderId="15" xfId="2" applyFont="1" applyFill="1" applyBorder="1" applyAlignment="1">
      <alignment vertical="top" wrapText="1"/>
    </xf>
    <xf numFmtId="0" fontId="44" fillId="3" borderId="36" xfId="2" applyFont="1" applyFill="1" applyBorder="1" applyAlignment="1">
      <alignment vertical="top" wrapText="1"/>
    </xf>
    <xf numFmtId="0" fontId="26" fillId="5" borderId="16" xfId="2" applyFont="1" applyFill="1" applyBorder="1" applyAlignment="1">
      <alignment vertical="center" shrinkToFit="1"/>
    </xf>
    <xf numFmtId="0" fontId="28" fillId="2" borderId="1" xfId="2" applyFont="1" applyFill="1" applyBorder="1" applyAlignment="1">
      <alignment horizontal="center" vertical="center"/>
    </xf>
    <xf numFmtId="0" fontId="28" fillId="3" borderId="8" xfId="2" applyFont="1" applyFill="1" applyBorder="1" applyAlignment="1">
      <alignment horizontal="left" vertical="center"/>
    </xf>
    <xf numFmtId="0" fontId="28" fillId="3" borderId="1" xfId="2" applyFont="1" applyFill="1" applyBorder="1" applyAlignment="1">
      <alignment horizontal="left" vertical="center"/>
    </xf>
    <xf numFmtId="0" fontId="28" fillId="3" borderId="31" xfId="2" applyFont="1" applyFill="1" applyBorder="1" applyAlignment="1">
      <alignment horizontal="left" vertical="center"/>
    </xf>
    <xf numFmtId="0" fontId="28" fillId="2" borderId="8" xfId="2" applyFont="1" applyFill="1" applyBorder="1" applyAlignment="1">
      <alignment horizontal="center" vertical="center"/>
    </xf>
    <xf numFmtId="0" fontId="28" fillId="2" borderId="4" xfId="2" applyFont="1" applyFill="1" applyBorder="1" applyAlignment="1">
      <alignment horizontal="left" vertical="center"/>
    </xf>
    <xf numFmtId="0" fontId="28" fillId="2" borderId="1" xfId="2" applyFont="1" applyFill="1" applyBorder="1" applyAlignment="1">
      <alignment horizontal="left" vertical="center"/>
    </xf>
    <xf numFmtId="0" fontId="28" fillId="3" borderId="5" xfId="2" applyFont="1" applyFill="1" applyBorder="1" applyAlignment="1">
      <alignment horizontal="left" vertical="center"/>
    </xf>
    <xf numFmtId="38" fontId="28" fillId="3" borderId="13" xfId="1" applyFont="1" applyFill="1" applyBorder="1" applyAlignment="1">
      <alignment horizontal="right" vertical="center"/>
    </xf>
    <xf numFmtId="38" fontId="28" fillId="3" borderId="0" xfId="1" applyFont="1" applyFill="1" applyBorder="1" applyAlignment="1">
      <alignment horizontal="right" vertical="center"/>
    </xf>
    <xf numFmtId="0" fontId="28" fillId="2" borderId="12" xfId="2" applyFont="1" applyFill="1" applyBorder="1" applyAlignment="1">
      <alignment horizontal="left" vertical="center"/>
    </xf>
    <xf numFmtId="38" fontId="28" fillId="3" borderId="15" xfId="1" applyFont="1" applyFill="1" applyBorder="1" applyAlignment="1">
      <alignment horizontal="right" vertical="center"/>
    </xf>
    <xf numFmtId="38" fontId="28" fillId="3" borderId="33" xfId="1" applyFont="1" applyFill="1" applyBorder="1" applyAlignment="1">
      <alignment horizontal="right" vertical="center"/>
    </xf>
    <xf numFmtId="38" fontId="28" fillId="5" borderId="34" xfId="1" applyFont="1" applyFill="1" applyBorder="1" applyAlignment="1">
      <alignment horizontal="right" vertical="center"/>
    </xf>
    <xf numFmtId="38" fontId="28" fillId="5" borderId="35" xfId="1" applyFont="1" applyFill="1" applyBorder="1" applyAlignment="1">
      <alignment horizontal="right" vertical="center"/>
    </xf>
    <xf numFmtId="38" fontId="28" fillId="5" borderId="13" xfId="1" applyFont="1" applyFill="1" applyBorder="1" applyAlignment="1">
      <alignment horizontal="right" vertical="center"/>
    </xf>
    <xf numFmtId="38" fontId="28" fillId="5" borderId="0" xfId="1" applyFont="1" applyFill="1" applyBorder="1" applyAlignment="1">
      <alignment horizontal="right" vertical="center"/>
    </xf>
    <xf numFmtId="38" fontId="28" fillId="5" borderId="9" xfId="1" applyFont="1" applyFill="1" applyBorder="1" applyAlignment="1">
      <alignment horizontal="right" vertical="center"/>
    </xf>
    <xf numFmtId="38" fontId="28" fillId="5" borderId="16" xfId="1" applyFont="1" applyFill="1" applyBorder="1" applyAlignment="1">
      <alignment horizontal="right" vertical="center"/>
    </xf>
    <xf numFmtId="0" fontId="28" fillId="2" borderId="32" xfId="2" applyFont="1" applyFill="1" applyBorder="1" applyAlignment="1">
      <alignment horizontal="left" vertical="center"/>
    </xf>
    <xf numFmtId="0" fontId="28" fillId="2" borderId="10" xfId="2" applyFont="1" applyFill="1" applyBorder="1" applyAlignment="1">
      <alignment horizontal="left" vertical="center"/>
    </xf>
    <xf numFmtId="0" fontId="28" fillId="2" borderId="1" xfId="2" applyFont="1" applyFill="1" applyBorder="1" applyAlignment="1">
      <alignment horizontal="center" vertical="center" wrapText="1"/>
    </xf>
    <xf numFmtId="38" fontId="45" fillId="3" borderId="13" xfId="1" applyFont="1" applyFill="1" applyBorder="1" applyAlignment="1">
      <alignment horizontal="right" vertical="center"/>
    </xf>
    <xf numFmtId="38" fontId="45" fillId="3" borderId="0" xfId="1" applyFont="1" applyFill="1" applyBorder="1" applyAlignment="1">
      <alignment horizontal="right" vertical="center"/>
    </xf>
    <xf numFmtId="0" fontId="28" fillId="2" borderId="8" xfId="2" applyFont="1" applyFill="1" applyBorder="1" applyAlignment="1">
      <alignment horizontal="left" vertical="center"/>
    </xf>
    <xf numFmtId="0" fontId="28" fillId="2" borderId="5" xfId="2" applyFont="1" applyFill="1" applyBorder="1" applyAlignment="1">
      <alignment horizontal="left" vertical="center"/>
    </xf>
    <xf numFmtId="0" fontId="28" fillId="2" borderId="5" xfId="2" applyFont="1" applyFill="1" applyBorder="1" applyAlignment="1">
      <alignment horizontal="center" vertical="center"/>
    </xf>
    <xf numFmtId="0" fontId="29" fillId="2" borderId="0" xfId="2" applyFont="1" applyFill="1" applyAlignment="1">
      <alignment horizontal="center" vertical="center"/>
    </xf>
    <xf numFmtId="0" fontId="28" fillId="2" borderId="0" xfId="2" applyFont="1" applyFill="1" applyAlignment="1">
      <alignment horizontal="center" vertical="center"/>
    </xf>
    <xf numFmtId="38" fontId="45" fillId="3" borderId="34" xfId="1" applyFont="1" applyFill="1" applyBorder="1" applyAlignment="1">
      <alignment horizontal="right" vertical="center"/>
    </xf>
    <xf numFmtId="38" fontId="45" fillId="3" borderId="35" xfId="1" applyFont="1" applyFill="1" applyBorder="1" applyAlignment="1">
      <alignment horizontal="right" vertical="center"/>
    </xf>
    <xf numFmtId="38" fontId="45" fillId="3" borderId="9" xfId="1" applyFont="1" applyFill="1" applyBorder="1" applyAlignment="1">
      <alignment horizontal="right" vertical="center"/>
    </xf>
    <xf numFmtId="38" fontId="45" fillId="3" borderId="16" xfId="1" applyFont="1" applyFill="1" applyBorder="1" applyAlignment="1">
      <alignment horizontal="right" vertical="center"/>
    </xf>
    <xf numFmtId="38" fontId="45" fillId="3" borderId="15" xfId="1" applyFont="1" applyFill="1" applyBorder="1" applyAlignment="1">
      <alignment horizontal="right" vertical="center"/>
    </xf>
    <xf numFmtId="38" fontId="45" fillId="3" borderId="33" xfId="1" applyFont="1" applyFill="1" applyBorder="1" applyAlignment="1">
      <alignment horizontal="right" vertical="center"/>
    </xf>
    <xf numFmtId="38" fontId="28" fillId="5" borderId="6" xfId="1" applyFont="1" applyFill="1" applyBorder="1" applyAlignment="1">
      <alignment horizontal="right" vertical="center"/>
    </xf>
    <xf numFmtId="38" fontId="28" fillId="5" borderId="23" xfId="1" applyFont="1" applyFill="1" applyBorder="1" applyAlignment="1">
      <alignment horizontal="right" vertical="center"/>
    </xf>
    <xf numFmtId="0" fontId="28" fillId="2" borderId="7" xfId="2" applyFont="1" applyFill="1" applyBorder="1" applyAlignment="1">
      <alignment horizontal="left" vertical="center"/>
    </xf>
    <xf numFmtId="0" fontId="30" fillId="2" borderId="0" xfId="2" applyFont="1" applyFill="1" applyAlignment="1">
      <alignment horizontal="center" vertical="center"/>
    </xf>
    <xf numFmtId="0" fontId="8" fillId="2" borderId="0" xfId="2" applyFont="1" applyFill="1" applyAlignment="1">
      <alignment horizontal="right" vertical="center"/>
    </xf>
    <xf numFmtId="0" fontId="10" fillId="2" borderId="0" xfId="2" applyFont="1" applyFill="1" applyAlignment="1">
      <alignment horizontal="right" vertical="center"/>
    </xf>
    <xf numFmtId="0" fontId="7" fillId="5" borderId="16" xfId="2" applyFont="1" applyFill="1" applyBorder="1" applyAlignment="1">
      <alignment vertical="center"/>
    </xf>
    <xf numFmtId="0" fontId="42" fillId="3" borderId="16" xfId="2" applyFont="1" applyFill="1" applyBorder="1" applyAlignment="1">
      <alignment vertical="center"/>
    </xf>
    <xf numFmtId="0" fontId="6" fillId="0" borderId="5" xfId="2" applyFont="1" applyBorder="1" applyAlignment="1">
      <alignment horizontal="center" vertical="center" wrapText="1"/>
    </xf>
    <xf numFmtId="0" fontId="10" fillId="0" borderId="8" xfId="2" applyFont="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9" xfId="2" applyFont="1" applyFill="1" applyBorder="1" applyAlignment="1">
      <alignment horizontal="right" vertical="center"/>
    </xf>
    <xf numFmtId="0" fontId="6" fillId="2" borderId="10" xfId="2" applyFont="1" applyFill="1" applyBorder="1" applyAlignment="1">
      <alignment horizontal="right" vertical="center"/>
    </xf>
    <xf numFmtId="177" fontId="44" fillId="3" borderId="14" xfId="2" applyNumberFormat="1" applyFont="1" applyFill="1" applyBorder="1" applyAlignment="1">
      <alignment horizontal="right" vertical="center"/>
    </xf>
    <xf numFmtId="177" fontId="44" fillId="3" borderId="8" xfId="2" applyNumberFormat="1" applyFont="1" applyFill="1" applyBorder="1" applyAlignment="1">
      <alignment horizontal="right" vertical="center"/>
    </xf>
    <xf numFmtId="3" fontId="6" fillId="5" borderId="14" xfId="2" applyNumberFormat="1" applyFont="1" applyFill="1" applyBorder="1" applyAlignment="1">
      <alignment horizontal="right" vertical="center"/>
    </xf>
    <xf numFmtId="3" fontId="6" fillId="5" borderId="8" xfId="2" applyNumberFormat="1" applyFont="1" applyFill="1" applyBorder="1" applyAlignment="1">
      <alignment horizontal="right" vertical="center"/>
    </xf>
    <xf numFmtId="0" fontId="6" fillId="2" borderId="22"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42" fillId="3" borderId="14" xfId="2" applyFont="1" applyFill="1" applyBorder="1" applyAlignment="1">
      <alignment horizontal="center" vertical="center" wrapText="1"/>
    </xf>
    <xf numFmtId="0" fontId="42" fillId="3" borderId="8" xfId="2" applyFont="1" applyFill="1" applyBorder="1" applyAlignment="1">
      <alignment horizontal="center" vertical="center" wrapText="1"/>
    </xf>
    <xf numFmtId="176" fontId="44" fillId="3" borderId="14" xfId="2" applyNumberFormat="1" applyFont="1" applyFill="1" applyBorder="1" applyAlignment="1">
      <alignment horizontal="right" vertical="center"/>
    </xf>
    <xf numFmtId="176" fontId="44" fillId="3" borderId="8" xfId="2" applyNumberFormat="1" applyFont="1" applyFill="1" applyBorder="1" applyAlignment="1">
      <alignment horizontal="right" vertical="center"/>
    </xf>
    <xf numFmtId="0" fontId="6" fillId="2" borderId="5" xfId="2" applyFont="1" applyFill="1" applyBorder="1" applyAlignment="1">
      <alignment horizontal="center" vertical="center" wrapText="1"/>
    </xf>
    <xf numFmtId="0" fontId="6" fillId="2" borderId="14" xfId="2" applyFont="1" applyFill="1" applyBorder="1" applyAlignment="1">
      <alignment horizontal="center" vertical="center" wrapText="1"/>
    </xf>
    <xf numFmtId="3" fontId="7" fillId="5" borderId="14" xfId="2" applyNumberFormat="1" applyFont="1" applyFill="1" applyBorder="1" applyAlignment="1">
      <alignment horizontal="left" vertical="center" wrapText="1"/>
    </xf>
    <xf numFmtId="3" fontId="7" fillId="5" borderId="8" xfId="2" applyNumberFormat="1" applyFont="1" applyFill="1" applyBorder="1" applyAlignment="1">
      <alignment horizontal="left" vertical="center" wrapText="1"/>
    </xf>
    <xf numFmtId="3" fontId="44" fillId="3" borderId="14" xfId="2" applyNumberFormat="1" applyFont="1" applyFill="1" applyBorder="1" applyAlignment="1">
      <alignment horizontal="right" vertical="center"/>
    </xf>
    <xf numFmtId="3" fontId="44" fillId="3" borderId="8" xfId="2" applyNumberFormat="1" applyFont="1" applyFill="1" applyBorder="1" applyAlignment="1">
      <alignment horizontal="right" vertical="center"/>
    </xf>
    <xf numFmtId="0" fontId="27" fillId="2" borderId="0" xfId="2" applyFont="1" applyFill="1" applyAlignment="1">
      <alignment horizontal="left" vertical="center"/>
    </xf>
    <xf numFmtId="178" fontId="6" fillId="5" borderId="9" xfId="2" applyNumberFormat="1" applyFont="1" applyFill="1" applyBorder="1" applyAlignment="1">
      <alignment horizontal="right" vertical="center"/>
    </xf>
    <xf numFmtId="178" fontId="6" fillId="5" borderId="10" xfId="2" applyNumberFormat="1" applyFont="1" applyFill="1" applyBorder="1" applyAlignment="1">
      <alignment horizontal="right" vertical="center"/>
    </xf>
    <xf numFmtId="0" fontId="7" fillId="2" borderId="0" xfId="3" applyFont="1" applyFill="1" applyAlignment="1">
      <alignment horizontal="left" vertical="center" wrapText="1"/>
    </xf>
    <xf numFmtId="38" fontId="44" fillId="3" borderId="14" xfId="1" applyFont="1" applyFill="1" applyBorder="1" applyAlignment="1">
      <alignment horizontal="right" vertical="center"/>
    </xf>
    <xf numFmtId="38" fontId="44" fillId="3" borderId="8" xfId="1" applyFont="1" applyFill="1" applyBorder="1" applyAlignment="1">
      <alignment horizontal="right" vertical="center"/>
    </xf>
    <xf numFmtId="38" fontId="6" fillId="5" borderId="14" xfId="1" applyFont="1" applyFill="1" applyBorder="1" applyAlignment="1">
      <alignment horizontal="right" vertical="center"/>
    </xf>
    <xf numFmtId="38" fontId="6" fillId="5" borderId="8" xfId="1" applyFont="1" applyFill="1" applyBorder="1" applyAlignment="1">
      <alignment horizontal="right" vertical="center"/>
    </xf>
    <xf numFmtId="0" fontId="7" fillId="3" borderId="14" xfId="2" applyFont="1" applyFill="1" applyBorder="1" applyAlignment="1">
      <alignment horizontal="center" vertical="center" wrapText="1"/>
    </xf>
    <xf numFmtId="0" fontId="7" fillId="3" borderId="8" xfId="2" applyFont="1" applyFill="1" applyBorder="1" applyAlignment="1">
      <alignment horizontal="center" vertical="center" wrapText="1"/>
    </xf>
    <xf numFmtId="176" fontId="6" fillId="3" borderId="14" xfId="2" applyNumberFormat="1" applyFont="1" applyFill="1" applyBorder="1" applyAlignment="1">
      <alignment horizontal="right" vertical="center"/>
    </xf>
    <xf numFmtId="176" fontId="6" fillId="3" borderId="8" xfId="2" applyNumberFormat="1" applyFont="1" applyFill="1" applyBorder="1" applyAlignment="1">
      <alignment horizontal="right" vertical="center"/>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wrapText="1"/>
    </xf>
    <xf numFmtId="38" fontId="6" fillId="5" borderId="13" xfId="1" applyFont="1" applyFill="1" applyBorder="1" applyAlignment="1">
      <alignment horizontal="right" vertical="center"/>
    </xf>
    <xf numFmtId="38" fontId="6" fillId="5" borderId="12" xfId="1" applyFont="1" applyFill="1" applyBorder="1" applyAlignment="1">
      <alignment horizontal="right" vertical="center"/>
    </xf>
    <xf numFmtId="38" fontId="6" fillId="5" borderId="9" xfId="1" applyFont="1" applyFill="1" applyBorder="1" applyAlignment="1">
      <alignment horizontal="right" vertical="center"/>
    </xf>
    <xf numFmtId="38" fontId="6" fillId="5" borderId="10" xfId="1" applyFont="1" applyFill="1" applyBorder="1" applyAlignment="1">
      <alignment horizontal="right" vertical="center"/>
    </xf>
    <xf numFmtId="0" fontId="6" fillId="2" borderId="6" xfId="2" applyFont="1" applyFill="1" applyBorder="1" applyAlignment="1">
      <alignment horizontal="right" vertical="center"/>
    </xf>
    <xf numFmtId="0" fontId="6" fillId="2" borderId="7" xfId="2" applyFont="1" applyFill="1" applyBorder="1" applyAlignment="1">
      <alignment horizontal="right" vertical="center"/>
    </xf>
    <xf numFmtId="3" fontId="6" fillId="3" borderId="14" xfId="2" applyNumberFormat="1" applyFont="1" applyFill="1" applyBorder="1" applyAlignment="1">
      <alignment horizontal="right" vertical="center"/>
    </xf>
    <xf numFmtId="3" fontId="6" fillId="3" borderId="8" xfId="2" applyNumberFormat="1" applyFont="1" applyFill="1" applyBorder="1" applyAlignment="1">
      <alignment horizontal="right" vertical="center"/>
    </xf>
    <xf numFmtId="177" fontId="6" fillId="3" borderId="14" xfId="2" applyNumberFormat="1" applyFont="1" applyFill="1" applyBorder="1" applyAlignment="1">
      <alignment horizontal="right" vertical="center"/>
    </xf>
    <xf numFmtId="177" fontId="6" fillId="3" borderId="8" xfId="2" applyNumberFormat="1" applyFont="1" applyFill="1" applyBorder="1" applyAlignment="1">
      <alignment horizontal="right" vertical="center"/>
    </xf>
    <xf numFmtId="178" fontId="44" fillId="3" borderId="9" xfId="2" applyNumberFormat="1" applyFont="1" applyFill="1" applyBorder="1" applyAlignment="1">
      <alignment horizontal="right" vertical="center" wrapText="1"/>
    </xf>
    <xf numFmtId="178" fontId="44" fillId="3" borderId="10" xfId="2" applyNumberFormat="1" applyFont="1" applyFill="1" applyBorder="1" applyAlignment="1">
      <alignment horizontal="right" vertical="center" wrapText="1"/>
    </xf>
    <xf numFmtId="0" fontId="14" fillId="5" borderId="16" xfId="3" applyFill="1" applyBorder="1">
      <alignment vertical="center"/>
    </xf>
    <xf numFmtId="0" fontId="14" fillId="0" borderId="1" xfId="3" applyBorder="1" applyAlignment="1">
      <alignment horizontal="center" vertical="center"/>
    </xf>
    <xf numFmtId="0" fontId="39" fillId="3" borderId="5" xfId="3" applyFont="1" applyFill="1" applyBorder="1" applyAlignment="1" applyProtection="1">
      <alignment horizontal="center" vertical="center"/>
      <protection locked="0"/>
    </xf>
    <xf numFmtId="0" fontId="39" fillId="3" borderId="8" xfId="3" applyFont="1" applyFill="1" applyBorder="1" applyAlignment="1" applyProtection="1">
      <alignment horizontal="center" vertical="center"/>
      <protection locked="0"/>
    </xf>
    <xf numFmtId="0" fontId="39" fillId="3" borderId="5" xfId="3" applyFont="1" applyFill="1" applyBorder="1" applyAlignment="1" applyProtection="1">
      <alignment horizontal="left" vertical="center" wrapText="1"/>
      <protection locked="0"/>
    </xf>
    <xf numFmtId="0" fontId="39" fillId="3" borderId="8" xfId="3" applyFont="1" applyFill="1" applyBorder="1" applyAlignment="1" applyProtection="1">
      <alignment horizontal="left" vertical="center" wrapText="1"/>
      <protection locked="0"/>
    </xf>
    <xf numFmtId="0" fontId="39" fillId="3" borderId="25" xfId="3" applyFont="1" applyFill="1" applyBorder="1" applyAlignment="1" applyProtection="1">
      <alignment horizontal="center" vertical="center"/>
      <protection locked="0"/>
    </xf>
    <xf numFmtId="0" fontId="39" fillId="3" borderId="29" xfId="3" applyFont="1" applyFill="1" applyBorder="1" applyAlignment="1" applyProtection="1">
      <alignment horizontal="center" vertical="center"/>
      <protection locked="0"/>
    </xf>
    <xf numFmtId="0" fontId="39" fillId="3" borderId="27" xfId="3" applyFont="1" applyFill="1" applyBorder="1" applyAlignment="1" applyProtection="1">
      <alignment horizontal="center" vertical="center"/>
      <protection locked="0"/>
    </xf>
    <xf numFmtId="0" fontId="39" fillId="3" borderId="30" xfId="3" applyFont="1" applyFill="1" applyBorder="1" applyAlignment="1" applyProtection="1">
      <alignment horizontal="center" vertical="center"/>
      <protection locked="0"/>
    </xf>
    <xf numFmtId="0" fontId="39" fillId="3" borderId="24" xfId="3" applyFont="1" applyFill="1" applyBorder="1" applyAlignment="1" applyProtection="1">
      <alignment horizontal="center" vertical="center"/>
      <protection locked="0"/>
    </xf>
    <xf numFmtId="0" fontId="39" fillId="3" borderId="28" xfId="3" applyFont="1" applyFill="1" applyBorder="1" applyAlignment="1" applyProtection="1">
      <alignment horizontal="center" vertical="center"/>
      <protection locked="0"/>
    </xf>
    <xf numFmtId="0" fontId="14" fillId="3" borderId="27" xfId="3" applyFill="1" applyBorder="1" applyAlignment="1" applyProtection="1">
      <alignment horizontal="center" vertical="center"/>
      <protection locked="0"/>
    </xf>
    <xf numFmtId="0" fontId="14" fillId="3" borderId="30" xfId="3" applyFill="1" applyBorder="1" applyAlignment="1" applyProtection="1">
      <alignment horizontal="center" vertical="center"/>
      <protection locked="0"/>
    </xf>
    <xf numFmtId="0" fontId="14" fillId="3" borderId="5" xfId="3" applyFill="1" applyBorder="1" applyAlignment="1" applyProtection="1">
      <alignment horizontal="center" vertical="center"/>
      <protection locked="0"/>
    </xf>
    <xf numFmtId="0" fontId="14" fillId="3" borderId="8" xfId="3" applyFill="1" applyBorder="1" applyAlignment="1" applyProtection="1">
      <alignment horizontal="center" vertical="center"/>
      <protection locked="0"/>
    </xf>
    <xf numFmtId="0" fontId="14" fillId="3" borderId="5" xfId="3" applyFill="1" applyBorder="1" applyAlignment="1" applyProtection="1">
      <alignment horizontal="left" vertical="center" wrapText="1"/>
      <protection locked="0"/>
    </xf>
    <xf numFmtId="0" fontId="14" fillId="3" borderId="8" xfId="3" applyFill="1" applyBorder="1" applyAlignment="1" applyProtection="1">
      <alignment horizontal="left" vertical="center" wrapText="1"/>
      <protection locked="0"/>
    </xf>
    <xf numFmtId="0" fontId="14" fillId="3" borderId="24" xfId="3" applyFill="1" applyBorder="1" applyAlignment="1" applyProtection="1">
      <alignment horizontal="center" vertical="center"/>
      <protection locked="0"/>
    </xf>
    <xf numFmtId="0" fontId="14" fillId="3" borderId="28" xfId="3" applyFill="1" applyBorder="1" applyAlignment="1" applyProtection="1">
      <alignment horizontal="center" vertical="center"/>
      <protection locked="0"/>
    </xf>
    <xf numFmtId="0" fontId="14" fillId="3" borderId="25" xfId="3" applyFill="1" applyBorder="1" applyAlignment="1" applyProtection="1">
      <alignment horizontal="center" vertical="center"/>
      <protection locked="0"/>
    </xf>
    <xf numFmtId="0" fontId="14" fillId="3" borderId="29" xfId="3" applyFill="1" applyBorder="1" applyAlignment="1" applyProtection="1">
      <alignment horizontal="center" vertical="center"/>
      <protection locked="0"/>
    </xf>
    <xf numFmtId="0" fontId="14" fillId="0" borderId="0" xfId="3" applyAlignment="1">
      <alignment horizontal="left" vertical="center" wrapText="1"/>
    </xf>
  </cellXfs>
  <cellStyles count="7">
    <cellStyle name="ハイパーリンク" xfId="5" builtinId="8"/>
    <cellStyle name="桁区切り" xfId="1" builtinId="6"/>
    <cellStyle name="桁区切り 2" xfId="4"/>
    <cellStyle name="標準" xfId="0" builtinId="0"/>
    <cellStyle name="標準 2" xfId="2"/>
    <cellStyle name="標準 2 2" xfId="3"/>
    <cellStyle name="標準 2 2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23</xdr:row>
          <xdr:rowOff>209550</xdr:rowOff>
        </xdr:from>
        <xdr:to>
          <xdr:col>4</xdr:col>
          <xdr:colOff>38100</xdr:colOff>
          <xdr:row>30</xdr:row>
          <xdr:rowOff>85725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76200</xdr:colOff>
      <xdr:row>6</xdr:row>
      <xdr:rowOff>19050</xdr:rowOff>
    </xdr:from>
    <xdr:to>
      <xdr:col>56</xdr:col>
      <xdr:colOff>85726</xdr:colOff>
      <xdr:row>7</xdr:row>
      <xdr:rowOff>152399</xdr:rowOff>
    </xdr:to>
    <xdr:sp macro="" textlink="">
      <xdr:nvSpPr>
        <xdr:cNvPr id="3" name="テキスト ボックス 2"/>
        <xdr:cNvSpPr txBox="1"/>
      </xdr:nvSpPr>
      <xdr:spPr>
        <a:xfrm>
          <a:off x="6677025" y="1447800"/>
          <a:ext cx="2943226" cy="3714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事業所ではなく「法人」で申請して下さい。</a:t>
          </a:r>
          <a:endParaRPr kumimoji="1" lang="en-US" altLang="ja-JP" sz="1100">
            <a:solidFill>
              <a:srgbClr val="FF0000"/>
            </a:solidFill>
          </a:endParaRPr>
        </a:p>
      </xdr:txBody>
    </xdr:sp>
    <xdr:clientData/>
  </xdr:twoCellAnchor>
  <xdr:twoCellAnchor>
    <xdr:from>
      <xdr:col>39</xdr:col>
      <xdr:colOff>123825</xdr:colOff>
      <xdr:row>14</xdr:row>
      <xdr:rowOff>209549</xdr:rowOff>
    </xdr:from>
    <xdr:to>
      <xdr:col>56</xdr:col>
      <xdr:colOff>133351</xdr:colOff>
      <xdr:row>17</xdr:row>
      <xdr:rowOff>133349</xdr:rowOff>
    </xdr:to>
    <xdr:sp macro="" textlink="">
      <xdr:nvSpPr>
        <xdr:cNvPr id="4" name="テキスト ボックス 3"/>
        <xdr:cNvSpPr txBox="1"/>
      </xdr:nvSpPr>
      <xdr:spPr>
        <a:xfrm>
          <a:off x="6724650" y="4743449"/>
          <a:ext cx="2943226"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口座は、事業所ではなく「法人」名義のものとしてください。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299355</xdr:colOff>
      <xdr:row>1</xdr:row>
      <xdr:rowOff>68035</xdr:rowOff>
    </xdr:from>
    <xdr:to>
      <xdr:col>15</xdr:col>
      <xdr:colOff>639536</xdr:colOff>
      <xdr:row>13</xdr:row>
      <xdr:rowOff>190500</xdr:rowOff>
    </xdr:to>
    <xdr:sp macro="" textlink="">
      <xdr:nvSpPr>
        <xdr:cNvPr id="2" name="テキスト ボックス 1"/>
        <xdr:cNvSpPr txBox="1"/>
      </xdr:nvSpPr>
      <xdr:spPr>
        <a:xfrm>
          <a:off x="14083391" y="312964"/>
          <a:ext cx="3741966" cy="2435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別記第３号様式　と</a:t>
          </a:r>
          <a:endParaRPr kumimoji="1" lang="en-US" altLang="ja-JP" sz="1400">
            <a:solidFill>
              <a:srgbClr val="FF0000"/>
            </a:solidFill>
          </a:endParaRPr>
        </a:p>
        <a:p>
          <a:r>
            <a:rPr kumimoji="1" lang="ja-JP" altLang="en-US" sz="1400">
              <a:solidFill>
                <a:srgbClr val="FF0000"/>
              </a:solidFill>
            </a:rPr>
            <a:t>　別記第４号様式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複数事業所分申請がある場合は、</a:t>
          </a:r>
          <a:endParaRPr kumimoji="1" lang="en-US" altLang="ja-JP" sz="1600" b="1">
            <a:solidFill>
              <a:srgbClr val="FF0000"/>
            </a:solidFill>
          </a:endParaRPr>
        </a:p>
        <a:p>
          <a:r>
            <a:rPr kumimoji="1" lang="en-US" altLang="ja-JP" sz="1600" b="1">
              <a:solidFill>
                <a:srgbClr val="FF0000"/>
              </a:solidFill>
            </a:rPr>
            <a:t>   </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4</xdr:col>
          <xdr:colOff>38100</xdr:colOff>
          <xdr:row>24</xdr:row>
          <xdr:rowOff>152400</xdr:rowOff>
        </xdr:to>
        <xdr:sp macro="" textlink="">
          <xdr:nvSpPr>
            <xdr:cNvPr id="17409" name="Group Box 1" hidden="1">
              <a:extLst>
                <a:ext uri="{63B3BB69-23CF-44E3-9099-C40C66FF867C}">
                  <a14:compatExt spid="_x0000_s17409"/>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40</xdr:col>
      <xdr:colOff>137583</xdr:colOff>
      <xdr:row>1</xdr:row>
      <xdr:rowOff>84666</xdr:rowOff>
    </xdr:from>
    <xdr:to>
      <xdr:col>58</xdr:col>
      <xdr:colOff>105833</xdr:colOff>
      <xdr:row>7</xdr:row>
      <xdr:rowOff>68791</xdr:rowOff>
    </xdr:to>
    <xdr:sp macro="" textlink="">
      <xdr:nvSpPr>
        <xdr:cNvPr id="3" name="テキスト ボックス 2"/>
        <xdr:cNvSpPr txBox="1"/>
      </xdr:nvSpPr>
      <xdr:spPr>
        <a:xfrm>
          <a:off x="6928908" y="322791"/>
          <a:ext cx="3054350" cy="141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169333</xdr:colOff>
      <xdr:row>0</xdr:row>
      <xdr:rowOff>148168</xdr:rowOff>
    </xdr:from>
    <xdr:to>
      <xdr:col>49</xdr:col>
      <xdr:colOff>105833</xdr:colOff>
      <xdr:row>6</xdr:row>
      <xdr:rowOff>21168</xdr:rowOff>
    </xdr:to>
    <xdr:sp macro="" textlink="">
      <xdr:nvSpPr>
        <xdr:cNvPr id="5" name="テキスト ボックス 4"/>
        <xdr:cNvSpPr txBox="1"/>
      </xdr:nvSpPr>
      <xdr:spPr>
        <a:xfrm>
          <a:off x="6699250" y="148168"/>
          <a:ext cx="1651000"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作成してください。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76201</xdr:rowOff>
    </xdr:from>
    <xdr:to>
      <xdr:col>4</xdr:col>
      <xdr:colOff>1295399</xdr:colOff>
      <xdr:row>1</xdr:row>
      <xdr:rowOff>161926</xdr:rowOff>
    </xdr:to>
    <xdr:sp macro="" textlink="">
      <xdr:nvSpPr>
        <xdr:cNvPr id="2" name="テキスト ボックス 1"/>
        <xdr:cNvSpPr txBox="1"/>
      </xdr:nvSpPr>
      <xdr:spPr>
        <a:xfrm>
          <a:off x="85725" y="76201"/>
          <a:ext cx="5048249" cy="32385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本シートは自動入力のため、編集しないてください。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16;&#24847;&#26360;F%20%20&#65288;&#30003;&#35531;&#26360;&#39006;A&#65289;&#21029;&#35352;&#31532;1&#12289;3&#12289;4&#21495;&#27096;&#24335;&#12539;&#24441;&#21729;&#2151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始めにお読みください）作成方法"/>
      <sheetName val="交付申請書（1号様式）"/>
      <sheetName val="所要額調書（3号様式）収支予定額内訳書（4号様式）①"/>
      <sheetName val="役員名簿"/>
      <sheetName val="同意書"/>
      <sheetName val="誓約書"/>
      <sheetName val="【編集不要！！】"/>
      <sheetName val="en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10" workbookViewId="0">
      <selection activeCell="J28" sqref="J28"/>
    </sheetView>
  </sheetViews>
  <sheetFormatPr defaultRowHeight="18.7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C22" sqref="C22"/>
    </sheetView>
  </sheetViews>
  <sheetFormatPr defaultRowHeight="13.5"/>
  <cols>
    <col min="1" max="1" width="2.625" style="91" customWidth="1"/>
    <col min="2" max="2" width="86.625" style="91" customWidth="1"/>
    <col min="3" max="16384" width="9" style="91"/>
  </cols>
  <sheetData>
    <row r="1" spans="1:6" ht="24.75" customHeight="1">
      <c r="A1" s="89"/>
      <c r="B1" s="90" t="s">
        <v>140</v>
      </c>
    </row>
    <row r="3" spans="1:6" ht="20.25" customHeight="1">
      <c r="A3" s="93" t="s">
        <v>141</v>
      </c>
      <c r="B3" s="93" t="s">
        <v>191</v>
      </c>
      <c r="C3" s="92"/>
      <c r="D3" s="92"/>
      <c r="E3" s="92"/>
      <c r="F3" s="92"/>
    </row>
    <row r="4" spans="1:6" ht="20.25" customHeight="1">
      <c r="A4" s="94"/>
      <c r="B4" s="94"/>
      <c r="C4" s="92"/>
      <c r="D4" s="92"/>
      <c r="E4" s="92"/>
      <c r="F4" s="92"/>
    </row>
    <row r="5" spans="1:6" ht="20.25" customHeight="1">
      <c r="A5" s="93" t="s">
        <v>141</v>
      </c>
      <c r="B5" s="93" t="s">
        <v>142</v>
      </c>
      <c r="C5" s="92"/>
      <c r="D5" s="92"/>
      <c r="E5" s="92"/>
      <c r="F5" s="92"/>
    </row>
    <row r="6" spans="1:6" ht="20.25" customHeight="1">
      <c r="A6" s="94"/>
      <c r="B6" s="108" t="s">
        <v>158</v>
      </c>
      <c r="C6" s="92"/>
      <c r="D6" s="92"/>
      <c r="E6" s="92"/>
      <c r="F6" s="92"/>
    </row>
    <row r="7" spans="1:6" ht="5.0999999999999996" customHeight="1">
      <c r="A7" s="94"/>
      <c r="B7" s="94"/>
      <c r="C7" s="92"/>
      <c r="D7" s="92"/>
      <c r="E7" s="92"/>
      <c r="F7" s="92"/>
    </row>
    <row r="8" spans="1:6" ht="20.25" customHeight="1">
      <c r="A8" s="94"/>
      <c r="B8" s="108" t="s">
        <v>189</v>
      </c>
      <c r="C8" s="92"/>
      <c r="D8" s="92"/>
      <c r="E8" s="92"/>
      <c r="F8" s="92"/>
    </row>
    <row r="9" spans="1:6" ht="5.0999999999999996" customHeight="1">
      <c r="A9" s="94"/>
      <c r="B9" s="94"/>
      <c r="C9" s="92"/>
      <c r="D9" s="92"/>
      <c r="E9" s="92"/>
      <c r="F9" s="92"/>
    </row>
    <row r="10" spans="1:6" ht="20.25" customHeight="1">
      <c r="A10" s="94"/>
      <c r="B10" s="93" t="s">
        <v>204</v>
      </c>
      <c r="C10" s="92"/>
      <c r="D10" s="92"/>
      <c r="E10" s="92"/>
      <c r="F10" s="92"/>
    </row>
    <row r="11" spans="1:6" ht="20.25" customHeight="1">
      <c r="A11" s="94"/>
      <c r="B11" s="93" t="s">
        <v>205</v>
      </c>
    </row>
    <row r="12" spans="1:6" ht="20.25" customHeight="1">
      <c r="A12" s="156"/>
      <c r="B12" s="93" t="s">
        <v>206</v>
      </c>
    </row>
    <row r="13" spans="1:6" ht="5.0999999999999996" customHeight="1">
      <c r="A13" s="94"/>
      <c r="B13" s="94"/>
      <c r="C13" s="92"/>
      <c r="D13" s="92"/>
      <c r="E13" s="92"/>
      <c r="F13" s="92"/>
    </row>
    <row r="14" spans="1:6" ht="20.25" customHeight="1">
      <c r="A14" s="94"/>
      <c r="B14" s="108" t="s">
        <v>207</v>
      </c>
    </row>
    <row r="15" spans="1:6">
      <c r="A15" s="170"/>
      <c r="B15" s="95" t="s">
        <v>159</v>
      </c>
    </row>
    <row r="16" spans="1:6">
      <c r="A16" s="170"/>
      <c r="B16" s="95" t="s">
        <v>160</v>
      </c>
    </row>
    <row r="17" spans="1:2">
      <c r="A17" s="170"/>
      <c r="B17" s="95" t="s">
        <v>208</v>
      </c>
    </row>
    <row r="18" spans="1:2">
      <c r="A18" s="170"/>
      <c r="B18" s="95" t="s">
        <v>143</v>
      </c>
    </row>
    <row r="19" spans="1:2">
      <c r="A19" s="170"/>
      <c r="B19" s="95" t="s">
        <v>144</v>
      </c>
    </row>
    <row r="20" spans="1:2" ht="20.25" customHeight="1">
      <c r="A20" s="94"/>
      <c r="B20" s="96"/>
    </row>
    <row r="21" spans="1:2">
      <c r="A21" s="93" t="s">
        <v>141</v>
      </c>
      <c r="B21" s="93" t="s">
        <v>145</v>
      </c>
    </row>
  </sheetData>
  <mergeCells count="1">
    <mergeCell ref="A15:A19"/>
  </mergeCells>
  <phoneticPr fontId="3"/>
  <pageMargins left="0.70866141732283472" right="0.70866141732283472" top="0.74803149606299213" bottom="0.74803149606299213" header="0.31496062992125984" footer="0.31496062992125984"/>
  <pageSetup paperSize="9" scale="87"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8"/>
  <sheetViews>
    <sheetView showZeros="0" tabSelected="1" view="pageBreakPreview" zoomScale="90" zoomScaleNormal="115" zoomScaleSheetLayoutView="90" workbookViewId="0">
      <selection activeCell="BB28" sqref="BB28"/>
    </sheetView>
  </sheetViews>
  <sheetFormatPr defaultColWidth="2.25" defaultRowHeight="12"/>
  <cols>
    <col min="1" max="1" width="2.625" style="11" customWidth="1"/>
    <col min="2" max="2" width="2.5" style="11" bestFit="1" customWidth="1"/>
    <col min="3" max="3" width="2.25" style="11"/>
    <col min="4" max="4" width="2.5" style="11" bestFit="1" customWidth="1"/>
    <col min="5" max="16" width="2.25" style="11"/>
    <col min="17" max="17" width="2.5" style="11" customWidth="1"/>
    <col min="18" max="38" width="2.25" style="11"/>
    <col min="39" max="39" width="2.25" style="11" hidden="1" customWidth="1"/>
    <col min="40" max="40" width="2.5" style="11" bestFit="1" customWidth="1"/>
    <col min="41" max="74" width="2.25" style="11"/>
    <col min="75" max="75" width="3.5" style="11" customWidth="1"/>
    <col min="76" max="16384" width="2.25" style="11"/>
  </cols>
  <sheetData>
    <row r="1" spans="1:42" ht="18.95" customHeight="1">
      <c r="A1" s="10" t="s">
        <v>72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2" ht="18.95" customHeight="1">
      <c r="A2" s="12" t="s">
        <v>89</v>
      </c>
      <c r="B2" s="13"/>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42" ht="18.95" customHeight="1">
      <c r="A3" s="12"/>
      <c r="B3" s="13"/>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42" ht="18.95" customHeight="1">
      <c r="A4" s="14"/>
      <c r="B4" s="14"/>
      <c r="C4" s="15"/>
      <c r="D4" s="15"/>
      <c r="E4" s="14"/>
      <c r="F4" s="14"/>
      <c r="G4" s="14"/>
      <c r="H4" s="14"/>
      <c r="I4" s="14"/>
      <c r="J4" s="14"/>
      <c r="K4" s="14"/>
      <c r="L4" s="14"/>
      <c r="M4" s="14"/>
      <c r="N4" s="14"/>
      <c r="O4" s="14"/>
      <c r="P4" s="14"/>
      <c r="Q4" s="14"/>
      <c r="R4" s="14"/>
      <c r="S4" s="14"/>
      <c r="T4" s="14"/>
      <c r="U4" s="14"/>
      <c r="V4" s="14"/>
      <c r="W4" s="14"/>
      <c r="X4" s="14"/>
      <c r="Y4" s="14"/>
      <c r="Z4" s="14"/>
      <c r="AA4" s="172" t="s">
        <v>187</v>
      </c>
      <c r="AB4" s="173"/>
      <c r="AC4" s="173"/>
      <c r="AD4" s="173"/>
      <c r="AE4" s="173"/>
      <c r="AF4" s="173"/>
      <c r="AG4" s="173"/>
      <c r="AH4" s="173"/>
      <c r="AI4" s="173"/>
      <c r="AJ4" s="173"/>
      <c r="AK4" s="173"/>
      <c r="AL4" s="15"/>
    </row>
    <row r="5" spans="1:42" ht="18.95" customHeight="1">
      <c r="A5" s="14"/>
      <c r="B5" s="14"/>
      <c r="C5" s="15"/>
      <c r="D5" s="15"/>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row>
    <row r="6" spans="1:42" ht="18.95" customHeight="1">
      <c r="A6" s="14"/>
      <c r="B6" s="14"/>
      <c r="C6" s="14"/>
      <c r="D6" s="14"/>
      <c r="E6" s="14"/>
      <c r="F6" s="14"/>
      <c r="G6" s="16" t="s">
        <v>74</v>
      </c>
      <c r="H6" s="14" t="s">
        <v>75</v>
      </c>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42" ht="18.95" customHeight="1">
      <c r="A7" s="16"/>
      <c r="B7" s="16"/>
      <c r="C7" s="16"/>
      <c r="D7" s="16"/>
      <c r="E7" s="16"/>
      <c r="F7" s="16"/>
      <c r="G7" s="16"/>
      <c r="H7" s="14"/>
      <c r="I7" s="14"/>
      <c r="J7" s="14"/>
      <c r="K7" s="14"/>
      <c r="L7" s="14"/>
      <c r="M7" s="14"/>
      <c r="N7" s="14"/>
      <c r="O7" s="14"/>
      <c r="P7" s="14"/>
      <c r="Q7" s="14"/>
      <c r="R7" s="174" t="s">
        <v>90</v>
      </c>
      <c r="S7" s="174"/>
      <c r="T7" s="174"/>
      <c r="U7" s="174"/>
      <c r="V7" s="174"/>
      <c r="W7" s="174"/>
      <c r="X7" s="116" t="s">
        <v>113</v>
      </c>
      <c r="Y7" s="171" t="s">
        <v>162</v>
      </c>
      <c r="Z7" s="171"/>
      <c r="AA7" s="171"/>
      <c r="AB7" s="171"/>
      <c r="AC7" s="171"/>
      <c r="AD7" s="171"/>
      <c r="AE7" s="171"/>
      <c r="AF7" s="171"/>
      <c r="AG7" s="171"/>
      <c r="AH7" s="171"/>
      <c r="AI7" s="171"/>
      <c r="AJ7" s="171"/>
      <c r="AK7" s="171"/>
      <c r="AL7" s="14"/>
      <c r="AO7" s="17"/>
      <c r="AP7" s="17"/>
    </row>
    <row r="8" spans="1:42" ht="18.95" customHeight="1">
      <c r="A8" s="16"/>
      <c r="B8" s="16"/>
      <c r="C8" s="16"/>
      <c r="D8" s="16"/>
      <c r="E8" s="16"/>
      <c r="F8" s="16"/>
      <c r="G8" s="16"/>
      <c r="H8" s="14"/>
      <c r="I8" s="14"/>
      <c r="J8" s="14"/>
      <c r="K8" s="14"/>
      <c r="L8" s="14"/>
      <c r="M8" s="14"/>
      <c r="N8" s="14"/>
      <c r="O8" s="14"/>
      <c r="P8" s="14"/>
      <c r="Q8" s="14"/>
      <c r="R8" s="109"/>
      <c r="S8" s="109"/>
      <c r="T8" s="109"/>
      <c r="U8" s="109"/>
      <c r="V8" s="109"/>
      <c r="W8" s="109"/>
      <c r="X8" s="171" t="s">
        <v>163</v>
      </c>
      <c r="Y8" s="171"/>
      <c r="Z8" s="171"/>
      <c r="AA8" s="171"/>
      <c r="AB8" s="171"/>
      <c r="AC8" s="171"/>
      <c r="AD8" s="171"/>
      <c r="AE8" s="171"/>
      <c r="AF8" s="171"/>
      <c r="AG8" s="171"/>
      <c r="AH8" s="171"/>
      <c r="AI8" s="171"/>
      <c r="AJ8" s="171"/>
      <c r="AK8" s="171"/>
      <c r="AL8" s="14"/>
      <c r="AO8" s="17"/>
      <c r="AP8" s="17"/>
    </row>
    <row r="9" spans="1:42" ht="18.95" customHeight="1">
      <c r="A9" s="16"/>
      <c r="B9" s="16"/>
      <c r="C9" s="16"/>
      <c r="D9" s="16"/>
      <c r="E9" s="16"/>
      <c r="F9" s="16"/>
      <c r="G9" s="16"/>
      <c r="H9" s="14"/>
      <c r="I9" s="14"/>
      <c r="J9" s="14"/>
      <c r="K9" s="14"/>
      <c r="L9" s="14"/>
      <c r="M9" s="14"/>
      <c r="N9" s="14"/>
      <c r="O9" s="14"/>
      <c r="P9" s="14"/>
      <c r="Q9" s="14"/>
      <c r="R9" s="175" t="s">
        <v>91</v>
      </c>
      <c r="S9" s="175"/>
      <c r="T9" s="175"/>
      <c r="U9" s="175"/>
      <c r="V9" s="175"/>
      <c r="W9" s="175"/>
      <c r="X9" s="176" t="s">
        <v>164</v>
      </c>
      <c r="Y9" s="176"/>
      <c r="Z9" s="176"/>
      <c r="AA9" s="176"/>
      <c r="AB9" s="176"/>
      <c r="AC9" s="176"/>
      <c r="AD9" s="176"/>
      <c r="AE9" s="176"/>
      <c r="AF9" s="176"/>
      <c r="AG9" s="176"/>
      <c r="AH9" s="176"/>
      <c r="AI9" s="176"/>
      <c r="AJ9" s="176"/>
      <c r="AK9" s="176"/>
      <c r="AL9" s="14"/>
    </row>
    <row r="10" spans="1:42" ht="18.95" customHeight="1">
      <c r="A10" s="16"/>
      <c r="B10" s="16"/>
      <c r="C10" s="16"/>
      <c r="D10" s="16"/>
      <c r="E10" s="16"/>
      <c r="F10" s="16"/>
      <c r="G10" s="16"/>
      <c r="H10" s="14"/>
      <c r="I10" s="14"/>
      <c r="J10" s="14"/>
      <c r="K10" s="14"/>
      <c r="L10" s="14"/>
      <c r="M10" s="14"/>
      <c r="N10" s="14"/>
      <c r="O10" s="14"/>
      <c r="P10" s="14"/>
      <c r="Q10" s="14"/>
      <c r="R10" s="175" t="s">
        <v>120</v>
      </c>
      <c r="S10" s="175"/>
      <c r="T10" s="175"/>
      <c r="U10" s="175"/>
      <c r="V10" s="175"/>
      <c r="W10" s="175"/>
      <c r="X10" s="176" t="s">
        <v>186</v>
      </c>
      <c r="Y10" s="176"/>
      <c r="Z10" s="176"/>
      <c r="AA10" s="176"/>
      <c r="AB10" s="176"/>
      <c r="AC10" s="176"/>
      <c r="AD10" s="176"/>
      <c r="AE10" s="176"/>
      <c r="AF10" s="176"/>
      <c r="AG10" s="176"/>
      <c r="AH10" s="176"/>
      <c r="AI10" s="176"/>
      <c r="AJ10" s="176"/>
      <c r="AK10" s="176"/>
      <c r="AL10" s="14"/>
    </row>
    <row r="11" spans="1:42" ht="18.95" customHeight="1">
      <c r="A11" s="16"/>
      <c r="B11" s="16"/>
      <c r="C11" s="16"/>
      <c r="D11" s="16"/>
      <c r="E11" s="16"/>
      <c r="F11" s="16"/>
      <c r="G11" s="16"/>
      <c r="H11" s="14"/>
      <c r="I11" s="14"/>
      <c r="J11" s="14"/>
      <c r="K11" s="14"/>
      <c r="L11" s="14"/>
      <c r="M11" s="14"/>
      <c r="N11" s="14"/>
      <c r="O11" s="14"/>
      <c r="P11" s="14"/>
      <c r="Q11" s="14"/>
      <c r="R11" s="14"/>
      <c r="S11" s="18"/>
      <c r="U11" s="14"/>
      <c r="V11" s="14"/>
      <c r="W11" s="14"/>
      <c r="X11" s="14"/>
      <c r="Y11" s="14"/>
      <c r="Z11" s="14"/>
      <c r="AA11" s="14"/>
      <c r="AB11" s="14"/>
      <c r="AC11" s="14"/>
      <c r="AD11" s="14"/>
      <c r="AE11" s="14"/>
      <c r="AF11" s="14"/>
      <c r="AG11" s="14"/>
      <c r="AH11" s="14"/>
      <c r="AI11" s="14"/>
      <c r="AJ11" s="14"/>
      <c r="AK11" s="14"/>
      <c r="AL11" s="14"/>
    </row>
    <row r="12" spans="1:42" s="22" customFormat="1" ht="18.95" customHeight="1">
      <c r="A12" s="19"/>
      <c r="B12" s="19" t="s">
        <v>92</v>
      </c>
      <c r="C12" s="20"/>
      <c r="D12" s="20"/>
      <c r="E12" s="21"/>
      <c r="F12" s="19"/>
      <c r="G12" s="20"/>
      <c r="H12" s="20"/>
      <c r="I12" s="20"/>
      <c r="J12" s="20"/>
      <c r="K12" s="20"/>
      <c r="L12" s="20"/>
      <c r="M12" s="20"/>
      <c r="N12" s="20"/>
      <c r="O12" s="20"/>
      <c r="P12" s="20"/>
      <c r="Q12" s="20"/>
      <c r="R12" s="20"/>
      <c r="S12" s="20"/>
      <c r="T12" s="20"/>
      <c r="U12" s="20"/>
      <c r="V12" s="20"/>
      <c r="W12" s="189">
        <f>SUM(start:end!J48)</f>
        <v>6036000</v>
      </c>
      <c r="X12" s="189"/>
      <c r="Y12" s="189"/>
      <c r="Z12" s="189"/>
      <c r="AA12" s="189"/>
      <c r="AB12" s="189"/>
      <c r="AC12" s="190" t="s">
        <v>93</v>
      </c>
      <c r="AD12" s="190"/>
      <c r="AE12" s="190"/>
      <c r="AF12" s="190"/>
      <c r="AG12" s="190"/>
      <c r="AH12" s="190"/>
      <c r="AI12" s="190"/>
      <c r="AJ12" s="190"/>
      <c r="AK12" s="190"/>
      <c r="AL12" s="20"/>
    </row>
    <row r="13" spans="1:42" s="24" customFormat="1" ht="113.25" customHeight="1">
      <c r="A13" s="23"/>
      <c r="B13" s="191" t="s">
        <v>94</v>
      </c>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23"/>
    </row>
    <row r="14" spans="1:42" ht="18.9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row>
    <row r="15" spans="1:42" ht="18.95" customHeight="1">
      <c r="B15" s="14"/>
      <c r="C15" s="117" t="s">
        <v>76</v>
      </c>
      <c r="D15" s="117"/>
      <c r="E15" s="117"/>
      <c r="F15" s="117"/>
      <c r="G15" s="117"/>
      <c r="H15" s="117"/>
      <c r="I15" s="117"/>
      <c r="J15" s="117"/>
      <c r="K15" s="117"/>
      <c r="L15" s="117"/>
      <c r="M15" s="117"/>
      <c r="N15" s="117"/>
      <c r="O15" s="117"/>
      <c r="P15" s="117"/>
      <c r="Q15" s="117"/>
      <c r="R15" s="117"/>
      <c r="S15" s="117"/>
      <c r="T15" s="117"/>
      <c r="U15" s="14"/>
      <c r="V15" s="14"/>
      <c r="W15" s="14"/>
      <c r="X15" s="117"/>
      <c r="Y15" s="14"/>
      <c r="AA15" s="14"/>
      <c r="AB15" s="14"/>
      <c r="AC15" s="14"/>
      <c r="AD15" s="14"/>
      <c r="AE15" s="14"/>
      <c r="AF15" s="14"/>
      <c r="AG15" s="14"/>
      <c r="AH15" s="14"/>
      <c r="AI15" s="14"/>
      <c r="AJ15" s="14"/>
      <c r="AK15" s="14"/>
      <c r="AL15" s="14"/>
      <c r="AM15" s="25"/>
    </row>
    <row r="16" spans="1:42" ht="18.95" customHeight="1">
      <c r="A16" s="14"/>
      <c r="B16" s="14"/>
      <c r="C16" s="182" t="s">
        <v>77</v>
      </c>
      <c r="D16" s="182"/>
      <c r="E16" s="182"/>
      <c r="F16" s="182"/>
      <c r="G16" s="182"/>
      <c r="H16" s="182"/>
      <c r="I16" s="14" t="s">
        <v>78</v>
      </c>
      <c r="J16" s="181" t="s">
        <v>165</v>
      </c>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4"/>
      <c r="AM16" s="25"/>
    </row>
    <row r="17" spans="1:45" ht="18.95" customHeight="1">
      <c r="A17" s="14"/>
      <c r="B17" s="14"/>
      <c r="C17" s="179" t="s">
        <v>79</v>
      </c>
      <c r="D17" s="179"/>
      <c r="E17" s="179"/>
      <c r="F17" s="179"/>
      <c r="G17" s="179"/>
      <c r="H17" s="179"/>
      <c r="I17" s="14" t="s">
        <v>78</v>
      </c>
      <c r="J17" s="183" t="s">
        <v>188</v>
      </c>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4"/>
      <c r="AM17" s="25"/>
      <c r="AP17" s="17"/>
    </row>
    <row r="18" spans="1:45" ht="18.95" customHeight="1">
      <c r="A18" s="14"/>
      <c r="B18" s="14"/>
      <c r="C18" s="179" t="s">
        <v>80</v>
      </c>
      <c r="D18" s="179"/>
      <c r="E18" s="179"/>
      <c r="F18" s="179"/>
      <c r="G18" s="179"/>
      <c r="H18" s="179"/>
      <c r="I18" s="14" t="s">
        <v>78</v>
      </c>
      <c r="J18" s="181">
        <v>1234567</v>
      </c>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4"/>
      <c r="AM18" s="25"/>
      <c r="AP18" s="17"/>
    </row>
    <row r="19" spans="1:45" ht="18.95" customHeight="1">
      <c r="A19" s="26"/>
      <c r="B19" s="26"/>
      <c r="C19" s="179" t="s">
        <v>81</v>
      </c>
      <c r="D19" s="179"/>
      <c r="E19" s="179"/>
      <c r="F19" s="179"/>
      <c r="G19" s="179"/>
      <c r="H19" s="179"/>
      <c r="I19" s="14" t="s">
        <v>78</v>
      </c>
      <c r="J19" s="180" t="s">
        <v>166</v>
      </c>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26"/>
      <c r="AM19" s="27"/>
    </row>
    <row r="20" spans="1:45" ht="18.95" customHeight="1">
      <c r="A20" s="14"/>
      <c r="B20" s="14"/>
      <c r="C20" s="179" t="s">
        <v>82</v>
      </c>
      <c r="D20" s="179"/>
      <c r="E20" s="179"/>
      <c r="F20" s="179"/>
      <c r="G20" s="179"/>
      <c r="H20" s="179"/>
      <c r="I20" s="14" t="s">
        <v>78</v>
      </c>
      <c r="J20" s="181" t="s">
        <v>170</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4"/>
      <c r="AM20" s="25"/>
    </row>
    <row r="21" spans="1:45" ht="18.95" customHeight="1">
      <c r="A21" s="14"/>
      <c r="B21" s="14"/>
      <c r="C21" s="118" t="s">
        <v>83</v>
      </c>
      <c r="D21" s="16"/>
      <c r="E21" s="16"/>
      <c r="F21" s="16"/>
      <c r="G21" s="16"/>
      <c r="H21" s="16"/>
      <c r="I21" s="16"/>
      <c r="J21" s="16"/>
      <c r="K21" s="16"/>
      <c r="L21" s="10"/>
      <c r="M21" s="10"/>
      <c r="N21" s="10"/>
      <c r="O21" s="10"/>
      <c r="P21" s="10"/>
      <c r="Q21" s="10"/>
      <c r="R21" s="10"/>
      <c r="S21" s="10"/>
      <c r="T21" s="10"/>
      <c r="U21" s="10"/>
      <c r="V21" s="10"/>
      <c r="W21" s="14"/>
      <c r="X21" s="14"/>
      <c r="Y21" s="14"/>
      <c r="Z21" s="14"/>
      <c r="AA21" s="14"/>
      <c r="AB21" s="14"/>
      <c r="AC21" s="14"/>
      <c r="AD21" s="14"/>
      <c r="AE21" s="14"/>
      <c r="AF21" s="14"/>
      <c r="AG21" s="14"/>
      <c r="AH21" s="14"/>
      <c r="AI21" s="14"/>
      <c r="AJ21" s="14"/>
      <c r="AK21" s="14"/>
      <c r="AL21" s="14"/>
      <c r="AM21" s="25"/>
    </row>
    <row r="22" spans="1:45" ht="18.9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row>
    <row r="23" spans="1:45" ht="9.9499999999999993" customHeight="1">
      <c r="A23" s="1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row>
    <row r="24" spans="1:45" ht="18.95" customHeight="1">
      <c r="A24" s="14"/>
      <c r="B24" s="177" t="s">
        <v>156</v>
      </c>
      <c r="C24" s="178"/>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4"/>
    </row>
    <row r="25" spans="1:45" ht="18.95" customHeight="1">
      <c r="A25" s="14"/>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4"/>
      <c r="AM25" s="28">
        <v>1</v>
      </c>
    </row>
    <row r="26" spans="1:45" ht="15.95" customHeight="1">
      <c r="A26" s="14"/>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4"/>
    </row>
    <row r="27" spans="1:45" ht="15.95" customHeight="1">
      <c r="A27" s="14"/>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4"/>
    </row>
    <row r="28" spans="1:45" ht="15.95" customHeight="1">
      <c r="A28" s="14"/>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4"/>
    </row>
    <row r="29" spans="1:45" ht="15.95" customHeight="1">
      <c r="A29" s="14"/>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4"/>
    </row>
    <row r="30" spans="1:45" ht="15.95" customHeight="1">
      <c r="A30" s="14"/>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4"/>
    </row>
    <row r="31" spans="1:45" ht="15.95" customHeight="1">
      <c r="A31" s="1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4"/>
    </row>
    <row r="32" spans="1:45" ht="15.95" customHeight="1">
      <c r="A32" s="14"/>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4"/>
    </row>
    <row r="33" spans="1:38" ht="18.95" customHeight="1">
      <c r="A33" s="10"/>
      <c r="B33" s="10"/>
      <c r="C33" s="10"/>
      <c r="D33" s="10"/>
      <c r="E33" s="10"/>
      <c r="F33" s="10"/>
      <c r="G33" s="10"/>
      <c r="H33" s="10"/>
      <c r="I33" s="10"/>
      <c r="J33" s="10"/>
      <c r="K33" s="10"/>
      <c r="L33" s="10"/>
      <c r="M33" s="10"/>
      <c r="N33" s="10"/>
      <c r="O33" s="10"/>
      <c r="P33" s="10"/>
      <c r="Q33" s="10" t="s">
        <v>84</v>
      </c>
      <c r="R33" s="10"/>
      <c r="S33" s="10"/>
      <c r="T33" s="10"/>
      <c r="U33" s="10"/>
      <c r="V33" s="10"/>
      <c r="W33" s="10"/>
      <c r="X33" s="10"/>
      <c r="Y33" s="10"/>
      <c r="Z33" s="10"/>
      <c r="AA33" s="10"/>
      <c r="AB33" s="10"/>
      <c r="AC33" s="10"/>
      <c r="AD33" s="10"/>
      <c r="AE33" s="10"/>
      <c r="AF33" s="10"/>
      <c r="AG33" s="10"/>
      <c r="AH33" s="10"/>
      <c r="AI33" s="10"/>
      <c r="AJ33" s="10"/>
      <c r="AK33" s="10"/>
      <c r="AL33" s="10"/>
    </row>
    <row r="34" spans="1:38" ht="18.95" customHeight="1">
      <c r="A34" s="10"/>
      <c r="B34" s="10"/>
      <c r="C34" s="10"/>
      <c r="D34" s="10"/>
      <c r="E34" s="10"/>
      <c r="F34" s="10"/>
      <c r="G34" s="10"/>
      <c r="H34" s="10"/>
      <c r="I34" s="10"/>
      <c r="J34" s="10"/>
      <c r="K34" s="10"/>
      <c r="L34" s="10"/>
      <c r="M34" s="10"/>
      <c r="N34" s="10"/>
      <c r="O34" s="10"/>
      <c r="P34" s="10"/>
      <c r="Q34" s="119" t="s">
        <v>85</v>
      </c>
      <c r="R34" s="120"/>
      <c r="S34" s="120"/>
      <c r="T34" s="120"/>
      <c r="U34" s="120"/>
      <c r="V34" s="120"/>
      <c r="W34" s="120"/>
      <c r="X34" s="121"/>
      <c r="Y34" s="184" t="s">
        <v>169</v>
      </c>
      <c r="Z34" s="184"/>
      <c r="AA34" s="184"/>
      <c r="AB34" s="184"/>
      <c r="AC34" s="184"/>
      <c r="AD34" s="184"/>
      <c r="AE34" s="184"/>
      <c r="AF34" s="184"/>
      <c r="AG34" s="184"/>
      <c r="AH34" s="184"/>
      <c r="AI34" s="184"/>
      <c r="AJ34" s="10"/>
      <c r="AK34" s="10"/>
      <c r="AL34" s="10"/>
    </row>
    <row r="35" spans="1:38" ht="18.95" customHeight="1">
      <c r="A35" s="10"/>
      <c r="B35" s="10"/>
      <c r="C35" s="10"/>
      <c r="D35" s="10"/>
      <c r="E35" s="10"/>
      <c r="F35" s="10"/>
      <c r="G35" s="10"/>
      <c r="H35" s="10"/>
      <c r="I35" s="10"/>
      <c r="J35" s="10"/>
      <c r="K35" s="10"/>
      <c r="L35" s="10"/>
      <c r="M35" s="10"/>
      <c r="N35" s="10"/>
      <c r="O35" s="10"/>
      <c r="P35" s="10"/>
      <c r="Q35" s="119" t="s">
        <v>86</v>
      </c>
      <c r="R35" s="120"/>
      <c r="S35" s="120"/>
      <c r="T35" s="120"/>
      <c r="U35" s="120"/>
      <c r="V35" s="120"/>
      <c r="W35" s="120"/>
      <c r="X35" s="121"/>
      <c r="Y35" s="184" t="s">
        <v>182</v>
      </c>
      <c r="Z35" s="184"/>
      <c r="AA35" s="184"/>
      <c r="AB35" s="184"/>
      <c r="AC35" s="184"/>
      <c r="AD35" s="184"/>
      <c r="AE35" s="184"/>
      <c r="AF35" s="184"/>
      <c r="AG35" s="184"/>
      <c r="AH35" s="184"/>
      <c r="AI35" s="184"/>
      <c r="AJ35" s="10"/>
      <c r="AK35" s="10"/>
      <c r="AL35" s="10"/>
    </row>
    <row r="36" spans="1:38" ht="18.95" customHeight="1">
      <c r="A36" s="10"/>
      <c r="B36" s="10"/>
      <c r="C36" s="10"/>
      <c r="D36" s="10"/>
      <c r="E36" s="10"/>
      <c r="F36" s="10"/>
      <c r="G36" s="10"/>
      <c r="H36" s="10"/>
      <c r="I36" s="10"/>
      <c r="J36" s="10"/>
      <c r="K36" s="10"/>
      <c r="L36" s="10"/>
      <c r="M36" s="10"/>
      <c r="N36" s="10"/>
      <c r="O36" s="10"/>
      <c r="P36" s="10"/>
      <c r="Q36" s="122" t="s">
        <v>87</v>
      </c>
      <c r="R36" s="123"/>
      <c r="S36" s="123"/>
      <c r="T36" s="120"/>
      <c r="U36" s="124"/>
      <c r="V36" s="124"/>
      <c r="W36" s="124"/>
      <c r="X36" s="125"/>
      <c r="Y36" s="184" t="s">
        <v>167</v>
      </c>
      <c r="Z36" s="184"/>
      <c r="AA36" s="184"/>
      <c r="AB36" s="184"/>
      <c r="AC36" s="184"/>
      <c r="AD36" s="184"/>
      <c r="AE36" s="184"/>
      <c r="AF36" s="184"/>
      <c r="AG36" s="184"/>
      <c r="AH36" s="184"/>
      <c r="AI36" s="184"/>
      <c r="AJ36" s="10"/>
      <c r="AK36" s="10"/>
      <c r="AL36" s="10"/>
    </row>
    <row r="37" spans="1:38" ht="18.95" customHeight="1">
      <c r="A37" s="10"/>
      <c r="B37" s="10"/>
      <c r="C37" s="10"/>
      <c r="D37" s="10"/>
      <c r="E37" s="10"/>
      <c r="F37" s="10"/>
      <c r="G37" s="10"/>
      <c r="H37" s="10"/>
      <c r="I37" s="10"/>
      <c r="J37" s="10"/>
      <c r="K37" s="10"/>
      <c r="L37" s="10"/>
      <c r="M37" s="10"/>
      <c r="N37" s="10"/>
      <c r="O37" s="10"/>
      <c r="P37" s="10"/>
      <c r="Q37" s="185" t="s">
        <v>88</v>
      </c>
      <c r="R37" s="185"/>
      <c r="S37" s="185"/>
      <c r="T37" s="185"/>
      <c r="U37" s="185"/>
      <c r="V37" s="185"/>
      <c r="W37" s="185"/>
      <c r="X37" s="185"/>
      <c r="Y37" s="186" t="s">
        <v>168</v>
      </c>
      <c r="Z37" s="187"/>
      <c r="AA37" s="187"/>
      <c r="AB37" s="187"/>
      <c r="AC37" s="187"/>
      <c r="AD37" s="187"/>
      <c r="AE37" s="187"/>
      <c r="AF37" s="187"/>
      <c r="AG37" s="187"/>
      <c r="AH37" s="187"/>
      <c r="AI37" s="188"/>
      <c r="AJ37" s="10"/>
      <c r="AK37" s="10"/>
      <c r="AL37" s="10"/>
    </row>
    <row r="38" spans="1:38" ht="18.9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row>
  </sheetData>
  <sheetProtection selectLockedCells="1"/>
  <mergeCells count="27">
    <mergeCell ref="Y36:AI36"/>
    <mergeCell ref="Q37:X37"/>
    <mergeCell ref="Y37:AI37"/>
    <mergeCell ref="W12:AB12"/>
    <mergeCell ref="AC12:AK12"/>
    <mergeCell ref="Y34:AI34"/>
    <mergeCell ref="Y35:AI35"/>
    <mergeCell ref="B13:AK13"/>
    <mergeCell ref="R10:W10"/>
    <mergeCell ref="B24:AK32"/>
    <mergeCell ref="C19:H19"/>
    <mergeCell ref="J19:AK19"/>
    <mergeCell ref="C20:H20"/>
    <mergeCell ref="J20:AK20"/>
    <mergeCell ref="C16:H16"/>
    <mergeCell ref="J16:AK16"/>
    <mergeCell ref="C17:H17"/>
    <mergeCell ref="J17:AK17"/>
    <mergeCell ref="C18:H18"/>
    <mergeCell ref="J18:AK18"/>
    <mergeCell ref="X10:AK10"/>
    <mergeCell ref="X8:AK8"/>
    <mergeCell ref="Y7:AK7"/>
    <mergeCell ref="AA4:AK4"/>
    <mergeCell ref="R7:W7"/>
    <mergeCell ref="R9:W9"/>
    <mergeCell ref="X9:AK9"/>
  </mergeCells>
  <phoneticPr fontId="3"/>
  <dataValidations count="4">
    <dataValidation imeMode="fullKatakana" allowBlank="1" showInputMessage="1" showErrorMessage="1" sqref="J19:AK19"/>
    <dataValidation imeMode="disabled" allowBlank="1" showInputMessage="1" showErrorMessage="1" sqref="J18:AK18 Y36:AI37"/>
    <dataValidation allowBlank="1" showInputMessage="1" showErrorMessage="1" prompt="事業所ではなく「法人」の住所等を記載してください。" sqref="Y7:AK7"/>
    <dataValidation allowBlank="1" showInputMessage="1" showErrorMessage="1" prompt="事業所ではなく「法人」のものを記載してください。" sqref="J16:AK16"/>
  </dataValidations>
  <printOptions horizontalCentered="1"/>
  <pageMargins left="0.70866141732283472" right="0.70866141732283472" top="0.94488188976377963" bottom="0.55118110236220474" header="0.70866141732283472"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Group Box 3">
              <controlPr defaultSize="0" autoFill="0" autoPict="0">
                <anchor moveWithCells="1">
                  <from>
                    <xdr:col>1</xdr:col>
                    <xdr:colOff>76200</xdr:colOff>
                    <xdr:row>23</xdr:row>
                    <xdr:rowOff>209550</xdr:rowOff>
                  </from>
                  <to>
                    <xdr:col>4</xdr:col>
                    <xdr:colOff>38100</xdr:colOff>
                    <xdr:row>30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45"/>
  <sheetViews>
    <sheetView view="pageBreakPreview" zoomScale="70" zoomScaleNormal="85" zoomScaleSheetLayoutView="70" workbookViewId="0">
      <selection activeCell="J36" sqref="J36"/>
    </sheetView>
  </sheetViews>
  <sheetFormatPr defaultRowHeight="13.5"/>
  <cols>
    <col min="1" max="1" width="20.625" style="1" customWidth="1"/>
    <col min="2" max="3" width="20.125" style="1" customWidth="1"/>
    <col min="4" max="4" width="18.25" style="1" customWidth="1"/>
    <col min="5" max="5" width="17.75" style="1" customWidth="1"/>
    <col min="6" max="6" width="18.25" style="1" customWidth="1"/>
    <col min="7" max="7" width="7.5" style="1" customWidth="1"/>
    <col min="8" max="8" width="20.375" style="1" customWidth="1"/>
    <col min="9" max="9" width="17.125" style="1" customWidth="1"/>
    <col min="10" max="10" width="18.125" style="1" customWidth="1"/>
    <col min="11" max="17" width="9" style="1"/>
    <col min="18" max="26" width="14.5" style="1" customWidth="1"/>
    <col min="27" max="16384" width="9" style="1"/>
  </cols>
  <sheetData>
    <row r="1" spans="1:19" ht="18.75" customHeight="1">
      <c r="A1" s="84" t="s">
        <v>1</v>
      </c>
      <c r="B1" s="48"/>
      <c r="C1" s="51"/>
      <c r="D1" s="51"/>
      <c r="E1" s="51"/>
      <c r="F1" s="51"/>
      <c r="G1" s="51"/>
      <c r="H1" s="51"/>
      <c r="I1" s="51"/>
      <c r="J1" s="51"/>
    </row>
    <row r="2" spans="1:19" ht="25.5">
      <c r="A2" s="237" t="s">
        <v>2</v>
      </c>
      <c r="B2" s="237"/>
      <c r="C2" s="237"/>
      <c r="D2" s="237"/>
      <c r="E2" s="237"/>
      <c r="F2" s="237"/>
      <c r="G2" s="237"/>
      <c r="H2" s="237"/>
      <c r="I2" s="237"/>
      <c r="J2" s="237"/>
      <c r="K2" s="2"/>
    </row>
    <row r="3" spans="1:19" ht="11.25" customHeight="1">
      <c r="A3" s="77"/>
      <c r="B3" s="77"/>
      <c r="C3" s="77"/>
      <c r="D3" s="77"/>
      <c r="E3" s="77"/>
      <c r="F3" s="77"/>
      <c r="G3" s="77"/>
      <c r="H3" s="77"/>
      <c r="I3" s="238"/>
      <c r="J3" s="239"/>
      <c r="K3" s="2"/>
    </row>
    <row r="4" spans="1:19" ht="8.25" customHeight="1">
      <c r="A4" s="51"/>
      <c r="B4" s="51"/>
      <c r="C4" s="51"/>
      <c r="D4" s="51"/>
      <c r="E4" s="51"/>
      <c r="F4" s="51"/>
      <c r="G4" s="51"/>
      <c r="H4" s="51"/>
      <c r="I4" s="51"/>
      <c r="J4" s="51"/>
    </row>
    <row r="5" spans="1:19" ht="14.25">
      <c r="A5" s="51"/>
      <c r="B5" s="51"/>
      <c r="C5" s="51"/>
      <c r="D5" s="51"/>
      <c r="E5" s="51"/>
      <c r="F5" s="53"/>
      <c r="G5" s="78"/>
      <c r="H5" s="79" t="s">
        <v>3</v>
      </c>
      <c r="I5" s="240" t="str">
        <f>交付申請書!X9&amp;""</f>
        <v>社会福祉法人　〇〇</v>
      </c>
      <c r="J5" s="240"/>
    </row>
    <row r="6" spans="1:19" ht="9" customHeight="1">
      <c r="A6" s="51"/>
      <c r="B6" s="51"/>
      <c r="C6" s="51"/>
      <c r="D6" s="51"/>
      <c r="E6" s="51"/>
      <c r="F6" s="53"/>
      <c r="G6" s="78"/>
      <c r="H6" s="79"/>
      <c r="I6" s="80"/>
      <c r="J6" s="80"/>
    </row>
    <row r="7" spans="1:19" ht="14.25">
      <c r="A7" s="51"/>
      <c r="B7" s="51"/>
      <c r="C7" s="51"/>
      <c r="D7" s="51"/>
      <c r="E7" s="51"/>
      <c r="F7" s="53"/>
      <c r="G7" s="78"/>
      <c r="H7" s="79" t="s">
        <v>71</v>
      </c>
      <c r="I7" s="241" t="s">
        <v>171</v>
      </c>
      <c r="J7" s="241"/>
    </row>
    <row r="8" spans="1:19" ht="9" customHeight="1">
      <c r="A8" s="51"/>
      <c r="B8" s="51"/>
      <c r="C8" s="51"/>
      <c r="D8" s="51"/>
      <c r="E8" s="51"/>
      <c r="F8" s="53"/>
      <c r="G8" s="78"/>
      <c r="H8" s="79"/>
      <c r="I8" s="131"/>
      <c r="J8" s="131"/>
    </row>
    <row r="9" spans="1:19" ht="14.25">
      <c r="A9" s="81"/>
      <c r="B9" s="81"/>
      <c r="C9" s="81"/>
      <c r="D9" s="81"/>
      <c r="E9" s="51"/>
      <c r="F9" s="51"/>
      <c r="G9" s="51"/>
      <c r="H9" s="126" t="s">
        <v>118</v>
      </c>
      <c r="I9" s="241" t="s">
        <v>172</v>
      </c>
      <c r="J9" s="241"/>
    </row>
    <row r="10" spans="1:19" ht="17.25">
      <c r="A10" s="82" t="s">
        <v>4</v>
      </c>
      <c r="B10" s="81"/>
      <c r="C10" s="81"/>
      <c r="D10" s="81"/>
      <c r="E10" s="51"/>
      <c r="F10" s="51"/>
      <c r="G10" s="51"/>
      <c r="H10" s="51"/>
      <c r="I10" s="132"/>
      <c r="J10" s="132"/>
    </row>
    <row r="11" spans="1:19" ht="17.25">
      <c r="A11" s="82"/>
      <c r="B11" s="81"/>
      <c r="C11" s="81"/>
      <c r="D11" s="81"/>
      <c r="E11" s="51"/>
      <c r="F11" s="51"/>
      <c r="G11" s="51"/>
      <c r="H11" s="51"/>
      <c r="I11" s="51"/>
      <c r="J11" s="51"/>
    </row>
    <row r="12" spans="1:19" ht="29.25" customHeight="1">
      <c r="A12" s="110" t="s">
        <v>5</v>
      </c>
      <c r="B12" s="81"/>
      <c r="C12" s="81"/>
      <c r="D12" s="81"/>
      <c r="E12" s="51"/>
      <c r="F12" s="51"/>
      <c r="G12" s="51"/>
      <c r="H12" s="51"/>
      <c r="I12" s="51"/>
      <c r="J12" s="51"/>
    </row>
    <row r="13" spans="1:19" ht="14.25">
      <c r="A13" s="83" t="s">
        <v>6</v>
      </c>
      <c r="B13" s="81"/>
      <c r="C13" s="81"/>
      <c r="D13" s="81"/>
      <c r="E13" s="51"/>
      <c r="F13" s="51"/>
      <c r="G13" s="51"/>
      <c r="H13" s="51"/>
      <c r="I13" s="51"/>
      <c r="J13" s="51"/>
    </row>
    <row r="14" spans="1:19" ht="50.25" customHeight="1">
      <c r="A14" s="133">
        <v>0.75</v>
      </c>
      <c r="B14" s="81"/>
      <c r="C14" s="81"/>
      <c r="D14" s="81"/>
      <c r="E14" s="51"/>
      <c r="F14" s="51"/>
      <c r="G14" s="51"/>
      <c r="H14" s="51"/>
      <c r="I14" s="51"/>
      <c r="J14" s="51"/>
      <c r="R14" s="85"/>
    </row>
    <row r="15" spans="1:19">
      <c r="A15" s="51"/>
      <c r="B15" s="51"/>
      <c r="C15" s="51"/>
      <c r="D15" s="51"/>
      <c r="E15" s="51"/>
      <c r="F15" s="51"/>
      <c r="G15" s="51"/>
      <c r="H15" s="51"/>
      <c r="I15" s="51"/>
      <c r="J15" s="51"/>
    </row>
    <row r="16" spans="1:19" ht="34.5" customHeight="1">
      <c r="A16" s="110" t="s">
        <v>135</v>
      </c>
      <c r="B16" s="258" t="s">
        <v>7</v>
      </c>
      <c r="C16" s="258" t="s">
        <v>8</v>
      </c>
      <c r="D16" s="258" t="s">
        <v>9</v>
      </c>
      <c r="E16" s="258" t="s">
        <v>10</v>
      </c>
      <c r="F16" s="258" t="s">
        <v>11</v>
      </c>
      <c r="G16" s="258" t="s">
        <v>12</v>
      </c>
      <c r="H16" s="258" t="s">
        <v>13</v>
      </c>
      <c r="I16" s="258" t="s">
        <v>14</v>
      </c>
      <c r="J16" s="258" t="s">
        <v>15</v>
      </c>
      <c r="R16" s="86">
        <v>0.5</v>
      </c>
      <c r="S16" s="86">
        <v>0.75</v>
      </c>
    </row>
    <row r="17" spans="1:23" ht="15.75" customHeight="1">
      <c r="A17" s="252" t="s">
        <v>136</v>
      </c>
      <c r="B17" s="259"/>
      <c r="C17" s="259"/>
      <c r="D17" s="259"/>
      <c r="E17" s="259"/>
      <c r="F17" s="259"/>
      <c r="G17" s="259"/>
      <c r="H17" s="259"/>
      <c r="I17" s="259"/>
      <c r="J17" s="259"/>
      <c r="R17" s="1" t="s">
        <v>67</v>
      </c>
      <c r="S17" s="1" t="s">
        <v>138</v>
      </c>
      <c r="T17" s="1" t="s">
        <v>68</v>
      </c>
      <c r="U17" s="1" t="s">
        <v>69</v>
      </c>
      <c r="V17" s="1" t="s">
        <v>70</v>
      </c>
      <c r="W17" s="1" t="s">
        <v>139</v>
      </c>
    </row>
    <row r="18" spans="1:23" ht="14.25">
      <c r="A18" s="253"/>
      <c r="B18" s="76"/>
      <c r="C18" s="67" t="s">
        <v>16</v>
      </c>
      <c r="D18" s="67" t="s">
        <v>17</v>
      </c>
      <c r="E18" s="67" t="s">
        <v>18</v>
      </c>
      <c r="F18" s="67" t="s">
        <v>19</v>
      </c>
      <c r="G18" s="67" t="s">
        <v>20</v>
      </c>
      <c r="H18" s="67" t="s">
        <v>21</v>
      </c>
      <c r="I18" s="67" t="s">
        <v>22</v>
      </c>
      <c r="J18" s="67" t="s">
        <v>23</v>
      </c>
    </row>
    <row r="19" spans="1:23" ht="14.25">
      <c r="A19" s="68"/>
      <c r="B19" s="68"/>
      <c r="C19" s="69" t="s">
        <v>24</v>
      </c>
      <c r="D19" s="69" t="s">
        <v>24</v>
      </c>
      <c r="E19" s="69" t="s">
        <v>24</v>
      </c>
      <c r="F19" s="69" t="s">
        <v>24</v>
      </c>
      <c r="G19" s="69"/>
      <c r="H19" s="69" t="s">
        <v>24</v>
      </c>
      <c r="I19" s="69" t="s">
        <v>24</v>
      </c>
      <c r="J19" s="69" t="s">
        <v>24</v>
      </c>
    </row>
    <row r="20" spans="1:23" ht="33.950000000000003" customHeight="1">
      <c r="A20" s="134" t="s">
        <v>173</v>
      </c>
      <c r="B20" s="254" t="s">
        <v>67</v>
      </c>
      <c r="C20" s="256">
        <v>583000</v>
      </c>
      <c r="D20" s="250">
        <f>ROUNDDOWN(C20*A14,-3)</f>
        <v>437000</v>
      </c>
      <c r="E20" s="260" t="s">
        <v>157</v>
      </c>
      <c r="F20" s="262">
        <v>437000</v>
      </c>
      <c r="G20" s="248">
        <v>3</v>
      </c>
      <c r="H20" s="250">
        <f>F20*G20</f>
        <v>1311000</v>
      </c>
      <c r="I20" s="250">
        <v>0</v>
      </c>
      <c r="J20" s="250">
        <f>H20-I20</f>
        <v>1311000</v>
      </c>
    </row>
    <row r="21" spans="1:23" ht="33.950000000000003" customHeight="1">
      <c r="A21" s="135" t="s">
        <v>174</v>
      </c>
      <c r="B21" s="255"/>
      <c r="C21" s="257"/>
      <c r="D21" s="251"/>
      <c r="E21" s="261"/>
      <c r="F21" s="263"/>
      <c r="G21" s="249"/>
      <c r="H21" s="251"/>
      <c r="I21" s="251"/>
      <c r="J21" s="251"/>
    </row>
    <row r="22" spans="1:23" ht="33.950000000000003" customHeight="1">
      <c r="A22" s="134" t="s">
        <v>176</v>
      </c>
      <c r="B22" s="254" t="s">
        <v>69</v>
      </c>
      <c r="C22" s="256">
        <v>785000</v>
      </c>
      <c r="D22" s="250">
        <f>ROUNDDOWN(C22*A14,-3)</f>
        <v>588000</v>
      </c>
      <c r="E22" s="260" t="s">
        <v>157</v>
      </c>
      <c r="F22" s="262">
        <v>300000</v>
      </c>
      <c r="G22" s="248">
        <v>2</v>
      </c>
      <c r="H22" s="250">
        <f>F22*G22</f>
        <v>600000</v>
      </c>
      <c r="I22" s="250">
        <v>0</v>
      </c>
      <c r="J22" s="250">
        <f>H22-I22</f>
        <v>600000</v>
      </c>
    </row>
    <row r="23" spans="1:23" ht="33.950000000000003" customHeight="1">
      <c r="A23" s="135" t="s">
        <v>175</v>
      </c>
      <c r="B23" s="255"/>
      <c r="C23" s="257"/>
      <c r="D23" s="251"/>
      <c r="E23" s="261"/>
      <c r="F23" s="263"/>
      <c r="G23" s="249"/>
      <c r="H23" s="251"/>
      <c r="I23" s="251"/>
      <c r="J23" s="251"/>
    </row>
    <row r="24" spans="1:23" ht="33.950000000000003" customHeight="1">
      <c r="A24" s="8"/>
      <c r="B24" s="272"/>
      <c r="C24" s="274"/>
      <c r="D24" s="250">
        <f>ROUNDDOWN(C24*A14,-3)</f>
        <v>0</v>
      </c>
      <c r="E24" s="260" t="s">
        <v>157</v>
      </c>
      <c r="F24" s="284"/>
      <c r="G24" s="286"/>
      <c r="H24" s="250">
        <f>F24*G24</f>
        <v>0</v>
      </c>
      <c r="I24" s="250">
        <v>0</v>
      </c>
      <c r="J24" s="250">
        <f>H24-I24</f>
        <v>0</v>
      </c>
    </row>
    <row r="25" spans="1:23" ht="33.950000000000003" customHeight="1">
      <c r="A25" s="9"/>
      <c r="B25" s="273"/>
      <c r="C25" s="275"/>
      <c r="D25" s="251"/>
      <c r="E25" s="261"/>
      <c r="F25" s="285"/>
      <c r="G25" s="287"/>
      <c r="H25" s="251"/>
      <c r="I25" s="251"/>
      <c r="J25" s="251"/>
    </row>
    <row r="26" spans="1:23" ht="35.25" customHeight="1">
      <c r="A26" s="53"/>
      <c r="B26" s="53"/>
      <c r="C26" s="54"/>
      <c r="D26" s="54"/>
      <c r="E26" s="54"/>
      <c r="F26" s="54" t="s">
        <v>25</v>
      </c>
      <c r="G26" s="143">
        <f>SUM(G20:G25)</f>
        <v>5</v>
      </c>
      <c r="H26" s="142">
        <f>SUM(H20:H25)</f>
        <v>1911000</v>
      </c>
      <c r="I26" s="142">
        <f>SUM(I20:I25)</f>
        <v>0</v>
      </c>
      <c r="J26" s="142">
        <f>SUM(J20:J25)</f>
        <v>1911000</v>
      </c>
    </row>
    <row r="27" spans="1:23" ht="12" customHeight="1">
      <c r="A27" s="53"/>
      <c r="B27" s="53"/>
      <c r="C27" s="54"/>
      <c r="D27" s="54"/>
      <c r="E27" s="54"/>
      <c r="F27" s="54"/>
      <c r="G27" s="70"/>
      <c r="H27" s="71"/>
      <c r="I27" s="71"/>
      <c r="J27" s="71"/>
    </row>
    <row r="28" spans="1:23" ht="57" customHeight="1">
      <c r="A28" s="242" t="s">
        <v>26</v>
      </c>
      <c r="B28" s="244" t="s">
        <v>27</v>
      </c>
      <c r="C28" s="245"/>
      <c r="D28" s="110" t="s">
        <v>28</v>
      </c>
      <c r="E28" s="110" t="s">
        <v>29</v>
      </c>
      <c r="F28" s="110" t="s">
        <v>30</v>
      </c>
      <c r="G28" s="244" t="s">
        <v>31</v>
      </c>
      <c r="H28" s="245"/>
      <c r="I28" s="110" t="s">
        <v>14</v>
      </c>
      <c r="J28" s="110" t="s">
        <v>32</v>
      </c>
    </row>
    <row r="29" spans="1:23" ht="18.75">
      <c r="A29" s="243"/>
      <c r="B29" s="74"/>
      <c r="C29" s="113" t="s">
        <v>33</v>
      </c>
      <c r="D29" s="67" t="s">
        <v>34</v>
      </c>
      <c r="E29" s="67" t="s">
        <v>35</v>
      </c>
      <c r="F29" s="67" t="s">
        <v>36</v>
      </c>
      <c r="G29" s="246" t="s">
        <v>37</v>
      </c>
      <c r="H29" s="247"/>
      <c r="I29" s="67" t="s">
        <v>38</v>
      </c>
      <c r="J29" s="67" t="s">
        <v>39</v>
      </c>
    </row>
    <row r="30" spans="1:23" ht="14.25">
      <c r="A30" s="7"/>
      <c r="B30" s="282" t="s">
        <v>24</v>
      </c>
      <c r="C30" s="283"/>
      <c r="D30" s="69" t="s">
        <v>24</v>
      </c>
      <c r="E30" s="69" t="s">
        <v>24</v>
      </c>
      <c r="F30" s="69" t="s">
        <v>24</v>
      </c>
      <c r="G30" s="111"/>
      <c r="H30" s="112" t="s">
        <v>24</v>
      </c>
      <c r="I30" s="69" t="s">
        <v>24</v>
      </c>
      <c r="J30" s="69" t="s">
        <v>24</v>
      </c>
    </row>
    <row r="31" spans="1:23" ht="63" customHeight="1">
      <c r="A31" s="136" t="s">
        <v>179</v>
      </c>
      <c r="B31" s="288">
        <v>5000000</v>
      </c>
      <c r="C31" s="289"/>
      <c r="D31" s="144">
        <f>ROUNDDOWN(B31*A14,-3)</f>
        <v>3750000</v>
      </c>
      <c r="E31" s="145">
        <v>7500000</v>
      </c>
      <c r="F31" s="144">
        <f>MIN(D31:E31)</f>
        <v>3750000</v>
      </c>
      <c r="G31" s="265">
        <f>F31</f>
        <v>3750000</v>
      </c>
      <c r="H31" s="266"/>
      <c r="I31" s="144">
        <v>0</v>
      </c>
      <c r="J31" s="144">
        <f>G31-I31</f>
        <v>3750000</v>
      </c>
    </row>
    <row r="32" spans="1:23" ht="35.1" customHeight="1">
      <c r="A32" s="53"/>
      <c r="B32" s="53"/>
      <c r="C32" s="54"/>
      <c r="D32" s="54"/>
      <c r="E32" s="54"/>
      <c r="F32" s="54"/>
      <c r="G32" s="72"/>
      <c r="H32" s="55"/>
      <c r="I32" s="55"/>
      <c r="J32" s="55"/>
    </row>
    <row r="33" spans="1:21" ht="30.75" customHeight="1">
      <c r="A33" s="53"/>
      <c r="B33" s="53"/>
      <c r="C33" s="54"/>
      <c r="D33" s="54"/>
      <c r="E33" s="54"/>
      <c r="F33" s="54"/>
      <c r="G33" s="72"/>
      <c r="H33" s="55"/>
      <c r="I33" s="55"/>
      <c r="J33" s="55"/>
    </row>
    <row r="34" spans="1:21" ht="17.25">
      <c r="A34" s="73" t="s">
        <v>40</v>
      </c>
      <c r="B34" s="66"/>
      <c r="C34" s="51"/>
      <c r="D34" s="51"/>
      <c r="E34" s="51"/>
      <c r="F34" s="51"/>
      <c r="G34" s="51"/>
      <c r="H34" s="51"/>
      <c r="I34" s="51"/>
      <c r="J34" s="51"/>
    </row>
    <row r="35" spans="1:21">
      <c r="A35" s="66"/>
      <c r="B35" s="66"/>
      <c r="C35" s="51"/>
      <c r="D35" s="51"/>
      <c r="E35" s="51"/>
      <c r="F35" s="51"/>
      <c r="G35" s="51"/>
      <c r="H35" s="51"/>
      <c r="I35" s="51"/>
      <c r="J35" s="51"/>
    </row>
    <row r="36" spans="1:21" ht="39.75" customHeight="1">
      <c r="A36" s="110" t="s">
        <v>5</v>
      </c>
      <c r="B36" s="110" t="s">
        <v>41</v>
      </c>
      <c r="C36" s="110" t="s">
        <v>42</v>
      </c>
      <c r="D36" s="51"/>
      <c r="E36" s="51"/>
      <c r="F36" s="51"/>
      <c r="G36" s="51"/>
      <c r="H36" s="51"/>
      <c r="I36" s="51"/>
      <c r="J36" s="51"/>
      <c r="R36" s="87">
        <v>1000000</v>
      </c>
      <c r="S36" s="87">
        <v>1600000</v>
      </c>
      <c r="T36" s="87">
        <v>2000000</v>
      </c>
      <c r="U36" s="87">
        <v>2600000</v>
      </c>
    </row>
    <row r="37" spans="1:21" ht="14.25">
      <c r="A37" s="75" t="s">
        <v>43</v>
      </c>
      <c r="B37" s="67" t="s">
        <v>44</v>
      </c>
      <c r="C37" s="67" t="s">
        <v>45</v>
      </c>
      <c r="D37" s="51"/>
      <c r="E37" s="51"/>
      <c r="F37" s="51"/>
      <c r="G37" s="51"/>
      <c r="H37" s="51"/>
      <c r="I37" s="51"/>
      <c r="J37" s="51"/>
    </row>
    <row r="38" spans="1:21" ht="14.25">
      <c r="A38" s="4"/>
      <c r="B38" s="3" t="s">
        <v>46</v>
      </c>
      <c r="C38" s="3" t="s">
        <v>24</v>
      </c>
      <c r="D38" s="51"/>
      <c r="E38" s="51"/>
      <c r="F38" s="51"/>
      <c r="G38" s="51"/>
      <c r="H38" s="51"/>
      <c r="I38" s="51"/>
      <c r="J38" s="51"/>
    </row>
    <row r="39" spans="1:21" ht="49.5" customHeight="1">
      <c r="A39" s="137">
        <v>0.75</v>
      </c>
      <c r="B39" s="138">
        <v>9</v>
      </c>
      <c r="C39" s="139">
        <v>1000000</v>
      </c>
      <c r="D39" s="51"/>
      <c r="E39" s="51"/>
      <c r="F39" s="51"/>
      <c r="G39" s="51"/>
      <c r="H39" s="51"/>
      <c r="I39" s="51"/>
      <c r="J39" s="51"/>
    </row>
    <row r="40" spans="1:21">
      <c r="D40" s="51"/>
      <c r="E40" s="51"/>
      <c r="F40" s="51"/>
      <c r="G40" s="51"/>
      <c r="H40" s="51"/>
      <c r="I40" s="51"/>
      <c r="J40" s="51"/>
    </row>
    <row r="41" spans="1:21" ht="36" customHeight="1">
      <c r="A41" s="110" t="s">
        <v>137</v>
      </c>
      <c r="B41" s="258" t="s">
        <v>47</v>
      </c>
      <c r="C41" s="258" t="s">
        <v>48</v>
      </c>
      <c r="D41" s="258" t="s">
        <v>119</v>
      </c>
      <c r="E41" s="258" t="s">
        <v>49</v>
      </c>
      <c r="F41" s="258" t="s">
        <v>50</v>
      </c>
      <c r="G41" s="244" t="s">
        <v>31</v>
      </c>
      <c r="H41" s="245"/>
      <c r="I41" s="258" t="s">
        <v>14</v>
      </c>
      <c r="J41" s="258" t="s">
        <v>51</v>
      </c>
    </row>
    <row r="42" spans="1:21" ht="18" customHeight="1">
      <c r="A42" s="252" t="s">
        <v>136</v>
      </c>
      <c r="B42" s="259"/>
      <c r="C42" s="259"/>
      <c r="D42" s="259"/>
      <c r="E42" s="259"/>
      <c r="F42" s="259"/>
      <c r="G42" s="276"/>
      <c r="H42" s="277"/>
      <c r="I42" s="259"/>
      <c r="J42" s="259"/>
    </row>
    <row r="43" spans="1:21" ht="15.75" customHeight="1">
      <c r="A43" s="253"/>
      <c r="B43" s="67" t="s">
        <v>52</v>
      </c>
      <c r="C43" s="67" t="s">
        <v>53</v>
      </c>
      <c r="D43" s="67" t="s">
        <v>54</v>
      </c>
      <c r="E43" s="67" t="s">
        <v>55</v>
      </c>
      <c r="F43" s="67" t="s">
        <v>56</v>
      </c>
      <c r="G43" s="246" t="s">
        <v>57</v>
      </c>
      <c r="H43" s="247"/>
      <c r="I43" s="67" t="s">
        <v>58</v>
      </c>
      <c r="J43" s="67" t="s">
        <v>59</v>
      </c>
    </row>
    <row r="44" spans="1:21" ht="14.25">
      <c r="A44" s="68"/>
      <c r="B44" s="69" t="s">
        <v>24</v>
      </c>
      <c r="C44" s="69" t="s">
        <v>24</v>
      </c>
      <c r="D44" s="69"/>
      <c r="E44" s="69"/>
      <c r="F44" s="69" t="s">
        <v>24</v>
      </c>
      <c r="G44" s="282" t="s">
        <v>24</v>
      </c>
      <c r="H44" s="283"/>
      <c r="I44" s="69" t="s">
        <v>24</v>
      </c>
      <c r="J44" s="69" t="s">
        <v>24</v>
      </c>
    </row>
    <row r="45" spans="1:21" ht="34.5" customHeight="1">
      <c r="A45" s="134" t="s">
        <v>177</v>
      </c>
      <c r="B45" s="268">
        <v>500000</v>
      </c>
      <c r="C45" s="270">
        <f>ROUNDDOWN(B45*A39,-3)</f>
        <v>375000</v>
      </c>
      <c r="D45" s="268">
        <v>300000</v>
      </c>
      <c r="E45" s="270">
        <f>C39-D45</f>
        <v>700000</v>
      </c>
      <c r="F45" s="270">
        <f>MIN(C45,E45)</f>
        <v>375000</v>
      </c>
      <c r="G45" s="278">
        <f>F45</f>
        <v>375000</v>
      </c>
      <c r="H45" s="279"/>
      <c r="I45" s="270">
        <v>0</v>
      </c>
      <c r="J45" s="270">
        <f>G45-I45</f>
        <v>375000</v>
      </c>
    </row>
    <row r="46" spans="1:21" ht="34.5" customHeight="1">
      <c r="A46" s="135" t="s">
        <v>178</v>
      </c>
      <c r="B46" s="269"/>
      <c r="C46" s="271"/>
      <c r="D46" s="269"/>
      <c r="E46" s="271"/>
      <c r="F46" s="271"/>
      <c r="G46" s="280"/>
      <c r="H46" s="281"/>
      <c r="I46" s="271"/>
      <c r="J46" s="271"/>
    </row>
    <row r="47" spans="1:21" ht="36.75" customHeight="1" thickBot="1">
      <c r="A47" s="53"/>
      <c r="B47" s="54"/>
      <c r="C47" s="54"/>
      <c r="D47" s="54"/>
      <c r="E47" s="54"/>
      <c r="F47" s="54"/>
      <c r="G47" s="55"/>
      <c r="H47" s="55"/>
      <c r="I47" s="55"/>
      <c r="J47" s="51"/>
    </row>
    <row r="48" spans="1:21" ht="49.5" customHeight="1">
      <c r="A48" s="53"/>
      <c r="B48" s="54"/>
      <c r="C48" s="54"/>
      <c r="D48" s="54"/>
      <c r="E48" s="54"/>
      <c r="F48" s="54"/>
      <c r="G48" s="54"/>
      <c r="H48" s="55"/>
      <c r="I48" s="56" t="s">
        <v>60</v>
      </c>
      <c r="J48" s="146">
        <f>J26+J31+J45</f>
        <v>6036000</v>
      </c>
    </row>
    <row r="49" spans="1:10" ht="15" thickBot="1">
      <c r="A49" s="109"/>
      <c r="B49" s="51"/>
      <c r="C49" s="51"/>
      <c r="D49" s="51"/>
      <c r="E49" s="51"/>
      <c r="F49" s="51"/>
      <c r="G49" s="51"/>
      <c r="H49" s="51"/>
      <c r="I49" s="57" t="s">
        <v>24</v>
      </c>
      <c r="J49" s="58"/>
    </row>
    <row r="50" spans="1:10">
      <c r="A50" s="51"/>
      <c r="B50" s="51"/>
      <c r="C50" s="51"/>
      <c r="D50" s="51"/>
      <c r="E50" s="51"/>
      <c r="F50" s="51"/>
      <c r="G50" s="51"/>
      <c r="H50" s="51"/>
      <c r="I50" s="51"/>
      <c r="J50" s="51"/>
    </row>
    <row r="51" spans="1:10">
      <c r="A51" s="51" t="s">
        <v>61</v>
      </c>
      <c r="B51" s="51"/>
      <c r="C51" s="51"/>
      <c r="D51" s="51"/>
      <c r="E51" s="51"/>
      <c r="F51" s="51"/>
      <c r="G51" s="51"/>
      <c r="H51" s="51"/>
      <c r="I51" s="51"/>
      <c r="J51" s="51"/>
    </row>
    <row r="52" spans="1:10">
      <c r="A52" s="51"/>
      <c r="B52" s="51"/>
      <c r="C52" s="51"/>
      <c r="D52" s="51"/>
      <c r="E52" s="51"/>
      <c r="F52" s="51"/>
      <c r="G52" s="51"/>
      <c r="H52" s="51"/>
      <c r="I52" s="51"/>
      <c r="J52" s="51"/>
    </row>
    <row r="53" spans="1:10">
      <c r="A53" s="51" t="s">
        <v>62</v>
      </c>
      <c r="B53" s="51"/>
      <c r="C53" s="51"/>
      <c r="D53" s="51"/>
      <c r="E53" s="51"/>
      <c r="F53" s="51"/>
      <c r="G53" s="51"/>
      <c r="H53" s="51"/>
      <c r="I53" s="51"/>
      <c r="J53" s="51"/>
    </row>
    <row r="54" spans="1:10">
      <c r="A54" s="51"/>
      <c r="B54" s="51"/>
      <c r="C54" s="51"/>
      <c r="D54" s="51"/>
      <c r="E54" s="51"/>
      <c r="F54" s="51"/>
      <c r="G54" s="51"/>
      <c r="H54" s="51"/>
      <c r="I54" s="51"/>
      <c r="J54" s="51"/>
    </row>
    <row r="55" spans="1:10" ht="18" customHeight="1">
      <c r="A55" s="109" t="s">
        <v>63</v>
      </c>
      <c r="B55" s="109"/>
      <c r="C55" s="109"/>
      <c r="D55" s="109"/>
      <c r="E55" s="59"/>
      <c r="F55" s="59"/>
      <c r="G55" s="59"/>
      <c r="H55" s="60"/>
      <c r="I55" s="61"/>
      <c r="J55" s="51"/>
    </row>
    <row r="56" spans="1:10" ht="18" customHeight="1">
      <c r="A56" s="174" t="s">
        <v>64</v>
      </c>
      <c r="B56" s="174"/>
      <c r="C56" s="174"/>
      <c r="D56" s="174"/>
      <c r="E56" s="51"/>
      <c r="F56" s="51"/>
      <c r="G56" s="51"/>
      <c r="H56" s="62"/>
      <c r="I56" s="63"/>
      <c r="J56" s="51"/>
    </row>
    <row r="57" spans="1:10" ht="8.25" customHeight="1">
      <c r="A57" s="109"/>
      <c r="B57" s="109"/>
      <c r="C57" s="109"/>
      <c r="D57" s="109"/>
      <c r="E57" s="51"/>
      <c r="F57" s="51"/>
      <c r="G57" s="51"/>
      <c r="H57" s="62"/>
      <c r="I57" s="63"/>
      <c r="J57" s="51"/>
    </row>
    <row r="58" spans="1:10" ht="76.5" customHeight="1">
      <c r="A58" s="267" t="s">
        <v>65</v>
      </c>
      <c r="B58" s="267"/>
      <c r="C58" s="267"/>
      <c r="D58" s="114"/>
      <c r="E58" s="114"/>
      <c r="F58" s="51"/>
      <c r="G58" s="51"/>
      <c r="H58" s="64"/>
      <c r="I58" s="65"/>
      <c r="J58" s="51"/>
    </row>
    <row r="59" spans="1:10" ht="8.25" customHeight="1">
      <c r="A59" s="267"/>
      <c r="B59" s="267"/>
      <c r="C59" s="267"/>
      <c r="D59" s="267"/>
      <c r="E59" s="114"/>
      <c r="F59" s="51"/>
      <c r="G59" s="51"/>
      <c r="H59" s="64"/>
      <c r="I59" s="65"/>
      <c r="J59" s="51"/>
    </row>
    <row r="60" spans="1:10" ht="8.25" customHeight="1">
      <c r="A60" s="66"/>
      <c r="B60" s="51"/>
      <c r="C60" s="51"/>
      <c r="D60" s="51"/>
      <c r="E60" s="51"/>
      <c r="F60" s="51"/>
      <c r="G60" s="51"/>
      <c r="H60" s="51"/>
      <c r="I60" s="51"/>
      <c r="J60" s="51"/>
    </row>
    <row r="61" spans="1:10">
      <c r="A61" s="51" t="s">
        <v>66</v>
      </c>
      <c r="B61" s="51"/>
      <c r="C61" s="51"/>
      <c r="D61" s="51"/>
      <c r="E61" s="51"/>
      <c r="F61" s="51"/>
      <c r="G61" s="51"/>
      <c r="H61" s="51"/>
      <c r="I61" s="51"/>
      <c r="J61" s="51"/>
    </row>
    <row r="62" spans="1:10">
      <c r="A62" s="51"/>
      <c r="B62" s="51"/>
      <c r="C62" s="51"/>
      <c r="D62" s="51"/>
      <c r="E62" s="51"/>
      <c r="F62" s="51"/>
      <c r="G62" s="51"/>
      <c r="H62" s="51"/>
      <c r="I62" s="51"/>
      <c r="J62" s="51"/>
    </row>
    <row r="63" spans="1:10">
      <c r="A63" s="51"/>
      <c r="B63" s="51"/>
      <c r="C63" s="51"/>
      <c r="D63" s="51"/>
      <c r="E63" s="51"/>
      <c r="F63" s="51"/>
      <c r="G63" s="51"/>
      <c r="H63" s="51"/>
      <c r="I63" s="51"/>
      <c r="J63" s="51"/>
    </row>
    <row r="64" spans="1:10">
      <c r="A64" s="51"/>
      <c r="B64" s="51"/>
      <c r="C64" s="51"/>
      <c r="D64" s="51"/>
      <c r="E64" s="51"/>
      <c r="F64" s="51"/>
      <c r="G64" s="51"/>
      <c r="H64" s="51"/>
      <c r="I64" s="51"/>
      <c r="J64" s="51"/>
    </row>
    <row r="65" spans="1:22">
      <c r="A65" s="51"/>
      <c r="B65" s="51"/>
      <c r="C65" s="51"/>
      <c r="D65" s="51"/>
      <c r="E65" s="51"/>
      <c r="F65" s="51"/>
      <c r="G65" s="51"/>
      <c r="H65" s="51"/>
      <c r="I65" s="51"/>
      <c r="J65" s="51"/>
    </row>
    <row r="66" spans="1:22">
      <c r="A66" s="51"/>
      <c r="B66" s="51"/>
      <c r="C66" s="51"/>
      <c r="D66" s="51"/>
      <c r="E66" s="51"/>
      <c r="F66" s="51"/>
      <c r="G66" s="51"/>
      <c r="H66" s="51"/>
      <c r="I66" s="51"/>
      <c r="J66" s="51"/>
    </row>
    <row r="67" spans="1:22" ht="14.25" customHeight="1">
      <c r="A67" s="264" t="s">
        <v>121</v>
      </c>
      <c r="B67" s="264"/>
      <c r="C67" s="264"/>
      <c r="D67" s="264"/>
      <c r="E67" s="264"/>
      <c r="F67" s="264"/>
      <c r="G67" s="48"/>
      <c r="H67" s="48"/>
      <c r="I67" s="48"/>
      <c r="J67" s="48"/>
    </row>
    <row r="68" spans="1:22" ht="14.25" customHeight="1">
      <c r="A68" s="264"/>
      <c r="B68" s="264"/>
      <c r="C68" s="264"/>
      <c r="D68" s="264"/>
      <c r="E68" s="264"/>
      <c r="F68" s="264"/>
      <c r="G68" s="48"/>
      <c r="H68" s="48"/>
      <c r="I68" s="48"/>
      <c r="J68" s="48"/>
    </row>
    <row r="69" spans="1:22" ht="14.25" customHeight="1">
      <c r="A69" s="264"/>
      <c r="B69" s="264"/>
      <c r="C69" s="264"/>
      <c r="D69" s="264"/>
      <c r="E69" s="264"/>
      <c r="F69" s="264"/>
      <c r="G69" s="48"/>
      <c r="H69" s="48"/>
      <c r="I69" s="48"/>
      <c r="J69" s="48"/>
    </row>
    <row r="70" spans="1:22" ht="14.25">
      <c r="A70" s="49"/>
      <c r="B70" s="226" t="s">
        <v>122</v>
      </c>
      <c r="C70" s="226"/>
      <c r="D70" s="226"/>
      <c r="E70" s="226"/>
      <c r="F70" s="226"/>
      <c r="G70" s="226"/>
      <c r="H70" s="226"/>
      <c r="I70" s="48"/>
      <c r="J70" s="48"/>
      <c r="V70" s="5"/>
    </row>
    <row r="71" spans="1:22" ht="14.25">
      <c r="A71" s="49"/>
      <c r="B71" s="226"/>
      <c r="C71" s="226"/>
      <c r="D71" s="226"/>
      <c r="E71" s="226"/>
      <c r="F71" s="226"/>
      <c r="G71" s="226"/>
      <c r="H71" s="226"/>
      <c r="I71" s="48"/>
      <c r="J71" s="48"/>
      <c r="V71" s="5"/>
    </row>
    <row r="72" spans="1:22" ht="14.25">
      <c r="A72" s="49"/>
      <c r="B72" s="226"/>
      <c r="C72" s="226"/>
      <c r="D72" s="226"/>
      <c r="E72" s="226"/>
      <c r="F72" s="226"/>
      <c r="G72" s="226"/>
      <c r="H72" s="226"/>
      <c r="I72" s="48"/>
      <c r="J72" s="48"/>
      <c r="V72" s="6"/>
    </row>
    <row r="73" spans="1:22" ht="14.25">
      <c r="A73" s="48"/>
      <c r="B73" s="226"/>
      <c r="C73" s="226"/>
      <c r="D73" s="226"/>
      <c r="E73" s="226"/>
      <c r="F73" s="226"/>
      <c r="G73" s="226"/>
      <c r="H73" s="226"/>
      <c r="I73" s="48"/>
      <c r="J73" s="48"/>
      <c r="V73" s="6"/>
    </row>
    <row r="74" spans="1:22" ht="14.25">
      <c r="A74" s="48"/>
      <c r="B74" s="226"/>
      <c r="C74" s="226"/>
      <c r="D74" s="226"/>
      <c r="E74" s="226"/>
      <c r="F74" s="226"/>
      <c r="G74" s="226"/>
      <c r="H74" s="226"/>
      <c r="I74" s="48"/>
      <c r="J74" s="48"/>
      <c r="V74" s="6"/>
    </row>
    <row r="75" spans="1:22" ht="25.5" customHeight="1">
      <c r="A75" s="48"/>
      <c r="B75" s="115"/>
      <c r="C75" s="115"/>
      <c r="D75" s="115"/>
      <c r="E75" s="115"/>
      <c r="F75" s="115"/>
      <c r="G75" s="115"/>
      <c r="H75" s="115"/>
      <c r="I75" s="48"/>
      <c r="J75" s="48"/>
      <c r="V75" s="6"/>
    </row>
    <row r="76" spans="1:22" ht="21">
      <c r="A76" s="48"/>
      <c r="B76" s="48"/>
      <c r="C76" s="48"/>
      <c r="D76" s="48"/>
      <c r="E76" s="48"/>
      <c r="F76" s="48"/>
      <c r="G76" s="48"/>
      <c r="H76" s="127" t="s">
        <v>3</v>
      </c>
      <c r="I76" s="198" t="str">
        <f>交付申請書!X9&amp;""</f>
        <v>社会福祉法人　〇〇</v>
      </c>
      <c r="J76" s="198"/>
      <c r="V76" s="6"/>
    </row>
    <row r="77" spans="1:22" ht="21">
      <c r="A77" s="48"/>
      <c r="B77" s="48"/>
      <c r="C77" s="48"/>
      <c r="D77" s="48"/>
      <c r="E77" s="48"/>
      <c r="F77" s="48"/>
      <c r="G77" s="48"/>
      <c r="H77" s="127"/>
      <c r="I77" s="128"/>
      <c r="J77" s="128"/>
    </row>
    <row r="78" spans="1:22" ht="21">
      <c r="A78" s="48"/>
      <c r="B78" s="48"/>
      <c r="C78" s="48"/>
      <c r="D78" s="48"/>
      <c r="E78" s="48"/>
      <c r="F78" s="48"/>
      <c r="G78" s="48"/>
      <c r="H78" s="127" t="s">
        <v>71</v>
      </c>
      <c r="I78" s="198" t="str">
        <f>I7&amp;""</f>
        <v>特別養護老人ホーム　〇〇</v>
      </c>
      <c r="J78" s="198"/>
    </row>
    <row r="79" spans="1:22" ht="21">
      <c r="A79" s="48"/>
      <c r="B79" s="48"/>
      <c r="C79" s="48"/>
      <c r="D79" s="48"/>
      <c r="E79" s="48"/>
      <c r="F79" s="48"/>
      <c r="G79" s="48"/>
      <c r="H79" s="127"/>
      <c r="I79" s="128"/>
      <c r="J79" s="128"/>
    </row>
    <row r="80" spans="1:22" ht="21">
      <c r="A80" s="48"/>
      <c r="B80" s="48"/>
      <c r="C80" s="48"/>
      <c r="D80" s="48"/>
      <c r="E80" s="48"/>
      <c r="F80" s="48"/>
      <c r="G80" s="48"/>
      <c r="H80" s="129" t="s">
        <v>118</v>
      </c>
      <c r="I80" s="198" t="str">
        <f>I9&amp;""</f>
        <v>介護老人福祉施設</v>
      </c>
      <c r="J80" s="198"/>
    </row>
    <row r="81" spans="1:10" ht="14.25">
      <c r="A81" s="48"/>
      <c r="B81" s="48"/>
      <c r="C81" s="48"/>
      <c r="D81" s="48"/>
      <c r="E81" s="48"/>
      <c r="F81" s="48"/>
      <c r="G81" s="48"/>
      <c r="H81" s="48"/>
      <c r="I81" s="48"/>
      <c r="J81" s="48"/>
    </row>
    <row r="82" spans="1:10" ht="14.25">
      <c r="A82" s="48"/>
      <c r="B82" s="48"/>
      <c r="C82" s="48"/>
      <c r="D82" s="48"/>
      <c r="E82" s="48"/>
      <c r="F82" s="48"/>
      <c r="G82" s="48"/>
      <c r="H82" s="48"/>
      <c r="I82" s="48"/>
      <c r="J82" s="48"/>
    </row>
    <row r="83" spans="1:10" ht="24" customHeight="1">
      <c r="A83" s="227" t="s">
        <v>123</v>
      </c>
      <c r="B83" s="227"/>
      <c r="C83" s="50"/>
      <c r="D83" s="50"/>
      <c r="E83" s="50"/>
      <c r="F83" s="50"/>
      <c r="G83" s="50"/>
      <c r="H83" s="50"/>
      <c r="I83" s="50"/>
      <c r="J83" s="48"/>
    </row>
    <row r="84" spans="1:10" ht="24" customHeight="1">
      <c r="A84" s="227"/>
      <c r="B84" s="227"/>
      <c r="C84" s="50"/>
      <c r="D84" s="50"/>
      <c r="E84" s="50"/>
      <c r="F84" s="50"/>
      <c r="G84" s="50"/>
      <c r="H84" s="50"/>
      <c r="I84" s="50"/>
      <c r="J84" s="48"/>
    </row>
    <row r="85" spans="1:10" ht="24" customHeight="1">
      <c r="A85" s="227"/>
      <c r="B85" s="227"/>
      <c r="C85" s="50"/>
      <c r="D85" s="50"/>
      <c r="E85" s="50"/>
      <c r="F85" s="50"/>
      <c r="G85" s="50"/>
      <c r="H85" s="50"/>
      <c r="I85" s="50"/>
      <c r="J85" s="48"/>
    </row>
    <row r="86" spans="1:10" ht="18.75" customHeight="1">
      <c r="A86" s="50"/>
      <c r="B86" s="199" t="s">
        <v>146</v>
      </c>
      <c r="C86" s="199"/>
      <c r="D86" s="199"/>
      <c r="E86" s="199" t="s">
        <v>124</v>
      </c>
      <c r="F86" s="199"/>
      <c r="G86" s="199"/>
      <c r="H86" s="199"/>
      <c r="I86" s="199"/>
      <c r="J86" s="48"/>
    </row>
    <row r="87" spans="1:10" ht="18.75" customHeight="1">
      <c r="A87" s="50"/>
      <c r="B87" s="199"/>
      <c r="C87" s="199"/>
      <c r="D87" s="199"/>
      <c r="E87" s="199"/>
      <c r="F87" s="199"/>
      <c r="G87" s="199"/>
      <c r="H87" s="199"/>
      <c r="I87" s="199"/>
      <c r="J87" s="48"/>
    </row>
    <row r="88" spans="1:10" ht="18.75" customHeight="1">
      <c r="A88" s="50"/>
      <c r="B88" s="199"/>
      <c r="C88" s="199"/>
      <c r="D88" s="199"/>
      <c r="E88" s="199"/>
      <c r="F88" s="199"/>
      <c r="G88" s="199"/>
      <c r="H88" s="199"/>
      <c r="I88" s="199"/>
      <c r="J88" s="48"/>
    </row>
    <row r="89" spans="1:10" ht="18.75" customHeight="1">
      <c r="A89" s="50"/>
      <c r="B89" s="199"/>
      <c r="C89" s="199"/>
      <c r="D89" s="199"/>
      <c r="E89" s="199"/>
      <c r="F89" s="199"/>
      <c r="G89" s="199"/>
      <c r="H89" s="199"/>
      <c r="I89" s="199"/>
      <c r="J89" s="48"/>
    </row>
    <row r="90" spans="1:10" ht="18.75" customHeight="1">
      <c r="A90" s="50"/>
      <c r="B90" s="205" t="s">
        <v>125</v>
      </c>
      <c r="C90" s="205"/>
      <c r="D90" s="205"/>
      <c r="E90" s="234">
        <f>J48</f>
        <v>6036000</v>
      </c>
      <c r="F90" s="235"/>
      <c r="G90" s="236" t="s">
        <v>132</v>
      </c>
      <c r="H90" s="199"/>
      <c r="I90" s="199"/>
      <c r="J90" s="48"/>
    </row>
    <row r="91" spans="1:10" ht="18.75" customHeight="1">
      <c r="A91" s="50"/>
      <c r="B91" s="205"/>
      <c r="C91" s="205"/>
      <c r="D91" s="205"/>
      <c r="E91" s="214"/>
      <c r="F91" s="215"/>
      <c r="G91" s="209"/>
      <c r="H91" s="199"/>
      <c r="I91" s="199"/>
      <c r="J91" s="48"/>
    </row>
    <row r="92" spans="1:10" ht="18.75" customHeight="1">
      <c r="A92" s="50"/>
      <c r="B92" s="205"/>
      <c r="C92" s="205"/>
      <c r="D92" s="205"/>
      <c r="E92" s="214"/>
      <c r="F92" s="215"/>
      <c r="G92" s="209"/>
      <c r="H92" s="199"/>
      <c r="I92" s="199"/>
      <c r="J92" s="48"/>
    </row>
    <row r="93" spans="1:10" ht="18.75" customHeight="1">
      <c r="A93" s="50"/>
      <c r="B93" s="224"/>
      <c r="C93" s="224"/>
      <c r="D93" s="224"/>
      <c r="E93" s="214"/>
      <c r="F93" s="215"/>
      <c r="G93" s="209"/>
      <c r="H93" s="225"/>
      <c r="I93" s="225"/>
      <c r="J93" s="48"/>
    </row>
    <row r="94" spans="1:10" ht="18.75" customHeight="1">
      <c r="A94" s="50"/>
      <c r="B94" s="223" t="s">
        <v>126</v>
      </c>
      <c r="C94" s="223"/>
      <c r="D94" s="223"/>
      <c r="E94" s="221">
        <v>0</v>
      </c>
      <c r="F94" s="222"/>
      <c r="G94" s="209" t="s">
        <v>132</v>
      </c>
      <c r="H94" s="203"/>
      <c r="I94" s="203"/>
      <c r="J94" s="48"/>
    </row>
    <row r="95" spans="1:10" ht="18.75" customHeight="1">
      <c r="A95" s="50"/>
      <c r="B95" s="205"/>
      <c r="C95" s="205"/>
      <c r="D95" s="205"/>
      <c r="E95" s="221"/>
      <c r="F95" s="222"/>
      <c r="G95" s="209"/>
      <c r="H95" s="199"/>
      <c r="I95" s="199"/>
      <c r="J95" s="48"/>
    </row>
    <row r="96" spans="1:10" ht="18.75" customHeight="1">
      <c r="A96" s="50"/>
      <c r="B96" s="205"/>
      <c r="C96" s="205"/>
      <c r="D96" s="205"/>
      <c r="E96" s="221"/>
      <c r="F96" s="222"/>
      <c r="G96" s="209"/>
      <c r="H96" s="199"/>
      <c r="I96" s="199"/>
      <c r="J96" s="48"/>
    </row>
    <row r="97" spans="1:10" ht="18.75" customHeight="1">
      <c r="A97" s="50"/>
      <c r="B97" s="224"/>
      <c r="C97" s="224"/>
      <c r="D97" s="224"/>
      <c r="E97" s="221"/>
      <c r="F97" s="222"/>
      <c r="G97" s="209"/>
      <c r="H97" s="225"/>
      <c r="I97" s="225"/>
      <c r="J97" s="48"/>
    </row>
    <row r="98" spans="1:10" ht="18.75" customHeight="1">
      <c r="A98" s="50"/>
      <c r="B98" s="223" t="s">
        <v>127</v>
      </c>
      <c r="C98" s="223"/>
      <c r="D98" s="223"/>
      <c r="E98" s="214">
        <f>E106-E90</f>
        <v>2783000</v>
      </c>
      <c r="F98" s="215"/>
      <c r="G98" s="209" t="s">
        <v>132</v>
      </c>
      <c r="H98" s="203"/>
      <c r="I98" s="203"/>
      <c r="J98" s="48"/>
    </row>
    <row r="99" spans="1:10" ht="18.75" customHeight="1">
      <c r="A99" s="50"/>
      <c r="B99" s="205"/>
      <c r="C99" s="205"/>
      <c r="D99" s="205"/>
      <c r="E99" s="214"/>
      <c r="F99" s="215"/>
      <c r="G99" s="209"/>
      <c r="H99" s="199"/>
      <c r="I99" s="199"/>
      <c r="J99" s="48"/>
    </row>
    <row r="100" spans="1:10" ht="18.75" customHeight="1">
      <c r="A100" s="50"/>
      <c r="B100" s="205"/>
      <c r="C100" s="205"/>
      <c r="D100" s="205"/>
      <c r="E100" s="214"/>
      <c r="F100" s="215"/>
      <c r="G100" s="209"/>
      <c r="H100" s="199"/>
      <c r="I100" s="199"/>
      <c r="J100" s="48"/>
    </row>
    <row r="101" spans="1:10" ht="18.75" customHeight="1">
      <c r="A101" s="50"/>
      <c r="B101" s="224"/>
      <c r="C101" s="224"/>
      <c r="D101" s="224"/>
      <c r="E101" s="214"/>
      <c r="F101" s="215"/>
      <c r="G101" s="209"/>
      <c r="H101" s="225"/>
      <c r="I101" s="225"/>
      <c r="J101" s="48"/>
    </row>
    <row r="102" spans="1:10" ht="18.75" customHeight="1">
      <c r="A102" s="50"/>
      <c r="B102" s="200" t="s">
        <v>128</v>
      </c>
      <c r="C102" s="200"/>
      <c r="D102" s="200"/>
      <c r="E102" s="221">
        <v>0</v>
      </c>
      <c r="F102" s="222"/>
      <c r="G102" s="209" t="s">
        <v>132</v>
      </c>
      <c r="H102" s="203"/>
      <c r="I102" s="203"/>
      <c r="J102" s="48"/>
    </row>
    <row r="103" spans="1:10" ht="18.75" customHeight="1">
      <c r="A103" s="50"/>
      <c r="B103" s="201"/>
      <c r="C103" s="201"/>
      <c r="D103" s="201"/>
      <c r="E103" s="221"/>
      <c r="F103" s="222"/>
      <c r="G103" s="209"/>
      <c r="H103" s="199"/>
      <c r="I103" s="199"/>
      <c r="J103" s="48"/>
    </row>
    <row r="104" spans="1:10" ht="18.75" customHeight="1">
      <c r="A104" s="50"/>
      <c r="B104" s="201"/>
      <c r="C104" s="201"/>
      <c r="D104" s="201"/>
      <c r="E104" s="221"/>
      <c r="F104" s="222"/>
      <c r="G104" s="209"/>
      <c r="H104" s="199"/>
      <c r="I104" s="199"/>
      <c r="J104" s="48"/>
    </row>
    <row r="105" spans="1:10" ht="18.75" customHeight="1" thickBot="1">
      <c r="A105" s="50"/>
      <c r="B105" s="202"/>
      <c r="C105" s="202"/>
      <c r="D105" s="202"/>
      <c r="E105" s="232"/>
      <c r="F105" s="233"/>
      <c r="G105" s="209"/>
      <c r="H105" s="225"/>
      <c r="I105" s="225"/>
      <c r="J105" s="48"/>
    </row>
    <row r="106" spans="1:10" ht="18.75" customHeight="1" thickTop="1">
      <c r="A106" s="50"/>
      <c r="B106" s="203" t="s">
        <v>147</v>
      </c>
      <c r="C106" s="203"/>
      <c r="D106" s="203"/>
      <c r="E106" s="228">
        <f>1749000+1570000+5000000+500000</f>
        <v>8819000</v>
      </c>
      <c r="F106" s="229"/>
      <c r="G106" s="218" t="s">
        <v>132</v>
      </c>
      <c r="H106" s="204" t="s">
        <v>134</v>
      </c>
      <c r="I106" s="204"/>
      <c r="J106" s="48"/>
    </row>
    <row r="107" spans="1:10" ht="18.75" customHeight="1">
      <c r="A107" s="50"/>
      <c r="B107" s="199"/>
      <c r="C107" s="199"/>
      <c r="D107" s="199"/>
      <c r="E107" s="221"/>
      <c r="F107" s="222"/>
      <c r="G107" s="209"/>
      <c r="H107" s="205"/>
      <c r="I107" s="205"/>
      <c r="J107" s="48"/>
    </row>
    <row r="108" spans="1:10" ht="18.75" customHeight="1">
      <c r="A108" s="50"/>
      <c r="B108" s="199"/>
      <c r="C108" s="199"/>
      <c r="D108" s="199"/>
      <c r="E108" s="221"/>
      <c r="F108" s="222"/>
      <c r="G108" s="209"/>
      <c r="H108" s="205"/>
      <c r="I108" s="205"/>
      <c r="J108" s="48"/>
    </row>
    <row r="109" spans="1:10" ht="18.75" customHeight="1">
      <c r="A109" s="50"/>
      <c r="B109" s="199"/>
      <c r="C109" s="199"/>
      <c r="D109" s="199"/>
      <c r="E109" s="230"/>
      <c r="F109" s="231"/>
      <c r="G109" s="219"/>
      <c r="H109" s="205"/>
      <c r="I109" s="205"/>
      <c r="J109" s="48"/>
    </row>
    <row r="110" spans="1:10" ht="18.75" customHeight="1">
      <c r="A110" s="50"/>
      <c r="B110" s="50"/>
      <c r="C110" s="50"/>
      <c r="D110" s="50"/>
      <c r="E110" s="50"/>
      <c r="F110" s="50"/>
      <c r="G110" s="50"/>
      <c r="H110" s="50"/>
      <c r="I110" s="50"/>
      <c r="J110" s="51"/>
    </row>
    <row r="111" spans="1:10" ht="18.75" customHeight="1">
      <c r="A111" s="50"/>
      <c r="B111" s="50"/>
      <c r="C111" s="50"/>
      <c r="D111" s="50"/>
      <c r="E111" s="50"/>
      <c r="F111" s="50"/>
      <c r="G111" s="50"/>
      <c r="H111" s="50"/>
      <c r="I111" s="50"/>
      <c r="J111" s="51"/>
    </row>
    <row r="112" spans="1:10" ht="18.75" customHeight="1">
      <c r="A112" s="50"/>
      <c r="B112" s="50"/>
      <c r="C112" s="50"/>
      <c r="D112" s="50"/>
      <c r="E112" s="50"/>
      <c r="F112" s="50"/>
      <c r="G112" s="50"/>
      <c r="H112" s="50"/>
      <c r="I112" s="50"/>
      <c r="J112" s="51"/>
    </row>
    <row r="113" spans="1:10" ht="18.75" customHeight="1">
      <c r="A113" s="227" t="s">
        <v>129</v>
      </c>
      <c r="B113" s="227"/>
      <c r="C113" s="50"/>
      <c r="D113" s="50"/>
      <c r="E113" s="50"/>
      <c r="F113" s="50"/>
      <c r="G113" s="50"/>
      <c r="H113" s="50"/>
      <c r="I113" s="50"/>
      <c r="J113" s="52"/>
    </row>
    <row r="114" spans="1:10" ht="18.75" customHeight="1">
      <c r="A114" s="227"/>
      <c r="B114" s="227"/>
      <c r="C114" s="50"/>
      <c r="D114" s="50"/>
      <c r="E114" s="50"/>
      <c r="F114" s="50"/>
      <c r="G114" s="50"/>
      <c r="H114" s="50"/>
      <c r="I114" s="50"/>
      <c r="J114" s="52"/>
    </row>
    <row r="115" spans="1:10" ht="18.75" customHeight="1">
      <c r="A115" s="227"/>
      <c r="B115" s="227"/>
      <c r="C115" s="50"/>
      <c r="D115" s="50"/>
      <c r="E115" s="50"/>
      <c r="F115" s="50"/>
      <c r="G115" s="50"/>
      <c r="H115" s="50"/>
      <c r="I115" s="50"/>
      <c r="J115" s="52"/>
    </row>
    <row r="116" spans="1:10" ht="18.75" customHeight="1">
      <c r="A116" s="50"/>
      <c r="B116" s="199" t="s">
        <v>148</v>
      </c>
      <c r="C116" s="199"/>
      <c r="D116" s="199"/>
      <c r="E116" s="199" t="s">
        <v>149</v>
      </c>
      <c r="F116" s="199"/>
      <c r="G116" s="199"/>
      <c r="H116" s="220" t="s">
        <v>161</v>
      </c>
      <c r="I116" s="199"/>
      <c r="J116" s="52"/>
    </row>
    <row r="117" spans="1:10" ht="18.75" customHeight="1">
      <c r="A117" s="50"/>
      <c r="B117" s="199"/>
      <c r="C117" s="199"/>
      <c r="D117" s="199"/>
      <c r="E117" s="199"/>
      <c r="F117" s="199"/>
      <c r="G117" s="199"/>
      <c r="H117" s="199"/>
      <c r="I117" s="199"/>
      <c r="J117" s="52"/>
    </row>
    <row r="118" spans="1:10" ht="18.75" customHeight="1">
      <c r="A118" s="50"/>
      <c r="B118" s="199"/>
      <c r="C118" s="199"/>
      <c r="D118" s="199"/>
      <c r="E118" s="199"/>
      <c r="F118" s="199"/>
      <c r="G118" s="199"/>
      <c r="H118" s="199"/>
      <c r="I118" s="199"/>
      <c r="J118" s="52"/>
    </row>
    <row r="119" spans="1:10" ht="18.75" customHeight="1">
      <c r="A119" s="50"/>
      <c r="B119" s="199"/>
      <c r="C119" s="199"/>
      <c r="D119" s="199"/>
      <c r="E119" s="199"/>
      <c r="F119" s="199"/>
      <c r="G119" s="199"/>
      <c r="H119" s="199"/>
      <c r="I119" s="199"/>
      <c r="J119" s="52"/>
    </row>
    <row r="120" spans="1:10" ht="18.75" customHeight="1">
      <c r="A120" s="50"/>
      <c r="B120" s="201" t="s">
        <v>130</v>
      </c>
      <c r="C120" s="201"/>
      <c r="D120" s="201"/>
      <c r="E120" s="221">
        <v>8819000</v>
      </c>
      <c r="F120" s="222"/>
      <c r="G120" s="209" t="s">
        <v>132</v>
      </c>
      <c r="H120" s="192" t="s">
        <v>180</v>
      </c>
      <c r="I120" s="193"/>
      <c r="J120" s="52"/>
    </row>
    <row r="121" spans="1:10" ht="18.75" customHeight="1">
      <c r="A121" s="50"/>
      <c r="B121" s="201"/>
      <c r="C121" s="201"/>
      <c r="D121" s="201"/>
      <c r="E121" s="221"/>
      <c r="F121" s="222"/>
      <c r="G121" s="209"/>
      <c r="H121" s="194"/>
      <c r="I121" s="195"/>
      <c r="J121" s="52"/>
    </row>
    <row r="122" spans="1:10" ht="18.75" customHeight="1">
      <c r="A122" s="50"/>
      <c r="B122" s="201"/>
      <c r="C122" s="201"/>
      <c r="D122" s="201"/>
      <c r="E122" s="221"/>
      <c r="F122" s="222"/>
      <c r="G122" s="209"/>
      <c r="H122" s="194"/>
      <c r="I122" s="195"/>
      <c r="J122" s="52"/>
    </row>
    <row r="123" spans="1:10" ht="18.75" customHeight="1">
      <c r="A123" s="50"/>
      <c r="B123" s="206"/>
      <c r="C123" s="206"/>
      <c r="D123" s="206"/>
      <c r="E123" s="221"/>
      <c r="F123" s="222"/>
      <c r="G123" s="209"/>
      <c r="H123" s="194"/>
      <c r="I123" s="195"/>
      <c r="J123" s="52"/>
    </row>
    <row r="124" spans="1:10" ht="18.75" customHeight="1">
      <c r="A124" s="50"/>
      <c r="B124" s="200" t="s">
        <v>131</v>
      </c>
      <c r="C124" s="200"/>
      <c r="D124" s="200"/>
      <c r="E124" s="207"/>
      <c r="F124" s="208"/>
      <c r="G124" s="209" t="s">
        <v>132</v>
      </c>
      <c r="H124" s="194"/>
      <c r="I124" s="195"/>
      <c r="J124" s="52"/>
    </row>
    <row r="125" spans="1:10" ht="18.75" customHeight="1">
      <c r="A125" s="50"/>
      <c r="B125" s="201"/>
      <c r="C125" s="201"/>
      <c r="D125" s="201"/>
      <c r="E125" s="207"/>
      <c r="F125" s="208"/>
      <c r="G125" s="209"/>
      <c r="H125" s="194"/>
      <c r="I125" s="195"/>
      <c r="J125" s="52"/>
    </row>
    <row r="126" spans="1:10" ht="18.75" customHeight="1">
      <c r="A126" s="50"/>
      <c r="B126" s="201"/>
      <c r="C126" s="201"/>
      <c r="D126" s="201"/>
      <c r="E126" s="207"/>
      <c r="F126" s="208"/>
      <c r="G126" s="209"/>
      <c r="H126" s="194"/>
      <c r="I126" s="195"/>
      <c r="J126" s="52"/>
    </row>
    <row r="127" spans="1:10" ht="18.75" customHeight="1">
      <c r="A127" s="50"/>
      <c r="B127" s="206"/>
      <c r="C127" s="206"/>
      <c r="D127" s="206"/>
      <c r="E127" s="207"/>
      <c r="F127" s="208"/>
      <c r="G127" s="209"/>
      <c r="H127" s="194"/>
      <c r="I127" s="195"/>
      <c r="J127" s="52"/>
    </row>
    <row r="128" spans="1:10" ht="18.75" customHeight="1">
      <c r="A128" s="50"/>
      <c r="B128" s="200"/>
      <c r="C128" s="200"/>
      <c r="D128" s="200"/>
      <c r="E128" s="207"/>
      <c r="F128" s="208"/>
      <c r="G128" s="209" t="s">
        <v>132</v>
      </c>
      <c r="H128" s="194"/>
      <c r="I128" s="195"/>
      <c r="J128" s="52"/>
    </row>
    <row r="129" spans="1:10" ht="18.75" customHeight="1">
      <c r="A129" s="50"/>
      <c r="B129" s="201"/>
      <c r="C129" s="201"/>
      <c r="D129" s="201"/>
      <c r="E129" s="207"/>
      <c r="F129" s="208"/>
      <c r="G129" s="209"/>
      <c r="H129" s="194"/>
      <c r="I129" s="195"/>
      <c r="J129" s="52"/>
    </row>
    <row r="130" spans="1:10" ht="18.75" customHeight="1">
      <c r="A130" s="50"/>
      <c r="B130" s="201"/>
      <c r="C130" s="201"/>
      <c r="D130" s="201"/>
      <c r="E130" s="207"/>
      <c r="F130" s="208"/>
      <c r="G130" s="209"/>
      <c r="H130" s="194"/>
      <c r="I130" s="195"/>
      <c r="J130" s="52"/>
    </row>
    <row r="131" spans="1:10" ht="18.75" customHeight="1">
      <c r="A131" s="50"/>
      <c r="B131" s="206"/>
      <c r="C131" s="206"/>
      <c r="D131" s="206"/>
      <c r="E131" s="207"/>
      <c r="F131" s="208"/>
      <c r="G131" s="209"/>
      <c r="H131" s="194"/>
      <c r="I131" s="195"/>
      <c r="J131" s="52"/>
    </row>
    <row r="132" spans="1:10" ht="18.75" customHeight="1">
      <c r="A132" s="50"/>
      <c r="B132" s="200"/>
      <c r="C132" s="200"/>
      <c r="D132" s="200"/>
      <c r="E132" s="207"/>
      <c r="F132" s="208"/>
      <c r="G132" s="209" t="s">
        <v>132</v>
      </c>
      <c r="H132" s="194"/>
      <c r="I132" s="195"/>
      <c r="J132" s="52"/>
    </row>
    <row r="133" spans="1:10" ht="18.75" customHeight="1">
      <c r="A133" s="50"/>
      <c r="B133" s="201"/>
      <c r="C133" s="201"/>
      <c r="D133" s="201"/>
      <c r="E133" s="207"/>
      <c r="F133" s="208"/>
      <c r="G133" s="209"/>
      <c r="H133" s="194"/>
      <c r="I133" s="195"/>
      <c r="J133" s="52"/>
    </row>
    <row r="134" spans="1:10" ht="18.75" customHeight="1">
      <c r="A134" s="50"/>
      <c r="B134" s="201"/>
      <c r="C134" s="201"/>
      <c r="D134" s="201"/>
      <c r="E134" s="207"/>
      <c r="F134" s="208"/>
      <c r="G134" s="209"/>
      <c r="H134" s="194"/>
      <c r="I134" s="195"/>
      <c r="J134" s="52"/>
    </row>
    <row r="135" spans="1:10" ht="18.75" customHeight="1" thickBot="1">
      <c r="A135" s="50"/>
      <c r="B135" s="202"/>
      <c r="C135" s="202"/>
      <c r="D135" s="202"/>
      <c r="E135" s="210"/>
      <c r="F135" s="211"/>
      <c r="G135" s="209"/>
      <c r="H135" s="196"/>
      <c r="I135" s="197"/>
      <c r="J135" s="52"/>
    </row>
    <row r="136" spans="1:10" ht="18.75" customHeight="1" thickTop="1">
      <c r="A136" s="50"/>
      <c r="B136" s="203" t="s">
        <v>150</v>
      </c>
      <c r="C136" s="203"/>
      <c r="D136" s="203"/>
      <c r="E136" s="212">
        <f>SUM(E120:E132)</f>
        <v>8819000</v>
      </c>
      <c r="F136" s="213"/>
      <c r="G136" s="218" t="s">
        <v>132</v>
      </c>
      <c r="H136" s="204" t="s">
        <v>133</v>
      </c>
      <c r="I136" s="204"/>
      <c r="J136" s="52"/>
    </row>
    <row r="137" spans="1:10" ht="18.75" customHeight="1">
      <c r="A137" s="50"/>
      <c r="B137" s="199"/>
      <c r="C137" s="199"/>
      <c r="D137" s="199"/>
      <c r="E137" s="214"/>
      <c r="F137" s="215"/>
      <c r="G137" s="209"/>
      <c r="H137" s="205"/>
      <c r="I137" s="205"/>
      <c r="J137" s="52"/>
    </row>
    <row r="138" spans="1:10" ht="18.75" customHeight="1">
      <c r="A138" s="50"/>
      <c r="B138" s="199"/>
      <c r="C138" s="199"/>
      <c r="D138" s="199"/>
      <c r="E138" s="214"/>
      <c r="F138" s="215"/>
      <c r="G138" s="209"/>
      <c r="H138" s="205"/>
      <c r="I138" s="205"/>
      <c r="J138" s="52"/>
    </row>
    <row r="139" spans="1:10" ht="18.75" customHeight="1">
      <c r="A139" s="50"/>
      <c r="B139" s="199"/>
      <c r="C139" s="199"/>
      <c r="D139" s="199"/>
      <c r="E139" s="216"/>
      <c r="F139" s="217"/>
      <c r="G139" s="219"/>
      <c r="H139" s="205"/>
      <c r="I139" s="205"/>
      <c r="J139" s="52"/>
    </row>
    <row r="140" spans="1:10" ht="24" customHeight="1">
      <c r="A140" s="52"/>
      <c r="B140" s="52"/>
      <c r="C140" s="52"/>
      <c r="D140" s="52"/>
      <c r="E140" s="52"/>
      <c r="F140" s="52"/>
      <c r="G140" s="52"/>
      <c r="H140" s="52"/>
      <c r="I140" s="52"/>
      <c r="J140" s="52"/>
    </row>
    <row r="141" spans="1:10" ht="31.5" customHeight="1">
      <c r="A141" s="52"/>
      <c r="B141" s="130" t="s">
        <v>0</v>
      </c>
      <c r="C141" s="130"/>
      <c r="D141" s="52"/>
      <c r="E141" s="52"/>
      <c r="F141" s="52"/>
      <c r="G141" s="52"/>
      <c r="H141" s="52"/>
      <c r="I141" s="52"/>
      <c r="J141" s="52"/>
    </row>
    <row r="142" spans="1:10" ht="24" customHeight="1">
      <c r="A142" s="52"/>
      <c r="B142" s="52"/>
      <c r="C142" s="52"/>
      <c r="D142" s="52"/>
      <c r="E142" s="52"/>
      <c r="F142" s="52"/>
      <c r="G142" s="52"/>
      <c r="H142" s="52"/>
      <c r="I142" s="52"/>
      <c r="J142" s="52"/>
    </row>
    <row r="143" spans="1:10" ht="21">
      <c r="A143" s="52"/>
      <c r="B143" s="52"/>
      <c r="C143" s="52"/>
      <c r="D143" s="52"/>
      <c r="E143" s="52"/>
      <c r="F143" s="52"/>
      <c r="G143" s="52"/>
      <c r="H143" s="52"/>
      <c r="I143" s="52"/>
      <c r="J143" s="52"/>
    </row>
    <row r="144" spans="1:10" ht="21">
      <c r="A144" s="52"/>
      <c r="B144" s="52"/>
      <c r="C144" s="52"/>
      <c r="D144" s="52"/>
      <c r="E144" s="52"/>
      <c r="F144" s="52"/>
      <c r="G144" s="52"/>
      <c r="H144" s="52"/>
      <c r="I144" s="52"/>
      <c r="J144" s="52"/>
    </row>
    <row r="145" spans="1:10" ht="21">
      <c r="A145" s="52"/>
      <c r="B145" s="52"/>
      <c r="C145" s="52"/>
      <c r="D145" s="52"/>
      <c r="E145" s="52"/>
      <c r="F145" s="52"/>
      <c r="G145" s="52"/>
      <c r="H145" s="52"/>
      <c r="I145" s="52"/>
      <c r="J145" s="52"/>
    </row>
  </sheetData>
  <dataConsolidate/>
  <mergeCells count="121">
    <mergeCell ref="H22:H23"/>
    <mergeCell ref="D24:D25"/>
    <mergeCell ref="E24:E25"/>
    <mergeCell ref="F24:F25"/>
    <mergeCell ref="G24:G25"/>
    <mergeCell ref="B30:C30"/>
    <mergeCell ref="B31:C31"/>
    <mergeCell ref="C22:C23"/>
    <mergeCell ref="D22:D23"/>
    <mergeCell ref="E22:E23"/>
    <mergeCell ref="F22:F23"/>
    <mergeCell ref="G22:G23"/>
    <mergeCell ref="J45:J46"/>
    <mergeCell ref="B41:B42"/>
    <mergeCell ref="C41:C42"/>
    <mergeCell ref="D41:D42"/>
    <mergeCell ref="E41:E42"/>
    <mergeCell ref="F41:F42"/>
    <mergeCell ref="G41:H42"/>
    <mergeCell ref="I41:I42"/>
    <mergeCell ref="J41:J42"/>
    <mergeCell ref="I45:I46"/>
    <mergeCell ref="G43:H43"/>
    <mergeCell ref="G45:H46"/>
    <mergeCell ref="G44:H44"/>
    <mergeCell ref="H16:H17"/>
    <mergeCell ref="I16:I17"/>
    <mergeCell ref="E20:E21"/>
    <mergeCell ref="F20:F21"/>
    <mergeCell ref="A83:B85"/>
    <mergeCell ref="A67:F69"/>
    <mergeCell ref="G31:H31"/>
    <mergeCell ref="A42:A43"/>
    <mergeCell ref="A56:D56"/>
    <mergeCell ref="A58:C58"/>
    <mergeCell ref="A59:D59"/>
    <mergeCell ref="B45:B46"/>
    <mergeCell ref="C45:C46"/>
    <mergeCell ref="D45:D46"/>
    <mergeCell ref="E45:E46"/>
    <mergeCell ref="F45:F46"/>
    <mergeCell ref="B16:B17"/>
    <mergeCell ref="C16:C17"/>
    <mergeCell ref="D16:D17"/>
    <mergeCell ref="E16:E17"/>
    <mergeCell ref="F16:F17"/>
    <mergeCell ref="H24:H25"/>
    <mergeCell ref="B24:B25"/>
    <mergeCell ref="C24:C25"/>
    <mergeCell ref="A2:J2"/>
    <mergeCell ref="I3:J3"/>
    <mergeCell ref="I5:J5"/>
    <mergeCell ref="I7:J7"/>
    <mergeCell ref="A28:A29"/>
    <mergeCell ref="B28:C28"/>
    <mergeCell ref="G28:H28"/>
    <mergeCell ref="G29:H29"/>
    <mergeCell ref="G20:G21"/>
    <mergeCell ref="H20:H21"/>
    <mergeCell ref="A17:A18"/>
    <mergeCell ref="I20:I21"/>
    <mergeCell ref="J20:J21"/>
    <mergeCell ref="B20:B21"/>
    <mergeCell ref="C20:C21"/>
    <mergeCell ref="D20:D21"/>
    <mergeCell ref="I24:I25"/>
    <mergeCell ref="J24:J25"/>
    <mergeCell ref="J22:J23"/>
    <mergeCell ref="I9:J9"/>
    <mergeCell ref="B22:B23"/>
    <mergeCell ref="I22:I23"/>
    <mergeCell ref="J16:J17"/>
    <mergeCell ref="G16:G17"/>
    <mergeCell ref="H94:I97"/>
    <mergeCell ref="B70:H74"/>
    <mergeCell ref="E86:G89"/>
    <mergeCell ref="B86:D89"/>
    <mergeCell ref="H86:I89"/>
    <mergeCell ref="B90:D93"/>
    <mergeCell ref="A113:B115"/>
    <mergeCell ref="E94:F97"/>
    <mergeCell ref="E98:F101"/>
    <mergeCell ref="G94:G97"/>
    <mergeCell ref="G98:G101"/>
    <mergeCell ref="B106:D109"/>
    <mergeCell ref="H106:I109"/>
    <mergeCell ref="E106:F109"/>
    <mergeCell ref="G106:G109"/>
    <mergeCell ref="B98:D101"/>
    <mergeCell ref="H98:I101"/>
    <mergeCell ref="B102:D105"/>
    <mergeCell ref="H102:I105"/>
    <mergeCell ref="E102:F105"/>
    <mergeCell ref="G102:G105"/>
    <mergeCell ref="H90:I93"/>
    <mergeCell ref="E90:F93"/>
    <mergeCell ref="G90:G93"/>
    <mergeCell ref="H120:I135"/>
    <mergeCell ref="I76:J76"/>
    <mergeCell ref="I78:J78"/>
    <mergeCell ref="I80:J80"/>
    <mergeCell ref="B116:D119"/>
    <mergeCell ref="B132:D135"/>
    <mergeCell ref="B136:D139"/>
    <mergeCell ref="H136:I139"/>
    <mergeCell ref="B124:D127"/>
    <mergeCell ref="B128:D131"/>
    <mergeCell ref="E124:F127"/>
    <mergeCell ref="G124:G127"/>
    <mergeCell ref="E128:F131"/>
    <mergeCell ref="G128:G131"/>
    <mergeCell ref="E132:F135"/>
    <mergeCell ref="G132:G135"/>
    <mergeCell ref="E136:F139"/>
    <mergeCell ref="G136:G139"/>
    <mergeCell ref="E116:G119"/>
    <mergeCell ref="H116:I119"/>
    <mergeCell ref="B120:D123"/>
    <mergeCell ref="E120:F123"/>
    <mergeCell ref="G120:G123"/>
    <mergeCell ref="B94:D97"/>
  </mergeCells>
  <phoneticPr fontId="3"/>
  <dataValidations xWindow="194" yWindow="250" count="4">
    <dataValidation type="list" allowBlank="1" showInputMessage="1" showErrorMessage="1" sqref="A39">
      <formula1>$R$16:$S$16</formula1>
    </dataValidation>
    <dataValidation type="list" allowBlank="1" showInputMessage="1" showErrorMessage="1" sqref="A14">
      <formula1>$R$16:$S$16</formula1>
    </dataValidation>
    <dataValidation type="list" allowBlank="1" showInputMessage="1" showErrorMessage="1" sqref="B20:B25">
      <formula1>$R$17:$W$17</formula1>
    </dataValidation>
    <dataValidation type="list" allowBlank="1" showInputMessage="1" showErrorMessage="1" sqref="C39">
      <formula1>$R$36:$U$36</formula1>
    </dataValidation>
  </dataValidations>
  <pageMargins left="0.94488188976377963" right="0.15748031496062992" top="0.55118110236220474" bottom="0.43307086614173229" header="0.51181102362204722" footer="0.39370078740157483"/>
  <pageSetup paperSize="9" scale="47" fitToHeight="0" orientation="portrait" cellComments="asDisplayed" r:id="rId1"/>
  <rowBreaks count="1" manualBreakCount="1">
    <brk id="65"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view="pageBreakPreview" zoomScale="80" zoomScaleNormal="100" zoomScaleSheetLayoutView="80" workbookViewId="0">
      <selection activeCell="J20" sqref="J20"/>
    </sheetView>
  </sheetViews>
  <sheetFormatPr defaultRowHeight="13.5"/>
  <cols>
    <col min="1" max="1" width="2.125" style="31" customWidth="1"/>
    <col min="2" max="2" width="13.5" style="31" customWidth="1"/>
    <col min="3" max="3" width="17.125" style="31" customWidth="1"/>
    <col min="4" max="4" width="37.625" style="31" customWidth="1"/>
    <col min="5" max="8" width="4.625" style="31" customWidth="1"/>
    <col min="9" max="16384" width="9" style="31"/>
  </cols>
  <sheetData>
    <row r="1" spans="1:8" ht="17.25">
      <c r="A1" s="29" t="s">
        <v>95</v>
      </c>
      <c r="B1" s="30"/>
      <c r="C1" s="30"/>
      <c r="D1" s="30"/>
      <c r="E1" s="30"/>
      <c r="F1" s="30"/>
      <c r="G1" s="30"/>
      <c r="H1" s="30"/>
    </row>
    <row r="2" spans="1:8" ht="17.25">
      <c r="A2" s="29"/>
      <c r="B2" s="30"/>
      <c r="C2" s="30"/>
      <c r="D2" s="30"/>
      <c r="E2" s="30"/>
      <c r="F2" s="30"/>
      <c r="G2" s="30"/>
      <c r="H2" s="30"/>
    </row>
    <row r="3" spans="1:8" ht="24" customHeight="1">
      <c r="B3" s="32" t="s">
        <v>96</v>
      </c>
      <c r="C3" s="290" t="str">
        <f>交付申請書!X9&amp;""</f>
        <v>社会福祉法人　〇〇</v>
      </c>
      <c r="D3" s="290"/>
    </row>
    <row r="4" spans="1:8" ht="24" customHeight="1"/>
    <row r="5" spans="1:8" ht="18" customHeight="1">
      <c r="B5" s="291" t="s">
        <v>97</v>
      </c>
      <c r="C5" s="33" t="s">
        <v>98</v>
      </c>
      <c r="D5" s="291" t="s">
        <v>99</v>
      </c>
      <c r="E5" s="34" t="s">
        <v>100</v>
      </c>
      <c r="F5" s="35"/>
      <c r="G5" s="35"/>
      <c r="H5" s="36"/>
    </row>
    <row r="6" spans="1:8" ht="18" customHeight="1">
      <c r="B6" s="291"/>
      <c r="C6" s="37" t="s">
        <v>101</v>
      </c>
      <c r="D6" s="291"/>
      <c r="E6" s="38" t="s">
        <v>102</v>
      </c>
      <c r="F6" s="39" t="s">
        <v>73</v>
      </c>
      <c r="G6" s="39" t="s">
        <v>103</v>
      </c>
      <c r="H6" s="40" t="s">
        <v>104</v>
      </c>
    </row>
    <row r="7" spans="1:8" ht="18" customHeight="1">
      <c r="B7" s="292" t="s">
        <v>181</v>
      </c>
      <c r="C7" s="140" t="s">
        <v>182</v>
      </c>
      <c r="D7" s="294" t="s">
        <v>183</v>
      </c>
      <c r="E7" s="300" t="s">
        <v>184</v>
      </c>
      <c r="F7" s="296">
        <v>40</v>
      </c>
      <c r="G7" s="296">
        <v>1</v>
      </c>
      <c r="H7" s="298">
        <v>1</v>
      </c>
    </row>
    <row r="8" spans="1:8" ht="18" customHeight="1">
      <c r="B8" s="293"/>
      <c r="C8" s="141" t="s">
        <v>182</v>
      </c>
      <c r="D8" s="295"/>
      <c r="E8" s="301"/>
      <c r="F8" s="297"/>
      <c r="G8" s="297"/>
      <c r="H8" s="299"/>
    </row>
    <row r="9" spans="1:8" ht="18" customHeight="1">
      <c r="B9" s="292" t="s">
        <v>181</v>
      </c>
      <c r="C9" s="140" t="s">
        <v>182</v>
      </c>
      <c r="D9" s="294" t="s">
        <v>183</v>
      </c>
      <c r="E9" s="300" t="s">
        <v>184</v>
      </c>
      <c r="F9" s="296">
        <v>41</v>
      </c>
      <c r="G9" s="296">
        <v>4</v>
      </c>
      <c r="H9" s="298">
        <v>1</v>
      </c>
    </row>
    <row r="10" spans="1:8" ht="18" customHeight="1">
      <c r="B10" s="293"/>
      <c r="C10" s="141" t="s">
        <v>182</v>
      </c>
      <c r="D10" s="295"/>
      <c r="E10" s="301"/>
      <c r="F10" s="297"/>
      <c r="G10" s="297"/>
      <c r="H10" s="299"/>
    </row>
    <row r="11" spans="1:8" ht="18" customHeight="1">
      <c r="B11" s="292" t="s">
        <v>181</v>
      </c>
      <c r="C11" s="140" t="s">
        <v>182</v>
      </c>
      <c r="D11" s="294" t="s">
        <v>183</v>
      </c>
      <c r="E11" s="300" t="s">
        <v>184</v>
      </c>
      <c r="F11" s="296">
        <v>42</v>
      </c>
      <c r="G11" s="296">
        <v>6</v>
      </c>
      <c r="H11" s="298">
        <v>1</v>
      </c>
    </row>
    <row r="12" spans="1:8" ht="18" customHeight="1">
      <c r="B12" s="293"/>
      <c r="C12" s="141" t="s">
        <v>182</v>
      </c>
      <c r="D12" s="295"/>
      <c r="E12" s="301"/>
      <c r="F12" s="297"/>
      <c r="G12" s="297"/>
      <c r="H12" s="299"/>
    </row>
    <row r="13" spans="1:8" ht="18" customHeight="1">
      <c r="B13" s="304"/>
      <c r="C13" s="41"/>
      <c r="D13" s="306"/>
      <c r="E13" s="308"/>
      <c r="F13" s="310"/>
      <c r="G13" s="310"/>
      <c r="H13" s="302"/>
    </row>
    <row r="14" spans="1:8" ht="18" customHeight="1">
      <c r="B14" s="305"/>
      <c r="C14" s="42"/>
      <c r="D14" s="307"/>
      <c r="E14" s="309"/>
      <c r="F14" s="311"/>
      <c r="G14" s="311"/>
      <c r="H14" s="303"/>
    </row>
    <row r="15" spans="1:8" ht="18" customHeight="1">
      <c r="B15" s="304"/>
      <c r="C15" s="41"/>
      <c r="D15" s="306"/>
      <c r="E15" s="308"/>
      <c r="F15" s="310"/>
      <c r="G15" s="310"/>
      <c r="H15" s="302"/>
    </row>
    <row r="16" spans="1:8" ht="18" customHeight="1">
      <c r="B16" s="305"/>
      <c r="C16" s="42"/>
      <c r="D16" s="307"/>
      <c r="E16" s="309"/>
      <c r="F16" s="311"/>
      <c r="G16" s="311"/>
      <c r="H16" s="303"/>
    </row>
    <row r="17" spans="2:8" ht="18" customHeight="1">
      <c r="B17" s="304"/>
      <c r="C17" s="41"/>
      <c r="D17" s="306"/>
      <c r="E17" s="308"/>
      <c r="F17" s="310"/>
      <c r="G17" s="310"/>
      <c r="H17" s="302"/>
    </row>
    <row r="18" spans="2:8" ht="18" customHeight="1">
      <c r="B18" s="305"/>
      <c r="C18" s="42"/>
      <c r="D18" s="307"/>
      <c r="E18" s="309"/>
      <c r="F18" s="311"/>
      <c r="G18" s="311"/>
      <c r="H18" s="303"/>
    </row>
    <row r="19" spans="2:8" ht="18" customHeight="1">
      <c r="B19" s="304"/>
      <c r="C19" s="41"/>
      <c r="D19" s="306"/>
      <c r="E19" s="308"/>
      <c r="F19" s="310"/>
      <c r="G19" s="310"/>
      <c r="H19" s="302"/>
    </row>
    <row r="20" spans="2:8" ht="18" customHeight="1">
      <c r="B20" s="305"/>
      <c r="C20" s="42"/>
      <c r="D20" s="307"/>
      <c r="E20" s="309"/>
      <c r="F20" s="311"/>
      <c r="G20" s="311"/>
      <c r="H20" s="303"/>
    </row>
    <row r="21" spans="2:8" ht="18" customHeight="1">
      <c r="B21" s="304"/>
      <c r="C21" s="41"/>
      <c r="D21" s="306"/>
      <c r="E21" s="308"/>
      <c r="F21" s="310"/>
      <c r="G21" s="310"/>
      <c r="H21" s="302"/>
    </row>
    <row r="22" spans="2:8" ht="18" customHeight="1">
      <c r="B22" s="305"/>
      <c r="C22" s="42"/>
      <c r="D22" s="307"/>
      <c r="E22" s="309"/>
      <c r="F22" s="311"/>
      <c r="G22" s="311"/>
      <c r="H22" s="303"/>
    </row>
    <row r="23" spans="2:8" ht="18" customHeight="1">
      <c r="B23" s="304"/>
      <c r="C23" s="41"/>
      <c r="D23" s="306"/>
      <c r="E23" s="308"/>
      <c r="F23" s="310"/>
      <c r="G23" s="310"/>
      <c r="H23" s="302"/>
    </row>
    <row r="24" spans="2:8" ht="18" customHeight="1">
      <c r="B24" s="305"/>
      <c r="C24" s="42"/>
      <c r="D24" s="307"/>
      <c r="E24" s="309"/>
      <c r="F24" s="311"/>
      <c r="G24" s="311"/>
      <c r="H24" s="303"/>
    </row>
    <row r="25" spans="2:8" ht="18" customHeight="1">
      <c r="B25" s="304"/>
      <c r="C25" s="41"/>
      <c r="D25" s="306"/>
      <c r="E25" s="308"/>
      <c r="F25" s="310"/>
      <c r="G25" s="310"/>
      <c r="H25" s="302"/>
    </row>
    <row r="26" spans="2:8" ht="18" customHeight="1">
      <c r="B26" s="305"/>
      <c r="C26" s="42"/>
      <c r="D26" s="307"/>
      <c r="E26" s="309"/>
      <c r="F26" s="311"/>
      <c r="G26" s="311"/>
      <c r="H26" s="303"/>
    </row>
    <row r="27" spans="2:8" ht="18" customHeight="1">
      <c r="B27" s="304"/>
      <c r="C27" s="41"/>
      <c r="D27" s="43"/>
      <c r="E27" s="308"/>
      <c r="F27" s="310"/>
      <c r="G27" s="310"/>
      <c r="H27" s="302"/>
    </row>
    <row r="28" spans="2:8" ht="18" customHeight="1">
      <c r="B28" s="305"/>
      <c r="C28" s="42"/>
      <c r="D28" s="44"/>
      <c r="E28" s="309"/>
      <c r="F28" s="311"/>
      <c r="G28" s="311"/>
      <c r="H28" s="303"/>
    </row>
    <row r="29" spans="2:8" ht="18" customHeight="1">
      <c r="B29" s="304"/>
      <c r="C29" s="41"/>
      <c r="D29" s="306"/>
      <c r="E29" s="308"/>
      <c r="F29" s="310"/>
      <c r="G29" s="310"/>
      <c r="H29" s="302"/>
    </row>
    <row r="30" spans="2:8" ht="18" customHeight="1">
      <c r="B30" s="305"/>
      <c r="C30" s="42"/>
      <c r="D30" s="307"/>
      <c r="E30" s="309"/>
      <c r="F30" s="311"/>
      <c r="G30" s="311"/>
      <c r="H30" s="303"/>
    </row>
    <row r="31" spans="2:8" ht="18" customHeight="1">
      <c r="B31" s="304"/>
      <c r="C31" s="41"/>
      <c r="D31" s="306"/>
      <c r="E31" s="308"/>
      <c r="F31" s="310"/>
      <c r="G31" s="310"/>
      <c r="H31" s="302"/>
    </row>
    <row r="32" spans="2:8" ht="18" customHeight="1">
      <c r="B32" s="305"/>
      <c r="C32" s="42"/>
      <c r="D32" s="307"/>
      <c r="E32" s="309"/>
      <c r="F32" s="311"/>
      <c r="G32" s="311"/>
      <c r="H32" s="303"/>
    </row>
    <row r="33" spans="2:8" ht="18" customHeight="1">
      <c r="B33" s="304"/>
      <c r="C33" s="41"/>
      <c r="D33" s="306"/>
      <c r="E33" s="308"/>
      <c r="F33" s="310"/>
      <c r="G33" s="310"/>
      <c r="H33" s="302"/>
    </row>
    <row r="34" spans="2:8" ht="18" customHeight="1">
      <c r="B34" s="305"/>
      <c r="C34" s="42"/>
      <c r="D34" s="307"/>
      <c r="E34" s="309"/>
      <c r="F34" s="311"/>
      <c r="G34" s="311"/>
      <c r="H34" s="303"/>
    </row>
    <row r="35" spans="2:8" ht="18" customHeight="1">
      <c r="B35" s="304"/>
      <c r="C35" s="41"/>
      <c r="D35" s="306"/>
      <c r="E35" s="308"/>
      <c r="F35" s="310"/>
      <c r="G35" s="310"/>
      <c r="H35" s="302"/>
    </row>
    <row r="36" spans="2:8" ht="18" customHeight="1">
      <c r="B36" s="305"/>
      <c r="C36" s="42"/>
      <c r="D36" s="307"/>
      <c r="E36" s="309"/>
      <c r="F36" s="311"/>
      <c r="G36" s="311"/>
      <c r="H36" s="303"/>
    </row>
    <row r="37" spans="2:8" ht="18" customHeight="1">
      <c r="B37" s="304"/>
      <c r="C37" s="41"/>
      <c r="D37" s="306"/>
      <c r="E37" s="308"/>
      <c r="F37" s="310"/>
      <c r="G37" s="310"/>
      <c r="H37" s="302"/>
    </row>
    <row r="38" spans="2:8" ht="18" customHeight="1">
      <c r="B38" s="305"/>
      <c r="C38" s="42"/>
      <c r="D38" s="307"/>
      <c r="E38" s="309"/>
      <c r="F38" s="311"/>
      <c r="G38" s="311"/>
      <c r="H38" s="303"/>
    </row>
    <row r="40" spans="2:8">
      <c r="B40" s="31" t="s">
        <v>105</v>
      </c>
    </row>
    <row r="41" spans="2:8" ht="13.5" customHeight="1">
      <c r="B41" s="312" t="s">
        <v>106</v>
      </c>
      <c r="C41" s="312"/>
      <c r="D41" s="312"/>
      <c r="E41" s="312"/>
      <c r="F41" s="312"/>
      <c r="G41" s="312"/>
      <c r="H41" s="312"/>
    </row>
    <row r="42" spans="2:8">
      <c r="B42" s="31" t="s">
        <v>107</v>
      </c>
    </row>
  </sheetData>
  <sheetProtection formatCells="0" formatColumns="0" formatRows="0" selectLockedCells="1"/>
  <mergeCells count="99">
    <mergeCell ref="B41:H41"/>
    <mergeCell ref="B37:B38"/>
    <mergeCell ref="D37:D38"/>
    <mergeCell ref="E37:E38"/>
    <mergeCell ref="F37:F38"/>
    <mergeCell ref="G37:G38"/>
    <mergeCell ref="H37:H38"/>
    <mergeCell ref="H35:H36"/>
    <mergeCell ref="B33:B34"/>
    <mergeCell ref="D33:D34"/>
    <mergeCell ref="E33:E34"/>
    <mergeCell ref="F33:F34"/>
    <mergeCell ref="G33:G34"/>
    <mergeCell ref="H33:H34"/>
    <mergeCell ref="B35:B36"/>
    <mergeCell ref="D35:D36"/>
    <mergeCell ref="E35:E36"/>
    <mergeCell ref="F35:F36"/>
    <mergeCell ref="G35:G36"/>
    <mergeCell ref="H29:H30"/>
    <mergeCell ref="B31:B32"/>
    <mergeCell ref="D31:D32"/>
    <mergeCell ref="E31:E32"/>
    <mergeCell ref="F31:F32"/>
    <mergeCell ref="G31:G32"/>
    <mergeCell ref="H31:H32"/>
    <mergeCell ref="B29:B30"/>
    <mergeCell ref="D29:D30"/>
    <mergeCell ref="E29:E30"/>
    <mergeCell ref="F29:F30"/>
    <mergeCell ref="G29:G30"/>
    <mergeCell ref="B27:B28"/>
    <mergeCell ref="E27:E28"/>
    <mergeCell ref="F27:F28"/>
    <mergeCell ref="G27:G28"/>
    <mergeCell ref="H27:H28"/>
    <mergeCell ref="H25:H26"/>
    <mergeCell ref="B23:B24"/>
    <mergeCell ref="D23:D24"/>
    <mergeCell ref="E23:E24"/>
    <mergeCell ref="F23:F24"/>
    <mergeCell ref="G23:G24"/>
    <mergeCell ref="H23:H24"/>
    <mergeCell ref="B25:B26"/>
    <mergeCell ref="D25:D26"/>
    <mergeCell ref="E25:E26"/>
    <mergeCell ref="F25:F26"/>
    <mergeCell ref="G25:G26"/>
    <mergeCell ref="H21:H22"/>
    <mergeCell ref="B19:B20"/>
    <mergeCell ref="D19:D20"/>
    <mergeCell ref="E19:E20"/>
    <mergeCell ref="F19:F20"/>
    <mergeCell ref="G19:G20"/>
    <mergeCell ref="H19:H20"/>
    <mergeCell ref="B21:B22"/>
    <mergeCell ref="D21:D22"/>
    <mergeCell ref="E21:E22"/>
    <mergeCell ref="F21:F22"/>
    <mergeCell ref="G21:G22"/>
    <mergeCell ref="H17:H18"/>
    <mergeCell ref="B15:B16"/>
    <mergeCell ref="D15:D16"/>
    <mergeCell ref="E15:E16"/>
    <mergeCell ref="F15:F16"/>
    <mergeCell ref="G15:G16"/>
    <mergeCell ref="H15:H16"/>
    <mergeCell ref="B17:B18"/>
    <mergeCell ref="D17:D18"/>
    <mergeCell ref="E17:E18"/>
    <mergeCell ref="F17:F18"/>
    <mergeCell ref="G17:G18"/>
    <mergeCell ref="H13:H14"/>
    <mergeCell ref="B11:B12"/>
    <mergeCell ref="D11:D12"/>
    <mergeCell ref="E11:E12"/>
    <mergeCell ref="F11:F12"/>
    <mergeCell ref="G11:G12"/>
    <mergeCell ref="H11:H12"/>
    <mergeCell ref="B13:B14"/>
    <mergeCell ref="D13:D14"/>
    <mergeCell ref="E13:E14"/>
    <mergeCell ref="F13:F14"/>
    <mergeCell ref="G13:G14"/>
    <mergeCell ref="F7:F8"/>
    <mergeCell ref="G7:G8"/>
    <mergeCell ref="H7:H8"/>
    <mergeCell ref="B9:B10"/>
    <mergeCell ref="D9:D10"/>
    <mergeCell ref="E9:E10"/>
    <mergeCell ref="F9:F10"/>
    <mergeCell ref="G9:G10"/>
    <mergeCell ref="H9:H10"/>
    <mergeCell ref="E7:E8"/>
    <mergeCell ref="C3:D3"/>
    <mergeCell ref="B5:B6"/>
    <mergeCell ref="D5:D6"/>
    <mergeCell ref="B7:B8"/>
    <mergeCell ref="D7:D8"/>
  </mergeCells>
  <phoneticPr fontId="3"/>
  <dataValidations count="2">
    <dataValidation imeMode="disabled" allowBlank="1" showInputMessage="1" showErrorMessage="1" sqref="F7:H38"/>
    <dataValidation type="list" allowBlank="1" showInputMessage="1" showErrorMessage="1" sqref="E7 E27 E9 E13 E15 E29 E37 E31 E33 E35 E17 E19 E21 E23 E25 E11">
      <formula1>"T,S,H"</formula1>
    </dataValidation>
  </dataValidations>
  <printOptions horizontalCentered="1"/>
  <pageMargins left="0.70866141732283472" right="0.70866141732283472" top="0.74803149606299213" bottom="0.74803149606299213" header="0.51181102362204722" footer="0.31496062992125984"/>
  <pageSetup paperSize="9" scale="91"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35"/>
  <sheetViews>
    <sheetView showZeros="0" view="pageBreakPreview" zoomScale="90" zoomScaleNormal="115" zoomScaleSheetLayoutView="90" workbookViewId="0">
      <selection activeCell="BG21" sqref="BG21"/>
    </sheetView>
  </sheetViews>
  <sheetFormatPr defaultColWidth="2.25" defaultRowHeight="12"/>
  <cols>
    <col min="1" max="1" width="2.625" style="11" customWidth="1"/>
    <col min="2" max="2" width="2.5" style="11" bestFit="1" customWidth="1"/>
    <col min="3" max="3" width="2.25" style="11"/>
    <col min="4" max="4" width="2.5" style="11" bestFit="1" customWidth="1"/>
    <col min="5" max="16" width="2.25" style="11"/>
    <col min="17" max="17" width="2.5" style="11" customWidth="1"/>
    <col min="18" max="38" width="2.25" style="11"/>
    <col min="39" max="39" width="2.25" style="11" hidden="1" customWidth="1"/>
    <col min="40" max="40" width="2.5" style="11" bestFit="1" customWidth="1"/>
    <col min="41" max="74" width="2.25" style="11"/>
    <col min="75" max="75" width="3.5" style="11" customWidth="1"/>
    <col min="76" max="16384" width="2.25" style="11"/>
  </cols>
  <sheetData>
    <row r="1" spans="1:42" ht="18.95" customHeight="1">
      <c r="A1" s="15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2" ht="18.95" customHeight="1">
      <c r="A2" s="15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42" ht="18.95" customHeight="1">
      <c r="A3" s="151"/>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42" ht="18.95" customHeight="1">
      <c r="A4" s="100" t="s">
        <v>192</v>
      </c>
      <c r="B4" s="13"/>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42" ht="18.95" customHeight="1">
      <c r="A5" s="100"/>
      <c r="B5" s="13"/>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42" ht="18.95" customHeight="1">
      <c r="A6" s="12"/>
      <c r="B6" s="13"/>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42" ht="18.95" customHeight="1">
      <c r="A7" s="14"/>
      <c r="B7" s="14"/>
      <c r="C7" s="15"/>
      <c r="D7" s="15"/>
      <c r="E7" s="14"/>
      <c r="F7" s="14"/>
      <c r="G7" s="14"/>
      <c r="H7" s="14"/>
      <c r="I7" s="14"/>
      <c r="J7" s="14"/>
      <c r="K7" s="14"/>
      <c r="L7" s="14"/>
      <c r="M7" s="14"/>
      <c r="N7" s="14"/>
      <c r="O7" s="14"/>
      <c r="P7" s="14"/>
      <c r="Q7" s="14"/>
      <c r="R7" s="14"/>
      <c r="S7" s="14"/>
      <c r="T7" s="14"/>
      <c r="U7" s="14"/>
      <c r="V7" s="14"/>
      <c r="W7" s="14"/>
      <c r="X7" s="14"/>
      <c r="Y7" s="14"/>
      <c r="Z7" s="14"/>
      <c r="AA7" s="172" t="s">
        <v>187</v>
      </c>
      <c r="AB7" s="173"/>
      <c r="AC7" s="173"/>
      <c r="AD7" s="173"/>
      <c r="AE7" s="173"/>
      <c r="AF7" s="173"/>
      <c r="AG7" s="173"/>
      <c r="AH7" s="173"/>
      <c r="AI7" s="173"/>
      <c r="AJ7" s="173"/>
      <c r="AK7" s="173"/>
      <c r="AL7" s="15"/>
    </row>
    <row r="8" spans="1:42" s="10" customFormat="1" ht="18.95" customHeight="1">
      <c r="A8" s="14"/>
      <c r="B8" s="14"/>
      <c r="C8" s="15"/>
      <c r="D8" s="15"/>
      <c r="E8" s="14"/>
      <c r="F8" s="14"/>
      <c r="G8" s="14"/>
      <c r="H8" s="14"/>
      <c r="I8" s="14"/>
      <c r="J8" s="14"/>
      <c r="K8" s="14"/>
      <c r="L8" s="14"/>
      <c r="M8" s="14"/>
      <c r="N8" s="14"/>
      <c r="O8" s="14"/>
      <c r="P8" s="14"/>
      <c r="Q8" s="14"/>
      <c r="R8" s="14"/>
      <c r="S8" s="14"/>
      <c r="T8" s="14"/>
      <c r="U8" s="14"/>
      <c r="V8" s="14"/>
      <c r="W8" s="14"/>
      <c r="X8" s="14"/>
      <c r="Y8" s="14"/>
      <c r="Z8" s="14"/>
      <c r="AA8" s="102"/>
      <c r="AB8" s="15"/>
      <c r="AC8" s="15"/>
      <c r="AD8" s="15"/>
      <c r="AE8" s="15"/>
      <c r="AF8" s="15"/>
      <c r="AG8" s="15"/>
      <c r="AH8" s="15"/>
      <c r="AI8" s="15"/>
      <c r="AJ8" s="15"/>
      <c r="AK8" s="15"/>
      <c r="AL8" s="15"/>
    </row>
    <row r="9" spans="1:42" ht="18.95" customHeight="1">
      <c r="A9" s="14"/>
      <c r="B9" s="14"/>
      <c r="C9" s="15"/>
      <c r="D9" s="15"/>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row>
    <row r="10" spans="1:42" ht="18.95" customHeight="1">
      <c r="A10" s="16"/>
      <c r="B10" s="16"/>
      <c r="C10" s="16"/>
      <c r="D10" s="16"/>
      <c r="E10" s="16"/>
      <c r="F10" s="16"/>
      <c r="G10" s="16"/>
      <c r="H10" s="14"/>
      <c r="I10" s="14"/>
      <c r="J10" s="14"/>
      <c r="K10" s="14"/>
      <c r="L10" s="14"/>
      <c r="M10" s="14"/>
      <c r="N10" s="14"/>
      <c r="O10" s="14"/>
      <c r="P10" s="14"/>
      <c r="Q10" s="14"/>
      <c r="R10" s="174" t="s">
        <v>90</v>
      </c>
      <c r="S10" s="174"/>
      <c r="T10" s="174"/>
      <c r="U10" s="174"/>
      <c r="V10" s="174"/>
      <c r="W10" s="174"/>
      <c r="X10" s="171" t="s">
        <v>163</v>
      </c>
      <c r="Y10" s="171"/>
      <c r="Z10" s="171"/>
      <c r="AA10" s="171"/>
      <c r="AB10" s="171"/>
      <c r="AC10" s="171"/>
      <c r="AD10" s="171"/>
      <c r="AE10" s="171"/>
      <c r="AF10" s="171"/>
      <c r="AG10" s="171"/>
      <c r="AH10" s="171"/>
      <c r="AI10" s="171"/>
      <c r="AJ10" s="171"/>
      <c r="AK10" s="171"/>
      <c r="AL10" s="14"/>
      <c r="AO10" s="17"/>
      <c r="AP10" s="17"/>
    </row>
    <row r="11" spans="1:42" ht="18.95" customHeight="1">
      <c r="A11" s="16"/>
      <c r="B11" s="16"/>
      <c r="C11" s="16"/>
      <c r="D11" s="16"/>
      <c r="E11" s="16"/>
      <c r="F11" s="16"/>
      <c r="G11" s="16"/>
      <c r="H11" s="14"/>
      <c r="I11" s="14"/>
      <c r="J11" s="14"/>
      <c r="K11" s="14"/>
      <c r="L11" s="14"/>
      <c r="M11" s="14"/>
      <c r="N11" s="14"/>
      <c r="O11" s="14"/>
      <c r="P11" s="14"/>
      <c r="Q11" s="14"/>
      <c r="R11" s="175" t="s">
        <v>91</v>
      </c>
      <c r="S11" s="175"/>
      <c r="T11" s="175"/>
      <c r="U11" s="175"/>
      <c r="V11" s="175"/>
      <c r="W11" s="175"/>
      <c r="X11" s="176" t="s">
        <v>164</v>
      </c>
      <c r="Y11" s="176"/>
      <c r="Z11" s="176"/>
      <c r="AA11" s="176"/>
      <c r="AB11" s="176"/>
      <c r="AC11" s="176"/>
      <c r="AD11" s="176"/>
      <c r="AE11" s="176"/>
      <c r="AF11" s="176"/>
      <c r="AG11" s="176"/>
      <c r="AH11" s="176"/>
      <c r="AI11" s="176"/>
      <c r="AJ11" s="176"/>
      <c r="AK11" s="176"/>
      <c r="AL11" s="14"/>
    </row>
    <row r="12" spans="1:42" ht="18.95" customHeight="1">
      <c r="A12" s="16"/>
      <c r="B12" s="16"/>
      <c r="C12" s="16"/>
      <c r="D12" s="16"/>
      <c r="E12" s="16"/>
      <c r="F12" s="16"/>
      <c r="G12" s="16"/>
      <c r="H12" s="14"/>
      <c r="I12" s="14"/>
      <c r="J12" s="14"/>
      <c r="K12" s="14"/>
      <c r="L12" s="14"/>
      <c r="M12" s="14"/>
      <c r="N12" s="14"/>
      <c r="O12" s="14"/>
      <c r="P12" s="14"/>
      <c r="Q12" s="14"/>
      <c r="R12" s="175" t="s">
        <v>120</v>
      </c>
      <c r="S12" s="175"/>
      <c r="T12" s="175"/>
      <c r="U12" s="175"/>
      <c r="V12" s="175"/>
      <c r="W12" s="175"/>
      <c r="X12" s="176" t="s">
        <v>186</v>
      </c>
      <c r="Y12" s="176"/>
      <c r="Z12" s="176"/>
      <c r="AA12" s="176"/>
      <c r="AB12" s="176"/>
      <c r="AC12" s="176"/>
      <c r="AD12" s="176"/>
      <c r="AE12" s="176"/>
      <c r="AF12" s="176"/>
      <c r="AG12" s="176"/>
      <c r="AH12" s="176"/>
      <c r="AI12" s="176"/>
      <c r="AJ12" s="176"/>
      <c r="AK12" s="176"/>
      <c r="AL12" s="14"/>
    </row>
    <row r="13" spans="1:42" s="10" customFormat="1" ht="18.95" customHeight="1">
      <c r="A13" s="16"/>
      <c r="B13" s="16"/>
      <c r="C13" s="16"/>
      <c r="D13" s="16"/>
      <c r="E13" s="16"/>
      <c r="F13" s="16"/>
      <c r="G13" s="16"/>
      <c r="H13" s="14"/>
      <c r="I13" s="14"/>
      <c r="J13" s="14"/>
      <c r="K13" s="14"/>
      <c r="L13" s="14"/>
      <c r="M13" s="14"/>
      <c r="N13" s="14"/>
      <c r="O13" s="14"/>
      <c r="P13" s="14"/>
      <c r="Q13" s="14"/>
      <c r="R13" s="148"/>
      <c r="S13" s="148"/>
      <c r="T13" s="148"/>
      <c r="U13" s="148"/>
      <c r="V13" s="148"/>
      <c r="W13" s="148"/>
      <c r="X13" s="101"/>
      <c r="Y13" s="101"/>
      <c r="Z13" s="101"/>
      <c r="AA13" s="101"/>
      <c r="AB13" s="101"/>
      <c r="AC13" s="101"/>
      <c r="AD13" s="101"/>
      <c r="AE13" s="101"/>
      <c r="AF13" s="101"/>
      <c r="AG13" s="101"/>
      <c r="AH13" s="101"/>
      <c r="AI13" s="101"/>
      <c r="AJ13" s="101"/>
      <c r="AK13" s="101"/>
      <c r="AL13" s="14"/>
    </row>
    <row r="14" spans="1:42" s="10" customFormat="1" ht="18.95" customHeight="1">
      <c r="A14" s="16"/>
      <c r="B14" s="16"/>
      <c r="C14" s="16"/>
      <c r="D14" s="16"/>
      <c r="E14" s="16"/>
      <c r="F14" s="16"/>
      <c r="G14" s="16"/>
      <c r="H14" s="14"/>
      <c r="I14" s="14"/>
      <c r="J14" s="14"/>
      <c r="K14" s="14"/>
      <c r="L14" s="14"/>
      <c r="M14" s="14"/>
      <c r="N14" s="14"/>
      <c r="O14" s="14"/>
      <c r="P14" s="14"/>
      <c r="Q14" s="14"/>
      <c r="R14" s="148"/>
      <c r="S14" s="148"/>
      <c r="T14" s="148"/>
      <c r="U14" s="148"/>
      <c r="V14" s="148"/>
      <c r="W14" s="148"/>
      <c r="X14" s="101"/>
      <c r="Y14" s="101"/>
      <c r="Z14" s="101"/>
      <c r="AA14" s="101"/>
      <c r="AB14" s="101"/>
      <c r="AC14" s="101"/>
      <c r="AD14" s="101"/>
      <c r="AE14" s="101"/>
      <c r="AF14" s="101"/>
      <c r="AG14" s="101"/>
      <c r="AH14" s="101"/>
      <c r="AI14" s="101"/>
      <c r="AJ14" s="101"/>
      <c r="AK14" s="101"/>
      <c r="AL14" s="14"/>
    </row>
    <row r="15" spans="1:42" s="10" customFormat="1" ht="18.95" customHeight="1">
      <c r="A15" s="16"/>
      <c r="B15" s="16"/>
      <c r="C15" s="16"/>
      <c r="D15" s="16"/>
      <c r="E15" s="16"/>
      <c r="F15" s="16"/>
      <c r="G15" s="16"/>
      <c r="H15" s="14"/>
      <c r="I15" s="14"/>
      <c r="J15" s="14"/>
      <c r="K15" s="14"/>
      <c r="L15" s="14"/>
      <c r="M15" s="14"/>
      <c r="N15" s="14"/>
      <c r="O15" s="14"/>
      <c r="P15" s="14"/>
      <c r="Q15" s="14"/>
      <c r="R15" s="148"/>
      <c r="S15" s="148"/>
      <c r="T15" s="148"/>
      <c r="U15" s="148"/>
      <c r="V15" s="148"/>
      <c r="W15" s="148"/>
      <c r="X15" s="101"/>
      <c r="Y15" s="101"/>
      <c r="Z15" s="101"/>
      <c r="AA15" s="101"/>
      <c r="AB15" s="101"/>
      <c r="AC15" s="101"/>
      <c r="AD15" s="101"/>
      <c r="AE15" s="101"/>
      <c r="AF15" s="101"/>
      <c r="AG15" s="101"/>
      <c r="AH15" s="101"/>
      <c r="AI15" s="101"/>
      <c r="AJ15" s="101"/>
      <c r="AK15" s="101"/>
      <c r="AL15" s="14"/>
    </row>
    <row r="16" spans="1:42" ht="18.95" customHeight="1">
      <c r="A16" s="16"/>
      <c r="B16" s="16"/>
      <c r="C16" s="16"/>
      <c r="D16" s="16"/>
      <c r="E16" s="16"/>
      <c r="F16" s="16"/>
      <c r="G16" s="16"/>
      <c r="H16" s="14"/>
      <c r="I16" s="14"/>
      <c r="J16" s="14"/>
      <c r="K16" s="14"/>
      <c r="L16" s="14"/>
      <c r="M16" s="14"/>
      <c r="N16" s="14"/>
      <c r="O16" s="14"/>
      <c r="P16" s="14"/>
      <c r="Q16" s="14"/>
      <c r="R16" s="14"/>
      <c r="S16" s="18"/>
      <c r="U16" s="14"/>
      <c r="V16" s="14"/>
      <c r="W16" s="14"/>
      <c r="X16" s="14"/>
      <c r="Y16" s="14"/>
      <c r="Z16" s="14"/>
      <c r="AA16" s="14"/>
      <c r="AB16" s="14"/>
      <c r="AC16" s="14"/>
      <c r="AD16" s="14"/>
      <c r="AE16" s="14"/>
      <c r="AF16" s="14"/>
      <c r="AG16" s="14"/>
      <c r="AH16" s="14"/>
      <c r="AI16" s="14"/>
      <c r="AJ16" s="14"/>
      <c r="AK16" s="14"/>
      <c r="AL16" s="14"/>
    </row>
    <row r="17" spans="1:38" s="24" customFormat="1" ht="113.25" customHeight="1">
      <c r="A17" s="23"/>
      <c r="B17" s="191" t="s">
        <v>193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23"/>
    </row>
    <row r="18" spans="1:38" s="24" customFormat="1" ht="13.5" customHeight="1">
      <c r="A18" s="23"/>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23"/>
    </row>
    <row r="19" spans="1:38" ht="15.95" customHeight="1">
      <c r="A19" s="14"/>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4"/>
    </row>
    <row r="20" spans="1:38" ht="15.95" customHeight="1">
      <c r="A20" s="1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
    </row>
    <row r="21" spans="1:38" ht="15.95" customHeight="1">
      <c r="A21" s="14"/>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
    </row>
    <row r="22" spans="1:38" ht="15.95" customHeight="1">
      <c r="A22" s="14"/>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
    </row>
    <row r="23" spans="1:38" ht="15.95" customHeight="1">
      <c r="A23" s="14"/>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
    </row>
    <row r="24" spans="1:38" ht="15.95" customHeight="1">
      <c r="A24" s="14"/>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
    </row>
    <row r="25" spans="1:38" ht="15.95" customHeight="1">
      <c r="A25" s="14"/>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
    </row>
    <row r="26" spans="1:38" ht="15.95" customHeight="1">
      <c r="A26" s="14"/>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
    </row>
    <row r="27" spans="1:38" ht="15.95" customHeight="1">
      <c r="A27" s="14"/>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
    </row>
    <row r="28" spans="1:38" ht="15.95" customHeight="1">
      <c r="A28" s="14"/>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
    </row>
    <row r="29" spans="1:38" ht="15.95" customHeight="1">
      <c r="A29" s="14"/>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
    </row>
    <row r="30" spans="1:38" ht="18.7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1:38" ht="18.95" customHeight="1">
      <c r="A31" s="10"/>
      <c r="B31" s="10"/>
      <c r="C31" s="10"/>
      <c r="D31" s="10"/>
      <c r="E31" s="10"/>
      <c r="F31" s="10"/>
      <c r="G31" s="10"/>
      <c r="H31" s="10"/>
      <c r="I31" s="10"/>
      <c r="J31" s="10"/>
      <c r="K31" s="10"/>
      <c r="L31" s="10"/>
      <c r="M31" s="10"/>
      <c r="N31" s="10"/>
      <c r="O31" s="10"/>
      <c r="P31" s="10"/>
      <c r="Q31" s="103" t="s">
        <v>154</v>
      </c>
      <c r="R31" s="104"/>
      <c r="S31" s="104"/>
      <c r="T31" s="104"/>
      <c r="U31" s="104"/>
      <c r="V31" s="104"/>
      <c r="W31" s="104"/>
      <c r="X31" s="105"/>
      <c r="Y31" s="184" t="s">
        <v>182</v>
      </c>
      <c r="Z31" s="184"/>
      <c r="AA31" s="184"/>
      <c r="AB31" s="184"/>
      <c r="AC31" s="184"/>
      <c r="AD31" s="184"/>
      <c r="AE31" s="184"/>
      <c r="AF31" s="184"/>
      <c r="AG31" s="184"/>
      <c r="AH31" s="184"/>
      <c r="AI31" s="184"/>
      <c r="AJ31" s="10"/>
      <c r="AK31" s="10"/>
      <c r="AL31" s="10"/>
    </row>
    <row r="32" spans="1:38" ht="18.95" customHeight="1">
      <c r="A32" s="10"/>
      <c r="B32" s="10"/>
      <c r="C32" s="10"/>
      <c r="D32" s="10"/>
      <c r="E32" s="10"/>
      <c r="F32" s="10"/>
      <c r="G32" s="10"/>
      <c r="H32" s="10"/>
      <c r="I32" s="10"/>
      <c r="J32" s="10"/>
      <c r="K32" s="10"/>
      <c r="L32" s="10"/>
      <c r="M32" s="10"/>
      <c r="N32" s="10"/>
      <c r="O32" s="10"/>
      <c r="P32" s="10"/>
      <c r="Q32" s="103" t="s">
        <v>155</v>
      </c>
      <c r="R32" s="104"/>
      <c r="S32" s="104"/>
      <c r="T32" s="104"/>
      <c r="U32" s="106"/>
      <c r="V32" s="106"/>
      <c r="W32" s="106"/>
      <c r="X32" s="107"/>
      <c r="Y32" s="184" t="s">
        <v>167</v>
      </c>
      <c r="Z32" s="184"/>
      <c r="AA32" s="184"/>
      <c r="AB32" s="184"/>
      <c r="AC32" s="184"/>
      <c r="AD32" s="184"/>
      <c r="AE32" s="184"/>
      <c r="AF32" s="184"/>
      <c r="AG32" s="184"/>
      <c r="AH32" s="184"/>
      <c r="AI32" s="184"/>
      <c r="AJ32" s="10"/>
      <c r="AK32" s="10"/>
      <c r="AL32" s="10"/>
    </row>
    <row r="33" s="10" customFormat="1" ht="18.95" customHeight="1"/>
    <row r="34" s="10" customFormat="1"/>
    <row r="35" s="10" customFormat="1"/>
  </sheetData>
  <sheetProtection selectLockedCells="1"/>
  <mergeCells count="11">
    <mergeCell ref="B17:AK17"/>
    <mergeCell ref="B19:AK19"/>
    <mergeCell ref="Y31:AI31"/>
    <mergeCell ref="Y32:AI32"/>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32:AI32"/>
  </dataValidations>
  <printOptions horizontalCentered="1"/>
  <pageMargins left="0.70866141732283472" right="0.70866141732283472" top="0.94488188976377963" bottom="0.55118110236220474" header="0.70866141732283472"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1</xdr:col>
                    <xdr:colOff>76200</xdr:colOff>
                    <xdr:row>18</xdr:row>
                    <xdr:rowOff>0</xdr:rowOff>
                  </from>
                  <to>
                    <xdr:col>4</xdr:col>
                    <xdr:colOff>38100</xdr:colOff>
                    <xdr:row>24</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24"/>
  <sheetViews>
    <sheetView showZeros="0" view="pageBreakPreview" zoomScale="90" zoomScaleNormal="115" zoomScaleSheetLayoutView="90" workbookViewId="0">
      <selection activeCell="Y20" sqref="Y20:AI21"/>
    </sheetView>
  </sheetViews>
  <sheetFormatPr defaultColWidth="2.25" defaultRowHeight="12"/>
  <cols>
    <col min="1" max="1" width="2.625" style="11" customWidth="1"/>
    <col min="2" max="2" width="2.5" style="11" bestFit="1" customWidth="1"/>
    <col min="3" max="3" width="2.25" style="11"/>
    <col min="4" max="4" width="2.5" style="11" bestFit="1" customWidth="1"/>
    <col min="5" max="16" width="2.25" style="11"/>
    <col min="17" max="17" width="2.5" style="11" customWidth="1"/>
    <col min="18" max="38" width="2.25" style="11"/>
    <col min="39" max="39" width="2.25" style="11" hidden="1" customWidth="1"/>
    <col min="40" max="40" width="2.5" style="11" bestFit="1" customWidth="1"/>
    <col min="41" max="74" width="2.25" style="11"/>
    <col min="75" max="75" width="3.5" style="11" customWidth="1"/>
    <col min="76" max="16384" width="2.25" style="11"/>
  </cols>
  <sheetData>
    <row r="1" spans="1:42" ht="18.95" customHeight="1">
      <c r="A1" s="98" t="s">
        <v>151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2" ht="18.95" customHeight="1">
      <c r="A2" s="99"/>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row>
    <row r="3" spans="1:42" ht="18.95" customHeight="1">
      <c r="A3" s="99"/>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42" ht="18.95" customHeight="1">
      <c r="A4" s="100" t="s">
        <v>152</v>
      </c>
      <c r="B4" s="13"/>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42" ht="18.95" customHeight="1">
      <c r="A5" s="100"/>
      <c r="B5" s="13"/>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42" ht="18.95" customHeight="1">
      <c r="A6" s="12"/>
      <c r="B6" s="13"/>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42" ht="18.95" customHeight="1">
      <c r="A7" s="14"/>
      <c r="B7" s="14"/>
      <c r="C7" s="15"/>
      <c r="D7" s="15"/>
      <c r="E7" s="14"/>
      <c r="F7" s="14"/>
      <c r="G7" s="14"/>
      <c r="H7" s="14"/>
      <c r="I7" s="14"/>
      <c r="J7" s="14"/>
      <c r="K7" s="14"/>
      <c r="L7" s="14"/>
      <c r="M7" s="14"/>
      <c r="N7" s="14"/>
      <c r="O7" s="14"/>
      <c r="P7" s="14"/>
      <c r="Q7" s="14"/>
      <c r="R7" s="14"/>
      <c r="S7" s="14"/>
      <c r="T7" s="14"/>
      <c r="U7" s="14"/>
      <c r="V7" s="14"/>
      <c r="W7" s="14"/>
      <c r="X7" s="14"/>
      <c r="Y7" s="14"/>
      <c r="Z7" s="14"/>
      <c r="AA7" s="172" t="s">
        <v>190</v>
      </c>
      <c r="AB7" s="173"/>
      <c r="AC7" s="173"/>
      <c r="AD7" s="173"/>
      <c r="AE7" s="173"/>
      <c r="AF7" s="173"/>
      <c r="AG7" s="173"/>
      <c r="AH7" s="173"/>
      <c r="AI7" s="173"/>
      <c r="AJ7" s="173"/>
      <c r="AK7" s="173"/>
      <c r="AL7" s="15"/>
    </row>
    <row r="8" spans="1:42" s="10" customFormat="1" ht="18.95" customHeight="1">
      <c r="A8" s="14"/>
      <c r="B8" s="14"/>
      <c r="C8" s="15"/>
      <c r="D8" s="15"/>
      <c r="E8" s="14"/>
      <c r="F8" s="14"/>
      <c r="G8" s="14"/>
      <c r="H8" s="14"/>
      <c r="I8" s="14"/>
      <c r="J8" s="14"/>
      <c r="K8" s="14"/>
      <c r="L8" s="14"/>
      <c r="M8" s="14"/>
      <c r="N8" s="14"/>
      <c r="O8" s="14"/>
      <c r="P8" s="14"/>
      <c r="Q8" s="14"/>
      <c r="R8" s="14"/>
      <c r="S8" s="14"/>
      <c r="T8" s="14"/>
      <c r="U8" s="14"/>
      <c r="V8" s="14"/>
      <c r="W8" s="14"/>
      <c r="X8" s="14"/>
      <c r="Y8" s="14"/>
      <c r="Z8" s="14"/>
      <c r="AA8" s="102"/>
      <c r="AB8" s="15"/>
      <c r="AC8" s="15"/>
      <c r="AD8" s="15"/>
      <c r="AE8" s="15"/>
      <c r="AF8" s="15"/>
      <c r="AG8" s="15"/>
      <c r="AH8" s="15"/>
      <c r="AI8" s="15"/>
      <c r="AJ8" s="15"/>
      <c r="AK8" s="15"/>
      <c r="AL8" s="15"/>
    </row>
    <row r="9" spans="1:42" ht="18.95" customHeight="1">
      <c r="A9" s="14"/>
      <c r="B9" s="14"/>
      <c r="C9" s="15"/>
      <c r="D9" s="15"/>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row>
    <row r="10" spans="1:42" ht="18.95" customHeight="1">
      <c r="A10" s="16"/>
      <c r="B10" s="16"/>
      <c r="C10" s="16"/>
      <c r="D10" s="16"/>
      <c r="E10" s="16"/>
      <c r="F10" s="16"/>
      <c r="G10" s="16"/>
      <c r="H10" s="14"/>
      <c r="I10" s="14"/>
      <c r="J10" s="14"/>
      <c r="K10" s="14"/>
      <c r="L10" s="14"/>
      <c r="M10" s="14"/>
      <c r="N10" s="14"/>
      <c r="O10" s="14"/>
      <c r="P10" s="14"/>
      <c r="Q10" s="14"/>
      <c r="R10" s="174" t="s">
        <v>90</v>
      </c>
      <c r="S10" s="174"/>
      <c r="T10" s="174"/>
      <c r="U10" s="174"/>
      <c r="V10" s="174"/>
      <c r="W10" s="174"/>
      <c r="X10" s="171" t="s">
        <v>185</v>
      </c>
      <c r="Y10" s="171"/>
      <c r="Z10" s="171"/>
      <c r="AA10" s="171"/>
      <c r="AB10" s="171"/>
      <c r="AC10" s="171"/>
      <c r="AD10" s="171"/>
      <c r="AE10" s="171"/>
      <c r="AF10" s="171"/>
      <c r="AG10" s="171"/>
      <c r="AH10" s="171"/>
      <c r="AI10" s="171"/>
      <c r="AJ10" s="171"/>
      <c r="AK10" s="171"/>
      <c r="AL10" s="14"/>
      <c r="AO10" s="17"/>
      <c r="AP10" s="17"/>
    </row>
    <row r="11" spans="1:42" ht="18.95" customHeight="1">
      <c r="A11" s="16"/>
      <c r="B11" s="16"/>
      <c r="C11" s="16"/>
      <c r="D11" s="16"/>
      <c r="E11" s="16"/>
      <c r="F11" s="16"/>
      <c r="G11" s="16"/>
      <c r="H11" s="14"/>
      <c r="I11" s="14"/>
      <c r="J11" s="14"/>
      <c r="K11" s="14"/>
      <c r="L11" s="14"/>
      <c r="M11" s="14"/>
      <c r="N11" s="14"/>
      <c r="O11" s="14"/>
      <c r="P11" s="14"/>
      <c r="Q11" s="14"/>
      <c r="R11" s="175" t="s">
        <v>91</v>
      </c>
      <c r="S11" s="175"/>
      <c r="T11" s="175"/>
      <c r="U11" s="175"/>
      <c r="V11" s="175"/>
      <c r="W11" s="175"/>
      <c r="X11" s="176" t="s">
        <v>164</v>
      </c>
      <c r="Y11" s="176"/>
      <c r="Z11" s="176"/>
      <c r="AA11" s="176"/>
      <c r="AB11" s="176"/>
      <c r="AC11" s="176"/>
      <c r="AD11" s="176"/>
      <c r="AE11" s="176"/>
      <c r="AF11" s="176"/>
      <c r="AG11" s="176"/>
      <c r="AH11" s="176"/>
      <c r="AI11" s="176"/>
      <c r="AJ11" s="176"/>
      <c r="AK11" s="176"/>
      <c r="AL11" s="14"/>
    </row>
    <row r="12" spans="1:42" ht="18.95" customHeight="1">
      <c r="A12" s="16"/>
      <c r="B12" s="16"/>
      <c r="C12" s="16"/>
      <c r="D12" s="16"/>
      <c r="E12" s="16"/>
      <c r="F12" s="16"/>
      <c r="G12" s="16"/>
      <c r="H12" s="14"/>
      <c r="I12" s="14"/>
      <c r="J12" s="14"/>
      <c r="K12" s="14"/>
      <c r="L12" s="14"/>
      <c r="M12" s="14"/>
      <c r="N12" s="14"/>
      <c r="O12" s="14"/>
      <c r="P12" s="14"/>
      <c r="Q12" s="14"/>
      <c r="R12" s="175" t="s">
        <v>120</v>
      </c>
      <c r="S12" s="175"/>
      <c r="T12" s="175"/>
      <c r="U12" s="175"/>
      <c r="V12" s="175"/>
      <c r="W12" s="175"/>
      <c r="X12" s="176" t="s">
        <v>186</v>
      </c>
      <c r="Y12" s="176"/>
      <c r="Z12" s="176"/>
      <c r="AA12" s="176"/>
      <c r="AB12" s="176"/>
      <c r="AC12" s="176"/>
      <c r="AD12" s="176"/>
      <c r="AE12" s="176"/>
      <c r="AF12" s="176"/>
      <c r="AG12" s="176"/>
      <c r="AH12" s="176"/>
      <c r="AI12" s="176"/>
      <c r="AJ12" s="176"/>
      <c r="AK12" s="176"/>
      <c r="AL12" s="14"/>
    </row>
    <row r="13" spans="1:42" s="10" customFormat="1" ht="18.95" customHeight="1">
      <c r="A13" s="16"/>
      <c r="B13" s="16"/>
      <c r="C13" s="16"/>
      <c r="D13" s="16"/>
      <c r="E13" s="16"/>
      <c r="F13" s="16"/>
      <c r="G13" s="16"/>
      <c r="H13" s="14"/>
      <c r="I13" s="14"/>
      <c r="J13" s="14"/>
      <c r="K13" s="14"/>
      <c r="L13" s="14"/>
      <c r="M13" s="14"/>
      <c r="N13" s="14"/>
      <c r="O13" s="14"/>
      <c r="P13" s="14"/>
      <c r="Q13" s="14"/>
      <c r="R13" s="97"/>
      <c r="S13" s="97"/>
      <c r="T13" s="97"/>
      <c r="U13" s="97"/>
      <c r="V13" s="97"/>
      <c r="W13" s="97"/>
      <c r="X13" s="101"/>
      <c r="Y13" s="101"/>
      <c r="Z13" s="101"/>
      <c r="AA13" s="101"/>
      <c r="AB13" s="101"/>
      <c r="AC13" s="101"/>
      <c r="AD13" s="101"/>
      <c r="AE13" s="101"/>
      <c r="AF13" s="101"/>
      <c r="AG13" s="101"/>
      <c r="AH13" s="101"/>
      <c r="AI13" s="101"/>
      <c r="AJ13" s="101"/>
      <c r="AK13" s="101"/>
      <c r="AL13" s="14"/>
    </row>
    <row r="14" spans="1:42" s="10" customFormat="1" ht="18.95" customHeight="1">
      <c r="A14" s="16"/>
      <c r="B14" s="16"/>
      <c r="C14" s="16"/>
      <c r="D14" s="16"/>
      <c r="E14" s="16"/>
      <c r="F14" s="16"/>
      <c r="G14" s="16"/>
      <c r="H14" s="14"/>
      <c r="I14" s="14"/>
      <c r="J14" s="14"/>
      <c r="K14" s="14"/>
      <c r="L14" s="14"/>
      <c r="M14" s="14"/>
      <c r="N14" s="14"/>
      <c r="O14" s="14"/>
      <c r="P14" s="14"/>
      <c r="Q14" s="14"/>
      <c r="R14" s="97"/>
      <c r="S14" s="97"/>
      <c r="T14" s="97"/>
      <c r="U14" s="97"/>
      <c r="V14" s="97"/>
      <c r="W14" s="97"/>
      <c r="X14" s="101"/>
      <c r="Y14" s="101"/>
      <c r="Z14" s="101"/>
      <c r="AA14" s="101"/>
      <c r="AB14" s="101"/>
      <c r="AC14" s="101"/>
      <c r="AD14" s="101"/>
      <c r="AE14" s="101"/>
      <c r="AF14" s="101"/>
      <c r="AG14" s="101"/>
      <c r="AH14" s="101"/>
      <c r="AI14" s="101"/>
      <c r="AJ14" s="101"/>
      <c r="AK14" s="101"/>
      <c r="AL14" s="14"/>
    </row>
    <row r="15" spans="1:42" s="10" customFormat="1" ht="18.95" customHeight="1">
      <c r="A15" s="16"/>
      <c r="B15" s="16"/>
      <c r="C15" s="16"/>
      <c r="D15" s="16"/>
      <c r="E15" s="16"/>
      <c r="F15" s="16"/>
      <c r="G15" s="16"/>
      <c r="H15" s="14"/>
      <c r="I15" s="14"/>
      <c r="J15" s="14"/>
      <c r="K15" s="14"/>
      <c r="L15" s="14"/>
      <c r="M15" s="14"/>
      <c r="N15" s="14"/>
      <c r="O15" s="14"/>
      <c r="P15" s="14"/>
      <c r="Q15" s="14"/>
      <c r="R15" s="97"/>
      <c r="S15" s="97"/>
      <c r="T15" s="97"/>
      <c r="U15" s="97"/>
      <c r="V15" s="97"/>
      <c r="W15" s="97"/>
      <c r="X15" s="101"/>
      <c r="Y15" s="101"/>
      <c r="Z15" s="101"/>
      <c r="AA15" s="101"/>
      <c r="AB15" s="101"/>
      <c r="AC15" s="101"/>
      <c r="AD15" s="101"/>
      <c r="AE15" s="101"/>
      <c r="AF15" s="101"/>
      <c r="AG15" s="101"/>
      <c r="AH15" s="101"/>
      <c r="AI15" s="101"/>
      <c r="AJ15" s="101"/>
      <c r="AK15" s="101"/>
      <c r="AL15" s="14"/>
    </row>
    <row r="16" spans="1:42" ht="18.95" customHeight="1">
      <c r="A16" s="16"/>
      <c r="B16" s="16"/>
      <c r="C16" s="16"/>
      <c r="D16" s="16"/>
      <c r="E16" s="16"/>
      <c r="F16" s="16"/>
      <c r="G16" s="16"/>
      <c r="H16" s="14"/>
      <c r="I16" s="14"/>
      <c r="J16" s="14"/>
      <c r="K16" s="14"/>
      <c r="L16" s="14"/>
      <c r="M16" s="14"/>
      <c r="N16" s="14"/>
      <c r="O16" s="14"/>
      <c r="P16" s="14"/>
      <c r="Q16" s="14"/>
      <c r="R16" s="14"/>
      <c r="S16" s="18"/>
      <c r="U16" s="14"/>
      <c r="V16" s="14"/>
      <c r="W16" s="14"/>
      <c r="X16" s="14"/>
      <c r="Y16" s="14"/>
      <c r="Z16" s="14"/>
      <c r="AA16" s="14"/>
      <c r="AB16" s="14"/>
      <c r="AC16" s="14"/>
      <c r="AD16" s="14"/>
      <c r="AE16" s="14"/>
      <c r="AF16" s="14"/>
      <c r="AG16" s="14"/>
      <c r="AH16" s="14"/>
      <c r="AI16" s="14"/>
      <c r="AJ16" s="14"/>
      <c r="AK16" s="14"/>
      <c r="AL16" s="14"/>
    </row>
    <row r="17" spans="1:38" s="24" customFormat="1" ht="113.25" customHeight="1">
      <c r="A17" s="23"/>
      <c r="B17" s="191" t="s">
        <v>153</v>
      </c>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23"/>
    </row>
    <row r="18" spans="1:38" ht="15.95" customHeight="1">
      <c r="A18" s="14"/>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4"/>
    </row>
    <row r="19" spans="1:38" ht="18.9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row>
    <row r="20" spans="1:38" ht="18.95" customHeight="1">
      <c r="A20" s="10"/>
      <c r="B20" s="10"/>
      <c r="C20" s="10"/>
      <c r="D20" s="10"/>
      <c r="E20" s="10"/>
      <c r="F20" s="10"/>
      <c r="G20" s="10"/>
      <c r="H20" s="10"/>
      <c r="I20" s="10"/>
      <c r="J20" s="10"/>
      <c r="K20" s="10"/>
      <c r="L20" s="10"/>
      <c r="M20" s="10"/>
      <c r="N20" s="10"/>
      <c r="O20" s="10"/>
      <c r="P20" s="10"/>
      <c r="Q20" s="103" t="s">
        <v>154</v>
      </c>
      <c r="R20" s="104"/>
      <c r="S20" s="104"/>
      <c r="T20" s="104"/>
      <c r="U20" s="104"/>
      <c r="V20" s="104"/>
      <c r="W20" s="104"/>
      <c r="X20" s="105"/>
      <c r="Y20" s="184" t="s">
        <v>182</v>
      </c>
      <c r="Z20" s="184"/>
      <c r="AA20" s="184"/>
      <c r="AB20" s="184"/>
      <c r="AC20" s="184"/>
      <c r="AD20" s="184"/>
      <c r="AE20" s="184"/>
      <c r="AF20" s="184"/>
      <c r="AG20" s="184"/>
      <c r="AH20" s="184"/>
      <c r="AI20" s="184"/>
      <c r="AJ20" s="10"/>
      <c r="AK20" s="10"/>
      <c r="AL20" s="10"/>
    </row>
    <row r="21" spans="1:38" ht="18.95" customHeight="1">
      <c r="A21" s="10"/>
      <c r="B21" s="10"/>
      <c r="C21" s="10"/>
      <c r="D21" s="10"/>
      <c r="E21" s="10"/>
      <c r="F21" s="10"/>
      <c r="G21" s="10"/>
      <c r="H21" s="10"/>
      <c r="I21" s="10"/>
      <c r="J21" s="10"/>
      <c r="K21" s="10"/>
      <c r="L21" s="10"/>
      <c r="M21" s="10"/>
      <c r="N21" s="10"/>
      <c r="O21" s="10"/>
      <c r="P21" s="10"/>
      <c r="Q21" s="103" t="s">
        <v>155</v>
      </c>
      <c r="R21" s="104"/>
      <c r="S21" s="104"/>
      <c r="T21" s="104"/>
      <c r="U21" s="106"/>
      <c r="V21" s="106"/>
      <c r="W21" s="106"/>
      <c r="X21" s="107"/>
      <c r="Y21" s="184" t="s">
        <v>167</v>
      </c>
      <c r="Z21" s="184"/>
      <c r="AA21" s="184"/>
      <c r="AB21" s="184"/>
      <c r="AC21" s="184"/>
      <c r="AD21" s="184"/>
      <c r="AE21" s="184"/>
      <c r="AF21" s="184"/>
      <c r="AG21" s="184"/>
      <c r="AH21" s="184"/>
      <c r="AI21" s="184"/>
      <c r="AJ21" s="10"/>
      <c r="AK21" s="10"/>
      <c r="AL21" s="10"/>
    </row>
    <row r="22" spans="1:38" s="10" customFormat="1" ht="18.95" customHeight="1"/>
    <row r="23" spans="1:38" s="10" customFormat="1"/>
    <row r="24" spans="1:38" s="10" customFormat="1"/>
  </sheetData>
  <sheetProtection selectLockedCells="1"/>
  <mergeCells count="11">
    <mergeCell ref="B18:AK18"/>
    <mergeCell ref="Y20:AI20"/>
    <mergeCell ref="Y21:AI21"/>
    <mergeCell ref="R12:W12"/>
    <mergeCell ref="X12:AK12"/>
    <mergeCell ref="B17:AK17"/>
    <mergeCell ref="AA7:AK7"/>
    <mergeCell ref="X10:AK10"/>
    <mergeCell ref="R11:W11"/>
    <mergeCell ref="X11:AK11"/>
    <mergeCell ref="R10:W10"/>
  </mergeCells>
  <phoneticPr fontId="3"/>
  <dataValidations count="1">
    <dataValidation imeMode="disabled" allowBlank="1" showInputMessage="1" showErrorMessage="1" sqref="Y21:AI21"/>
  </dataValidations>
  <printOptions horizontalCentered="1"/>
  <pageMargins left="0.70866141732283472" right="0.70866141732283472" top="0.94488188976377963" bottom="0.55118110236220474" header="0.70866141732283472"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E1" workbookViewId="0">
      <selection activeCell="J19" sqref="J19"/>
    </sheetView>
  </sheetViews>
  <sheetFormatPr defaultRowHeight="18.75"/>
  <sheetData/>
  <phoneticPr fontId="3"/>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27"/>
  <sheetViews>
    <sheetView workbookViewId="0">
      <selection activeCell="I31" sqref="I31"/>
    </sheetView>
  </sheetViews>
  <sheetFormatPr defaultRowHeight="18.75"/>
  <cols>
    <col min="1" max="1" width="4.25" customWidth="1"/>
    <col min="2" max="3" width="18.875" customWidth="1"/>
    <col min="4" max="4" width="11.25" customWidth="1"/>
    <col min="5" max="5" width="18.875" customWidth="1"/>
    <col min="6" max="6" width="13.25" customWidth="1"/>
    <col min="7" max="7" width="12.375" customWidth="1"/>
    <col min="8" max="8" width="14.375" customWidth="1"/>
    <col min="9" max="10" width="18.875" customWidth="1"/>
  </cols>
  <sheetData>
    <row r="3" spans="1:10">
      <c r="B3" s="46" t="s">
        <v>108</v>
      </c>
      <c r="C3" s="47" t="s">
        <v>114</v>
      </c>
      <c r="D3" s="47" t="s">
        <v>109</v>
      </c>
      <c r="E3" s="47" t="s">
        <v>110</v>
      </c>
      <c r="F3" s="47" t="s">
        <v>115</v>
      </c>
      <c r="G3" s="47" t="s">
        <v>111</v>
      </c>
      <c r="H3" s="47" t="s">
        <v>112</v>
      </c>
      <c r="I3" s="47" t="s">
        <v>116</v>
      </c>
      <c r="J3" s="47" t="s">
        <v>117</v>
      </c>
    </row>
    <row r="4" spans="1:10">
      <c r="B4" s="45" t="str">
        <f>交付申請書!X9</f>
        <v>社会福祉法人　〇〇</v>
      </c>
      <c r="C4" s="45" t="str">
        <f>交付申請書!X10</f>
        <v>理事長　〇〇　〇〇</v>
      </c>
      <c r="D4" s="45" t="str">
        <f>交付申請書!Y7</f>
        <v>640-8585</v>
      </c>
      <c r="E4" s="45" t="str">
        <f>交付申請書!X8</f>
        <v>和歌山県和歌山市小松原通1-1</v>
      </c>
      <c r="F4" s="45" t="str">
        <f>交付申請書!Y34</f>
        <v>〇〇課</v>
      </c>
      <c r="G4" s="45" t="str">
        <f>交付申請書!Y35</f>
        <v>〇〇　〇〇</v>
      </c>
      <c r="H4" s="45" t="str">
        <f>交付申請書!Y36</f>
        <v>012-345-6789</v>
      </c>
      <c r="I4" s="45" t="str">
        <f>交付申請書!Y37</f>
        <v>e0403001@pref.wakayama.lg.jp</v>
      </c>
      <c r="J4" s="88" t="str">
        <f>交付申請書!AA4</f>
        <v>令和×年×月×日</v>
      </c>
    </row>
    <row r="7" spans="1:10" ht="19.5" thickBot="1">
      <c r="B7" s="152" t="s">
        <v>194</v>
      </c>
      <c r="C7" s="153" t="s">
        <v>195</v>
      </c>
      <c r="D7" s="153" t="s">
        <v>196</v>
      </c>
      <c r="E7" s="153" t="s">
        <v>197</v>
      </c>
      <c r="F7" s="153" t="s">
        <v>198</v>
      </c>
      <c r="G7" s="153"/>
      <c r="H7" s="153" t="s">
        <v>199</v>
      </c>
      <c r="I7" s="153" t="s">
        <v>200</v>
      </c>
      <c r="J7" s="153" t="s">
        <v>201</v>
      </c>
    </row>
    <row r="8" spans="1:10">
      <c r="A8">
        <v>1</v>
      </c>
      <c r="B8" s="157" t="str">
        <f ca="1">INDIRECT("所要額調書・収支予定額内訳書"&amp;$A8&amp;"!$I$5")</f>
        <v>社会福祉法人　〇〇</v>
      </c>
      <c r="C8" s="158" t="str">
        <f ca="1">INDIRECT("所要額調書・収支予定額内訳書"&amp;$A8&amp;"!$I$7")</f>
        <v>特別養護老人ホーム　〇〇</v>
      </c>
      <c r="D8" s="159" t="str">
        <f ca="1">INDIRECT("所要額調書・収支予定額内訳書"&amp;$A8&amp;"!$I$9")</f>
        <v>介護老人福祉施設</v>
      </c>
      <c r="E8" s="160">
        <f ca="1">INDIRECT("所要額調書・収支予定額内訳書"&amp;$A8&amp;"!$A$14")</f>
        <v>0.75</v>
      </c>
      <c r="F8" s="159" t="str">
        <f ca="1">INDIRECT("所要額調書・収支予定額内訳書"&amp;$A8&amp;"!$A$20")</f>
        <v>ロボットスーツ</v>
      </c>
      <c r="G8" s="159" t="str">
        <f ca="1">INDIRECT("所要額調書・収支予定額内訳書"&amp;$A8&amp;"!$A$21")</f>
        <v>株式会社〇〇</v>
      </c>
      <c r="H8" s="159" t="str">
        <f ca="1">INDIRECT("所要額調書・収支予定額内訳書"&amp;$A8&amp;"!$B$20")</f>
        <v>移乗介助</v>
      </c>
      <c r="I8" s="159">
        <f ca="1">INDIRECT("所要額調書・収支予定額内訳書"&amp;$A8&amp;"!$G$20")</f>
        <v>3</v>
      </c>
      <c r="J8" s="161">
        <f ca="1">INDIRECT("所要額調書・収支予定額内訳書"&amp;$A8&amp;"!$J$20")</f>
        <v>1311000</v>
      </c>
    </row>
    <row r="9" spans="1:10">
      <c r="B9" s="162"/>
      <c r="C9" s="155"/>
      <c r="D9" s="155"/>
      <c r="E9" s="155"/>
      <c r="F9" s="154" t="str">
        <f ca="1">INDIRECT("所要額調書・収支予定額内訳書"&amp;$A8&amp;"!$A$22")</f>
        <v>介護支援ベッド〇〇</v>
      </c>
      <c r="G9" s="154" t="str">
        <f ca="1">INDIRECT("所要額調書・収支予定額内訳書"&amp;$A8&amp;"!$A$23")</f>
        <v>株式会社〇〇</v>
      </c>
      <c r="H9" s="154" t="str">
        <f ca="1">INDIRECT("所要額調書・収支予定額内訳書"&amp;$A8&amp;"!$B$22")</f>
        <v>見守り</v>
      </c>
      <c r="I9" s="154">
        <f ca="1">INDIRECT("所要額調書・収支予定額内訳書"&amp;$A8&amp;"!$G$22")</f>
        <v>2</v>
      </c>
      <c r="J9" s="163">
        <f ca="1">INDIRECT("所要額調書・収支予定額内訳書"&amp;$A8&amp;"!$J$22")</f>
        <v>600000</v>
      </c>
    </row>
    <row r="10" spans="1:10">
      <c r="B10" s="162"/>
      <c r="C10" s="155"/>
      <c r="D10" s="155"/>
      <c r="E10" s="155"/>
      <c r="F10" s="154">
        <f ca="1">INDIRECT("所要額調書・収支予定額内訳書"&amp;$A8&amp;"!$A$24")</f>
        <v>0</v>
      </c>
      <c r="G10" s="154">
        <f ca="1">INDIRECT("所要額調書・収支予定額内訳書"&amp;$A8&amp;"!$A$25")</f>
        <v>0</v>
      </c>
      <c r="H10" s="154">
        <f ca="1">INDIRECT("所要額調書・収支予定額内訳書"&amp;$A8&amp;"!$B$24")</f>
        <v>0</v>
      </c>
      <c r="I10" s="154">
        <f ca="1">INDIRECT("所要額調書・収支予定額内訳書"&amp;$A8&amp;"!$G$24")</f>
        <v>0</v>
      </c>
      <c r="J10" s="163">
        <f ca="1">INDIRECT("所要額調書・収支予定額内訳書"&amp;$A8&amp;"!$J$24")</f>
        <v>0</v>
      </c>
    </row>
    <row r="11" spans="1:10">
      <c r="B11" s="162"/>
      <c r="C11" s="155"/>
      <c r="D11" s="155"/>
      <c r="E11" s="155"/>
      <c r="F11" s="154" t="str">
        <f ca="1">INDIRECT("所要額調書・収支予定額内訳書"&amp;$A8&amp;"!$A$31")</f>
        <v>Wi-Fi一式</v>
      </c>
      <c r="G11" s="155"/>
      <c r="H11" s="155" t="s">
        <v>202</v>
      </c>
      <c r="I11" s="155"/>
      <c r="J11" s="164">
        <f ca="1">INDIRECT("所要額調書・収支予定額内訳書"&amp;$A8&amp;"!$J$31")</f>
        <v>3750000</v>
      </c>
    </row>
    <row r="12" spans="1:10" ht="19.5" thickBot="1">
      <c r="B12" s="165"/>
      <c r="C12" s="166"/>
      <c r="D12" s="166"/>
      <c r="E12" s="167">
        <f ca="1">INDIRECT("所要額調書・収支予定額内訳書"&amp;$A8&amp;"!$A$39")</f>
        <v>0.75</v>
      </c>
      <c r="F12" s="168" t="str">
        <f ca="1">INDIRECT("所要額調書・収支予定額内訳書"&amp;$A8&amp;"!$A$45")</f>
        <v>①介護ソフト〇〇
②タブレット端末〇〇</v>
      </c>
      <c r="G12" s="168" t="str">
        <f ca="1">INDIRECT("所要額調書・収支予定額内訳書"&amp;$A8&amp;"!$A$46")</f>
        <v>①株式会社〇〇
②株式会社〇〇</v>
      </c>
      <c r="H12" s="166" t="s">
        <v>203</v>
      </c>
      <c r="I12" s="166"/>
      <c r="J12" s="169">
        <f ca="1">INDIRECT("所要額調書・収支予定額内訳書"&amp;$A8&amp;"!$J$45")</f>
        <v>375000</v>
      </c>
    </row>
    <row r="13" spans="1:10">
      <c r="A13">
        <f>ROW()-11</f>
        <v>2</v>
      </c>
      <c r="B13" s="157" t="e">
        <f ca="1">INDIRECT("所要額調書・収支予定額内訳書"&amp;$A13&amp;"!$I$5")</f>
        <v>#REF!</v>
      </c>
      <c r="C13" s="158" t="e">
        <f ca="1">INDIRECT("所要額調書・収支予定額内訳書"&amp;$A13&amp;"!$I$7")</f>
        <v>#REF!</v>
      </c>
      <c r="D13" s="159" t="e">
        <f ca="1">INDIRECT("所要額調書・収支予定額内訳書"&amp;$A13&amp;"!$I$9")</f>
        <v>#REF!</v>
      </c>
      <c r="E13" s="160" t="e">
        <f ca="1">INDIRECT("所要額調書・収支予定額内訳書"&amp;$A13&amp;"!$A$14")</f>
        <v>#REF!</v>
      </c>
      <c r="F13" s="159" t="e">
        <f ca="1">INDIRECT("所要額調書・収支予定額内訳書"&amp;$A13&amp;"!$A$20")</f>
        <v>#REF!</v>
      </c>
      <c r="G13" s="159" t="e">
        <f ca="1">INDIRECT("所要額調書・収支予定額内訳書"&amp;$A13&amp;"!$A$21")</f>
        <v>#REF!</v>
      </c>
      <c r="H13" s="159" t="e">
        <f ca="1">INDIRECT("所要額調書・収支予定額内訳書"&amp;$A13&amp;"!$B$20")</f>
        <v>#REF!</v>
      </c>
      <c r="I13" s="159" t="e">
        <f ca="1">INDIRECT("所要額調書・収支予定額内訳書"&amp;$A13&amp;"!$G$20")</f>
        <v>#REF!</v>
      </c>
      <c r="J13" s="161" t="e">
        <f ca="1">INDIRECT("所要額調書・収支予定額内訳書"&amp;$A13&amp;"!$J$20")</f>
        <v>#REF!</v>
      </c>
    </row>
    <row r="14" spans="1:10">
      <c r="B14" s="162"/>
      <c r="C14" s="155"/>
      <c r="D14" s="155"/>
      <c r="E14" s="155"/>
      <c r="F14" s="154" t="e">
        <f ca="1">INDIRECT("所要額調書・収支予定額内訳書"&amp;$A13&amp;"!$A$22")</f>
        <v>#REF!</v>
      </c>
      <c r="G14" s="154" t="e">
        <f ca="1">INDIRECT("所要額調書・収支予定額内訳書"&amp;$A13&amp;"!$A$23")</f>
        <v>#REF!</v>
      </c>
      <c r="H14" s="154" t="e">
        <f ca="1">INDIRECT("所要額調書・収支予定額内訳書"&amp;$A13&amp;"!$B$22")</f>
        <v>#REF!</v>
      </c>
      <c r="I14" s="154" t="e">
        <f ca="1">INDIRECT("所要額調書・収支予定額内訳書"&amp;$A13&amp;"!$G$22")</f>
        <v>#REF!</v>
      </c>
      <c r="J14" s="163" t="e">
        <f ca="1">INDIRECT("所要額調書・収支予定額内訳書"&amp;$A13&amp;"!$J$22")</f>
        <v>#REF!</v>
      </c>
    </row>
    <row r="15" spans="1:10">
      <c r="B15" s="162"/>
      <c r="C15" s="155"/>
      <c r="D15" s="155"/>
      <c r="E15" s="155"/>
      <c r="F15" s="154" t="e">
        <f ca="1">INDIRECT("所要額調書・収支予定額内訳書"&amp;$A13&amp;"!$A$24")</f>
        <v>#REF!</v>
      </c>
      <c r="G15" s="154" t="e">
        <f ca="1">INDIRECT("所要額調書・収支予定額内訳書"&amp;$A13&amp;"!$A$25")</f>
        <v>#REF!</v>
      </c>
      <c r="H15" s="154" t="e">
        <f ca="1">INDIRECT("所要額調書・収支予定額内訳書"&amp;$A13&amp;"!$B$24")</f>
        <v>#REF!</v>
      </c>
      <c r="I15" s="154" t="e">
        <f ca="1">INDIRECT("所要額調書・収支予定額内訳書"&amp;$A13&amp;"!$G$24")</f>
        <v>#REF!</v>
      </c>
      <c r="J15" s="163" t="e">
        <f ca="1">INDIRECT("所要額調書・収支予定額内訳書"&amp;$A13&amp;"!$J$24")</f>
        <v>#REF!</v>
      </c>
    </row>
    <row r="16" spans="1:10">
      <c r="B16" s="162"/>
      <c r="C16" s="155"/>
      <c r="D16" s="155"/>
      <c r="E16" s="155"/>
      <c r="F16" s="154" t="e">
        <f ca="1">INDIRECT("所要額調書・収支予定額内訳書"&amp;$A13&amp;"!$A$31")</f>
        <v>#REF!</v>
      </c>
      <c r="G16" s="155"/>
      <c r="H16" s="155" t="s">
        <v>202</v>
      </c>
      <c r="I16" s="155"/>
      <c r="J16" s="164" t="e">
        <f ca="1">INDIRECT("所要額調書・収支予定額内訳書"&amp;$A13&amp;"!$J$31")</f>
        <v>#REF!</v>
      </c>
    </row>
    <row r="17" spans="1:10" ht="19.5" thickBot="1">
      <c r="B17" s="165"/>
      <c r="C17" s="166"/>
      <c r="D17" s="166"/>
      <c r="E17" s="167" t="e">
        <f ca="1">INDIRECT("所要額調書・収支予定額内訳書"&amp;$A13&amp;"!$A$39")</f>
        <v>#REF!</v>
      </c>
      <c r="F17" s="168" t="e">
        <f ca="1">INDIRECT("所要額調書・収支予定額内訳書"&amp;$A13&amp;"!$A$45")</f>
        <v>#REF!</v>
      </c>
      <c r="G17" s="168" t="e">
        <f ca="1">INDIRECT("所要額調書・収支予定額内訳書"&amp;$A13&amp;"!$A$46")</f>
        <v>#REF!</v>
      </c>
      <c r="H17" s="166" t="s">
        <v>203</v>
      </c>
      <c r="I17" s="166"/>
      <c r="J17" s="169" t="e">
        <f ca="1">INDIRECT("所要額調書・収支予定額内訳書"&amp;$A13&amp;"!$J$45")</f>
        <v>#REF!</v>
      </c>
    </row>
    <row r="18" spans="1:10">
      <c r="A18">
        <v>3</v>
      </c>
      <c r="B18" s="157" t="e">
        <f ca="1">INDIRECT("所要額調書・収支予定額内訳書"&amp;$A18&amp;"!$I$5")</f>
        <v>#REF!</v>
      </c>
      <c r="C18" s="158" t="e">
        <f ca="1">INDIRECT("所要額調書・収支予定額内訳書"&amp;$A18&amp;"!$I$7")</f>
        <v>#REF!</v>
      </c>
      <c r="D18" s="159" t="e">
        <f ca="1">INDIRECT("所要額調書・収支予定額内訳書"&amp;$A18&amp;"!$I$9")</f>
        <v>#REF!</v>
      </c>
      <c r="E18" s="160" t="e">
        <f ca="1">INDIRECT("所要額調書・収支予定額内訳書"&amp;$A18&amp;"!$A$14")</f>
        <v>#REF!</v>
      </c>
      <c r="F18" s="159" t="e">
        <f ca="1">INDIRECT("所要額調書・収支予定額内訳書"&amp;$A18&amp;"!$A$20")</f>
        <v>#REF!</v>
      </c>
      <c r="G18" s="159" t="e">
        <f ca="1">INDIRECT("所要額調書・収支予定額内訳書"&amp;$A18&amp;"!$A$21")</f>
        <v>#REF!</v>
      </c>
      <c r="H18" s="159" t="e">
        <f ca="1">INDIRECT("所要額調書・収支予定額内訳書"&amp;$A18&amp;"!$B$20")</f>
        <v>#REF!</v>
      </c>
      <c r="I18" s="159" t="e">
        <f ca="1">INDIRECT("所要額調書・収支予定額内訳書"&amp;$A18&amp;"!$G$20")</f>
        <v>#REF!</v>
      </c>
      <c r="J18" s="161" t="e">
        <f ca="1">INDIRECT("所要額調書・収支予定額内訳書"&amp;$A18&amp;"!$J$20")</f>
        <v>#REF!</v>
      </c>
    </row>
    <row r="19" spans="1:10">
      <c r="B19" s="162"/>
      <c r="C19" s="155"/>
      <c r="D19" s="155"/>
      <c r="E19" s="155"/>
      <c r="F19" s="154" t="e">
        <f ca="1">INDIRECT("所要額調書・収支予定額内訳書"&amp;$A18&amp;"!$A$22")</f>
        <v>#REF!</v>
      </c>
      <c r="G19" s="154" t="e">
        <f ca="1">INDIRECT("所要額調書・収支予定額内訳書"&amp;$A18&amp;"!$A$23")</f>
        <v>#REF!</v>
      </c>
      <c r="H19" s="154" t="e">
        <f ca="1">INDIRECT("所要額調書・収支予定額内訳書"&amp;$A18&amp;"!$B$22")</f>
        <v>#REF!</v>
      </c>
      <c r="I19" s="154" t="e">
        <f ca="1">INDIRECT("所要額調書・収支予定額内訳書"&amp;$A18&amp;"!$G$22")</f>
        <v>#REF!</v>
      </c>
      <c r="J19" s="163" t="e">
        <f ca="1">INDIRECT("所要額調書・収支予定額内訳書"&amp;$A18&amp;"!$J$22")</f>
        <v>#REF!</v>
      </c>
    </row>
    <row r="20" spans="1:10">
      <c r="B20" s="162"/>
      <c r="C20" s="155"/>
      <c r="D20" s="155"/>
      <c r="E20" s="155"/>
      <c r="F20" s="154" t="e">
        <f ca="1">INDIRECT("所要額調書・収支予定額内訳書"&amp;$A18&amp;"!$A$24")</f>
        <v>#REF!</v>
      </c>
      <c r="G20" s="154" t="e">
        <f ca="1">INDIRECT("所要額調書・収支予定額内訳書"&amp;$A18&amp;"!$A$25")</f>
        <v>#REF!</v>
      </c>
      <c r="H20" s="154" t="e">
        <f ca="1">INDIRECT("所要額調書・収支予定額内訳書"&amp;$A18&amp;"!$B$24")</f>
        <v>#REF!</v>
      </c>
      <c r="I20" s="154" t="e">
        <f ca="1">INDIRECT("所要額調書・収支予定額内訳書"&amp;$A18&amp;"!$G$24")</f>
        <v>#REF!</v>
      </c>
      <c r="J20" s="163" t="e">
        <f ca="1">INDIRECT("所要額調書・収支予定額内訳書"&amp;$A18&amp;"!$J$24")</f>
        <v>#REF!</v>
      </c>
    </row>
    <row r="21" spans="1:10">
      <c r="B21" s="162"/>
      <c r="C21" s="155"/>
      <c r="D21" s="155"/>
      <c r="E21" s="155"/>
      <c r="F21" s="154" t="e">
        <f ca="1">INDIRECT("所要額調書・収支予定額内訳書"&amp;$A18&amp;"!$A$31")</f>
        <v>#REF!</v>
      </c>
      <c r="G21" s="155"/>
      <c r="H21" s="155" t="s">
        <v>202</v>
      </c>
      <c r="I21" s="155"/>
      <c r="J21" s="164" t="e">
        <f ca="1">INDIRECT("所要額調書・収支予定額内訳書"&amp;$A18&amp;"!$J$31")</f>
        <v>#REF!</v>
      </c>
    </row>
    <row r="22" spans="1:10" ht="19.5" thickBot="1">
      <c r="B22" s="165"/>
      <c r="C22" s="166"/>
      <c r="D22" s="166"/>
      <c r="E22" s="167" t="e">
        <f ca="1">INDIRECT("所要額調書・収支予定額内訳書"&amp;$A18&amp;"!$A$39")</f>
        <v>#REF!</v>
      </c>
      <c r="F22" s="168" t="e">
        <f ca="1">INDIRECT("所要額調書・収支予定額内訳書"&amp;$A18&amp;"!$A$45")</f>
        <v>#REF!</v>
      </c>
      <c r="G22" s="168" t="e">
        <f ca="1">INDIRECT("所要額調書・収支予定額内訳書"&amp;$A18&amp;"!$A$46")</f>
        <v>#REF!</v>
      </c>
      <c r="H22" s="166" t="s">
        <v>203</v>
      </c>
      <c r="I22" s="166"/>
      <c r="J22" s="169" t="e">
        <f ca="1">INDIRECT("所要額調書・収支予定額内訳書"&amp;$A18&amp;"!$J$45")</f>
        <v>#REF!</v>
      </c>
    </row>
    <row r="23" spans="1:10">
      <c r="A23">
        <v>4</v>
      </c>
      <c r="B23" s="157" t="e">
        <f ca="1">INDIRECT("所要額調書・収支予定額内訳書"&amp;$A23&amp;"!$I$5")</f>
        <v>#REF!</v>
      </c>
      <c r="C23" s="158" t="e">
        <f ca="1">INDIRECT("所要額調書・収支予定額内訳書"&amp;$A23&amp;"!$I$7")</f>
        <v>#REF!</v>
      </c>
      <c r="D23" s="159" t="e">
        <f ca="1">INDIRECT("所要額調書・収支予定額内訳書"&amp;$A23&amp;"!$I$9")</f>
        <v>#REF!</v>
      </c>
      <c r="E23" s="160" t="e">
        <f ca="1">INDIRECT("所要額調書・収支予定額内訳書"&amp;$A23&amp;"!$A$14")</f>
        <v>#REF!</v>
      </c>
      <c r="F23" s="159" t="e">
        <f ca="1">INDIRECT("所要額調書・収支予定額内訳書"&amp;$A23&amp;"!$A$20")</f>
        <v>#REF!</v>
      </c>
      <c r="G23" s="159" t="e">
        <f ca="1">INDIRECT("所要額調書・収支予定額内訳書"&amp;$A23&amp;"!$A$21")</f>
        <v>#REF!</v>
      </c>
      <c r="H23" s="159" t="e">
        <f ca="1">INDIRECT("所要額調書・収支予定額内訳書"&amp;$A23&amp;"!$B$20")</f>
        <v>#REF!</v>
      </c>
      <c r="I23" s="159" t="e">
        <f ca="1">INDIRECT("所要額調書・収支予定額内訳書"&amp;$A23&amp;"!$G$20")</f>
        <v>#REF!</v>
      </c>
      <c r="J23" s="161" t="e">
        <f ca="1">INDIRECT("所要額調書・収支予定額内訳書"&amp;$A23&amp;"!$J$20")</f>
        <v>#REF!</v>
      </c>
    </row>
    <row r="24" spans="1:10">
      <c r="B24" s="162"/>
      <c r="C24" s="155"/>
      <c r="D24" s="155"/>
      <c r="E24" s="155"/>
      <c r="F24" s="154" t="e">
        <f ca="1">INDIRECT("所要額調書・収支予定額内訳書"&amp;$A23&amp;"!$A$22")</f>
        <v>#REF!</v>
      </c>
      <c r="G24" s="154" t="e">
        <f ca="1">INDIRECT("所要額調書・収支予定額内訳書"&amp;$A23&amp;"!$A$23")</f>
        <v>#REF!</v>
      </c>
      <c r="H24" s="154" t="e">
        <f ca="1">INDIRECT("所要額調書・収支予定額内訳書"&amp;$A23&amp;"!$B$22")</f>
        <v>#REF!</v>
      </c>
      <c r="I24" s="154" t="e">
        <f ca="1">INDIRECT("所要額調書・収支予定額内訳書"&amp;$A23&amp;"!$G$22")</f>
        <v>#REF!</v>
      </c>
      <c r="J24" s="163" t="e">
        <f ca="1">INDIRECT("所要額調書・収支予定額内訳書"&amp;$A23&amp;"!$J$22")</f>
        <v>#REF!</v>
      </c>
    </row>
    <row r="25" spans="1:10">
      <c r="B25" s="162"/>
      <c r="C25" s="155"/>
      <c r="D25" s="155"/>
      <c r="E25" s="155"/>
      <c r="F25" s="154" t="e">
        <f ca="1">INDIRECT("所要額調書・収支予定額内訳書"&amp;$A23&amp;"!$A$24")</f>
        <v>#REF!</v>
      </c>
      <c r="G25" s="154" t="e">
        <f ca="1">INDIRECT("所要額調書・収支予定額内訳書"&amp;$A23&amp;"!$A$25")</f>
        <v>#REF!</v>
      </c>
      <c r="H25" s="154" t="e">
        <f ca="1">INDIRECT("所要額調書・収支予定額内訳書"&amp;$A23&amp;"!$B$24")</f>
        <v>#REF!</v>
      </c>
      <c r="I25" s="154" t="e">
        <f ca="1">INDIRECT("所要額調書・収支予定額内訳書"&amp;$A23&amp;"!$G$24")</f>
        <v>#REF!</v>
      </c>
      <c r="J25" s="163" t="e">
        <f ca="1">INDIRECT("所要額調書・収支予定額内訳書"&amp;$A23&amp;"!$J$24")</f>
        <v>#REF!</v>
      </c>
    </row>
    <row r="26" spans="1:10">
      <c r="B26" s="162"/>
      <c r="C26" s="155"/>
      <c r="D26" s="155"/>
      <c r="E26" s="155"/>
      <c r="F26" s="154" t="e">
        <f ca="1">INDIRECT("所要額調書・収支予定額内訳書"&amp;$A23&amp;"!$A$31")</f>
        <v>#REF!</v>
      </c>
      <c r="G26" s="155"/>
      <c r="H26" s="155" t="s">
        <v>202</v>
      </c>
      <c r="I26" s="155"/>
      <c r="J26" s="164" t="e">
        <f ca="1">INDIRECT("所要額調書・収支予定額内訳書"&amp;$A23&amp;"!$J$31")</f>
        <v>#REF!</v>
      </c>
    </row>
    <row r="27" spans="1:10" ht="19.5" thickBot="1">
      <c r="B27" s="165"/>
      <c r="C27" s="166"/>
      <c r="D27" s="166"/>
      <c r="E27" s="167" t="e">
        <f ca="1">INDIRECT("所要額調書・収支予定額内訳書"&amp;$A23&amp;"!$A$39")</f>
        <v>#REF!</v>
      </c>
      <c r="F27" s="168" t="e">
        <f ca="1">INDIRECT("所要額調書・収支予定額内訳書"&amp;$A23&amp;"!$A$45")</f>
        <v>#REF!</v>
      </c>
      <c r="G27" s="168" t="e">
        <f ca="1">INDIRECT("所要額調書・収支予定額内訳書"&amp;$A23&amp;"!$A$46")</f>
        <v>#REF!</v>
      </c>
      <c r="H27" s="166" t="s">
        <v>203</v>
      </c>
      <c r="I27" s="166"/>
      <c r="J27" s="169" t="e">
        <f ca="1">INDIRECT("所要額調書・収支予定額内訳書"&amp;$A23&amp;"!$J$45")</f>
        <v>#REF!</v>
      </c>
    </row>
  </sheetData>
  <phoneticPr fontId="3"/>
  <pageMargins left="0.7" right="0.7" top="0.75" bottom="0.75" header="0.3" footer="0.3"/>
  <pageSetup paperSize="9" scale="7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start</vt:lpstr>
      <vt:lpstr>（始めにお読みください）作成方法</vt:lpstr>
      <vt:lpstr>交付申請書</vt:lpstr>
      <vt:lpstr>所要額調書・収支予定額内訳書①</vt:lpstr>
      <vt:lpstr>役員名簿</vt:lpstr>
      <vt:lpstr>同意書</vt:lpstr>
      <vt:lpstr>誓約書</vt:lpstr>
      <vt:lpstr>end</vt:lpstr>
      <vt:lpstr>【編集不要！！】</vt:lpstr>
      <vt:lpstr>交付申請書!Print_Area</vt:lpstr>
      <vt:lpstr>所要額調書・収支予定額内訳書①!Print_Area</vt:lpstr>
      <vt:lpstr>誓約書!Print_Area</vt:lpstr>
      <vt:lpstr>同意書!Print_Area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2023-08-29T05:23:04Z</dcterms:modified>
</cp:coreProperties>
</file>