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2脱炭素推進班\60 補助金\01 要綱等\R7\02 様式\02 参考様式\"/>
    </mc:Choice>
  </mc:AlternateContent>
  <xr:revisionPtr revIDLastSave="0" documentId="13_ncr:1_{9292362B-35BE-4BA7-8D74-FB393070B5D3}" xr6:coauthVersionLast="47" xr6:coauthVersionMax="47" xr10:uidLastSave="{00000000-0000-0000-0000-000000000000}"/>
  <bookViews>
    <workbookView xWindow="7875" yWindow="1800" windowWidth="16920" windowHeight="12495" xr2:uid="{00000000-000D-0000-FFFF-FFFF00000000}"/>
  </bookViews>
  <sheets>
    <sheet name="給湯機器" sheetId="1" r:id="rId1"/>
    <sheet name="空調機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5" i="1" s="1"/>
  <c r="F29" i="2"/>
  <c r="F28" i="2"/>
  <c r="F27" i="2"/>
  <c r="F26" i="2"/>
  <c r="F23" i="2"/>
  <c r="F22" i="2"/>
  <c r="F21" i="2"/>
  <c r="F20" i="2"/>
  <c r="E24" i="1"/>
  <c r="E23" i="1"/>
  <c r="E17" i="1"/>
  <c r="E18" i="1"/>
  <c r="E19" i="1"/>
  <c r="E20" i="1"/>
  <c r="E21" i="1"/>
  <c r="E22" i="1" l="1"/>
  <c r="F25" i="2"/>
  <c r="F31" i="2" s="1"/>
  <c r="E25" i="1"/>
  <c r="D26" i="1" s="1"/>
  <c r="F24" i="2"/>
  <c r="F30" i="2" s="1"/>
  <c r="F32" i="2" s="1"/>
  <c r="D33" i="2" s="1"/>
  <c r="E24" i="2"/>
  <c r="E30" i="2" s="1"/>
  <c r="E32" i="2" s="1"/>
  <c r="E25" i="2"/>
  <c r="E31" i="2" s="1"/>
</calcChain>
</file>

<file path=xl/sharedStrings.xml><?xml version="1.0" encoding="utf-8"?>
<sst xmlns="http://schemas.openxmlformats.org/spreadsheetml/2006/main" count="93" uniqueCount="53">
  <si>
    <t>電気</t>
    <rPh sb="0" eb="2">
      <t>デンキ</t>
    </rPh>
    <phoneticPr fontId="1"/>
  </si>
  <si>
    <t>ガス</t>
    <phoneticPr fontId="1"/>
  </si>
  <si>
    <t>燃料消費量</t>
    <rPh sb="0" eb="2">
      <t>ネンリョウ</t>
    </rPh>
    <rPh sb="2" eb="5">
      <t>ショウヒリョウ</t>
    </rPh>
    <phoneticPr fontId="1"/>
  </si>
  <si>
    <t>灯油</t>
    <rPh sb="0" eb="2">
      <t>トウユ</t>
    </rPh>
    <phoneticPr fontId="1"/>
  </si>
  <si>
    <t>排出係数</t>
    <rPh sb="0" eb="2">
      <t>ハイシュツ</t>
    </rPh>
    <rPh sb="2" eb="4">
      <t>ケイスウ</t>
    </rPh>
    <phoneticPr fontId="1"/>
  </si>
  <si>
    <t>既存設備</t>
    <rPh sb="0" eb="2">
      <t>キゾン</t>
    </rPh>
    <rPh sb="2" eb="4">
      <t>セツビ</t>
    </rPh>
    <phoneticPr fontId="1"/>
  </si>
  <si>
    <t>定格消費電力（kW）</t>
    <rPh sb="0" eb="2">
      <t>テイカク</t>
    </rPh>
    <rPh sb="2" eb="4">
      <t>ショウヒ</t>
    </rPh>
    <rPh sb="4" eb="6">
      <t>デンリョク</t>
    </rPh>
    <phoneticPr fontId="1"/>
  </si>
  <si>
    <t>都市ガス（Nm³/h）</t>
    <rPh sb="0" eb="2">
      <t>トシ</t>
    </rPh>
    <phoneticPr fontId="1"/>
  </si>
  <si>
    <t>燃料消費量（L/h）</t>
    <rPh sb="0" eb="2">
      <t>ネンリョウ</t>
    </rPh>
    <rPh sb="2" eb="5">
      <t>ショウヒリョウ</t>
    </rPh>
    <phoneticPr fontId="1"/>
  </si>
  <si>
    <t>電気（kg-CO₂/kWh）</t>
    <rPh sb="0" eb="2">
      <t>デンキ</t>
    </rPh>
    <phoneticPr fontId="1"/>
  </si>
  <si>
    <t>都市ガス（kg-CO₂/Nm³）</t>
    <rPh sb="0" eb="2">
      <t>トシ</t>
    </rPh>
    <phoneticPr fontId="1"/>
  </si>
  <si>
    <t>灯油（kg-CO₂/L）</t>
    <rPh sb="0" eb="2">
      <t>トウユ</t>
    </rPh>
    <phoneticPr fontId="1"/>
  </si>
  <si>
    <t>CO₂排出量（kg-CO₂/h）</t>
    <rPh sb="3" eb="5">
      <t>ハイシュツ</t>
    </rPh>
    <rPh sb="5" eb="6">
      <t>リョウ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</si>
  <si>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</si>
  <si>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</si>
  <si>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補助対象設備</t>
    <rPh sb="0" eb="2">
      <t>ホジョ</t>
    </rPh>
    <rPh sb="2" eb="4">
      <t>タイショウ</t>
    </rPh>
    <rPh sb="4" eb="6">
      <t>セツビ</t>
    </rPh>
    <phoneticPr fontId="1"/>
  </si>
  <si>
    <t>LPG
重量ベース（kg/h）</t>
    <rPh sb="4" eb="6">
      <t>ジュウリョウ</t>
    </rPh>
    <phoneticPr fontId="1"/>
  </si>
  <si>
    <t>LPG
体積ベース（Nm³/h）</t>
    <rPh sb="4" eb="6">
      <t>タイセキ</t>
    </rPh>
    <phoneticPr fontId="1"/>
  </si>
  <si>
    <t>LPG
重量ベース（kg-CO₂/kg）</t>
    <rPh sb="4" eb="6">
      <t>ジュウリョウ</t>
    </rPh>
    <phoneticPr fontId="1"/>
  </si>
  <si>
    <t>LPG
体積ベース（kg-CO₂/Nm³）</t>
    <rPh sb="4" eb="6">
      <t>タイセキ</t>
    </rPh>
    <phoneticPr fontId="1"/>
  </si>
  <si>
    <t>申請者</t>
    <rPh sb="0" eb="3">
      <t>シンセイシャ</t>
    </rPh>
    <phoneticPr fontId="1"/>
  </si>
  <si>
    <t>名称</t>
    <rPh sb="0" eb="2">
      <t>メイショウ</t>
    </rPh>
    <phoneticPr fontId="1"/>
  </si>
  <si>
    <t>設置場所住所</t>
    <rPh sb="4" eb="6">
      <t>ジュウショ</t>
    </rPh>
    <phoneticPr fontId="1"/>
  </si>
  <si>
    <t>年間使用日数（日）</t>
    <rPh sb="0" eb="2">
      <t>ネンカン</t>
    </rPh>
    <rPh sb="2" eb="4">
      <t>シヨウ</t>
    </rPh>
    <rPh sb="4" eb="6">
      <t>ニッスウ</t>
    </rPh>
    <rPh sb="7" eb="8">
      <t>ニチ</t>
    </rPh>
    <phoneticPr fontId="1"/>
  </si>
  <si>
    <t>年間CO₂排出量（kg-CO₂/年）</t>
    <rPh sb="0" eb="2">
      <t>ネンカン</t>
    </rPh>
    <rPh sb="5" eb="7">
      <t>ハイシュツ</t>
    </rPh>
    <rPh sb="7" eb="8">
      <t>リョウ</t>
    </rPh>
    <rPh sb="16" eb="17">
      <t>ネン</t>
    </rPh>
    <phoneticPr fontId="1"/>
  </si>
  <si>
    <t>一日あたりの平均使用時間（h)</t>
    <rPh sb="0" eb="2">
      <t>イチニチ</t>
    </rPh>
    <rPh sb="6" eb="8">
      <t>ヘイキン</t>
    </rPh>
    <rPh sb="8" eb="10">
      <t>シヨウ</t>
    </rPh>
    <rPh sb="10" eb="12">
      <t>ジカン</t>
    </rPh>
    <phoneticPr fontId="1"/>
  </si>
  <si>
    <t>一日あたりの平均使用時間（h)</t>
    <phoneticPr fontId="1"/>
  </si>
  <si>
    <t>年間使用日数（日）</t>
    <phoneticPr fontId="1"/>
  </si>
  <si>
    <t>年間CO₂排出量（kg-CO₂/年）</t>
    <phoneticPr fontId="1"/>
  </si>
  <si>
    <t>メーカーおよび型番</t>
    <rPh sb="7" eb="9">
      <t>カタバン</t>
    </rPh>
    <phoneticPr fontId="1"/>
  </si>
  <si>
    <t>のセルに必要事項を入力してください。</t>
    <rPh sb="4" eb="6">
      <t>ヒツヨウ</t>
    </rPh>
    <rPh sb="6" eb="8">
      <t>ジコウ</t>
    </rPh>
    <rPh sb="9" eb="11">
      <t>ニュウリョク</t>
    </rPh>
    <phoneticPr fontId="1"/>
  </si>
  <si>
    <t>根拠となる資料（カタログ等）を添付してください。</t>
    <rPh sb="0" eb="2">
      <t>コンキョ</t>
    </rPh>
    <rPh sb="5" eb="7">
      <t>シリョウ</t>
    </rPh>
    <rPh sb="12" eb="13">
      <t>トウ</t>
    </rPh>
    <rPh sb="15" eb="17">
      <t>テンプ</t>
    </rPh>
    <phoneticPr fontId="2"/>
  </si>
  <si>
    <t>・</t>
    <phoneticPr fontId="1"/>
  </si>
  <si>
    <r>
      <rPr>
        <b/>
        <sz val="12"/>
        <color theme="1"/>
        <rFont val="游ゴシック"/>
        <family val="3"/>
        <charset val="128"/>
        <scheme val="minor"/>
      </rPr>
      <t>CO₂削減効果（％）</t>
    </r>
    <r>
      <rPr>
        <b/>
        <sz val="11"/>
        <color theme="1"/>
        <rFont val="游ゴシック"/>
        <family val="3"/>
        <charset val="128"/>
        <scheme val="minor"/>
      </rPr>
      <t xml:space="preserve">
※３０％以上であること</t>
    </r>
    <rPh sb="3" eb="5">
      <t>サクゲン</t>
    </rPh>
    <rPh sb="5" eb="7">
      <t>コウカ</t>
    </rPh>
    <rPh sb="15" eb="17">
      <t>イジョウ</t>
    </rPh>
    <phoneticPr fontId="1"/>
  </si>
  <si>
    <t>備考欄</t>
    <rPh sb="0" eb="2">
      <t>ビコウ</t>
    </rPh>
    <rPh sb="2" eb="3">
      <t>ラン</t>
    </rPh>
    <phoneticPr fontId="1"/>
  </si>
  <si>
    <t>　体積ベースの排出係数欄には、1Nm³＝2.18kgであるため、2.99kg-co₂/kg×2.18kg＝6.52kg-CO₂/Nm³を入力しています。</t>
    <rPh sb="1" eb="3">
      <t>タイセキ</t>
    </rPh>
    <rPh sb="7" eb="9">
      <t>ハイシュツ</t>
    </rPh>
    <rPh sb="9" eb="11">
      <t>ケイスウ</t>
    </rPh>
    <rPh sb="11" eb="12">
      <t>ラン</t>
    </rPh>
    <rPh sb="68" eb="70">
      <t>ニュウリョク</t>
    </rPh>
    <phoneticPr fontId="1"/>
  </si>
  <si>
    <t>・都市ガスの排出係数欄には、環境省が公表している代替値（省令の排出係数）を入力しています。</t>
    <rPh sb="1" eb="3">
      <t>トシ</t>
    </rPh>
    <rPh sb="6" eb="8">
      <t>ハイシュツ</t>
    </rPh>
    <rPh sb="8" eb="10">
      <t>ケイスウ</t>
    </rPh>
    <rPh sb="10" eb="11">
      <t>ラン</t>
    </rPh>
    <phoneticPr fontId="1"/>
  </si>
  <si>
    <t>・LPGの排出係数欄には、環境省の「算定・報告・公表制度における算定⽅法・排出係数⼀覧」の値を入力しています。</t>
    <rPh sb="5" eb="7">
      <t>ハイシュツ</t>
    </rPh>
    <rPh sb="7" eb="9">
      <t>ケイスウ</t>
    </rPh>
    <rPh sb="9" eb="10">
      <t>ラン</t>
    </rPh>
    <rPh sb="45" eb="46">
      <t>アタイ</t>
    </rPh>
    <rPh sb="47" eb="49">
      <t>ニュウリョク</t>
    </rPh>
    <phoneticPr fontId="1"/>
  </si>
  <si>
    <t>・灯油の排出係数欄には、環境省の「算定・報告・公表制度における算定⽅法・排出係数⼀覧」の値を入力しています。</t>
    <rPh sb="1" eb="3">
      <t>トウユ</t>
    </rPh>
    <rPh sb="4" eb="6">
      <t>ハイシュツ</t>
    </rPh>
    <rPh sb="6" eb="8">
      <t>ケイスウ</t>
    </rPh>
    <rPh sb="8" eb="9">
      <t>ラン</t>
    </rPh>
    <phoneticPr fontId="1"/>
  </si>
  <si>
    <t>・都市ガスの排出係数欄には、環境省が公表している代替値（省令の排出係数）を入力しています。</t>
    <phoneticPr fontId="1"/>
  </si>
  <si>
    <t>・LPGの排出係数欄には、環境省の「算定・報告・公表制度における算定⽅法・排出係数⼀覧」の値を入力しています。</t>
    <phoneticPr fontId="1"/>
  </si>
  <si>
    <t>　体積ベースの排出係数欄には、1Nm³＝2.18kgであるため、2.99kg-co₂/kg×2.18kg＝6.52kg-CO₂/Nm³を入力しています。</t>
    <phoneticPr fontId="1"/>
  </si>
  <si>
    <t>※小数点第2位以下切り捨て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1"/>
  </si>
  <si>
    <t>※小数点第2位以下切り捨て</t>
    <rPh sb="1" eb="5">
      <t>ショウスウテンダイ</t>
    </rPh>
    <rPh sb="6" eb="10">
      <t>イイカキ</t>
    </rPh>
    <rPh sb="11" eb="12">
      <t>ス</t>
    </rPh>
    <phoneticPr fontId="1"/>
  </si>
  <si>
    <t>高効率給湯機器</t>
    <phoneticPr fontId="1"/>
  </si>
  <si>
    <t>高効率空調機器</t>
    <phoneticPr fontId="1"/>
  </si>
  <si>
    <t>【参考様式】既存設備に対して30％以上省CO₂効果が得られることが確認できる書類</t>
    <rPh sb="1" eb="3">
      <t>サンコウ</t>
    </rPh>
    <rPh sb="3" eb="5">
      <t>ヨウシキ</t>
    </rPh>
    <rPh sb="6" eb="8">
      <t>キソン</t>
    </rPh>
    <phoneticPr fontId="1"/>
  </si>
  <si>
    <t>【参考様式】既存設備に対して30％以上省CO₂効果が得られることが確認できる書類</t>
    <rPh sb="6" eb="8">
      <t>キソン</t>
    </rPh>
    <phoneticPr fontId="1"/>
  </si>
  <si>
    <t>代表者氏名</t>
    <rPh sb="0" eb="3">
      <t>ダイヒョウシャ</t>
    </rPh>
    <rPh sb="3" eb="5">
      <t>シメイ</t>
    </rPh>
    <phoneticPr fontId="1"/>
  </si>
  <si>
    <t>・電気の排出係数欄には、環境省が公表している関西電力株式会社の調整後排出係数（R5年度実績）を入力しています。</t>
    <rPh sb="1" eb="3">
      <t>デンキ</t>
    </rPh>
    <rPh sb="12" eb="15">
      <t>カンキョウショウ</t>
    </rPh>
    <rPh sb="16" eb="18">
      <t>コウヒョウ</t>
    </rPh>
    <rPh sb="26" eb="30">
      <t>カブシキガイシャ</t>
    </rPh>
    <rPh sb="31" eb="34">
      <t>チョウセイゴ</t>
    </rPh>
    <rPh sb="34" eb="36">
      <t>ハイシュツ</t>
    </rPh>
    <rPh sb="36" eb="38">
      <t>ケイスウ</t>
    </rPh>
    <rPh sb="41" eb="43">
      <t>ネンド</t>
    </rPh>
    <rPh sb="43" eb="45">
      <t>ジッセキ</t>
    </rPh>
    <phoneticPr fontId="1"/>
  </si>
  <si>
    <t>・電気の排出係数欄には、環境省が公表している関西電力株式会社の調整後排出係数（R5年度実績）を入力しています。</t>
    <phoneticPr fontId="1"/>
  </si>
  <si>
    <t>計</t>
    <rPh sb="0" eb="1">
      <t>ケイ</t>
    </rPh>
    <phoneticPr fontId="1"/>
  </si>
  <si>
    <t>CO₂削減効果（％）
※３０％以上であること</t>
    <rPh sb="3" eb="5">
      <t>サクゲン</t>
    </rPh>
    <rPh sb="5" eb="7">
      <t>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</si>
</sst>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2" xfId="0" applyFont="1" applyBorder="1" applyAlignment="1">
      <alignment horizontal="centerContinuous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3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2" borderId="0" xfId="0" applyFill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2" borderId="26" xfId="0" applyFont="1" applyFill="1" applyBorder="1" applyAlignment="1" applyProtection="1">
      <alignment horizontal="right" vertical="center"/>
      <protection locked="0"/>
    </xf>
    <xf numFmtId="0" fontId="3" fillId="2" borderId="27" xfId="0" applyFont="1" applyFill="1" applyBorder="1" applyAlignment="1" applyProtection="1">
      <alignment horizontal="right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right" vertical="center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2" borderId="23" xfId="0" applyFont="1" applyFill="1" applyBorder="1" applyAlignment="1" applyProtection="1">
      <alignment horizontal="right" vertical="center"/>
      <protection locked="0"/>
    </xf>
    <xf numFmtId="0" fontId="3" fillId="3" borderId="32" xfId="0" applyFont="1" applyFill="1" applyBorder="1" applyAlignment="1">
      <alignment horizontal="right" vertical="center"/>
    </xf>
    <xf numFmtId="0" fontId="3" fillId="3" borderId="34" xfId="0" applyFont="1" applyFill="1" applyBorder="1" applyAlignment="1">
      <alignment horizontal="right" vertical="center"/>
    </xf>
    <xf numFmtId="0" fontId="3" fillId="2" borderId="25" xfId="0" applyFont="1" applyFill="1" applyBorder="1" applyAlignment="1" applyProtection="1">
      <alignment horizontal="right" vertical="center"/>
      <protection locked="0"/>
    </xf>
    <xf numFmtId="0" fontId="3" fillId="3" borderId="38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41" xfId="0" applyFont="1" applyFill="1" applyBorder="1" applyAlignment="1">
      <alignment horizontal="right" vertical="center"/>
    </xf>
    <xf numFmtId="0" fontId="3" fillId="3" borderId="43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centerContinuous" vertical="center"/>
    </xf>
    <xf numFmtId="0" fontId="3" fillId="2" borderId="39" xfId="0" applyFont="1" applyFill="1" applyBorder="1" applyAlignment="1" applyProtection="1">
      <alignment horizontal="right" vertical="center"/>
      <protection locked="0"/>
    </xf>
    <xf numFmtId="0" fontId="3" fillId="2" borderId="49" xfId="0" applyFont="1" applyFill="1" applyBorder="1" applyAlignment="1" applyProtection="1">
      <alignment horizontal="right" vertical="center"/>
      <protection locked="0"/>
    </xf>
    <xf numFmtId="0" fontId="3" fillId="2" borderId="51" xfId="0" applyFont="1" applyFill="1" applyBorder="1" applyAlignment="1" applyProtection="1">
      <alignment horizontal="right" vertical="center"/>
      <protection locked="0"/>
    </xf>
    <xf numFmtId="0" fontId="3" fillId="2" borderId="53" xfId="0" applyFont="1" applyFill="1" applyBorder="1" applyAlignment="1" applyProtection="1">
      <alignment horizontal="right" vertical="center"/>
      <protection locked="0"/>
    </xf>
    <xf numFmtId="0" fontId="3" fillId="0" borderId="55" xfId="0" applyFont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right" vertical="center"/>
      <protection locked="0"/>
    </xf>
    <xf numFmtId="0" fontId="3" fillId="2" borderId="56" xfId="0" applyFont="1" applyFill="1" applyBorder="1" applyAlignment="1" applyProtection="1">
      <alignment horizontal="right" vertical="center"/>
      <protection locked="0"/>
    </xf>
    <xf numFmtId="0" fontId="3" fillId="2" borderId="57" xfId="0" applyFont="1" applyFill="1" applyBorder="1" applyAlignment="1" applyProtection="1">
      <alignment horizontal="right" vertical="center"/>
      <protection locked="0"/>
    </xf>
    <xf numFmtId="0" fontId="3" fillId="2" borderId="24" xfId="0" applyFont="1" applyFill="1" applyBorder="1" applyAlignment="1" applyProtection="1">
      <alignment horizontal="right" vertical="center"/>
      <protection locked="0"/>
    </xf>
    <xf numFmtId="0" fontId="3" fillId="0" borderId="5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right" vertical="center"/>
      <protection locked="0"/>
    </xf>
    <xf numFmtId="0" fontId="3" fillId="2" borderId="34" xfId="0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right" vertical="center"/>
      <protection locked="0"/>
    </xf>
    <xf numFmtId="0" fontId="3" fillId="3" borderId="20" xfId="0" applyFont="1" applyFill="1" applyBorder="1" applyAlignment="1">
      <alignment horizontal="right" vertical="center"/>
    </xf>
    <xf numFmtId="0" fontId="3" fillId="3" borderId="63" xfId="0" applyFont="1" applyFill="1" applyBorder="1" applyAlignment="1">
      <alignment horizontal="right" vertical="center"/>
    </xf>
    <xf numFmtId="0" fontId="3" fillId="3" borderId="53" xfId="0" applyFont="1" applyFill="1" applyBorder="1" applyAlignment="1">
      <alignment horizontal="right" vertical="center"/>
    </xf>
    <xf numFmtId="0" fontId="0" fillId="0" borderId="66" xfId="0" applyBorder="1">
      <alignment vertical="center"/>
    </xf>
    <xf numFmtId="0" fontId="0" fillId="0" borderId="72" xfId="0" applyBorder="1">
      <alignment vertical="center"/>
    </xf>
    <xf numFmtId="0" fontId="2" fillId="0" borderId="20" xfId="0" applyFont="1" applyBorder="1" applyAlignment="1">
      <alignment horizontal="center" vertical="center"/>
    </xf>
    <xf numFmtId="0" fontId="0" fillId="2" borderId="70" xfId="0" applyFill="1" applyBorder="1" applyProtection="1">
      <alignment vertical="center"/>
      <protection locked="0"/>
    </xf>
    <xf numFmtId="0" fontId="0" fillId="2" borderId="76" xfId="0" applyFill="1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3" fillId="0" borderId="82" xfId="0" applyFont="1" applyBorder="1" applyAlignment="1">
      <alignment horizontal="center" vertical="center"/>
    </xf>
    <xf numFmtId="0" fontId="3" fillId="3" borderId="82" xfId="0" applyFont="1" applyFill="1" applyBorder="1" applyAlignment="1">
      <alignment horizontal="right" vertical="center"/>
    </xf>
    <xf numFmtId="0" fontId="3" fillId="3" borderId="83" xfId="0" applyFont="1" applyFill="1" applyBorder="1" applyAlignment="1">
      <alignment horizontal="right" vertical="center"/>
    </xf>
    <xf numFmtId="0" fontId="0" fillId="0" borderId="70" xfId="0" applyBorder="1">
      <alignment vertical="center"/>
    </xf>
    <xf numFmtId="0" fontId="0" fillId="2" borderId="74" xfId="0" applyFill="1" applyBorder="1" applyProtection="1">
      <alignment vertical="center"/>
      <protection locked="0"/>
    </xf>
    <xf numFmtId="0" fontId="0" fillId="2" borderId="75" xfId="0" applyFill="1" applyBorder="1" applyProtection="1">
      <alignment vertical="center"/>
      <protection locked="0"/>
    </xf>
    <xf numFmtId="0" fontId="0" fillId="2" borderId="71" xfId="0" applyFill="1" applyBorder="1" applyProtection="1">
      <alignment vertical="center"/>
      <protection locked="0"/>
    </xf>
    <xf numFmtId="0" fontId="0" fillId="2" borderId="70" xfId="0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76" xfId="0" applyFill="1" applyBorder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0" fontId="0" fillId="2" borderId="46" xfId="0" applyFill="1" applyBorder="1" applyProtection="1">
      <alignment vertical="center"/>
      <protection locked="0"/>
    </xf>
    <xf numFmtId="0" fontId="0" fillId="2" borderId="77" xfId="0" applyFill="1" applyBorder="1" applyProtection="1">
      <alignment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20" xfId="0" applyFont="1" applyFill="1" applyBorder="1" applyProtection="1">
      <alignment vertical="center"/>
      <protection locked="0"/>
    </xf>
    <xf numFmtId="0" fontId="2" fillId="2" borderId="32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34" xfId="0" applyFont="1" applyFill="1" applyBorder="1" applyProtection="1">
      <alignment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2" xfId="0" applyFont="1" applyFill="1" applyBorder="1" applyProtection="1">
      <alignment vertical="center"/>
      <protection locked="0"/>
    </xf>
    <xf numFmtId="0" fontId="2" fillId="2" borderId="38" xfId="0" applyFont="1" applyFill="1" applyBorder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6" fillId="0" borderId="73" xfId="0" applyFont="1" applyBorder="1" applyAlignment="1">
      <alignment horizontal="right" vertical="center"/>
    </xf>
    <xf numFmtId="0" fontId="6" fillId="0" borderId="67" xfId="0" applyFont="1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84" xfId="0" applyFont="1" applyBorder="1" applyAlignment="1">
      <alignment horizontal="right" vertical="center"/>
    </xf>
    <xf numFmtId="0" fontId="6" fillId="0" borderId="81" xfId="0" applyFont="1" applyBorder="1" applyAlignment="1">
      <alignment horizontal="right" vertical="center"/>
    </xf>
    <xf numFmtId="0" fontId="6" fillId="0" borderId="85" xfId="0" applyFont="1" applyBorder="1" applyAlignment="1">
      <alignment horizontal="right" vertical="center"/>
    </xf>
    <xf numFmtId="0" fontId="6" fillId="0" borderId="8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7" xfId="0" applyFont="1" applyBorder="1" applyAlignment="1">
      <alignment horizontal="right" vertical="center"/>
    </xf>
    <xf numFmtId="0" fontId="3" fillId="0" borderId="7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3" borderId="89" xfId="0" applyFont="1" applyFill="1" applyBorder="1" applyAlignment="1">
      <alignment horizontal="right" vertical="center"/>
    </xf>
    <xf numFmtId="0" fontId="3" fillId="3" borderId="9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="85" zoomScaleNormal="85" workbookViewId="0">
      <selection activeCell="E1" sqref="E1:E3"/>
    </sheetView>
  </sheetViews>
  <sheetFormatPr defaultRowHeight="18.75" x14ac:dyDescent="0.4"/>
  <cols>
    <col min="2" max="2" width="11" customWidth="1"/>
    <col min="3" max="3" width="19.75" customWidth="1"/>
    <col min="4" max="5" width="35.875" customWidth="1"/>
  </cols>
  <sheetData>
    <row r="1" spans="1:5" x14ac:dyDescent="0.4">
      <c r="A1" t="s">
        <v>46</v>
      </c>
      <c r="B1" s="1"/>
      <c r="C1" s="1"/>
      <c r="D1" s="1"/>
      <c r="E1" s="106" t="s">
        <v>44</v>
      </c>
    </row>
    <row r="2" spans="1:5" x14ac:dyDescent="0.4">
      <c r="A2" s="1"/>
      <c r="B2" s="1"/>
      <c r="C2" s="1"/>
      <c r="D2" s="1"/>
      <c r="E2" s="107"/>
    </row>
    <row r="3" spans="1:5" ht="19.5" thickBot="1" x14ac:dyDescent="0.45">
      <c r="A3" s="12" t="s">
        <v>32</v>
      </c>
      <c r="B3" s="10"/>
      <c r="C3" s="1" t="s">
        <v>30</v>
      </c>
      <c r="D3" s="1"/>
      <c r="E3" s="108"/>
    </row>
    <row r="4" spans="1:5" x14ac:dyDescent="0.4">
      <c r="A4" s="12" t="s">
        <v>32</v>
      </c>
      <c r="B4" s="1" t="s">
        <v>31</v>
      </c>
      <c r="C4" s="1"/>
      <c r="D4" s="1"/>
      <c r="E4" s="1"/>
    </row>
    <row r="5" spans="1:5" ht="19.5" thickBot="1" x14ac:dyDescent="0.45">
      <c r="A5" s="1"/>
      <c r="B5" s="1"/>
      <c r="C5" s="1"/>
      <c r="D5" s="1"/>
      <c r="E5" s="1"/>
    </row>
    <row r="6" spans="1:5" x14ac:dyDescent="0.4">
      <c r="A6" s="76" t="s">
        <v>20</v>
      </c>
      <c r="B6" s="58" t="s">
        <v>21</v>
      </c>
      <c r="C6" s="78"/>
      <c r="D6" s="79"/>
      <c r="E6" s="1"/>
    </row>
    <row r="7" spans="1:5" x14ac:dyDescent="0.4">
      <c r="A7" s="77"/>
      <c r="B7" s="5" t="s">
        <v>48</v>
      </c>
      <c r="C7" s="80"/>
      <c r="D7" s="81"/>
      <c r="E7" s="1"/>
    </row>
    <row r="8" spans="1:5" ht="19.5" thickBot="1" x14ac:dyDescent="0.45">
      <c r="A8" s="82" t="s">
        <v>22</v>
      </c>
      <c r="B8" s="83"/>
      <c r="C8" s="84"/>
      <c r="D8" s="85"/>
      <c r="E8" s="1"/>
    </row>
    <row r="9" spans="1:5" ht="19.5" thickBot="1" x14ac:dyDescent="0.45">
      <c r="A9" s="1"/>
      <c r="B9" s="1"/>
      <c r="C9" s="1"/>
      <c r="D9" s="1"/>
      <c r="E9" s="1"/>
    </row>
    <row r="10" spans="1:5" ht="27.75" customHeight="1" thickBot="1" x14ac:dyDescent="0.45">
      <c r="A10" s="89"/>
      <c r="B10" s="90"/>
      <c r="C10" s="91"/>
      <c r="D10" s="46" t="s">
        <v>5</v>
      </c>
      <c r="E10" s="47" t="s">
        <v>15</v>
      </c>
    </row>
    <row r="11" spans="1:5" ht="27.75" customHeight="1" thickBot="1" x14ac:dyDescent="0.45">
      <c r="A11" s="86" t="s">
        <v>29</v>
      </c>
      <c r="B11" s="87"/>
      <c r="C11" s="88"/>
      <c r="D11" s="44"/>
      <c r="E11" s="45"/>
    </row>
    <row r="12" spans="1:5" ht="27.75" customHeight="1" x14ac:dyDescent="0.4">
      <c r="A12" s="48" t="s">
        <v>0</v>
      </c>
      <c r="B12" s="94" t="s">
        <v>6</v>
      </c>
      <c r="C12" s="95"/>
      <c r="D12" s="26"/>
      <c r="E12" s="49"/>
    </row>
    <row r="13" spans="1:5" ht="27.75" customHeight="1" x14ac:dyDescent="0.4">
      <c r="A13" s="111" t="s">
        <v>1</v>
      </c>
      <c r="B13" s="113" t="s">
        <v>2</v>
      </c>
      <c r="C13" s="8" t="s">
        <v>7</v>
      </c>
      <c r="D13" s="4"/>
      <c r="E13" s="50"/>
    </row>
    <row r="14" spans="1:5" ht="33.75" customHeight="1" x14ac:dyDescent="0.4">
      <c r="A14" s="99"/>
      <c r="B14" s="114"/>
      <c r="C14" s="9" t="s">
        <v>16</v>
      </c>
      <c r="D14" s="4"/>
      <c r="E14" s="50"/>
    </row>
    <row r="15" spans="1:5" ht="33.75" customHeight="1" x14ac:dyDescent="0.4">
      <c r="A15" s="112"/>
      <c r="B15" s="115"/>
      <c r="C15" s="9" t="s">
        <v>17</v>
      </c>
      <c r="D15" s="4"/>
      <c r="E15" s="50"/>
    </row>
    <row r="16" spans="1:5" ht="27.75" customHeight="1" thickBot="1" x14ac:dyDescent="0.45">
      <c r="A16" s="51" t="s">
        <v>3</v>
      </c>
      <c r="B16" s="92" t="s">
        <v>8</v>
      </c>
      <c r="C16" s="93"/>
      <c r="D16" s="29"/>
      <c r="E16" s="52"/>
    </row>
    <row r="17" spans="1:6" ht="27.75" customHeight="1" x14ac:dyDescent="0.4">
      <c r="A17" s="98" t="s">
        <v>4</v>
      </c>
      <c r="B17" s="94" t="s">
        <v>9</v>
      </c>
      <c r="C17" s="95"/>
      <c r="D17" s="26">
        <v>0.41899999999999998</v>
      </c>
      <c r="E17" s="27">
        <f>D17</f>
        <v>0.41899999999999998</v>
      </c>
    </row>
    <row r="18" spans="1:6" ht="27.75" customHeight="1" x14ac:dyDescent="0.4">
      <c r="A18" s="99"/>
      <c r="B18" s="96" t="s">
        <v>10</v>
      </c>
      <c r="C18" s="97"/>
      <c r="D18" s="4">
        <v>2.0499999999999998</v>
      </c>
      <c r="E18" s="28">
        <f>D18</f>
        <v>2.0499999999999998</v>
      </c>
    </row>
    <row r="19" spans="1:6" ht="33.75" customHeight="1" x14ac:dyDescent="0.4">
      <c r="A19" s="99"/>
      <c r="B19" s="116" t="s">
        <v>18</v>
      </c>
      <c r="C19" s="117"/>
      <c r="D19" s="4">
        <v>2.99</v>
      </c>
      <c r="E19" s="28">
        <f>D19</f>
        <v>2.99</v>
      </c>
    </row>
    <row r="20" spans="1:6" ht="33.75" customHeight="1" x14ac:dyDescent="0.4">
      <c r="A20" s="99"/>
      <c r="B20" s="116" t="s">
        <v>19</v>
      </c>
      <c r="C20" s="117"/>
      <c r="D20" s="4">
        <v>6.52</v>
      </c>
      <c r="E20" s="28">
        <f>D20</f>
        <v>6.52</v>
      </c>
    </row>
    <row r="21" spans="1:6" ht="27.75" customHeight="1" thickBot="1" x14ac:dyDescent="0.45">
      <c r="A21" s="100"/>
      <c r="B21" s="92" t="s">
        <v>11</v>
      </c>
      <c r="C21" s="93"/>
      <c r="D21" s="29">
        <v>2.5</v>
      </c>
      <c r="E21" s="30">
        <f>D21</f>
        <v>2.5</v>
      </c>
    </row>
    <row r="22" spans="1:6" ht="27.75" customHeight="1" x14ac:dyDescent="0.4">
      <c r="A22" s="118" t="s">
        <v>12</v>
      </c>
      <c r="B22" s="119"/>
      <c r="C22" s="95"/>
      <c r="D22" s="53">
        <f>D12*D17+D13*D18+D14*D19+D15*D20+D16*D21</f>
        <v>0</v>
      </c>
      <c r="E22" s="27">
        <f>E12*E17+E13*E18+E14*E19+E15*E20+E16*E21</f>
        <v>0</v>
      </c>
    </row>
    <row r="23" spans="1:6" ht="27.75" customHeight="1" x14ac:dyDescent="0.4">
      <c r="A23" s="101" t="s">
        <v>25</v>
      </c>
      <c r="B23" s="102"/>
      <c r="C23" s="97"/>
      <c r="D23" s="3"/>
      <c r="E23" s="54">
        <f>D23</f>
        <v>0</v>
      </c>
    </row>
    <row r="24" spans="1:6" ht="27.75" customHeight="1" x14ac:dyDescent="0.4">
      <c r="A24" s="101" t="s">
        <v>23</v>
      </c>
      <c r="B24" s="102"/>
      <c r="C24" s="97"/>
      <c r="D24" s="3"/>
      <c r="E24" s="54">
        <f>D24</f>
        <v>0</v>
      </c>
    </row>
    <row r="25" spans="1:6" ht="27.75" customHeight="1" thickBot="1" x14ac:dyDescent="0.45">
      <c r="A25" s="103" t="s">
        <v>24</v>
      </c>
      <c r="B25" s="104"/>
      <c r="C25" s="105"/>
      <c r="D25" s="11">
        <f>D22*D23*D24</f>
        <v>0</v>
      </c>
      <c r="E25" s="55">
        <f>E22*E23*E24</f>
        <v>0</v>
      </c>
    </row>
    <row r="26" spans="1:6" ht="55.5" customHeight="1" thickTop="1" thickBot="1" x14ac:dyDescent="0.45">
      <c r="A26" s="120" t="s">
        <v>33</v>
      </c>
      <c r="B26" s="121"/>
      <c r="C26" s="121"/>
      <c r="D26" s="109" t="str">
        <f>IFERROR(ROUNDDOWN((D25-E25)/D25*100,1),"")</f>
        <v/>
      </c>
      <c r="E26" s="110"/>
      <c r="F26" s="56"/>
    </row>
    <row r="27" spans="1:6" ht="19.5" thickTop="1" x14ac:dyDescent="0.4">
      <c r="E27" s="61" t="s">
        <v>42</v>
      </c>
    </row>
    <row r="28" spans="1:6" ht="19.5" thickBot="1" x14ac:dyDescent="0.45">
      <c r="A28" t="s">
        <v>34</v>
      </c>
    </row>
    <row r="29" spans="1:6" x14ac:dyDescent="0.4">
      <c r="A29" s="67" t="s">
        <v>49</v>
      </c>
      <c r="B29" s="68"/>
      <c r="C29" s="68"/>
      <c r="D29" s="68"/>
      <c r="E29" s="69"/>
    </row>
    <row r="30" spans="1:6" x14ac:dyDescent="0.4">
      <c r="A30" s="70" t="s">
        <v>36</v>
      </c>
      <c r="B30" s="71"/>
      <c r="C30" s="71"/>
      <c r="D30" s="71"/>
      <c r="E30" s="72"/>
    </row>
    <row r="31" spans="1:6" x14ac:dyDescent="0.4">
      <c r="A31" s="70" t="s">
        <v>37</v>
      </c>
      <c r="B31" s="71"/>
      <c r="C31" s="71"/>
      <c r="D31" s="71"/>
      <c r="E31" s="72"/>
    </row>
    <row r="32" spans="1:6" x14ac:dyDescent="0.4">
      <c r="A32" s="70" t="s">
        <v>35</v>
      </c>
      <c r="B32" s="71"/>
      <c r="C32" s="71"/>
      <c r="D32" s="71"/>
      <c r="E32" s="72"/>
    </row>
    <row r="33" spans="1:5" x14ac:dyDescent="0.4">
      <c r="A33" s="70" t="s">
        <v>38</v>
      </c>
      <c r="B33" s="71"/>
      <c r="C33" s="71"/>
      <c r="D33" s="71"/>
      <c r="E33" s="72"/>
    </row>
    <row r="34" spans="1:5" x14ac:dyDescent="0.4">
      <c r="A34" s="59"/>
      <c r="B34" s="14"/>
      <c r="C34" s="14"/>
      <c r="D34" s="14"/>
      <c r="E34" s="60"/>
    </row>
    <row r="35" spans="1:5" x14ac:dyDescent="0.4">
      <c r="A35" s="59"/>
      <c r="B35" s="14"/>
      <c r="C35" s="14"/>
      <c r="D35" s="14"/>
      <c r="E35" s="60"/>
    </row>
    <row r="36" spans="1:5" x14ac:dyDescent="0.4">
      <c r="A36" s="70"/>
      <c r="B36" s="71"/>
      <c r="C36" s="71"/>
      <c r="D36" s="71"/>
      <c r="E36" s="72"/>
    </row>
    <row r="37" spans="1:5" ht="19.5" thickBot="1" x14ac:dyDescent="0.45">
      <c r="A37" s="73"/>
      <c r="B37" s="74"/>
      <c r="C37" s="74"/>
      <c r="D37" s="74"/>
      <c r="E37" s="75"/>
    </row>
  </sheetData>
  <sheetProtection algorithmName="SHA-512" hashValue="N6iQg6H8mzQpcuSi5oIkXL34ftSmmthwwHLV9j8nfun4ZkdKVKkdhe79kcbTkCg7mO7p6vzYjjF5w15oKexqrw==" saltValue="+BYZE13nOEh2ir+WK9L/aw==" spinCount="100000" sheet="1" objects="1" scenarios="1"/>
  <mergeCells count="31">
    <mergeCell ref="E1:E3"/>
    <mergeCell ref="D26:E26"/>
    <mergeCell ref="A13:A15"/>
    <mergeCell ref="B13:B15"/>
    <mergeCell ref="B19:C19"/>
    <mergeCell ref="B20:C20"/>
    <mergeCell ref="B21:C21"/>
    <mergeCell ref="A22:C22"/>
    <mergeCell ref="A26:C26"/>
    <mergeCell ref="A23:C23"/>
    <mergeCell ref="A36:E36"/>
    <mergeCell ref="A37:E37"/>
    <mergeCell ref="A6:A7"/>
    <mergeCell ref="C6:D6"/>
    <mergeCell ref="C7:D7"/>
    <mergeCell ref="A8:B8"/>
    <mergeCell ref="C8:D8"/>
    <mergeCell ref="A11:C11"/>
    <mergeCell ref="A10:C10"/>
    <mergeCell ref="B16:C16"/>
    <mergeCell ref="B17:C17"/>
    <mergeCell ref="B18:C18"/>
    <mergeCell ref="B12:C12"/>
    <mergeCell ref="A17:A21"/>
    <mergeCell ref="A24:C24"/>
    <mergeCell ref="A25:C25"/>
    <mergeCell ref="A29:E29"/>
    <mergeCell ref="A30:E30"/>
    <mergeCell ref="A31:E31"/>
    <mergeCell ref="A32:E32"/>
    <mergeCell ref="A33:E33"/>
  </mergeCells>
  <phoneticPr fontId="1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5"/>
  <sheetViews>
    <sheetView zoomScale="85" zoomScaleNormal="85" workbookViewId="0">
      <selection activeCell="F1" sqref="F1:F3"/>
    </sheetView>
  </sheetViews>
  <sheetFormatPr defaultRowHeight="18.75" x14ac:dyDescent="0.4"/>
  <cols>
    <col min="1" max="1" width="9" customWidth="1"/>
    <col min="2" max="2" width="11" customWidth="1"/>
    <col min="3" max="3" width="19.75" customWidth="1"/>
    <col min="4" max="4" width="9.375" customWidth="1"/>
    <col min="5" max="6" width="35.875" customWidth="1"/>
  </cols>
  <sheetData>
    <row r="1" spans="1:6" ht="19.5" x14ac:dyDescent="0.4">
      <c r="A1" s="13" t="s">
        <v>47</v>
      </c>
      <c r="B1" s="1"/>
      <c r="C1" s="1"/>
      <c r="D1" s="1"/>
      <c r="E1" s="1"/>
      <c r="F1" s="106" t="s">
        <v>45</v>
      </c>
    </row>
    <row r="2" spans="1:6" x14ac:dyDescent="0.4">
      <c r="A2" s="1"/>
      <c r="B2" s="1"/>
      <c r="C2" s="1"/>
      <c r="D2" s="1"/>
      <c r="E2" s="1"/>
      <c r="F2" s="107"/>
    </row>
    <row r="3" spans="1:6" ht="19.5" thickBot="1" x14ac:dyDescent="0.45">
      <c r="A3" s="12" t="s">
        <v>32</v>
      </c>
      <c r="B3" s="10"/>
      <c r="C3" s="1" t="s">
        <v>30</v>
      </c>
      <c r="D3" s="1"/>
      <c r="E3" s="1"/>
      <c r="F3" s="108"/>
    </row>
    <row r="4" spans="1:6" x14ac:dyDescent="0.4">
      <c r="A4" s="12" t="s">
        <v>32</v>
      </c>
      <c r="B4" s="1" t="s">
        <v>31</v>
      </c>
      <c r="C4" s="1"/>
      <c r="D4" s="1"/>
      <c r="E4" s="1"/>
    </row>
    <row r="5" spans="1:6" ht="19.5" thickBot="1" x14ac:dyDescent="0.45">
      <c r="A5" s="1"/>
      <c r="B5" s="1"/>
      <c r="C5" s="1"/>
      <c r="D5" s="1"/>
      <c r="E5" s="1"/>
      <c r="F5" s="1"/>
    </row>
    <row r="6" spans="1:6" x14ac:dyDescent="0.4">
      <c r="A6" s="76" t="s">
        <v>20</v>
      </c>
      <c r="B6" s="58" t="s">
        <v>21</v>
      </c>
      <c r="C6" s="78"/>
      <c r="D6" s="78"/>
      <c r="E6" s="79"/>
    </row>
    <row r="7" spans="1:6" x14ac:dyDescent="0.4">
      <c r="A7" s="77"/>
      <c r="B7" s="5" t="s">
        <v>48</v>
      </c>
      <c r="C7" s="80"/>
      <c r="D7" s="80"/>
      <c r="E7" s="81"/>
    </row>
    <row r="8" spans="1:6" ht="19.5" thickBot="1" x14ac:dyDescent="0.45">
      <c r="A8" s="82" t="s">
        <v>22</v>
      </c>
      <c r="B8" s="83"/>
      <c r="C8" s="84"/>
      <c r="D8" s="84"/>
      <c r="E8" s="85"/>
    </row>
    <row r="9" spans="1:6" ht="19.5" thickBot="1" x14ac:dyDescent="0.45">
      <c r="A9" s="1"/>
      <c r="B9" s="1"/>
      <c r="C9" s="1"/>
      <c r="D9" s="1"/>
      <c r="E9" s="1"/>
      <c r="F9" s="1"/>
    </row>
    <row r="10" spans="1:6" ht="19.5" thickBot="1" x14ac:dyDescent="0.45">
      <c r="A10" s="89"/>
      <c r="B10" s="90"/>
      <c r="C10" s="90"/>
      <c r="D10" s="91"/>
      <c r="E10" s="46" t="s">
        <v>5</v>
      </c>
      <c r="F10" s="47" t="s">
        <v>15</v>
      </c>
    </row>
    <row r="11" spans="1:6" ht="19.5" thickBot="1" x14ac:dyDescent="0.45">
      <c r="A11" s="86" t="s">
        <v>29</v>
      </c>
      <c r="B11" s="87"/>
      <c r="C11" s="87"/>
      <c r="D11" s="88"/>
      <c r="E11" s="44"/>
      <c r="F11" s="45"/>
    </row>
    <row r="12" spans="1:6" x14ac:dyDescent="0.4">
      <c r="A12" s="98" t="s">
        <v>0</v>
      </c>
      <c r="B12" s="136" t="s">
        <v>6</v>
      </c>
      <c r="C12" s="137"/>
      <c r="D12" s="36" t="s">
        <v>13</v>
      </c>
      <c r="E12" s="37"/>
      <c r="F12" s="38"/>
    </row>
    <row r="13" spans="1:6" x14ac:dyDescent="0.4">
      <c r="A13" s="112"/>
      <c r="B13" s="138"/>
      <c r="C13" s="139"/>
      <c r="D13" s="2" t="s">
        <v>14</v>
      </c>
      <c r="E13" s="15"/>
      <c r="F13" s="39"/>
    </row>
    <row r="14" spans="1:6" x14ac:dyDescent="0.4">
      <c r="A14" s="111" t="s">
        <v>1</v>
      </c>
      <c r="B14" s="140" t="s">
        <v>2</v>
      </c>
      <c r="C14" s="113" t="s">
        <v>7</v>
      </c>
      <c r="D14" s="7" t="s">
        <v>13</v>
      </c>
      <c r="E14" s="19"/>
      <c r="F14" s="40"/>
    </row>
    <row r="15" spans="1:6" x14ac:dyDescent="0.4">
      <c r="A15" s="99"/>
      <c r="B15" s="141"/>
      <c r="C15" s="115"/>
      <c r="D15" s="18" t="s">
        <v>14</v>
      </c>
      <c r="E15" s="17"/>
      <c r="F15" s="39"/>
    </row>
    <row r="16" spans="1:6" ht="18.75" customHeight="1" x14ac:dyDescent="0.4">
      <c r="A16" s="99"/>
      <c r="B16" s="141"/>
      <c r="C16" s="128" t="s">
        <v>16</v>
      </c>
      <c r="D16" s="20" t="s">
        <v>13</v>
      </c>
      <c r="E16" s="19"/>
      <c r="F16" s="40"/>
    </row>
    <row r="17" spans="1:7" ht="18.75" customHeight="1" x14ac:dyDescent="0.4">
      <c r="A17" s="99"/>
      <c r="B17" s="141"/>
      <c r="C17" s="129"/>
      <c r="D17" s="21" t="s">
        <v>14</v>
      </c>
      <c r="E17" s="17"/>
      <c r="F17" s="39"/>
    </row>
    <row r="18" spans="1:7" ht="18.75" customHeight="1" x14ac:dyDescent="0.4">
      <c r="A18" s="99"/>
      <c r="B18" s="141"/>
      <c r="C18" s="130" t="s">
        <v>17</v>
      </c>
      <c r="D18" s="20" t="s">
        <v>13</v>
      </c>
      <c r="E18" s="19"/>
      <c r="F18" s="40"/>
    </row>
    <row r="19" spans="1:7" ht="18.75" customHeight="1" thickBot="1" x14ac:dyDescent="0.45">
      <c r="A19" s="100"/>
      <c r="B19" s="142"/>
      <c r="C19" s="131"/>
      <c r="D19" s="41" t="s">
        <v>14</v>
      </c>
      <c r="E19" s="42"/>
      <c r="F19" s="43"/>
    </row>
    <row r="20" spans="1:7" x14ac:dyDescent="0.4">
      <c r="A20" s="98" t="s">
        <v>4</v>
      </c>
      <c r="B20" s="94" t="s">
        <v>9</v>
      </c>
      <c r="C20" s="119"/>
      <c r="D20" s="95"/>
      <c r="E20" s="26">
        <v>0.41899999999999998</v>
      </c>
      <c r="F20" s="27">
        <f>E20</f>
        <v>0.41899999999999998</v>
      </c>
    </row>
    <row r="21" spans="1:7" x14ac:dyDescent="0.4">
      <c r="A21" s="99"/>
      <c r="B21" s="96" t="s">
        <v>10</v>
      </c>
      <c r="C21" s="102"/>
      <c r="D21" s="97"/>
      <c r="E21" s="4">
        <v>2.0499999999999998</v>
      </c>
      <c r="F21" s="28">
        <f>E21</f>
        <v>2.0499999999999998</v>
      </c>
    </row>
    <row r="22" spans="1:7" ht="36.75" customHeight="1" x14ac:dyDescent="0.4">
      <c r="A22" s="99"/>
      <c r="B22" s="116" t="s">
        <v>18</v>
      </c>
      <c r="C22" s="132"/>
      <c r="D22" s="117"/>
      <c r="E22" s="4">
        <v>2.99</v>
      </c>
      <c r="F22" s="28">
        <f>E22</f>
        <v>2.99</v>
      </c>
    </row>
    <row r="23" spans="1:7" ht="36.75" customHeight="1" thickBot="1" x14ac:dyDescent="0.45">
      <c r="A23" s="100"/>
      <c r="B23" s="133" t="s">
        <v>19</v>
      </c>
      <c r="C23" s="134"/>
      <c r="D23" s="135"/>
      <c r="E23" s="29">
        <v>6.52</v>
      </c>
      <c r="F23" s="30">
        <f>E23</f>
        <v>6.52</v>
      </c>
    </row>
    <row r="24" spans="1:7" x14ac:dyDescent="0.4">
      <c r="A24" s="122" t="s">
        <v>12</v>
      </c>
      <c r="B24" s="123"/>
      <c r="C24" s="123"/>
      <c r="D24" s="31" t="s">
        <v>13</v>
      </c>
      <c r="E24" s="32">
        <f>E12*E20+E14*E21+E16*E22+E18*E23</f>
        <v>0</v>
      </c>
      <c r="F24" s="33">
        <f>F12*F20+F14*F21+F16*F22+F18*F23</f>
        <v>0</v>
      </c>
    </row>
    <row r="25" spans="1:7" x14ac:dyDescent="0.4">
      <c r="A25" s="124"/>
      <c r="B25" s="125"/>
      <c r="C25" s="125"/>
      <c r="D25" s="6" t="s">
        <v>14</v>
      </c>
      <c r="E25" s="22">
        <f>E13*E20+E15*E21+E17*E22+E19*E23</f>
        <v>0</v>
      </c>
      <c r="F25" s="34">
        <f>F13*F20+F15*F21+F17*F22+F19*F23</f>
        <v>0</v>
      </c>
    </row>
    <row r="26" spans="1:7" x14ac:dyDescent="0.4">
      <c r="A26" s="103" t="s">
        <v>26</v>
      </c>
      <c r="B26" s="104"/>
      <c r="C26" s="105"/>
      <c r="D26" s="23" t="s">
        <v>13</v>
      </c>
      <c r="E26" s="16"/>
      <c r="F26" s="35">
        <f>E26</f>
        <v>0</v>
      </c>
    </row>
    <row r="27" spans="1:7" x14ac:dyDescent="0.4">
      <c r="A27" s="143"/>
      <c r="B27" s="144"/>
      <c r="C27" s="139"/>
      <c r="D27" s="6" t="s">
        <v>14</v>
      </c>
      <c r="E27" s="25"/>
      <c r="F27" s="34">
        <f>E27</f>
        <v>0</v>
      </c>
    </row>
    <row r="28" spans="1:7" x14ac:dyDescent="0.4">
      <c r="A28" s="103" t="s">
        <v>27</v>
      </c>
      <c r="B28" s="104"/>
      <c r="C28" s="105"/>
      <c r="D28" s="23" t="s">
        <v>13</v>
      </c>
      <c r="E28" s="16"/>
      <c r="F28" s="35">
        <f>E28</f>
        <v>0</v>
      </c>
    </row>
    <row r="29" spans="1:7" x14ac:dyDescent="0.4">
      <c r="A29" s="143"/>
      <c r="B29" s="144"/>
      <c r="C29" s="139"/>
      <c r="D29" s="6" t="s">
        <v>14</v>
      </c>
      <c r="E29" s="25"/>
      <c r="F29" s="34">
        <f>E29</f>
        <v>0</v>
      </c>
    </row>
    <row r="30" spans="1:7" x14ac:dyDescent="0.4">
      <c r="A30" s="103" t="s">
        <v>28</v>
      </c>
      <c r="B30" s="104"/>
      <c r="C30" s="105"/>
      <c r="D30" s="23" t="s">
        <v>13</v>
      </c>
      <c r="E30" s="24">
        <f>E24*E26*E28</f>
        <v>0</v>
      </c>
      <c r="F30" s="35">
        <f>F24*F26*F28</f>
        <v>0</v>
      </c>
    </row>
    <row r="31" spans="1:7" x14ac:dyDescent="0.4">
      <c r="A31" s="154"/>
      <c r="B31" s="155"/>
      <c r="C31" s="145"/>
      <c r="D31" s="63" t="s">
        <v>14</v>
      </c>
      <c r="E31" s="64">
        <f>E25*E27*E29</f>
        <v>0</v>
      </c>
      <c r="F31" s="65">
        <f>F25*F27*F29</f>
        <v>0</v>
      </c>
      <c r="G31" s="66"/>
    </row>
    <row r="32" spans="1:7" ht="19.5" thickBot="1" x14ac:dyDescent="0.45">
      <c r="A32" s="156"/>
      <c r="B32" s="157"/>
      <c r="C32" s="158"/>
      <c r="D32" s="159" t="s">
        <v>51</v>
      </c>
      <c r="E32" s="160">
        <f>SUM(E30:E31)</f>
        <v>0</v>
      </c>
      <c r="F32" s="161">
        <f>SUM(F30:F31)</f>
        <v>0</v>
      </c>
      <c r="G32" s="66"/>
    </row>
    <row r="33" spans="1:7" ht="27.75" customHeight="1" x14ac:dyDescent="0.4">
      <c r="A33" s="149" t="s">
        <v>52</v>
      </c>
      <c r="B33" s="150"/>
      <c r="C33" s="150"/>
      <c r="D33" s="151" t="str">
        <f>IFERROR(ROUNDDOWN((E32-F32)/E32*100,1),"")</f>
        <v/>
      </c>
      <c r="E33" s="152"/>
      <c r="F33" s="153"/>
      <c r="G33" s="56"/>
    </row>
    <row r="34" spans="1:7" ht="27.75" customHeight="1" thickBot="1" x14ac:dyDescent="0.45">
      <c r="A34" s="126"/>
      <c r="B34" s="127"/>
      <c r="C34" s="127"/>
      <c r="D34" s="146"/>
      <c r="E34" s="147"/>
      <c r="F34" s="148"/>
      <c r="G34" s="56"/>
    </row>
    <row r="35" spans="1:7" ht="19.5" thickTop="1" x14ac:dyDescent="0.4">
      <c r="D35" s="57"/>
      <c r="E35" s="57"/>
      <c r="F35" s="62" t="s">
        <v>43</v>
      </c>
    </row>
    <row r="36" spans="1:7" ht="19.5" thickBot="1" x14ac:dyDescent="0.45">
      <c r="A36" t="s">
        <v>34</v>
      </c>
    </row>
    <row r="37" spans="1:7" x14ac:dyDescent="0.4">
      <c r="A37" s="67" t="s">
        <v>50</v>
      </c>
      <c r="B37" s="68"/>
      <c r="C37" s="68"/>
      <c r="D37" s="68"/>
      <c r="E37" s="68"/>
      <c r="F37" s="69"/>
    </row>
    <row r="38" spans="1:7" x14ac:dyDescent="0.4">
      <c r="A38" s="59" t="s">
        <v>39</v>
      </c>
      <c r="B38" s="14"/>
      <c r="C38" s="14"/>
      <c r="D38" s="14"/>
      <c r="E38" s="14"/>
      <c r="F38" s="60"/>
    </row>
    <row r="39" spans="1:7" x14ac:dyDescent="0.4">
      <c r="A39" s="59" t="s">
        <v>40</v>
      </c>
      <c r="B39" s="14"/>
      <c r="C39" s="14"/>
      <c r="D39" s="14"/>
      <c r="E39" s="14"/>
      <c r="F39" s="60"/>
    </row>
    <row r="40" spans="1:7" x14ac:dyDescent="0.4">
      <c r="A40" s="70" t="s">
        <v>41</v>
      </c>
      <c r="B40" s="71"/>
      <c r="C40" s="71"/>
      <c r="D40" s="71"/>
      <c r="E40" s="71"/>
      <c r="F40" s="72"/>
    </row>
    <row r="41" spans="1:7" x14ac:dyDescent="0.4">
      <c r="A41" s="70"/>
      <c r="B41" s="71"/>
      <c r="C41" s="71"/>
      <c r="D41" s="71"/>
      <c r="E41" s="71"/>
      <c r="F41" s="72"/>
    </row>
    <row r="42" spans="1:7" x14ac:dyDescent="0.4">
      <c r="A42" s="70"/>
      <c r="B42" s="71"/>
      <c r="C42" s="71"/>
      <c r="D42" s="71"/>
      <c r="E42" s="71"/>
      <c r="F42" s="72"/>
    </row>
    <row r="43" spans="1:7" x14ac:dyDescent="0.4">
      <c r="A43" s="70"/>
      <c r="B43" s="71"/>
      <c r="C43" s="71"/>
      <c r="D43" s="71"/>
      <c r="E43" s="71"/>
      <c r="F43" s="72"/>
    </row>
    <row r="44" spans="1:7" x14ac:dyDescent="0.4">
      <c r="A44" s="70"/>
      <c r="B44" s="71"/>
      <c r="C44" s="71"/>
      <c r="D44" s="71"/>
      <c r="E44" s="71"/>
      <c r="F44" s="72"/>
    </row>
    <row r="45" spans="1:7" ht="19.5" thickBot="1" x14ac:dyDescent="0.45">
      <c r="A45" s="73"/>
      <c r="B45" s="74"/>
      <c r="C45" s="74"/>
      <c r="D45" s="74"/>
      <c r="E45" s="74"/>
      <c r="F45" s="75"/>
    </row>
  </sheetData>
  <sheetProtection algorithmName="SHA-512" hashValue="4W658UpW6qEJV0ffRY2GugnAdyhwNPS5iXBR1T9gNDNHOjILucAJyi+ws07aqR50lAgZLhXp8v8TLV+/RH+Qbg==" saltValue="sQ4IK+RA7FD82WhWwFA90A==" spinCount="100000" sheet="1" objects="1" scenarios="1"/>
  <mergeCells count="33">
    <mergeCell ref="A26:C27"/>
    <mergeCell ref="A28:C29"/>
    <mergeCell ref="A43:F43"/>
    <mergeCell ref="A44:F44"/>
    <mergeCell ref="A45:F45"/>
    <mergeCell ref="A30:C32"/>
    <mergeCell ref="D33:F34"/>
    <mergeCell ref="A6:A7"/>
    <mergeCell ref="A8:B8"/>
    <mergeCell ref="C6:E6"/>
    <mergeCell ref="C7:E7"/>
    <mergeCell ref="C8:E8"/>
    <mergeCell ref="A12:A13"/>
    <mergeCell ref="B12:C13"/>
    <mergeCell ref="A14:A19"/>
    <mergeCell ref="B14:B19"/>
    <mergeCell ref="C14:C15"/>
    <mergeCell ref="F1:F3"/>
    <mergeCell ref="A37:F37"/>
    <mergeCell ref="A40:F40"/>
    <mergeCell ref="A41:F41"/>
    <mergeCell ref="A42:F42"/>
    <mergeCell ref="A24:C25"/>
    <mergeCell ref="A33:C34"/>
    <mergeCell ref="C16:C17"/>
    <mergeCell ref="C18:C19"/>
    <mergeCell ref="A20:A23"/>
    <mergeCell ref="B20:D20"/>
    <mergeCell ref="B21:D21"/>
    <mergeCell ref="B22:D22"/>
    <mergeCell ref="B23:D23"/>
    <mergeCell ref="A10:D10"/>
    <mergeCell ref="A11:D11"/>
  </mergeCells>
  <phoneticPr fontId="1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給湯機器</vt:lpstr>
      <vt:lpstr>空調機器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脱炭素政策課</dc:creator>
  <cp:lastModifiedBy>高岡 知宏</cp:lastModifiedBy>
  <cp:lastPrinted>2024-07-10T02:59:56Z</cp:lastPrinted>
  <dcterms:created xsi:type="dcterms:W3CDTF">2024-06-18T11:26:39Z</dcterms:created>
  <dcterms:modified xsi:type="dcterms:W3CDTF">2025-07-22T05:54:49Z</dcterms:modified>
</cp:coreProperties>
</file>