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1総務企画班\35 地域環境保全基金\06 R2\04 基金公表\"/>
    </mc:Choice>
  </mc:AlternateContent>
  <bookViews>
    <workbookView xWindow="240" yWindow="45" windowWidth="14940" windowHeight="9000" tabRatio="683"/>
  </bookViews>
  <sheets>
    <sheet name="別紙（達成度）" sheetId="13" r:id="rId1"/>
    <sheet name="別紙（年度実績個票①）" sheetId="23" r:id="rId2"/>
    <sheet name="別紙（年度実績個票②）" sheetId="24" r:id="rId3"/>
    <sheet name="別紙（年度実績個票③）" sheetId="25" r:id="rId4"/>
    <sheet name="別紙（年度実績個票④）" sheetId="26" r:id="rId5"/>
    <sheet name="別紙（年度実績個票⑤）" sheetId="27" r:id="rId6"/>
    <sheet name="別紙（年度実績個票⑥）" sheetId="28" r:id="rId7"/>
    <sheet name="別紙（年度実績個票⑦）" sheetId="29" r:id="rId8"/>
    <sheet name="別紙（年度実績個票⑧）" sheetId="30" r:id="rId9"/>
    <sheet name="別紙（年度実績個票⑨）" sheetId="31" r:id="rId10"/>
    <sheet name="別紙（年度実績個票⑩）" sheetId="32" r:id="rId11"/>
    <sheet name="別紙（年度実績個票⑪）" sheetId="33" r:id="rId12"/>
  </sheets>
  <definedNames>
    <definedName name="_xlnm.Print_Area" localSheetId="0">'別紙（達成度）'!$A$1:$L$56</definedName>
    <definedName name="_xlnm.Print_Area" localSheetId="1">'別紙（年度実績個票①）'!$A$1:$N$49</definedName>
    <definedName name="_xlnm.Print_Area" localSheetId="4">'別紙（年度実績個票④）'!$A$1:$N$48</definedName>
    <definedName name="_xlnm.Print_Area" localSheetId="5">'別紙（年度実績個票⑤）'!$A$1:$N$48</definedName>
    <definedName name="_xlnm.Print_Area" localSheetId="6">'別紙（年度実績個票⑥）'!$A$1:$N$48</definedName>
    <definedName name="_xlnm.Print_Area" localSheetId="9">'別紙（年度実績個票⑨）'!$A$1:$N$48</definedName>
    <definedName name="_xlnm.Print_Area" localSheetId="11">'別紙（年度実績個票⑪）'!$A$1:$N$48</definedName>
    <definedName name="_xlnm.Print_Titles" localSheetId="1">'別紙（年度実績個票①）'!$1:$8</definedName>
    <definedName name="_xlnm.Print_Titles" localSheetId="2">'別紙（年度実績個票②）'!$1:$8</definedName>
    <definedName name="_xlnm.Print_Titles" localSheetId="3">'別紙（年度実績個票③）'!$1:$8</definedName>
    <definedName name="_xlnm.Print_Titles" localSheetId="4">'別紙（年度実績個票④）'!$1:$8</definedName>
    <definedName name="_xlnm.Print_Titles" localSheetId="5">'別紙（年度実績個票⑤）'!$1:$8</definedName>
    <definedName name="_xlnm.Print_Titles" localSheetId="6">'別紙（年度実績個票⑥）'!$1:$8</definedName>
    <definedName name="_xlnm.Print_Titles" localSheetId="7">'別紙（年度実績個票⑦）'!$1:$8</definedName>
    <definedName name="_xlnm.Print_Titles" localSheetId="8">'別紙（年度実績個票⑧）'!$1:$8</definedName>
    <definedName name="_xlnm.Print_Titles" localSheetId="9">'別紙（年度実績個票⑨）'!$1:$8</definedName>
    <definedName name="_xlnm.Print_Titles" localSheetId="10">'別紙（年度実績個票⑩）'!$1:$8</definedName>
    <definedName name="_xlnm.Print_Titles" localSheetId="11">'別紙（年度実績個票⑪）'!$1:$8</definedName>
  </definedNames>
  <calcPr calcId="162913"/>
</workbook>
</file>

<file path=xl/calcChain.xml><?xml version="1.0" encoding="utf-8"?>
<calcChain xmlns="http://schemas.openxmlformats.org/spreadsheetml/2006/main">
  <c r="F53" i="13" l="1"/>
  <c r="F30" i="13" l="1"/>
  <c r="B21" i="13"/>
  <c r="B20" i="13"/>
  <c r="L45" i="13" l="1"/>
  <c r="F21" i="13" s="1"/>
  <c r="K45" i="13"/>
  <c r="H45" i="13"/>
  <c r="G45" i="13"/>
  <c r="F44" i="13"/>
  <c r="F43" i="13"/>
  <c r="F42" i="13"/>
  <c r="F41" i="13"/>
  <c r="F40" i="13"/>
  <c r="F39" i="13"/>
  <c r="F38" i="13"/>
  <c r="F37" i="13"/>
  <c r="F36" i="13"/>
  <c r="F35" i="13"/>
  <c r="F34" i="13"/>
  <c r="F33" i="13"/>
  <c r="F32" i="13"/>
  <c r="F31" i="13"/>
  <c r="F45" i="13" l="1"/>
  <c r="F13" i="13"/>
  <c r="F20" i="13" l="1"/>
  <c r="F22" i="13" s="1"/>
</calcChain>
</file>

<file path=xl/comments1.xml><?xml version="1.0" encoding="utf-8"?>
<comments xmlns="http://schemas.openxmlformats.org/spreadsheetml/2006/main">
  <authors>
    <author>新井 良典</author>
  </authors>
  <commentList>
    <comment ref="H6" authorId="0" shapeId="0">
      <text>
        <r>
          <rPr>
            <b/>
            <sz val="9"/>
            <color indexed="81"/>
            <rFont val="MS P ゴシック"/>
            <family val="3"/>
            <charset val="128"/>
          </rPr>
          <t>造成額のうち地方負担相当額、積み増し分、負担附でない寄附金等</t>
        </r>
      </text>
    </comment>
    <comment ref="H7" authorId="0" shapeId="0">
      <text>
        <r>
          <rPr>
            <b/>
            <sz val="9"/>
            <color indexed="81"/>
            <rFont val="MS P ゴシック"/>
            <family val="3"/>
            <charset val="128"/>
          </rPr>
          <t>負担附寄附金、他の基金との統合等によるもの等の処分（取崩）ができない金額</t>
        </r>
      </text>
    </comment>
    <comment ref="H9" authorId="0" shapeId="0">
      <text>
        <r>
          <rPr>
            <b/>
            <sz val="9"/>
            <color indexed="81"/>
            <rFont val="MS P ゴシック"/>
            <family val="3"/>
            <charset val="128"/>
          </rPr>
          <t>造成額のうち地方負担相当額、積み増し分、負担附でない寄附金等</t>
        </r>
      </text>
    </comment>
    <comment ref="J28" authorId="0" shapeId="0">
      <text>
        <r>
          <rPr>
            <b/>
            <sz val="9"/>
            <color indexed="81"/>
            <rFont val="MS P ゴシック"/>
            <family val="3"/>
            <charset val="128"/>
          </rPr>
          <t>個表の進捗率（累計）を入力</t>
        </r>
      </text>
    </comment>
    <comment ref="K28" authorId="0" shapeId="0">
      <text>
        <r>
          <rPr>
            <b/>
            <sz val="9"/>
            <color indexed="81"/>
            <rFont val="MS P ゴシック"/>
            <family val="3"/>
            <charset val="128"/>
          </rPr>
          <t>基金充当額のみ（一般財源分は除く）</t>
        </r>
      </text>
    </comment>
    <comment ref="L28" authorId="0" shapeId="0">
      <text>
        <r>
          <rPr>
            <b/>
            <sz val="9"/>
            <color indexed="81"/>
            <rFont val="MS P ゴシック"/>
            <family val="3"/>
            <charset val="128"/>
          </rPr>
          <t>基金充当額のみ（一般財源分を除く）</t>
        </r>
      </text>
    </comment>
  </commentList>
</comments>
</file>

<file path=xl/comments10.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11.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12.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2.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3.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4.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5.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6.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7.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8.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comments9.xml><?xml version="1.0" encoding="utf-8"?>
<comments xmlns="http://schemas.openxmlformats.org/spreadsheetml/2006/main">
  <authors>
    <author>新井 良典</author>
  </authors>
  <commentList>
    <comment ref="M5"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<sst xmlns="http://schemas.openxmlformats.org/spreadsheetml/2006/main" count="343" uniqueCount="177">
  <si>
    <t>事業番号</t>
    <rPh sb="0" eb="2">
      <t>ジギョウ</t>
    </rPh>
    <rPh sb="2" eb="4">
      <t>バンゴウ</t>
    </rPh>
    <phoneticPr fontId="2"/>
  </si>
  <si>
    <t>合　　　計</t>
    <rPh sb="0" eb="1">
      <t>ゴウ</t>
    </rPh>
    <rPh sb="4" eb="5">
      <t>ケイ</t>
    </rPh>
    <phoneticPr fontId="2"/>
  </si>
  <si>
    <t>備考</t>
    <rPh sb="0" eb="2">
      <t>ビコウ</t>
    </rPh>
    <phoneticPr fontId="2"/>
  </si>
  <si>
    <t>番号</t>
    <rPh sb="0" eb="2">
      <t>バンゴウ</t>
    </rPh>
    <phoneticPr fontId="2"/>
  </si>
  <si>
    <t>①</t>
  </si>
  <si>
    <t>②</t>
  </si>
  <si>
    <t>③</t>
  </si>
  <si>
    <t>基金運用益</t>
    <rPh sb="0" eb="2">
      <t>キキン</t>
    </rPh>
    <rPh sb="2" eb="5">
      <t>ウンヨウエキ</t>
    </rPh>
    <phoneticPr fontId="2"/>
  </si>
  <si>
    <t>備　考</t>
    <rPh sb="0" eb="1">
      <t>ビ</t>
    </rPh>
    <rPh sb="2" eb="3">
      <t>コウ</t>
    </rPh>
    <phoneticPr fontId="2"/>
  </si>
  <si>
    <t>１．</t>
    <phoneticPr fontId="2"/>
  </si>
  <si>
    <t>２．</t>
    <phoneticPr fontId="2"/>
  </si>
  <si>
    <t>事業一覧</t>
    <rPh sb="0" eb="2">
      <t>ジギョウ</t>
    </rPh>
    <rPh sb="2" eb="4">
      <t>イチラン</t>
    </rPh>
    <phoneticPr fontId="2"/>
  </si>
  <si>
    <t>事業名</t>
    <rPh sb="0" eb="1">
      <t>コト</t>
    </rPh>
    <rPh sb="1" eb="2">
      <t>ギョウ</t>
    </rPh>
    <rPh sb="2" eb="3">
      <t>メイ</t>
    </rPh>
    <phoneticPr fontId="2"/>
  </si>
  <si>
    <t>備考</t>
    <rPh sb="0" eb="1">
      <t>ソナエ</t>
    </rPh>
    <rPh sb="1" eb="2">
      <t>コウ</t>
    </rPh>
    <phoneticPr fontId="2"/>
  </si>
  <si>
    <t>一般財源等</t>
    <rPh sb="0" eb="1">
      <t>イチ</t>
    </rPh>
    <rPh sb="1" eb="2">
      <t>パン</t>
    </rPh>
    <rPh sb="2" eb="3">
      <t>ザイ</t>
    </rPh>
    <rPh sb="3" eb="4">
      <t>ミナモト</t>
    </rPh>
    <rPh sb="4" eb="5">
      <t>トウ</t>
    </rPh>
    <phoneticPr fontId="2"/>
  </si>
  <si>
    <t>基金充当額</t>
    <rPh sb="0" eb="2">
      <t>キキン</t>
    </rPh>
    <rPh sb="2" eb="4">
      <t>ジュウトウ</t>
    </rPh>
    <rPh sb="4" eb="5">
      <t>ガク</t>
    </rPh>
    <phoneticPr fontId="2"/>
  </si>
  <si>
    <t>内訳は下表のとおり</t>
    <rPh sb="0" eb="2">
      <t>ウチワケ</t>
    </rPh>
    <rPh sb="3" eb="5">
      <t>カヒョウ</t>
    </rPh>
    <phoneticPr fontId="2"/>
  </si>
  <si>
    <t>事業費</t>
    <rPh sb="0" eb="2">
      <t>ジギョウ</t>
    </rPh>
    <rPh sb="2" eb="3">
      <t>ヒ</t>
    </rPh>
    <phoneticPr fontId="2"/>
  </si>
  <si>
    <t>合計</t>
    <rPh sb="0" eb="2">
      <t>ゴウケイ</t>
    </rPh>
    <phoneticPr fontId="2"/>
  </si>
  <si>
    <t>担当部署</t>
    <rPh sb="0" eb="2">
      <t>タントウ</t>
    </rPh>
    <rPh sb="2" eb="4">
      <t>ブショ</t>
    </rPh>
    <phoneticPr fontId="2"/>
  </si>
  <si>
    <t>新規・継続区分</t>
    <rPh sb="0" eb="2">
      <t>シンキ</t>
    </rPh>
    <rPh sb="3" eb="5">
      <t>ケイゾク</t>
    </rPh>
    <rPh sb="5" eb="7">
      <t>クブン</t>
    </rPh>
    <phoneticPr fontId="2"/>
  </si>
  <si>
    <t>１．目的及び目標（値）</t>
    <rPh sb="2" eb="4">
      <t>モクテキ</t>
    </rPh>
    <rPh sb="4" eb="5">
      <t>オヨ</t>
    </rPh>
    <rPh sb="6" eb="8">
      <t>モクヒョウ</t>
    </rPh>
    <rPh sb="9" eb="10">
      <t>チ</t>
    </rPh>
    <phoneticPr fontId="2"/>
  </si>
  <si>
    <t>２．概要</t>
    <rPh sb="2" eb="4">
      <t>ガイヨウ</t>
    </rPh>
    <phoneticPr fontId="2"/>
  </si>
  <si>
    <t>３．根拠法令等</t>
    <rPh sb="2" eb="4">
      <t>コンキョ</t>
    </rPh>
    <rPh sb="4" eb="6">
      <t>ホウレイ</t>
    </rPh>
    <rPh sb="6" eb="7">
      <t>トウ</t>
    </rPh>
    <phoneticPr fontId="2"/>
  </si>
  <si>
    <t>開始年度</t>
    <rPh sb="0" eb="2">
      <t>カイシ</t>
    </rPh>
    <rPh sb="2" eb="4">
      <t>ネンド</t>
    </rPh>
    <phoneticPr fontId="2"/>
  </si>
  <si>
    <t>終了年度</t>
    <rPh sb="0" eb="2">
      <t>シュウリョウ</t>
    </rPh>
    <rPh sb="2" eb="4">
      <t>ネンド</t>
    </rPh>
    <phoneticPr fontId="2"/>
  </si>
  <si>
    <t>継続</t>
  </si>
  <si>
    <t>事 業 名</t>
    <rPh sb="0" eb="1">
      <t>コト</t>
    </rPh>
    <rPh sb="2" eb="3">
      <t>ギョウ</t>
    </rPh>
    <rPh sb="4" eb="5">
      <t>メイ</t>
    </rPh>
    <phoneticPr fontId="2"/>
  </si>
  <si>
    <t>事 項 名</t>
    <rPh sb="0" eb="1">
      <t>コト</t>
    </rPh>
    <rPh sb="2" eb="3">
      <t>コウ</t>
    </rPh>
    <rPh sb="4" eb="5">
      <t>メイ</t>
    </rPh>
    <phoneticPr fontId="2"/>
  </si>
  <si>
    <t>４．実施内容等</t>
    <rPh sb="2" eb="4">
      <t>ジッシ</t>
    </rPh>
    <rPh sb="4" eb="6">
      <t>ナイヨウ</t>
    </rPh>
    <rPh sb="6" eb="7">
      <t>トウ</t>
    </rPh>
    <phoneticPr fontId="2"/>
  </si>
  <si>
    <t>事業報告書</t>
    <rPh sb="0" eb="2">
      <t>ジギョウ</t>
    </rPh>
    <rPh sb="2" eb="5">
      <t>ホウコクショ</t>
    </rPh>
    <phoneticPr fontId="2"/>
  </si>
  <si>
    <t>基金残高</t>
    <rPh sb="0" eb="2">
      <t>キキン</t>
    </rPh>
    <rPh sb="2" eb="4">
      <t>ザンダカ</t>
    </rPh>
    <phoneticPr fontId="2"/>
  </si>
  <si>
    <t>うち、国費相当額</t>
    <rPh sb="3" eb="5">
      <t>コクヒ</t>
    </rPh>
    <rPh sb="5" eb="8">
      <t>ソウトウガク</t>
    </rPh>
    <phoneticPr fontId="2"/>
  </si>
  <si>
    <t>金額（単位:円）</t>
    <rPh sb="0" eb="2">
      <t>キンガク</t>
    </rPh>
    <rPh sb="3" eb="5">
      <t>タンイ</t>
    </rPh>
    <rPh sb="6" eb="7">
      <t>エン</t>
    </rPh>
    <phoneticPr fontId="2"/>
  </si>
  <si>
    <t>うち、地方負担相当額</t>
    <rPh sb="3" eb="5">
      <t>チホウ</t>
    </rPh>
    <rPh sb="5" eb="7">
      <t>フタン</t>
    </rPh>
    <rPh sb="7" eb="10">
      <t>ソウトウガク</t>
    </rPh>
    <phoneticPr fontId="2"/>
  </si>
  <si>
    <t>達成度</t>
    <rPh sb="0" eb="3">
      <t>タッセイド</t>
    </rPh>
    <phoneticPr fontId="2"/>
  </si>
  <si>
    <t>成果指標</t>
    <rPh sb="0" eb="2">
      <t>セイカ</t>
    </rPh>
    <rPh sb="2" eb="4">
      <t>シヒョウ</t>
    </rPh>
    <phoneticPr fontId="2"/>
  </si>
  <si>
    <t>保有割合</t>
    <rPh sb="0" eb="2">
      <t>ホユウ</t>
    </rPh>
    <rPh sb="2" eb="4">
      <t>ワリアイ</t>
    </rPh>
    <phoneticPr fontId="2"/>
  </si>
  <si>
    <t>取崩型</t>
  </si>
  <si>
    <t>次年度の基金類型</t>
    <rPh sb="0" eb="3">
      <t>ジネンド</t>
    </rPh>
    <rPh sb="4" eb="6">
      <t>キキン</t>
    </rPh>
    <rPh sb="6" eb="8">
      <t>ルイケイ</t>
    </rPh>
    <phoneticPr fontId="2"/>
  </si>
  <si>
    <t>３．</t>
    <phoneticPr fontId="2"/>
  </si>
  <si>
    <t>４．基金事業の目標に対する達成度</t>
    <rPh sb="2" eb="4">
      <t>キキン</t>
    </rPh>
    <rPh sb="4" eb="6">
      <t>ジギョウ</t>
    </rPh>
    <rPh sb="7" eb="9">
      <t>モクヒョウ</t>
    </rPh>
    <rPh sb="10" eb="11">
      <t>タイ</t>
    </rPh>
    <rPh sb="13" eb="16">
      <t>タッセイド</t>
    </rPh>
    <phoneticPr fontId="2"/>
  </si>
  <si>
    <t>保有割合</t>
    <rPh sb="0" eb="2">
      <t>ホユウ</t>
    </rPh>
    <rPh sb="2" eb="4">
      <t>ワリアイ</t>
    </rPh>
    <phoneticPr fontId="2"/>
  </si>
  <si>
    <t>（次年度）</t>
    <rPh sb="1" eb="4">
      <t>ジネンド</t>
    </rPh>
    <phoneticPr fontId="2"/>
  </si>
  <si>
    <t>（次年度～最終年度まで）</t>
    <rPh sb="1" eb="4">
      <t>ジネンド</t>
    </rPh>
    <rPh sb="5" eb="7">
      <t>サイシュウ</t>
    </rPh>
    <rPh sb="7" eb="9">
      <t>ネンド</t>
    </rPh>
    <phoneticPr fontId="2"/>
  </si>
  <si>
    <t>事業費
（次年度）</t>
    <rPh sb="0" eb="3">
      <t>ジギョウヒ</t>
    </rPh>
    <rPh sb="5" eb="8">
      <t>ジネンド</t>
    </rPh>
    <phoneticPr fontId="2"/>
  </si>
  <si>
    <t>事業費
（終了まで）</t>
    <rPh sb="0" eb="3">
      <t>ジギョウヒ</t>
    </rPh>
    <rPh sb="5" eb="7">
      <t>シュウリョウ</t>
    </rPh>
    <phoneticPr fontId="2"/>
  </si>
  <si>
    <t>うち、負担附寄附金等</t>
    <rPh sb="3" eb="5">
      <t>フタン</t>
    </rPh>
    <rPh sb="5" eb="6">
      <t>フ</t>
    </rPh>
    <rPh sb="6" eb="9">
      <t>キフキン</t>
    </rPh>
    <rPh sb="9" eb="10">
      <t>ナド</t>
    </rPh>
    <phoneticPr fontId="2"/>
  </si>
  <si>
    <t>内訳</t>
    <rPh sb="0" eb="2">
      <t>ウチワケ</t>
    </rPh>
    <phoneticPr fontId="2"/>
  </si>
  <si>
    <t>負担附寄附金等</t>
    <rPh sb="0" eb="2">
      <t>フタン</t>
    </rPh>
    <rPh sb="2" eb="3">
      <t>ツ</t>
    </rPh>
    <rPh sb="3" eb="6">
      <t>キフキン</t>
    </rPh>
    <rPh sb="6" eb="7">
      <t>トウ</t>
    </rPh>
    <phoneticPr fontId="2"/>
  </si>
  <si>
    <t>返納額</t>
    <rPh sb="0" eb="3">
      <t>ヘンノウガク</t>
    </rPh>
    <phoneticPr fontId="2"/>
  </si>
  <si>
    <t>④</t>
    <phoneticPr fontId="2"/>
  </si>
  <si>
    <t>⑤</t>
    <phoneticPr fontId="2"/>
  </si>
  <si>
    <t>⑥</t>
    <phoneticPr fontId="2"/>
  </si>
  <si>
    <t>⑦</t>
    <phoneticPr fontId="2"/>
  </si>
  <si>
    <t>（＝①＋②＋③＋④－⑤－⑥）</t>
    <phoneticPr fontId="2"/>
  </si>
  <si>
    <t>取崩型：基金残高÷事業費（次年度から終了年度までの見込額）</t>
    <phoneticPr fontId="2"/>
  </si>
  <si>
    <t>運用型：運用益見込額÷事業費（次年度見込額）
　</t>
    <phoneticPr fontId="2"/>
  </si>
  <si>
    <t>保有割合の算定根拠
　</t>
    <rPh sb="0" eb="2">
      <t>ホユウ</t>
    </rPh>
    <rPh sb="2" eb="4">
      <t>ワリアイ</t>
    </rPh>
    <rPh sb="5" eb="7">
      <t>サンテイ</t>
    </rPh>
    <rPh sb="7" eb="9">
      <t>コンキョ</t>
    </rPh>
    <phoneticPr fontId="2"/>
  </si>
  <si>
    <t>⑧</t>
    <phoneticPr fontId="2"/>
  </si>
  <si>
    <t>⑨</t>
    <phoneticPr fontId="2"/>
  </si>
  <si>
    <t>⑩</t>
    <phoneticPr fontId="2"/>
  </si>
  <si>
    <t>=（⑧／⑨）</t>
    <phoneticPr fontId="2"/>
  </si>
  <si>
    <t>成果実績</t>
    <rPh sb="0" eb="2">
      <t>セイカ</t>
    </rPh>
    <rPh sb="2" eb="4">
      <t>ジッセキ</t>
    </rPh>
    <phoneticPr fontId="2"/>
  </si>
  <si>
    <t>達 成 度</t>
    <rPh sb="0" eb="1">
      <t>タッ</t>
    </rPh>
    <rPh sb="2" eb="3">
      <t>シゲル</t>
    </rPh>
    <rPh sb="4" eb="5">
      <t>ド</t>
    </rPh>
    <phoneticPr fontId="2"/>
  </si>
  <si>
    <t>目 標 値</t>
    <rPh sb="0" eb="1">
      <t>メ</t>
    </rPh>
    <rPh sb="2" eb="3">
      <t>シルベ</t>
    </rPh>
    <rPh sb="4" eb="5">
      <t>アタイ</t>
    </rPh>
    <phoneticPr fontId="2"/>
  </si>
  <si>
    <t>基金執行額（処分額）</t>
    <rPh sb="0" eb="2">
      <t>キキン</t>
    </rPh>
    <rPh sb="2" eb="4">
      <t>シッコウ</t>
    </rPh>
    <rPh sb="4" eb="5">
      <t>ガク</t>
    </rPh>
    <rPh sb="6" eb="9">
      <t>ショブンガク</t>
    </rPh>
    <phoneticPr fontId="2"/>
  </si>
  <si>
    <t>基金総額（前年度末基金残高）</t>
    <rPh sb="0" eb="2">
      <t>キキン</t>
    </rPh>
    <rPh sb="2" eb="4">
      <t>ソウガク</t>
    </rPh>
    <rPh sb="5" eb="8">
      <t>ゼンネンド</t>
    </rPh>
    <rPh sb="8" eb="9">
      <t>マツ</t>
    </rPh>
    <rPh sb="9" eb="11">
      <t>キキン</t>
    </rPh>
    <rPh sb="11" eb="13">
      <t>ザンダカ</t>
    </rPh>
    <phoneticPr fontId="2"/>
  </si>
  <si>
    <t>その他収入</t>
    <rPh sb="2" eb="3">
      <t>タ</t>
    </rPh>
    <rPh sb="3" eb="5">
      <t>シュウニュウ</t>
    </rPh>
    <phoneticPr fontId="2"/>
  </si>
  <si>
    <t>（別添様式２）</t>
    <rPh sb="1" eb="3">
      <t>ベッテン</t>
    </rPh>
    <rPh sb="3" eb="5">
      <t>ヨウシキ</t>
    </rPh>
    <phoneticPr fontId="2"/>
  </si>
  <si>
    <t>和歌山県地域環境保全基金の残高等</t>
    <rPh sb="0" eb="4">
      <t>ワカヤマケン</t>
    </rPh>
    <rPh sb="4" eb="6">
      <t>チイキ</t>
    </rPh>
    <rPh sb="6" eb="8">
      <t>カンキョウ</t>
    </rPh>
    <rPh sb="8" eb="10">
      <t>ホゼン</t>
    </rPh>
    <phoneticPr fontId="2"/>
  </si>
  <si>
    <t>わかやまこどもエコチャレンジ</t>
  </si>
  <si>
    <t>グリーンカーテン</t>
  </si>
  <si>
    <t>わかやま環境賞表彰</t>
  </si>
  <si>
    <t>地域草の根運動の推進</t>
  </si>
  <si>
    <t>おもしろ環境まつり</t>
  </si>
  <si>
    <t>環境学習アドバイザーの派遣</t>
  </si>
  <si>
    <t>紀南版フェニックス事業</t>
  </si>
  <si>
    <t>わかやま環境教科書の作成</t>
  </si>
  <si>
    <t>わかやま環境検定</t>
  </si>
  <si>
    <t>地域３Ｒ活動支援</t>
  </si>
  <si>
    <t>環境基本法、地球温暖化対策の推進に関する法律、環境教育等による環境保全の取組の促進に関する法律、和歌山県環境基本条例、和歌山県地球温暖化対策条例、和歌山県環境基本計画</t>
    <rPh sb="0" eb="2">
      <t>カンキョウ</t>
    </rPh>
    <rPh sb="2" eb="5">
      <t>キホンホウ</t>
    </rPh>
    <rPh sb="6" eb="8">
      <t>チキュウ</t>
    </rPh>
    <rPh sb="8" eb="11">
      <t>オンダンカ</t>
    </rPh>
    <rPh sb="11" eb="13">
      <t>タイサク</t>
    </rPh>
    <rPh sb="14" eb="16">
      <t>スイシン</t>
    </rPh>
    <rPh sb="17" eb="18">
      <t>カン</t>
    </rPh>
    <rPh sb="20" eb="22">
      <t>ホウリツ</t>
    </rPh>
    <rPh sb="59" eb="63">
      <t>ワカヤマケン</t>
    </rPh>
    <rPh sb="63" eb="65">
      <t>チキュウ</t>
    </rPh>
    <rPh sb="65" eb="68">
      <t>オンダンカ</t>
    </rPh>
    <rPh sb="68" eb="70">
      <t>タイサク</t>
    </rPh>
    <rPh sb="70" eb="72">
      <t>ジョウレイ</t>
    </rPh>
    <phoneticPr fontId="2"/>
  </si>
  <si>
    <t>○県内の小学校等から参加校を募集し、ゴーヤ、パッションフルーツの苗等栽培用具一式を配付し、グリーンカーテン
　づくりを行うことで、その節電効果を実感
○結果報告を取りまとめ、ＨＰへの掲載、イベント等でのパネル展示を行い、啓発を実施</t>
    <rPh sb="1" eb="3">
      <t>ケンナイ</t>
    </rPh>
    <rPh sb="4" eb="7">
      <t>ショウガッコウ</t>
    </rPh>
    <rPh sb="7" eb="8">
      <t>トウ</t>
    </rPh>
    <rPh sb="10" eb="12">
      <t>サンカ</t>
    </rPh>
    <rPh sb="12" eb="13">
      <t>コウ</t>
    </rPh>
    <rPh sb="14" eb="16">
      <t>ボシュウ</t>
    </rPh>
    <rPh sb="107" eb="108">
      <t>オコナ</t>
    </rPh>
    <phoneticPr fontId="2"/>
  </si>
  <si>
    <t>環境基本法、地球温暖化対策の推進に関する法律、環境教育等による環境保全の取組の促進に関する法律
和歌山県環境基本条例、和歌山県地球温暖化対策条例、和歌山県環境基本計画</t>
    <rPh sb="0" eb="2">
      <t>カンキョウ</t>
    </rPh>
    <rPh sb="2" eb="5">
      <t>キホンホウ</t>
    </rPh>
    <rPh sb="6" eb="8">
      <t>チキュウ</t>
    </rPh>
    <rPh sb="8" eb="11">
      <t>オンダンカ</t>
    </rPh>
    <rPh sb="11" eb="13">
      <t>タイサク</t>
    </rPh>
    <rPh sb="14" eb="16">
      <t>スイシン</t>
    </rPh>
    <rPh sb="17" eb="18">
      <t>カン</t>
    </rPh>
    <rPh sb="20" eb="22">
      <t>ホウリツ</t>
    </rPh>
    <rPh sb="59" eb="63">
      <t>ワカヤマケン</t>
    </rPh>
    <rPh sb="63" eb="65">
      <t>チキュウ</t>
    </rPh>
    <rPh sb="65" eb="68">
      <t>オンダンカ</t>
    </rPh>
    <rPh sb="68" eb="70">
      <t>タイサク</t>
    </rPh>
    <rPh sb="70" eb="72">
      <t>ジョウレイ</t>
    </rPh>
    <phoneticPr fontId="2"/>
  </si>
  <si>
    <t>環境基本法、地球温暖化対策の推進に関する法律、和歌山県環境基本条例、和歌山県地球温暖化対策条例、和歌山県環境基本計画</t>
    <rPh sb="0" eb="2">
      <t>カンキョウ</t>
    </rPh>
    <rPh sb="2" eb="5">
      <t>キホンホウ</t>
    </rPh>
    <rPh sb="6" eb="8">
      <t>チキュウ</t>
    </rPh>
    <rPh sb="8" eb="11">
      <t>オンダンカ</t>
    </rPh>
    <rPh sb="11" eb="13">
      <t>タイサク</t>
    </rPh>
    <rPh sb="14" eb="16">
      <t>スイシン</t>
    </rPh>
    <rPh sb="17" eb="18">
      <t>カン</t>
    </rPh>
    <rPh sb="20" eb="22">
      <t>ホウリツ</t>
    </rPh>
    <rPh sb="34" eb="38">
      <t>ワカヤマケン</t>
    </rPh>
    <rPh sb="38" eb="40">
      <t>チキュウ</t>
    </rPh>
    <rPh sb="40" eb="43">
      <t>オンダンカ</t>
    </rPh>
    <rPh sb="43" eb="45">
      <t>タイサク</t>
    </rPh>
    <rPh sb="45" eb="47">
      <t>ジョウレイ</t>
    </rPh>
    <phoneticPr fontId="2"/>
  </si>
  <si>
    <t>環境生活総務課</t>
    <rPh sb="0" eb="2">
      <t>カンキョウ</t>
    </rPh>
    <rPh sb="2" eb="4">
      <t>セイカツ</t>
    </rPh>
    <rPh sb="4" eb="7">
      <t>ソウムカ</t>
    </rPh>
    <phoneticPr fontId="2"/>
  </si>
  <si>
    <t>環境基本法、和歌山県環境基本条例、和歌山県地球温暖化対策条例、和歌山県環境基本計画</t>
    <rPh sb="0" eb="2">
      <t>カンキョウ</t>
    </rPh>
    <rPh sb="2" eb="5">
      <t>キホンホウ</t>
    </rPh>
    <rPh sb="6" eb="10">
      <t>ワカヤマケン</t>
    </rPh>
    <rPh sb="10" eb="12">
      <t>カンキョウ</t>
    </rPh>
    <rPh sb="12" eb="14">
      <t>キホン</t>
    </rPh>
    <rPh sb="14" eb="16">
      <t>ジョウレイ</t>
    </rPh>
    <rPh sb="17" eb="20">
      <t>ワカヤマ</t>
    </rPh>
    <rPh sb="20" eb="21">
      <t>ケン</t>
    </rPh>
    <rPh sb="21" eb="23">
      <t>チキュウ</t>
    </rPh>
    <rPh sb="23" eb="26">
      <t>オンダンカ</t>
    </rPh>
    <rPh sb="26" eb="28">
      <t>タイサク</t>
    </rPh>
    <rPh sb="28" eb="30">
      <t>ジョウレイ</t>
    </rPh>
    <phoneticPr fontId="2"/>
  </si>
  <si>
    <t>４．事業内容等</t>
    <rPh sb="2" eb="4">
      <t>ジギョウ</t>
    </rPh>
    <rPh sb="4" eb="6">
      <t>ナイヨウ</t>
    </rPh>
    <rPh sb="6" eb="7">
      <t>トウ</t>
    </rPh>
    <phoneticPr fontId="2"/>
  </si>
  <si>
    <t>○年間放送計画の策定
○放送事業者と委託契約締結
○放送内容の協議（時期毎）
○放送</t>
    <rPh sb="1" eb="3">
      <t>ネンカン</t>
    </rPh>
    <rPh sb="3" eb="5">
      <t>ホウソウ</t>
    </rPh>
    <rPh sb="5" eb="7">
      <t>ケイカク</t>
    </rPh>
    <rPh sb="8" eb="10">
      <t>サクテイ</t>
    </rPh>
    <rPh sb="12" eb="14">
      <t>ホウソウ</t>
    </rPh>
    <rPh sb="14" eb="17">
      <t>ジギョウシャ</t>
    </rPh>
    <rPh sb="18" eb="20">
      <t>イタク</t>
    </rPh>
    <rPh sb="20" eb="22">
      <t>ケイヤク</t>
    </rPh>
    <rPh sb="22" eb="24">
      <t>テイケツ</t>
    </rPh>
    <rPh sb="26" eb="28">
      <t>ホウソウ</t>
    </rPh>
    <rPh sb="28" eb="30">
      <t>ナイヨウ</t>
    </rPh>
    <rPh sb="31" eb="33">
      <t>キョウギ</t>
    </rPh>
    <rPh sb="34" eb="36">
      <t>ジキ</t>
    </rPh>
    <rPh sb="36" eb="37">
      <t>ゴト</t>
    </rPh>
    <rPh sb="40" eb="42">
      <t>ホウソウ</t>
    </rPh>
    <phoneticPr fontId="2"/>
  </si>
  <si>
    <t>地域草の根運動の推進</t>
    <rPh sb="0" eb="2">
      <t>チイキ</t>
    </rPh>
    <rPh sb="2" eb="3">
      <t>クサ</t>
    </rPh>
    <rPh sb="4" eb="5">
      <t>ネ</t>
    </rPh>
    <rPh sb="5" eb="7">
      <t>ウンドウ</t>
    </rPh>
    <rPh sb="8" eb="10">
      <t>スイシン</t>
    </rPh>
    <phoneticPr fontId="2"/>
  </si>
  <si>
    <t>環境基本法、地球温暖化対策の推進に関する法律、和歌山県環境基本条例、和歌山県地球温暖化対策条例
和歌山県環境基本計画</t>
    <rPh sb="0" eb="2">
      <t>カンキョウ</t>
    </rPh>
    <rPh sb="2" eb="5">
      <t>キホンホウ</t>
    </rPh>
    <rPh sb="6" eb="8">
      <t>チキュウ</t>
    </rPh>
    <rPh sb="8" eb="11">
      <t>オンダンカ</t>
    </rPh>
    <rPh sb="11" eb="13">
      <t>タイサク</t>
    </rPh>
    <rPh sb="14" eb="16">
      <t>スイシン</t>
    </rPh>
    <rPh sb="17" eb="18">
      <t>カン</t>
    </rPh>
    <rPh sb="20" eb="22">
      <t>ホウリツ</t>
    </rPh>
    <rPh sb="34" eb="38">
      <t>ワカヤマケン</t>
    </rPh>
    <rPh sb="38" eb="40">
      <t>チキュウ</t>
    </rPh>
    <rPh sb="40" eb="43">
      <t>オンダンカ</t>
    </rPh>
    <rPh sb="43" eb="45">
      <t>タイサク</t>
    </rPh>
    <rPh sb="45" eb="47">
      <t>ジョウレイ</t>
    </rPh>
    <phoneticPr fontId="2"/>
  </si>
  <si>
    <t>○地域協議会の活動（イベント、講演会、実践交流会の開催など）支援
○地球温暖化対策情報誌「わおん通信」を発行
○地球温暖化防止活動推進員の養成講座、スキルアップ講座の開催</t>
    <rPh sb="1" eb="3">
      <t>チイキ</t>
    </rPh>
    <rPh sb="3" eb="6">
      <t>キョウギカイ</t>
    </rPh>
    <rPh sb="7" eb="9">
      <t>カツドウ</t>
    </rPh>
    <rPh sb="25" eb="27">
      <t>カイサイ</t>
    </rPh>
    <rPh sb="30" eb="32">
      <t>シエン</t>
    </rPh>
    <rPh sb="34" eb="36">
      <t>チキュウ</t>
    </rPh>
    <rPh sb="36" eb="38">
      <t>オンダン</t>
    </rPh>
    <rPh sb="38" eb="39">
      <t>カ</t>
    </rPh>
    <rPh sb="39" eb="41">
      <t>タイサク</t>
    </rPh>
    <rPh sb="41" eb="44">
      <t>ジョウホウシ</t>
    </rPh>
    <rPh sb="48" eb="50">
      <t>ツウシン</t>
    </rPh>
    <rPh sb="52" eb="54">
      <t>ハッコウ</t>
    </rPh>
    <rPh sb="56" eb="58">
      <t>チキュウ</t>
    </rPh>
    <rPh sb="58" eb="61">
      <t>オンダンカ</t>
    </rPh>
    <rPh sb="61" eb="63">
      <t>ボウシ</t>
    </rPh>
    <rPh sb="63" eb="65">
      <t>カツドウ</t>
    </rPh>
    <rPh sb="65" eb="68">
      <t>スイシンイン</t>
    </rPh>
    <rPh sb="69" eb="71">
      <t>ヨウセイ</t>
    </rPh>
    <rPh sb="71" eb="73">
      <t>コウザ</t>
    </rPh>
    <rPh sb="80" eb="82">
      <t>コウザ</t>
    </rPh>
    <rPh sb="83" eb="85">
      <t>カイサイ</t>
    </rPh>
    <phoneticPr fontId="2"/>
  </si>
  <si>
    <t>おもしろ環境まつり</t>
    <rPh sb="4" eb="6">
      <t>カンキョウ</t>
    </rPh>
    <phoneticPr fontId="2"/>
  </si>
  <si>
    <t>○イベント原案検討
○和歌山県地球温暖化防止活動推進センターへの業務委託契約締結
○実行委員会の設置
○イベント内容確定
○出展者募集
○開催告知
○イベント開催</t>
    <rPh sb="5" eb="7">
      <t>ゲンアン</t>
    </rPh>
    <rPh sb="7" eb="9">
      <t>ケントウ</t>
    </rPh>
    <rPh sb="11" eb="15">
      <t>ワカヤマケン</t>
    </rPh>
    <rPh sb="15" eb="17">
      <t>チキュウ</t>
    </rPh>
    <rPh sb="17" eb="20">
      <t>オンダンカ</t>
    </rPh>
    <rPh sb="20" eb="22">
      <t>ボウシ</t>
    </rPh>
    <rPh sb="22" eb="24">
      <t>カツドウ</t>
    </rPh>
    <rPh sb="24" eb="26">
      <t>スイシン</t>
    </rPh>
    <rPh sb="32" eb="34">
      <t>ギョウム</t>
    </rPh>
    <rPh sb="34" eb="36">
      <t>イタク</t>
    </rPh>
    <rPh sb="36" eb="38">
      <t>ケイヤク</t>
    </rPh>
    <rPh sb="38" eb="40">
      <t>テイケツ</t>
    </rPh>
    <rPh sb="42" eb="44">
      <t>ジッコウ</t>
    </rPh>
    <rPh sb="44" eb="47">
      <t>イインカイ</t>
    </rPh>
    <rPh sb="48" eb="50">
      <t>セッチ</t>
    </rPh>
    <rPh sb="56" eb="58">
      <t>ナイヨウ</t>
    </rPh>
    <rPh sb="58" eb="60">
      <t>カクテイ</t>
    </rPh>
    <rPh sb="62" eb="65">
      <t>シュッテンシャ</t>
    </rPh>
    <rPh sb="65" eb="67">
      <t>ボシュウ</t>
    </rPh>
    <rPh sb="69" eb="71">
      <t>カイサイ</t>
    </rPh>
    <rPh sb="71" eb="73">
      <t>コクチ</t>
    </rPh>
    <rPh sb="79" eb="81">
      <t>カイサイ</t>
    </rPh>
    <phoneticPr fontId="2"/>
  </si>
  <si>
    <t>事業番号⑦</t>
    <rPh sb="0" eb="2">
      <t>ジギョウ</t>
    </rPh>
    <rPh sb="2" eb="4">
      <t>バンゴウ</t>
    </rPh>
    <phoneticPr fontId="2"/>
  </si>
  <si>
    <t>環境学習アドバイザーの派遣</t>
    <phoneticPr fontId="2"/>
  </si>
  <si>
    <t>○地球環境や大気、水質、土壌など環境分野の専門的知識を有する人材を、「環境学習アドバイザー」
　として登録
○アドバイザーを学校・市町村・事業所・住民団体等が実施する自然観察会や研修会に講師として派遣し、
　受講者の知識の習得を図る</t>
    <rPh sb="79" eb="81">
      <t>ジッシ</t>
    </rPh>
    <rPh sb="83" eb="85">
      <t>シゼン</t>
    </rPh>
    <rPh sb="85" eb="87">
      <t>カンサツ</t>
    </rPh>
    <rPh sb="87" eb="88">
      <t>カイ</t>
    </rPh>
    <rPh sb="93" eb="95">
      <t>コウシ</t>
    </rPh>
    <rPh sb="104" eb="107">
      <t>ジュコウシャ</t>
    </rPh>
    <rPh sb="108" eb="110">
      <t>チシキ</t>
    </rPh>
    <rPh sb="111" eb="113">
      <t>シュウトク</t>
    </rPh>
    <rPh sb="114" eb="115">
      <t>ハカ</t>
    </rPh>
    <phoneticPr fontId="2"/>
  </si>
  <si>
    <t>新規</t>
  </si>
  <si>
    <t>循環型社会の構築による取組</t>
    <rPh sb="0" eb="3">
      <t>ジュンカンガタ</t>
    </rPh>
    <rPh sb="3" eb="5">
      <t>シャカイ</t>
    </rPh>
    <rPh sb="6" eb="8">
      <t>コウチク</t>
    </rPh>
    <rPh sb="11" eb="13">
      <t>トリクミ</t>
    </rPh>
    <phoneticPr fontId="2"/>
  </si>
  <si>
    <t>○スマホアプリを活用し「地域清掃の見える化」と「実態把握」を通じ、環境美化と県民運動の活性化を図る
○地域の美化活動への関わりを通じ、ごみの削減による県内温室効果ガス排出量の削減につなげる</t>
    <rPh sb="8" eb="10">
      <t>カツヨウ</t>
    </rPh>
    <rPh sb="12" eb="14">
      <t>チイキ</t>
    </rPh>
    <rPh sb="14" eb="16">
      <t>セイソウ</t>
    </rPh>
    <rPh sb="17" eb="18">
      <t>ミ</t>
    </rPh>
    <rPh sb="20" eb="21">
      <t>カ</t>
    </rPh>
    <rPh sb="24" eb="26">
      <t>ジッタイ</t>
    </rPh>
    <rPh sb="26" eb="28">
      <t>ハアク</t>
    </rPh>
    <rPh sb="30" eb="31">
      <t>ツウ</t>
    </rPh>
    <rPh sb="33" eb="35">
      <t>カンキョウ</t>
    </rPh>
    <rPh sb="35" eb="37">
      <t>ビカ</t>
    </rPh>
    <rPh sb="38" eb="40">
      <t>ケンミン</t>
    </rPh>
    <rPh sb="40" eb="42">
      <t>ウンドウ</t>
    </rPh>
    <rPh sb="43" eb="46">
      <t>カッセイカ</t>
    </rPh>
    <rPh sb="47" eb="48">
      <t>ハカ</t>
    </rPh>
    <rPh sb="51" eb="53">
      <t>チイキ</t>
    </rPh>
    <rPh sb="54" eb="56">
      <t>ビカ</t>
    </rPh>
    <rPh sb="56" eb="58">
      <t>カツドウ</t>
    </rPh>
    <rPh sb="60" eb="61">
      <t>カカ</t>
    </rPh>
    <rPh sb="64" eb="65">
      <t>ツウ</t>
    </rPh>
    <rPh sb="70" eb="72">
      <t>サクゲン</t>
    </rPh>
    <rPh sb="75" eb="77">
      <t>ケンナイ</t>
    </rPh>
    <rPh sb="77" eb="79">
      <t>オンシツ</t>
    </rPh>
    <rPh sb="79" eb="81">
      <t>コウカ</t>
    </rPh>
    <rPh sb="83" eb="85">
      <t>ハイシュツ</t>
    </rPh>
    <rPh sb="85" eb="86">
      <t>リョウ</t>
    </rPh>
    <rPh sb="87" eb="89">
      <t>サクゲン</t>
    </rPh>
    <phoneticPr fontId="2"/>
  </si>
  <si>
    <t>○和歌山県地球温暖化防止活動推進員による活動（イベント、講演会、実践交流会の開催など）の支援、養成講座
　・スキルアップ講座の開催等、地域住民による自主的な活動の取組を支援</t>
    <rPh sb="44" eb="46">
      <t>シエン</t>
    </rPh>
    <rPh sb="65" eb="66">
      <t>トウ</t>
    </rPh>
    <rPh sb="67" eb="69">
      <t>チイキ</t>
    </rPh>
    <rPh sb="69" eb="71">
      <t>ジュウミン</t>
    </rPh>
    <rPh sb="74" eb="77">
      <t>ジシュテキ</t>
    </rPh>
    <rPh sb="78" eb="80">
      <t>カツドウ</t>
    </rPh>
    <rPh sb="81" eb="82">
      <t>ト</t>
    </rPh>
    <rPh sb="82" eb="83">
      <t>ク</t>
    </rPh>
    <rPh sb="84" eb="86">
      <t>シエン</t>
    </rPh>
    <phoneticPr fontId="2"/>
  </si>
  <si>
    <t>実践的な温暖化対策の取組の発信</t>
    <rPh sb="0" eb="3">
      <t>ジッセンテキ</t>
    </rPh>
    <rPh sb="4" eb="7">
      <t>オンダンカ</t>
    </rPh>
    <rPh sb="7" eb="9">
      <t>タイサク</t>
    </rPh>
    <rPh sb="10" eb="11">
      <t>ト</t>
    </rPh>
    <rPh sb="11" eb="12">
      <t>ク</t>
    </rPh>
    <rPh sb="13" eb="15">
      <t>ハッシン</t>
    </rPh>
    <phoneticPr fontId="2"/>
  </si>
  <si>
    <t>実践的な温暖化対策の取り組みの発信</t>
  </si>
  <si>
    <t>クリーンアップ運動（ソーシャルごみ拾いSNSの運営）</t>
    <rPh sb="23" eb="25">
      <t>ウンエイ</t>
    </rPh>
    <phoneticPr fontId="2"/>
  </si>
  <si>
    <t>花いっぱい運動</t>
    <rPh sb="0" eb="1">
      <t>ハナ</t>
    </rPh>
    <rPh sb="5" eb="7">
      <t>ウンドウ</t>
    </rPh>
    <phoneticPr fontId="2"/>
  </si>
  <si>
    <t>外来生物防除のための普及啓発プロジェクト</t>
  </si>
  <si>
    <t>クリーンアップ運動（スポGOMI大会の開催）</t>
    <rPh sb="16" eb="18">
      <t>タイカイ</t>
    </rPh>
    <rPh sb="19" eb="21">
      <t>カイサイ</t>
    </rPh>
    <phoneticPr fontId="2"/>
  </si>
  <si>
    <t>一部負担附寄附金等充当事業
負担付寄附金等：336,000円
造成充当額：294,287円</t>
    <rPh sb="0" eb="2">
      <t>イチブ</t>
    </rPh>
    <rPh sb="2" eb="4">
      <t>フタン</t>
    </rPh>
    <rPh sb="4" eb="5">
      <t>ツ</t>
    </rPh>
    <rPh sb="5" eb="8">
      <t>キフキン</t>
    </rPh>
    <rPh sb="8" eb="9">
      <t>ナド</t>
    </rPh>
    <rPh sb="9" eb="11">
      <t>ジュウトウ</t>
    </rPh>
    <rPh sb="11" eb="13">
      <t>ジギョウ</t>
    </rPh>
    <rPh sb="14" eb="16">
      <t>フタン</t>
    </rPh>
    <rPh sb="16" eb="17">
      <t>ツ</t>
    </rPh>
    <rPh sb="17" eb="20">
      <t>キフキン</t>
    </rPh>
    <rPh sb="20" eb="21">
      <t>ナド</t>
    </rPh>
    <rPh sb="29" eb="30">
      <t>エン</t>
    </rPh>
    <rPh sb="31" eb="33">
      <t>ゾウセイ</t>
    </rPh>
    <rPh sb="33" eb="35">
      <t>ジュウトウ</t>
    </rPh>
    <rPh sb="35" eb="36">
      <t>ガク</t>
    </rPh>
    <rPh sb="44" eb="45">
      <t>エン</t>
    </rPh>
    <phoneticPr fontId="2"/>
  </si>
  <si>
    <t>①</t>
    <phoneticPr fontId="2"/>
  </si>
  <si>
    <t>【別添様式１　別紙（年度実績個票）】</t>
    <rPh sb="1" eb="3">
      <t>ベッテン</t>
    </rPh>
    <rPh sb="3" eb="5">
      <t>ヨウシキ</t>
    </rPh>
    <rPh sb="7" eb="9">
      <t>ベッシ</t>
    </rPh>
    <rPh sb="10" eb="12">
      <t>ネンド</t>
    </rPh>
    <rPh sb="12" eb="14">
      <t>ジッセキ</t>
    </rPh>
    <rPh sb="14" eb="16">
      <t>コヒョウ</t>
    </rPh>
    <phoneticPr fontId="2"/>
  </si>
  <si>
    <t>令和元年度</t>
    <rPh sb="0" eb="2">
      <t>レイワ</t>
    </rPh>
    <rPh sb="2" eb="4">
      <t>ガンネン</t>
    </rPh>
    <rPh sb="4" eb="5">
      <t>ド</t>
    </rPh>
    <phoneticPr fontId="2"/>
  </si>
  <si>
    <t>わかやま　こどもエコチャレンジ</t>
    <phoneticPr fontId="2"/>
  </si>
  <si>
    <t>和歌山県 環境生活部 環境政策局 環境生活総務課</t>
    <rPh sb="0" eb="4">
      <t>ワカヤマケン</t>
    </rPh>
    <rPh sb="5" eb="7">
      <t>カンキョウ</t>
    </rPh>
    <rPh sb="7" eb="10">
      <t>セイカツブ</t>
    </rPh>
    <rPh sb="11" eb="13">
      <t>カンキョウ</t>
    </rPh>
    <rPh sb="13" eb="16">
      <t>セイサクキョク</t>
    </rPh>
    <rPh sb="17" eb="19">
      <t>カンキョウ</t>
    </rPh>
    <rPh sb="19" eb="21">
      <t>セイカツ</t>
    </rPh>
    <rPh sb="21" eb="24">
      <t>ソウムカ</t>
    </rPh>
    <phoneticPr fontId="2"/>
  </si>
  <si>
    <t>令和元年度</t>
    <rPh sb="0" eb="2">
      <t>レイワ</t>
    </rPh>
    <rPh sb="2" eb="3">
      <t>ガン</t>
    </rPh>
    <rPh sb="3" eb="5">
      <t>ネンド</t>
    </rPh>
    <phoneticPr fontId="2"/>
  </si>
  <si>
    <t>令和２年度</t>
    <rPh sb="0" eb="2">
      <t>レイワ</t>
    </rPh>
    <rPh sb="3" eb="5">
      <t>ネンド</t>
    </rPh>
    <phoneticPr fontId="2"/>
  </si>
  <si>
    <t>令和９年度</t>
    <rPh sb="0" eb="2">
      <t>レイワ</t>
    </rPh>
    <rPh sb="3" eb="5">
      <t>ネンド</t>
    </rPh>
    <phoneticPr fontId="2"/>
  </si>
  <si>
    <t>令和９年度</t>
    <rPh sb="0" eb="2">
      <t>レイワ</t>
    </rPh>
    <rPh sb="3" eb="5">
      <t>ネンド</t>
    </rPh>
    <phoneticPr fontId="3"/>
  </si>
  <si>
    <t>②</t>
    <phoneticPr fontId="2"/>
  </si>
  <si>
    <t>グリーンカーテン</t>
    <phoneticPr fontId="2"/>
  </si>
  <si>
    <t>③</t>
    <phoneticPr fontId="2"/>
  </si>
  <si>
    <t>わかやま環境賞表彰</t>
    <phoneticPr fontId="2"/>
  </si>
  <si>
    <t xml:space="preserve">○環境の保全に関する実践活動が他の模範となる団体又は個人を表彰
○活動事例を広く県民に紹介することにより、環境保全に関する自主的な取組を促進させる
○毎年６月の環境月間にあわせて、表彰式を開催し、賞状・記念品を授与
</t>
    <phoneticPr fontId="2"/>
  </si>
  <si>
    <t>○リーフレット（募集要綱、応募用紙）を作成し、応募団体（者）を募集
○県ＨＰへの掲載、市町村、教育委員会、学校、関係団体にリーフレットを送付するとともに周知・推薦を依頼
○選考委員会による選考を経て知事が受賞者を決定　５団体に対し知事表彰
○環境月間に合わせて表彰式を開催し、賞状・記念品等を授与</t>
    <rPh sb="8" eb="10">
      <t>ボシュウ</t>
    </rPh>
    <rPh sb="10" eb="12">
      <t>ヨウコウ</t>
    </rPh>
    <rPh sb="13" eb="15">
      <t>オウボ</t>
    </rPh>
    <rPh sb="15" eb="17">
      <t>ヨウシ</t>
    </rPh>
    <rPh sb="19" eb="21">
      <t>サクセイ</t>
    </rPh>
    <rPh sb="23" eb="25">
      <t>オウボ</t>
    </rPh>
    <rPh sb="25" eb="27">
      <t>ダンタイ</t>
    </rPh>
    <rPh sb="28" eb="29">
      <t>シャ</t>
    </rPh>
    <rPh sb="31" eb="33">
      <t>ボシュウ</t>
    </rPh>
    <rPh sb="35" eb="36">
      <t>ケン</t>
    </rPh>
    <rPh sb="40" eb="42">
      <t>ケイサイ</t>
    </rPh>
    <rPh sb="86" eb="88">
      <t>センコウ</t>
    </rPh>
    <rPh sb="88" eb="91">
      <t>イインカイ</t>
    </rPh>
    <rPh sb="94" eb="96">
      <t>センコウ</t>
    </rPh>
    <rPh sb="97" eb="98">
      <t>ヘ</t>
    </rPh>
    <rPh sb="99" eb="101">
      <t>チジ</t>
    </rPh>
    <rPh sb="102" eb="105">
      <t>ジュショウシャ</t>
    </rPh>
    <rPh sb="106" eb="108">
      <t>ケッテイ</t>
    </rPh>
    <rPh sb="121" eb="123">
      <t>カンキョウ</t>
    </rPh>
    <rPh sb="123" eb="125">
      <t>ゲッカン</t>
    </rPh>
    <rPh sb="126" eb="127">
      <t>ア</t>
    </rPh>
    <rPh sb="130" eb="132">
      <t>ヒョウショウ</t>
    </rPh>
    <rPh sb="132" eb="133">
      <t>シキ</t>
    </rPh>
    <rPh sb="134" eb="136">
      <t>カイサイ</t>
    </rPh>
    <phoneticPr fontId="3"/>
  </si>
  <si>
    <t>④</t>
    <phoneticPr fontId="2"/>
  </si>
  <si>
    <t>【別添様式１　別紙（年度実績個票）】</t>
  </si>
  <si>
    <t xml:space="preserve">○１年を通した、地球温暖化対策に関するラジオＣＭの放送
【主な放送内容】環境月間(わかやま環境賞の募集を含む)・ウォームビズ推進、おもしろ環境まつり開催、エコドライブの推進等
○「環境」をテーマとしたラジオ番組の放送
</t>
    <rPh sb="2" eb="3">
      <t>ネン</t>
    </rPh>
    <rPh sb="4" eb="5">
      <t>トオ</t>
    </rPh>
    <rPh sb="45" eb="48">
      <t>カンキョウショウ</t>
    </rPh>
    <rPh sb="49" eb="51">
      <t>ボシュウ</t>
    </rPh>
    <rPh sb="52" eb="53">
      <t>フク</t>
    </rPh>
    <rPh sb="69" eb="71">
      <t>カンキョウ</t>
    </rPh>
    <rPh sb="74" eb="76">
      <t>カイサイ</t>
    </rPh>
    <rPh sb="86" eb="87">
      <t>トウ</t>
    </rPh>
    <rPh sb="90" eb="92">
      <t>カンキョウ</t>
    </rPh>
    <rPh sb="103" eb="105">
      <t>バングミ</t>
    </rPh>
    <rPh sb="106" eb="108">
      <t>ホウソウ</t>
    </rPh>
    <phoneticPr fontId="2"/>
  </si>
  <si>
    <t>⑥</t>
    <phoneticPr fontId="2"/>
  </si>
  <si>
    <t>⑧</t>
    <phoneticPr fontId="2"/>
  </si>
  <si>
    <t>紀南版フェニックス事業</t>
    <phoneticPr fontId="2"/>
  </si>
  <si>
    <t>　⑨</t>
    <phoneticPr fontId="2"/>
  </si>
  <si>
    <t>和歌山県　環境政策局　環境生活総務課</t>
    <rPh sb="0" eb="4">
      <t>ワカヤマケン</t>
    </rPh>
    <rPh sb="5" eb="7">
      <t>カンキョウ</t>
    </rPh>
    <rPh sb="7" eb="10">
      <t>セイサクキョク</t>
    </rPh>
    <rPh sb="11" eb="13">
      <t>カンキョウ</t>
    </rPh>
    <rPh sb="13" eb="15">
      <t>セイカツ</t>
    </rPh>
    <rPh sb="15" eb="18">
      <t>ソウムカ</t>
    </rPh>
    <phoneticPr fontId="2"/>
  </si>
  <si>
    <t xml:space="preserve">
環境基本法、廃棄物処理法、和歌山県環境基本条例、和歌山県地球温暖化対策条例、和歌山県環境基本計画、和歌山県廃棄物処理計画</t>
    <phoneticPr fontId="2"/>
  </si>
  <si>
    <t>クリーンアップ運動（ソーシャルごみ拾いSNSの運営）</t>
    <rPh sb="7" eb="9">
      <t>ウンドウ</t>
    </rPh>
    <rPh sb="17" eb="18">
      <t>ヒロ</t>
    </rPh>
    <rPh sb="23" eb="25">
      <t>ウンエイ</t>
    </rPh>
    <phoneticPr fontId="2"/>
  </si>
  <si>
    <t>○ゴミ拾いSNSの既存のアプリを導入し、清掃活動をスマホやパソコンから簡単に見える化
○「ありがとう」を贈りあうことで、今後の清掃活動のやる気の維持や、活動の長期化を図る
○活動に取り組む企業や団体を見える化し、広く県民に社会貢献を周知することで、活動の広がりを図る
○毎月、県内の清掃場所やゴミに量や質が統計的にわかる　→　今後の美化活動施策に活用
○アプリへの投稿回数が多かった個人・団体を表彰</t>
    <rPh sb="3" eb="4">
      <t>ヒロ</t>
    </rPh>
    <rPh sb="9" eb="11">
      <t>キゾン</t>
    </rPh>
    <rPh sb="16" eb="18">
      <t>ドウニュウ</t>
    </rPh>
    <rPh sb="20" eb="22">
      <t>セイソウ</t>
    </rPh>
    <rPh sb="22" eb="24">
      <t>カツドウ</t>
    </rPh>
    <rPh sb="35" eb="37">
      <t>カンタン</t>
    </rPh>
    <rPh sb="38" eb="39">
      <t>ミ</t>
    </rPh>
    <rPh sb="41" eb="42">
      <t>カ</t>
    </rPh>
    <rPh sb="52" eb="53">
      <t>オク</t>
    </rPh>
    <rPh sb="60" eb="62">
      <t>コンゴ</t>
    </rPh>
    <rPh sb="63" eb="65">
      <t>セイソウ</t>
    </rPh>
    <rPh sb="65" eb="67">
      <t>カツドウ</t>
    </rPh>
    <rPh sb="70" eb="71">
      <t>キ</t>
    </rPh>
    <rPh sb="72" eb="74">
      <t>イジ</t>
    </rPh>
    <rPh sb="76" eb="78">
      <t>カツドウ</t>
    </rPh>
    <rPh sb="79" eb="82">
      <t>チョウキカ</t>
    </rPh>
    <rPh sb="83" eb="84">
      <t>ハカ</t>
    </rPh>
    <rPh sb="87" eb="89">
      <t>カツドウ</t>
    </rPh>
    <rPh sb="94" eb="96">
      <t>キギョウ</t>
    </rPh>
    <rPh sb="97" eb="99">
      <t>ダンタイ</t>
    </rPh>
    <rPh sb="100" eb="101">
      <t>ミ</t>
    </rPh>
    <rPh sb="103" eb="104">
      <t>カ</t>
    </rPh>
    <rPh sb="106" eb="107">
      <t>ヒロ</t>
    </rPh>
    <rPh sb="108" eb="110">
      <t>ケンミン</t>
    </rPh>
    <rPh sb="111" eb="113">
      <t>シャカイ</t>
    </rPh>
    <rPh sb="113" eb="115">
      <t>コウケン</t>
    </rPh>
    <rPh sb="116" eb="118">
      <t>シュウチ</t>
    </rPh>
    <rPh sb="124" eb="126">
      <t>カツドウ</t>
    </rPh>
    <rPh sb="127" eb="128">
      <t>ヒロ</t>
    </rPh>
    <rPh sb="131" eb="132">
      <t>ハカ</t>
    </rPh>
    <rPh sb="135" eb="137">
      <t>マイツキ</t>
    </rPh>
    <rPh sb="138" eb="140">
      <t>ケンナイ</t>
    </rPh>
    <rPh sb="141" eb="143">
      <t>セイソウ</t>
    </rPh>
    <rPh sb="143" eb="145">
      <t>バショ</t>
    </rPh>
    <rPh sb="149" eb="150">
      <t>リョウ</t>
    </rPh>
    <rPh sb="151" eb="152">
      <t>シツ</t>
    </rPh>
    <rPh sb="153" eb="155">
      <t>トウケイ</t>
    </rPh>
    <rPh sb="155" eb="156">
      <t>テキ</t>
    </rPh>
    <rPh sb="163" eb="165">
      <t>コンゴ</t>
    </rPh>
    <rPh sb="166" eb="168">
      <t>ビカ</t>
    </rPh>
    <rPh sb="168" eb="170">
      <t>カツドウ</t>
    </rPh>
    <rPh sb="170" eb="172">
      <t>セサク</t>
    </rPh>
    <rPh sb="173" eb="175">
      <t>カツヨウ</t>
    </rPh>
    <rPh sb="182" eb="184">
      <t>トウコウ</t>
    </rPh>
    <rPh sb="184" eb="186">
      <t>カイスウ</t>
    </rPh>
    <rPh sb="187" eb="188">
      <t>オオ</t>
    </rPh>
    <rPh sb="191" eb="193">
      <t>コジン</t>
    </rPh>
    <rPh sb="194" eb="196">
      <t>ダンタイ</t>
    </rPh>
    <rPh sb="197" eb="199">
      <t>ヒョウショウ</t>
    </rPh>
    <phoneticPr fontId="2"/>
  </si>
  <si>
    <t>⑩</t>
    <phoneticPr fontId="2"/>
  </si>
  <si>
    <t>花いっぱい運動</t>
    <rPh sb="0" eb="1">
      <t>ハナ</t>
    </rPh>
    <rPh sb="5" eb="7">
      <t>ウンドウ</t>
    </rPh>
    <phoneticPr fontId="3"/>
  </si>
  <si>
    <t>令和元年度</t>
    <rPh sb="0" eb="2">
      <t>レイワ</t>
    </rPh>
    <rPh sb="2" eb="3">
      <t>ガン</t>
    </rPh>
    <rPh sb="3" eb="5">
      <t>ネンド</t>
    </rPh>
    <phoneticPr fontId="3"/>
  </si>
  <si>
    <t>環境生活部県民局県民生活課</t>
    <rPh sb="0" eb="2">
      <t>カンキョウ</t>
    </rPh>
    <rPh sb="2" eb="4">
      <t>セイカツ</t>
    </rPh>
    <rPh sb="4" eb="5">
      <t>ブ</t>
    </rPh>
    <rPh sb="5" eb="7">
      <t>ケンミン</t>
    </rPh>
    <rPh sb="7" eb="8">
      <t>キョク</t>
    </rPh>
    <rPh sb="8" eb="10">
      <t>ケンミン</t>
    </rPh>
    <rPh sb="10" eb="12">
      <t>セイカツ</t>
    </rPh>
    <rPh sb="12" eb="13">
      <t>カ</t>
    </rPh>
    <phoneticPr fontId="3"/>
  </si>
  <si>
    <t>○県内の小中高等学校、特別支援学校、環境保全に取り組む花づくり団体などから、周囲に花を植え育てる団体を公募
○活動にかかる資材を配付し、街の緑化活動の継続と環境保全意識の向上を図る
○人が多く訪れる場所にプランター等を飾る</t>
    <rPh sb="4" eb="6">
      <t>ショウチュウ</t>
    </rPh>
    <rPh sb="6" eb="8">
      <t>コウトウ</t>
    </rPh>
    <rPh sb="8" eb="10">
      <t>ガッコウ</t>
    </rPh>
    <rPh sb="11" eb="13">
      <t>トクベツ</t>
    </rPh>
    <rPh sb="13" eb="15">
      <t>シエン</t>
    </rPh>
    <rPh sb="15" eb="17">
      <t>ガッコウ</t>
    </rPh>
    <rPh sb="92" eb="93">
      <t>ヒト</t>
    </rPh>
    <rPh sb="94" eb="95">
      <t>オオ</t>
    </rPh>
    <rPh sb="96" eb="97">
      <t>オトズ</t>
    </rPh>
    <rPh sb="99" eb="101">
      <t>バショ</t>
    </rPh>
    <rPh sb="107" eb="108">
      <t>トウ</t>
    </rPh>
    <rPh sb="109" eb="110">
      <t>カザ</t>
    </rPh>
    <phoneticPr fontId="2"/>
  </si>
  <si>
    <t>環境基本法、和歌山県環境基本条例、和歌山県地球温暖化対策条例、和歌山県環境基本計画</t>
    <phoneticPr fontId="2"/>
  </si>
  <si>
    <t>○事業計画の作成
○参加団体の公募および選定　　
○応募団体に資材を配付し、地域での緑化・美化活動の取り組みを支援することで、環境保全意識の向上を図る
○栽培されたプランターの一部を人が多く訪れる場所に飾る
　　　</t>
    <rPh sb="77" eb="79">
      <t>サイバイ</t>
    </rPh>
    <rPh sb="88" eb="90">
      <t>イチブ</t>
    </rPh>
    <rPh sb="91" eb="92">
      <t>ヒト</t>
    </rPh>
    <rPh sb="93" eb="94">
      <t>オオ</t>
    </rPh>
    <rPh sb="95" eb="96">
      <t>オトズ</t>
    </rPh>
    <rPh sb="98" eb="100">
      <t>バショ</t>
    </rPh>
    <rPh sb="101" eb="102">
      <t>カザ</t>
    </rPh>
    <phoneticPr fontId="2"/>
  </si>
  <si>
    <t>⑪</t>
    <phoneticPr fontId="2"/>
  </si>
  <si>
    <t>外来生物防除のための普及啓発プロジェクト</t>
    <rPh sb="0" eb="2">
      <t>ガイライ</t>
    </rPh>
    <rPh sb="2" eb="4">
      <t>セイブツ</t>
    </rPh>
    <rPh sb="4" eb="6">
      <t>ボウジョ</t>
    </rPh>
    <rPh sb="10" eb="12">
      <t>フキュウ</t>
    </rPh>
    <rPh sb="12" eb="14">
      <t>ケイハツ</t>
    </rPh>
    <phoneticPr fontId="2"/>
  </si>
  <si>
    <t>環境生活部環境政策局環境生活総務課自然環境室</t>
    <rPh sb="0" eb="2">
      <t>カンキョウ</t>
    </rPh>
    <rPh sb="2" eb="4">
      <t>セイカツ</t>
    </rPh>
    <rPh sb="4" eb="5">
      <t>ブ</t>
    </rPh>
    <rPh sb="5" eb="7">
      <t>カンキョウ</t>
    </rPh>
    <rPh sb="7" eb="9">
      <t>セイサク</t>
    </rPh>
    <rPh sb="9" eb="10">
      <t>キョク</t>
    </rPh>
    <rPh sb="10" eb="12">
      <t>カンキョウ</t>
    </rPh>
    <rPh sb="12" eb="14">
      <t>セイカツ</t>
    </rPh>
    <rPh sb="14" eb="17">
      <t>ソウムカ</t>
    </rPh>
    <rPh sb="17" eb="19">
      <t>シゼン</t>
    </rPh>
    <rPh sb="19" eb="22">
      <t>カンキョウシツ</t>
    </rPh>
    <phoneticPr fontId="3"/>
  </si>
  <si>
    <t>〇目的
　生き物とふれあう機会の多い子ども世代に対し、外来生物の学習を進めるとともに、外来生物に関する啓発グッズ配布など、県民に広く普及啓発することにより、外来生物による県民生活や在来生態系への被害の低減を図る
〇目標値
　外来生物の学習及び研修会の開催回数　７回</t>
    <phoneticPr fontId="2"/>
  </si>
  <si>
    <t>〇学校における環境学習や、地域における子ども向けの活動において、外来生物の学習や研修会を開催
〇外来生物にかかる普及啓発のためのグッズを作成し、配布</t>
    <phoneticPr fontId="2"/>
  </si>
  <si>
    <t>特定外来生物による生態系等に係る被害の防止に関する法律、和歌山県外来生物による生態系等に係る被害の防止に関する条例、生物多様性和歌山戦略</t>
    <phoneticPr fontId="2"/>
  </si>
  <si>
    <t>〇子ども向け外来生物学習や研修会の開催
〇啓発ツールの作成・配布</t>
    <phoneticPr fontId="2"/>
  </si>
  <si>
    <t>一部負担附
寄附金充当事業</t>
    <rPh sb="0" eb="2">
      <t>イチブ</t>
    </rPh>
    <rPh sb="2" eb="4">
      <t>フタン</t>
    </rPh>
    <rPh sb="4" eb="5">
      <t>ツ</t>
    </rPh>
    <rPh sb="6" eb="9">
      <t>キフキン</t>
    </rPh>
    <rPh sb="9" eb="11">
      <t>ジュウトウ</t>
    </rPh>
    <rPh sb="11" eb="13">
      <t>ジギョウ</t>
    </rPh>
    <phoneticPr fontId="2"/>
  </si>
  <si>
    <t>平成27年度</t>
    <rPh sb="0" eb="2">
      <t>ヘイセイ</t>
    </rPh>
    <rPh sb="4" eb="6">
      <t>ネンド</t>
    </rPh>
    <phoneticPr fontId="3"/>
  </si>
  <si>
    <t>○目的
　子供を通じた家庭でのエコ活動を通して、県民一人ひとりの環境意識の向上を図り、各家庭での温室効果ガス排出量の削減のための実践的な取組を促進
○目標値
　配布数に対する活動レポートの提出率　21パーセント（5,000通）</t>
    <rPh sb="1" eb="3">
      <t>モクテキ</t>
    </rPh>
    <rPh sb="27" eb="28">
      <t>ニン</t>
    </rPh>
    <rPh sb="43" eb="44">
      <t>カク</t>
    </rPh>
    <rPh sb="44" eb="46">
      <t>カテイ</t>
    </rPh>
    <rPh sb="48" eb="50">
      <t>オンシツ</t>
    </rPh>
    <rPh sb="50" eb="52">
      <t>コウカ</t>
    </rPh>
    <rPh sb="54" eb="56">
      <t>ハイシュツ</t>
    </rPh>
    <rPh sb="56" eb="57">
      <t>リョウ</t>
    </rPh>
    <rPh sb="58" eb="60">
      <t>サクゲン</t>
    </rPh>
    <rPh sb="64" eb="67">
      <t>ジッセンテキ</t>
    </rPh>
    <rPh sb="68" eb="69">
      <t>ト</t>
    </rPh>
    <rPh sb="69" eb="70">
      <t>ク</t>
    </rPh>
    <rPh sb="71" eb="73">
      <t>ソクシン</t>
    </rPh>
    <rPh sb="77" eb="79">
      <t>モクヒョウ</t>
    </rPh>
    <rPh sb="79" eb="80">
      <t>チ</t>
    </rPh>
    <rPh sb="82" eb="84">
      <t>ハイフ</t>
    </rPh>
    <rPh sb="84" eb="85">
      <t>スウ</t>
    </rPh>
    <rPh sb="86" eb="87">
      <t>タイ</t>
    </rPh>
    <rPh sb="89" eb="91">
      <t>カツドウ</t>
    </rPh>
    <rPh sb="96" eb="98">
      <t>テイシュツ</t>
    </rPh>
    <rPh sb="98" eb="99">
      <t>リツ</t>
    </rPh>
    <rPh sb="113" eb="114">
      <t>ツウ</t>
    </rPh>
    <phoneticPr fontId="2"/>
  </si>
  <si>
    <t>平成25年度</t>
    <rPh sb="0" eb="2">
      <t>ヘイセイ</t>
    </rPh>
    <rPh sb="4" eb="6">
      <t>ネンド</t>
    </rPh>
    <phoneticPr fontId="2"/>
  </si>
  <si>
    <t>○目的
　県内小学校等でのグリーンカーテンづくりを通じ、実践的な環境学習を支援
  環境教育を通じた環境保全活動を支援、環境問題に関する知識の習得を図る
○目標値
　グリーンカーテン事業に取り組む参加校数　　60校</t>
    <rPh sb="1" eb="3">
      <t>モクテキ</t>
    </rPh>
    <rPh sb="5" eb="7">
      <t>ケンナイ</t>
    </rPh>
    <rPh sb="25" eb="26">
      <t>ツウ</t>
    </rPh>
    <rPh sb="28" eb="31">
      <t>ジッセンテキ</t>
    </rPh>
    <rPh sb="32" eb="34">
      <t>カンキョウ</t>
    </rPh>
    <rPh sb="34" eb="36">
      <t>ガクシュウ</t>
    </rPh>
    <rPh sb="37" eb="39">
      <t>シエン</t>
    </rPh>
    <rPh sb="42" eb="44">
      <t>カンキョウ</t>
    </rPh>
    <rPh sb="44" eb="46">
      <t>キョウイク</t>
    </rPh>
    <rPh sb="47" eb="48">
      <t>ツウ</t>
    </rPh>
    <rPh sb="50" eb="52">
      <t>カンキョウ</t>
    </rPh>
    <rPh sb="52" eb="54">
      <t>ホゼン</t>
    </rPh>
    <rPh sb="54" eb="56">
      <t>カツドウ</t>
    </rPh>
    <rPh sb="57" eb="59">
      <t>シエン</t>
    </rPh>
    <rPh sb="60" eb="62">
      <t>カンキョウ</t>
    </rPh>
    <rPh sb="62" eb="64">
      <t>モンダイ</t>
    </rPh>
    <rPh sb="65" eb="66">
      <t>カン</t>
    </rPh>
    <rPh sb="68" eb="70">
      <t>チシキ</t>
    </rPh>
    <rPh sb="71" eb="73">
      <t>シュウトク</t>
    </rPh>
    <rPh sb="74" eb="75">
      <t>ハカ</t>
    </rPh>
    <rPh sb="79" eb="81">
      <t>モクヒョウ</t>
    </rPh>
    <rPh sb="81" eb="82">
      <t>チ</t>
    </rPh>
    <rPh sb="92" eb="94">
      <t>ジギョウ</t>
    </rPh>
    <rPh sb="95" eb="96">
      <t>ト</t>
    </rPh>
    <rPh sb="97" eb="98">
      <t>ク</t>
    </rPh>
    <rPh sb="99" eb="101">
      <t>サンカ</t>
    </rPh>
    <rPh sb="101" eb="102">
      <t>コウ</t>
    </rPh>
    <rPh sb="102" eb="103">
      <t>スウ</t>
    </rPh>
    <rPh sb="107" eb="108">
      <t>コウ</t>
    </rPh>
    <phoneticPr fontId="2"/>
  </si>
  <si>
    <t xml:space="preserve">○各市町村教育委員会の協力を得て、県内全小学校に案内を配付し募集
〇平成29年度よりプランターに貼るシールを配布し、学校名や目標を記入するように指導を工夫
○グリーンカーテン事業を県内の小学校に普及させるため、実施校を訪問し、児童の活動の様子をメディアを通して発信
  する苗植えイベントを実施
〇令和元年度は県内小学校43校にグリーンカーテンづくりの教材を配布
○各学校における実施状況を各地域で展示
○イベントでの事業紹介
</t>
    <rPh sb="34" eb="36">
      <t>ヘイセイ</t>
    </rPh>
    <rPh sb="38" eb="40">
      <t>ネンド</t>
    </rPh>
    <rPh sb="48" eb="49">
      <t>ハ</t>
    </rPh>
    <rPh sb="54" eb="56">
      <t>ハイフ</t>
    </rPh>
    <rPh sb="58" eb="61">
      <t>ガッコウメイ</t>
    </rPh>
    <rPh sb="62" eb="64">
      <t>モクヒョウ</t>
    </rPh>
    <rPh sb="65" eb="67">
      <t>キニュウ</t>
    </rPh>
    <rPh sb="72" eb="74">
      <t>シドウ</t>
    </rPh>
    <rPh sb="75" eb="77">
      <t>クフウ</t>
    </rPh>
    <rPh sb="149" eb="151">
      <t>レイワ</t>
    </rPh>
    <rPh sb="151" eb="152">
      <t>モト</t>
    </rPh>
    <rPh sb="152" eb="154">
      <t>ネンド</t>
    </rPh>
    <rPh sb="211" eb="213">
      <t>ショウカイ</t>
    </rPh>
    <phoneticPr fontId="2"/>
  </si>
  <si>
    <t>平成14年度</t>
    <rPh sb="0" eb="2">
      <t>ヘイセイ</t>
    </rPh>
    <rPh sb="4" eb="6">
      <t>ネンド</t>
    </rPh>
    <phoneticPr fontId="2"/>
  </si>
  <si>
    <t>○目的
　県内で活動する環境の保全に関する実践活動が他の模範となる団体又は個人を表彰し、活動事例を広く県民に紹介するこ
　とにより、環境保全に関する自主的な取組を促進
○目標値
　　応募団体（者）数　　25団体（者）</t>
    <rPh sb="1" eb="3">
      <t>モクテキ</t>
    </rPh>
    <rPh sb="5" eb="7">
      <t>ケンナイ</t>
    </rPh>
    <rPh sb="8" eb="10">
      <t>カツドウ</t>
    </rPh>
    <rPh sb="86" eb="88">
      <t>モクヒョウ</t>
    </rPh>
    <rPh sb="88" eb="89">
      <t>チ</t>
    </rPh>
    <rPh sb="92" eb="94">
      <t>オウボ</t>
    </rPh>
    <rPh sb="94" eb="96">
      <t>ダンタイ</t>
    </rPh>
    <rPh sb="97" eb="98">
      <t>シャ</t>
    </rPh>
    <rPh sb="99" eb="100">
      <t>スウ</t>
    </rPh>
    <rPh sb="104" eb="106">
      <t>ダンタイ</t>
    </rPh>
    <rPh sb="107" eb="108">
      <t>シャ</t>
    </rPh>
    <phoneticPr fontId="2"/>
  </si>
  <si>
    <t>平成13年度</t>
    <rPh sb="0" eb="2">
      <t>ヘイセイ</t>
    </rPh>
    <rPh sb="4" eb="6">
      <t>ネンド</t>
    </rPh>
    <phoneticPr fontId="2"/>
  </si>
  <si>
    <t>○目的
　身近な広報媒体であるラジオ放送を通じて地球温暖化対策の必要性などを県民にむけてわかりやすく発信し、地球温暖化問題への県民の意識啓発を行い、自主的な行動、取組につなげる
○目標値
　年間放送回数　54回</t>
    <rPh sb="1" eb="3">
      <t>モクテキ</t>
    </rPh>
    <rPh sb="5" eb="7">
      <t>ミジカ</t>
    </rPh>
    <rPh sb="18" eb="20">
      <t>ホウソウ</t>
    </rPh>
    <rPh sb="21" eb="22">
      <t>ツウ</t>
    </rPh>
    <rPh sb="29" eb="31">
      <t>タイサク</t>
    </rPh>
    <rPh sb="32" eb="35">
      <t>ヒツヨウセイ</t>
    </rPh>
    <rPh sb="50" eb="52">
      <t>ハッシン</t>
    </rPh>
    <rPh sb="54" eb="56">
      <t>チキュウ</t>
    </rPh>
    <rPh sb="56" eb="59">
      <t>オンダンカ</t>
    </rPh>
    <rPh sb="59" eb="61">
      <t>モンダイ</t>
    </rPh>
    <rPh sb="63" eb="65">
      <t>ケンミン</t>
    </rPh>
    <rPh sb="66" eb="68">
      <t>イシキ</t>
    </rPh>
    <rPh sb="68" eb="70">
      <t>ケイハツ</t>
    </rPh>
    <rPh sb="71" eb="72">
      <t>オコナ</t>
    </rPh>
    <rPh sb="74" eb="77">
      <t>ジシュテキ</t>
    </rPh>
    <rPh sb="78" eb="80">
      <t>コウドウ</t>
    </rPh>
    <rPh sb="81" eb="83">
      <t>トリクミ</t>
    </rPh>
    <rPh sb="91" eb="93">
      <t>モクヒョウ</t>
    </rPh>
    <rPh sb="93" eb="94">
      <t>アタイ</t>
    </rPh>
    <rPh sb="96" eb="98">
      <t>ネンカン</t>
    </rPh>
    <rPh sb="98" eb="100">
      <t>ホウソウ</t>
    </rPh>
    <rPh sb="100" eb="102">
      <t>カイスウ</t>
    </rPh>
    <rPh sb="105" eb="106">
      <t>カイ</t>
    </rPh>
    <phoneticPr fontId="2"/>
  </si>
  <si>
    <t>○目的
　和歌山県地球温暖化防止活動推進員による、地域における環境保全活動の活性化を図る
○目標値
　和歌山県地球温暖化防止活動推進員数　150人</t>
    <rPh sb="1" eb="3">
      <t>モクテキ</t>
    </rPh>
    <rPh sb="5" eb="9">
      <t>ワカヤマケン</t>
    </rPh>
    <rPh sb="9" eb="11">
      <t>チキュウ</t>
    </rPh>
    <rPh sb="11" eb="14">
      <t>オンダンカ</t>
    </rPh>
    <rPh sb="14" eb="16">
      <t>ボウシ</t>
    </rPh>
    <rPh sb="16" eb="18">
      <t>カツドウ</t>
    </rPh>
    <rPh sb="18" eb="20">
      <t>スイシン</t>
    </rPh>
    <rPh sb="20" eb="21">
      <t>イン</t>
    </rPh>
    <rPh sb="25" eb="27">
      <t>チイキ</t>
    </rPh>
    <rPh sb="31" eb="33">
      <t>カンキョウ</t>
    </rPh>
    <rPh sb="33" eb="35">
      <t>ホゼン</t>
    </rPh>
    <rPh sb="35" eb="37">
      <t>カツドウ</t>
    </rPh>
    <rPh sb="38" eb="41">
      <t>カッセイカ</t>
    </rPh>
    <rPh sb="42" eb="43">
      <t>ハカ</t>
    </rPh>
    <rPh sb="48" eb="50">
      <t>モクヒョウ</t>
    </rPh>
    <rPh sb="50" eb="51">
      <t>チ</t>
    </rPh>
    <rPh sb="53" eb="57">
      <t>ワカヤマケン</t>
    </rPh>
    <rPh sb="57" eb="59">
      <t>チキュウ</t>
    </rPh>
    <rPh sb="59" eb="62">
      <t>オンダンカ</t>
    </rPh>
    <rPh sb="62" eb="64">
      <t>ボウシ</t>
    </rPh>
    <rPh sb="64" eb="66">
      <t>カツドウ</t>
    </rPh>
    <rPh sb="66" eb="68">
      <t>スイシン</t>
    </rPh>
    <rPh sb="68" eb="69">
      <t>イン</t>
    </rPh>
    <rPh sb="69" eb="70">
      <t>スウ</t>
    </rPh>
    <rPh sb="74" eb="75">
      <t>ニン</t>
    </rPh>
    <phoneticPr fontId="2"/>
  </si>
  <si>
    <t>平成21年度</t>
    <rPh sb="0" eb="2">
      <t>ヘイセイ</t>
    </rPh>
    <rPh sb="4" eb="6">
      <t>ネンド</t>
    </rPh>
    <phoneticPr fontId="2"/>
  </si>
  <si>
    <t>平成29年度</t>
    <rPh sb="0" eb="2">
      <t>ヘイセイ</t>
    </rPh>
    <rPh sb="4" eb="6">
      <t>ネンド</t>
    </rPh>
    <phoneticPr fontId="2"/>
  </si>
  <si>
    <t>○目的
　環境をメインにしたイベントを開催し、主に子供たちにエコな活動や環境保全の楽しさを体験してもらい、家庭等におけるエコ活動・環境保全活動を促進する
　イベントの運営・ブース出展を日頃から県内で環境保全に取り組んでいる民間団体等が行うことで、団体間の連携、情報交換が促進され、自主的な取組が活性化される
○目標値
　イベント来場者数　2,500人</t>
    <rPh sb="1" eb="3">
      <t>モクテキ</t>
    </rPh>
    <rPh sb="5" eb="7">
      <t>カンキョウ</t>
    </rPh>
    <rPh sb="19" eb="21">
      <t>カイサイ</t>
    </rPh>
    <rPh sb="23" eb="24">
      <t>オモ</t>
    </rPh>
    <rPh sb="25" eb="27">
      <t>コドモ</t>
    </rPh>
    <rPh sb="33" eb="35">
      <t>カツドウ</t>
    </rPh>
    <rPh sb="36" eb="38">
      <t>カンキョウ</t>
    </rPh>
    <rPh sb="38" eb="40">
      <t>ホゼン</t>
    </rPh>
    <rPh sb="41" eb="42">
      <t>タノ</t>
    </rPh>
    <rPh sb="45" eb="47">
      <t>タイケン</t>
    </rPh>
    <rPh sb="53" eb="55">
      <t>カテイ</t>
    </rPh>
    <rPh sb="55" eb="56">
      <t>トウ</t>
    </rPh>
    <rPh sb="62" eb="64">
      <t>カツドウ</t>
    </rPh>
    <rPh sb="65" eb="67">
      <t>カンキョウ</t>
    </rPh>
    <rPh sb="67" eb="69">
      <t>ホゼン</t>
    </rPh>
    <rPh sb="69" eb="71">
      <t>カツドウ</t>
    </rPh>
    <rPh sb="72" eb="74">
      <t>ソクシン</t>
    </rPh>
    <rPh sb="83" eb="85">
      <t>ウンエイ</t>
    </rPh>
    <rPh sb="89" eb="91">
      <t>シュッテン</t>
    </rPh>
    <rPh sb="92" eb="94">
      <t>ヒゴロ</t>
    </rPh>
    <rPh sb="96" eb="98">
      <t>ケンナイ</t>
    </rPh>
    <rPh sb="99" eb="101">
      <t>カンキョウ</t>
    </rPh>
    <rPh sb="101" eb="103">
      <t>ホゼン</t>
    </rPh>
    <rPh sb="104" eb="105">
      <t>ト</t>
    </rPh>
    <rPh sb="106" eb="107">
      <t>ク</t>
    </rPh>
    <rPh sb="111" eb="113">
      <t>ミンカン</t>
    </rPh>
    <rPh sb="113" eb="115">
      <t>ダンタイ</t>
    </rPh>
    <rPh sb="115" eb="116">
      <t>トウ</t>
    </rPh>
    <rPh sb="117" eb="118">
      <t>オコナ</t>
    </rPh>
    <rPh sb="123" eb="126">
      <t>ダンタイカン</t>
    </rPh>
    <rPh sb="127" eb="129">
      <t>レンケイ</t>
    </rPh>
    <rPh sb="130" eb="132">
      <t>ジョウホウ</t>
    </rPh>
    <rPh sb="132" eb="134">
      <t>コウカン</t>
    </rPh>
    <rPh sb="135" eb="137">
      <t>ソクシン</t>
    </rPh>
    <rPh sb="140" eb="143">
      <t>ジシュテキ</t>
    </rPh>
    <rPh sb="144" eb="146">
      <t>トリクミ</t>
    </rPh>
    <rPh sb="147" eb="150">
      <t>カッセイカ</t>
    </rPh>
    <rPh sb="156" eb="158">
      <t>モクヒョウ</t>
    </rPh>
    <rPh sb="158" eb="159">
      <t>チ</t>
    </rPh>
    <rPh sb="165" eb="168">
      <t>ライジョウシャ</t>
    </rPh>
    <rPh sb="168" eb="169">
      <t>スウ</t>
    </rPh>
    <rPh sb="175" eb="176">
      <t>ニン</t>
    </rPh>
    <phoneticPr fontId="2"/>
  </si>
  <si>
    <t>○５つのテーマ（地球温暖化、ごみと３Ｒ、生物多様性、エネルギー、水と食）に関する体験型ブースの出展
○出展者は、県内で環境保全活動を実施する民間団体、大学、企業、行政等
○イベント来場予定者数は2,500名</t>
    <rPh sb="8" eb="10">
      <t>チキュウ</t>
    </rPh>
    <rPh sb="10" eb="13">
      <t>オンダンカ</t>
    </rPh>
    <rPh sb="20" eb="22">
      <t>セイブツ</t>
    </rPh>
    <rPh sb="22" eb="25">
      <t>タヨウセイ</t>
    </rPh>
    <rPh sb="32" eb="33">
      <t>ミズ</t>
    </rPh>
    <rPh sb="34" eb="35">
      <t>ショク</t>
    </rPh>
    <rPh sb="37" eb="38">
      <t>カン</t>
    </rPh>
    <rPh sb="40" eb="43">
      <t>タイケンガタ</t>
    </rPh>
    <rPh sb="47" eb="49">
      <t>シュッテン</t>
    </rPh>
    <rPh sb="51" eb="54">
      <t>シュッテンシャ</t>
    </rPh>
    <rPh sb="56" eb="58">
      <t>ケンナイ</t>
    </rPh>
    <rPh sb="59" eb="61">
      <t>カンキョウ</t>
    </rPh>
    <rPh sb="61" eb="63">
      <t>ホゼン</t>
    </rPh>
    <rPh sb="63" eb="65">
      <t>カツドウ</t>
    </rPh>
    <rPh sb="66" eb="68">
      <t>ジッシ</t>
    </rPh>
    <rPh sb="70" eb="72">
      <t>ミンカン</t>
    </rPh>
    <rPh sb="72" eb="74">
      <t>ダンタイ</t>
    </rPh>
    <rPh sb="75" eb="77">
      <t>ダイガク</t>
    </rPh>
    <rPh sb="78" eb="80">
      <t>キギョウ</t>
    </rPh>
    <rPh sb="81" eb="83">
      <t>ギョウセイ</t>
    </rPh>
    <rPh sb="83" eb="84">
      <t>トウ</t>
    </rPh>
    <rPh sb="90" eb="92">
      <t>ライジョウ</t>
    </rPh>
    <rPh sb="92" eb="95">
      <t>ヨテイシャ</t>
    </rPh>
    <rPh sb="95" eb="96">
      <t>スウ</t>
    </rPh>
    <rPh sb="102" eb="103">
      <t>メイ</t>
    </rPh>
    <phoneticPr fontId="2"/>
  </si>
  <si>
    <t>平成15年度</t>
    <rPh sb="0" eb="2">
      <t>ヘイセイ</t>
    </rPh>
    <rPh sb="4" eb="6">
      <t>ネンド</t>
    </rPh>
    <phoneticPr fontId="2"/>
  </si>
  <si>
    <t>○目的
　環境分野の専門的知識を有する人材を、県内で活動する団体等の環境学習会、環境イベント、研修会等に
　講師として派遣することで、身近な環境問題に関する知識の普及を図る
○目標値
　受講者数　　4,000人</t>
    <rPh sb="1" eb="3">
      <t>モクテキ</t>
    </rPh>
    <rPh sb="23" eb="25">
      <t>ケンナイ</t>
    </rPh>
    <rPh sb="26" eb="28">
      <t>カツドウ</t>
    </rPh>
    <rPh sb="30" eb="32">
      <t>ダンタイ</t>
    </rPh>
    <rPh sb="32" eb="33">
      <t>トウ</t>
    </rPh>
    <rPh sb="34" eb="36">
      <t>カンキョウ</t>
    </rPh>
    <rPh sb="36" eb="38">
      <t>ガクシュウ</t>
    </rPh>
    <rPh sb="38" eb="39">
      <t>カイ</t>
    </rPh>
    <rPh sb="40" eb="42">
      <t>カンキョウ</t>
    </rPh>
    <rPh sb="47" eb="50">
      <t>ケンシュウカイ</t>
    </rPh>
    <rPh sb="50" eb="51">
      <t>トウ</t>
    </rPh>
    <rPh sb="54" eb="56">
      <t>コウシ</t>
    </rPh>
    <rPh sb="59" eb="61">
      <t>ハケン</t>
    </rPh>
    <rPh sb="67" eb="69">
      <t>ミジカ</t>
    </rPh>
    <rPh sb="70" eb="72">
      <t>カンキョウ</t>
    </rPh>
    <rPh sb="72" eb="74">
      <t>モンダイ</t>
    </rPh>
    <rPh sb="75" eb="76">
      <t>カン</t>
    </rPh>
    <rPh sb="78" eb="80">
      <t>チシキ</t>
    </rPh>
    <rPh sb="81" eb="83">
      <t>フキュウ</t>
    </rPh>
    <rPh sb="84" eb="85">
      <t>ハカ</t>
    </rPh>
    <rPh sb="89" eb="91">
      <t>モクヒョウ</t>
    </rPh>
    <rPh sb="91" eb="92">
      <t>チ</t>
    </rPh>
    <rPh sb="94" eb="97">
      <t>ジュコウシャ</t>
    </rPh>
    <rPh sb="97" eb="98">
      <t>スウ</t>
    </rPh>
    <rPh sb="105" eb="106">
      <t>ニン</t>
    </rPh>
    <phoneticPr fontId="2"/>
  </si>
  <si>
    <t xml:space="preserve">○環境学習アドバイザーの登録
○環境学習を希望する県内団体からの依頼に応じ、令和元年度はアドバイザーを派遣61回実施、
　延べ74名の講師を派遣し、3,126人が学習活動に参加。
</t>
    <rPh sb="1" eb="3">
      <t>カンキョウ</t>
    </rPh>
    <rPh sb="3" eb="5">
      <t>ガクシュウ</t>
    </rPh>
    <rPh sb="12" eb="14">
      <t>トウロク</t>
    </rPh>
    <rPh sb="16" eb="18">
      <t>カンキョウ</t>
    </rPh>
    <rPh sb="18" eb="20">
      <t>ガクシュウ</t>
    </rPh>
    <rPh sb="21" eb="23">
      <t>キボウ</t>
    </rPh>
    <rPh sb="25" eb="27">
      <t>ケンナイ</t>
    </rPh>
    <rPh sb="27" eb="29">
      <t>ダンタイ</t>
    </rPh>
    <rPh sb="32" eb="34">
      <t>イライ</t>
    </rPh>
    <rPh sb="35" eb="36">
      <t>オウ</t>
    </rPh>
    <rPh sb="38" eb="40">
      <t>レイワ</t>
    </rPh>
    <rPh sb="40" eb="42">
      <t>ガンネン</t>
    </rPh>
    <rPh sb="41" eb="43">
      <t>ネンド</t>
    </rPh>
    <rPh sb="51" eb="53">
      <t>ハケン</t>
    </rPh>
    <rPh sb="55" eb="56">
      <t>カイ</t>
    </rPh>
    <rPh sb="56" eb="58">
      <t>ジッシ</t>
    </rPh>
    <rPh sb="61" eb="62">
      <t>ノ</t>
    </rPh>
    <rPh sb="65" eb="66">
      <t>メイ</t>
    </rPh>
    <rPh sb="67" eb="69">
      <t>コウシ</t>
    </rPh>
    <rPh sb="70" eb="72">
      <t>ハケン</t>
    </rPh>
    <rPh sb="79" eb="80">
      <t>ニン</t>
    </rPh>
    <rPh sb="81" eb="83">
      <t>ガクシュウ</t>
    </rPh>
    <rPh sb="83" eb="85">
      <t>カツドウ</t>
    </rPh>
    <rPh sb="86" eb="88">
      <t>サンカ</t>
    </rPh>
    <phoneticPr fontId="2"/>
  </si>
  <si>
    <t>平成17年度</t>
    <rPh sb="0" eb="2">
      <t>ヘイセイ</t>
    </rPh>
    <rPh sb="4" eb="6">
      <t>ネンド</t>
    </rPh>
    <phoneticPr fontId="2"/>
  </si>
  <si>
    <t>○目的
　紀南地域において一般廃棄物、産業廃棄物の最終処分機能を確保する
○目標
　紀南地域10市町で構成する一部事務組合により広域的な廃棄物最終処分場を整備する</t>
    <rPh sb="1" eb="3">
      <t>モクテキ</t>
    </rPh>
    <rPh sb="5" eb="7">
      <t>キナン</t>
    </rPh>
    <rPh sb="7" eb="9">
      <t>チイキ</t>
    </rPh>
    <rPh sb="13" eb="15">
      <t>イッパン</t>
    </rPh>
    <rPh sb="15" eb="18">
      <t>ハイキブツ</t>
    </rPh>
    <rPh sb="19" eb="21">
      <t>サンギョウ</t>
    </rPh>
    <rPh sb="21" eb="24">
      <t>ハイキブツ</t>
    </rPh>
    <rPh sb="25" eb="27">
      <t>サイシュウ</t>
    </rPh>
    <rPh sb="27" eb="29">
      <t>ショブン</t>
    </rPh>
    <rPh sb="29" eb="31">
      <t>キノウ</t>
    </rPh>
    <rPh sb="32" eb="34">
      <t>カクホ</t>
    </rPh>
    <rPh sb="39" eb="41">
      <t>モクヒョウ</t>
    </rPh>
    <rPh sb="43" eb="45">
      <t>キナン</t>
    </rPh>
    <rPh sb="45" eb="47">
      <t>チイキ</t>
    </rPh>
    <rPh sb="49" eb="51">
      <t>シチョウ</t>
    </rPh>
    <rPh sb="52" eb="54">
      <t>コウセイ</t>
    </rPh>
    <rPh sb="56" eb="58">
      <t>イチブ</t>
    </rPh>
    <rPh sb="58" eb="60">
      <t>ジム</t>
    </rPh>
    <rPh sb="60" eb="62">
      <t>クミアイ</t>
    </rPh>
    <rPh sb="65" eb="68">
      <t>コウイキテキ</t>
    </rPh>
    <rPh sb="69" eb="72">
      <t>ハイキブツ</t>
    </rPh>
    <rPh sb="72" eb="74">
      <t>サイシュウ</t>
    </rPh>
    <rPh sb="74" eb="77">
      <t>ショブンジョウ</t>
    </rPh>
    <rPh sb="78" eb="80">
      <t>セイビ</t>
    </rPh>
    <phoneticPr fontId="2"/>
  </si>
  <si>
    <t>事業主体である紀南地域10市町で構成する一部事務組合が行う建設工事等に要する経費の一部について補助を行う</t>
    <rPh sb="0" eb="2">
      <t>ジギョウ</t>
    </rPh>
    <rPh sb="2" eb="4">
      <t>シュタイ</t>
    </rPh>
    <rPh sb="7" eb="9">
      <t>キナン</t>
    </rPh>
    <rPh sb="9" eb="11">
      <t>チイキ</t>
    </rPh>
    <rPh sb="13" eb="15">
      <t>シチョウ</t>
    </rPh>
    <rPh sb="16" eb="18">
      <t>コウセイ</t>
    </rPh>
    <rPh sb="20" eb="22">
      <t>イチブ</t>
    </rPh>
    <rPh sb="22" eb="24">
      <t>ジム</t>
    </rPh>
    <rPh sb="24" eb="26">
      <t>クミアイ</t>
    </rPh>
    <rPh sb="27" eb="28">
      <t>オコナ</t>
    </rPh>
    <rPh sb="29" eb="31">
      <t>ケンセツ</t>
    </rPh>
    <rPh sb="31" eb="33">
      <t>コウジ</t>
    </rPh>
    <rPh sb="33" eb="34">
      <t>トウ</t>
    </rPh>
    <rPh sb="35" eb="36">
      <t>ヨウ</t>
    </rPh>
    <rPh sb="38" eb="40">
      <t>ケイヒ</t>
    </rPh>
    <rPh sb="41" eb="43">
      <t>イチブ</t>
    </rPh>
    <rPh sb="47" eb="49">
      <t>ホジョ</t>
    </rPh>
    <rPh sb="50" eb="51">
      <t>オコナ</t>
    </rPh>
    <phoneticPr fontId="2"/>
  </si>
  <si>
    <t>廃棄物の処理及び清掃に関する法律（昭和45年12月25日 法律 第137号）　　　　　　　　　　　　　　　　　　　　　　　　　　　和歌山県地域環境保全基金の設置、管理及び処分に関する条例（平成２年３月30日 条例 第８号）</t>
    <rPh sb="0" eb="3">
      <t>ハイキブツ</t>
    </rPh>
    <rPh sb="4" eb="6">
      <t>ショリ</t>
    </rPh>
    <rPh sb="6" eb="7">
      <t>オヨ</t>
    </rPh>
    <rPh sb="8" eb="10">
      <t>セイソウ</t>
    </rPh>
    <rPh sb="11" eb="12">
      <t>カン</t>
    </rPh>
    <rPh sb="14" eb="16">
      <t>ホウリツ</t>
    </rPh>
    <rPh sb="17" eb="19">
      <t>ショウワ</t>
    </rPh>
    <rPh sb="21" eb="22">
      <t>ネン</t>
    </rPh>
    <rPh sb="24" eb="25">
      <t>ガツ</t>
    </rPh>
    <rPh sb="27" eb="28">
      <t>ニチ</t>
    </rPh>
    <rPh sb="29" eb="31">
      <t>ホウリツ</t>
    </rPh>
    <rPh sb="32" eb="33">
      <t>ダイ</t>
    </rPh>
    <rPh sb="36" eb="37">
      <t>ゴウ</t>
    </rPh>
    <rPh sb="65" eb="69">
      <t>ワカヤマケン</t>
    </rPh>
    <rPh sb="69" eb="71">
      <t>チイキ</t>
    </rPh>
    <rPh sb="71" eb="73">
      <t>カンキョウ</t>
    </rPh>
    <rPh sb="73" eb="75">
      <t>ホゼン</t>
    </rPh>
    <rPh sb="75" eb="77">
      <t>キキン</t>
    </rPh>
    <rPh sb="78" eb="80">
      <t>セッチ</t>
    </rPh>
    <rPh sb="81" eb="83">
      <t>カンリ</t>
    </rPh>
    <rPh sb="83" eb="84">
      <t>オヨ</t>
    </rPh>
    <rPh sb="85" eb="87">
      <t>ショブン</t>
    </rPh>
    <rPh sb="88" eb="89">
      <t>カン</t>
    </rPh>
    <rPh sb="91" eb="93">
      <t>ジョウレイ</t>
    </rPh>
    <rPh sb="94" eb="96">
      <t>ヘイセイ</t>
    </rPh>
    <rPh sb="97" eb="98">
      <t>ネン</t>
    </rPh>
    <rPh sb="99" eb="100">
      <t>ガツ</t>
    </rPh>
    <rPh sb="102" eb="103">
      <t>ニチ</t>
    </rPh>
    <rPh sb="104" eb="106">
      <t>ジョウレイ</t>
    </rPh>
    <rPh sb="107" eb="108">
      <t>ダイ</t>
    </rPh>
    <rPh sb="109" eb="110">
      <t>ゴウ</t>
    </rPh>
    <phoneticPr fontId="2"/>
  </si>
  <si>
    <t>平成30年度</t>
    <rPh sb="0" eb="2">
      <t>ヘイセイ</t>
    </rPh>
    <rPh sb="4" eb="6">
      <t>ネンド</t>
    </rPh>
    <phoneticPr fontId="2"/>
  </si>
  <si>
    <t>○目的
　若年層の県民に、地域のゴミ拾い活動への参加を促すことを目的に、ＳＮＳを活用し楽しみながら活動することで、地域の環境保全に対する意識を高めるとともに、ごみ排出量の削減を図る
○目標値
　清掃活動参加者数　　　令和９年度　延べ10,000人</t>
    <rPh sb="1" eb="3">
      <t>モクテキ</t>
    </rPh>
    <rPh sb="5" eb="7">
      <t>ジャクネン</t>
    </rPh>
    <rPh sb="7" eb="8">
      <t>ソウ</t>
    </rPh>
    <rPh sb="9" eb="11">
      <t>ケンミン</t>
    </rPh>
    <rPh sb="13" eb="15">
      <t>チイキ</t>
    </rPh>
    <rPh sb="18" eb="19">
      <t>ヒロ</t>
    </rPh>
    <rPh sb="20" eb="22">
      <t>カツドウ</t>
    </rPh>
    <rPh sb="24" eb="26">
      <t>サンカ</t>
    </rPh>
    <rPh sb="27" eb="28">
      <t>ウナガ</t>
    </rPh>
    <rPh sb="32" eb="34">
      <t>モクテキ</t>
    </rPh>
    <rPh sb="40" eb="42">
      <t>カツヨウ</t>
    </rPh>
    <rPh sb="71" eb="72">
      <t>タカ</t>
    </rPh>
    <rPh sb="96" eb="98">
      <t>モクヒョウ</t>
    </rPh>
    <rPh sb="98" eb="99">
      <t>チ</t>
    </rPh>
    <rPh sb="101" eb="103">
      <t>セイソウ</t>
    </rPh>
    <rPh sb="103" eb="105">
      <t>カツドウ</t>
    </rPh>
    <rPh sb="105" eb="107">
      <t>サンカ</t>
    </rPh>
    <rPh sb="107" eb="108">
      <t>シャ</t>
    </rPh>
    <rPh sb="108" eb="109">
      <t>スウ</t>
    </rPh>
    <rPh sb="112" eb="114">
      <t>レイワ</t>
    </rPh>
    <rPh sb="115" eb="117">
      <t>ネンド</t>
    </rPh>
    <rPh sb="118" eb="119">
      <t>ノ</t>
    </rPh>
    <rPh sb="126" eb="127">
      <t>ニン</t>
    </rPh>
    <phoneticPr fontId="2"/>
  </si>
  <si>
    <t>○目的
　地域の環境保全に取り組む団体などが、周囲に花を植え育てることで、花いっぱい町づくり（美化活動）を推進
　街の緑化活動に県民が取り組み、地域の緑を増やすことを通じて県内温室効果ガス排出量の削減を図る　　
○目標値
　県内の美化活動に参加する団体数　500団体</t>
    <phoneticPr fontId="2"/>
  </si>
  <si>
    <t>県内全域の温室効果ガス削減目標
　2013（平成25）年度比　－16．5％
 　　　　           ※　－20．0％（2030（平成42）年度）</t>
    <rPh sb="0" eb="2">
      <t>ケンナイ</t>
    </rPh>
    <rPh sb="2" eb="4">
      <t>ゼンイキ</t>
    </rPh>
    <rPh sb="5" eb="7">
      <t>オンシツ</t>
    </rPh>
    <rPh sb="7" eb="9">
      <t>コウカ</t>
    </rPh>
    <rPh sb="11" eb="13">
      <t>サクゲン</t>
    </rPh>
    <rPh sb="13" eb="15">
      <t>モクヒョウ</t>
    </rPh>
    <rPh sb="22" eb="24">
      <t>ヘイセイ</t>
    </rPh>
    <rPh sb="27" eb="28">
      <t>ネン</t>
    </rPh>
    <rPh sb="28" eb="29">
      <t>ド</t>
    </rPh>
    <rPh sb="29" eb="30">
      <t>ヒ</t>
    </rPh>
    <rPh sb="68" eb="70">
      <t>ヘイセイ</t>
    </rPh>
    <rPh sb="73" eb="75">
      <t>ネンド</t>
    </rPh>
    <phoneticPr fontId="2"/>
  </si>
  <si>
    <t>○夏休み期間中に、子供が家族と一緒に「節電」「節水」「ごみの削減」等のエコ活動に取組
○取り組んだ結果を「エコチャレンジシート」に記録し、県に提出
○提出された「活動レポート」を公共施設等で展示、ＨＰで公表
○身近な取組を広く紹介することで、各家庭での実践的な取組につなげる</t>
    <rPh sb="1" eb="3">
      <t>ナツヤス</t>
    </rPh>
    <rPh sb="4" eb="6">
      <t>キカン</t>
    </rPh>
    <rPh sb="6" eb="7">
      <t>チュウ</t>
    </rPh>
    <rPh sb="9" eb="11">
      <t>コドモ</t>
    </rPh>
    <rPh sb="12" eb="14">
      <t>カゾク</t>
    </rPh>
    <rPh sb="15" eb="17">
      <t>イッショ</t>
    </rPh>
    <rPh sb="19" eb="21">
      <t>セツデン</t>
    </rPh>
    <rPh sb="23" eb="25">
      <t>セッスイ</t>
    </rPh>
    <rPh sb="30" eb="32">
      <t>サクゲン</t>
    </rPh>
    <rPh sb="33" eb="34">
      <t>トウ</t>
    </rPh>
    <rPh sb="37" eb="39">
      <t>カツドウ</t>
    </rPh>
    <rPh sb="40" eb="41">
      <t>ト</t>
    </rPh>
    <rPh sb="41" eb="42">
      <t>ク</t>
    </rPh>
    <rPh sb="44" eb="45">
      <t>ト</t>
    </rPh>
    <rPh sb="46" eb="47">
      <t>ク</t>
    </rPh>
    <rPh sb="49" eb="51">
      <t>ケッカ</t>
    </rPh>
    <rPh sb="65" eb="67">
      <t>キロク</t>
    </rPh>
    <rPh sb="69" eb="70">
      <t>ケン</t>
    </rPh>
    <rPh sb="71" eb="73">
      <t>テイシュツ</t>
    </rPh>
    <rPh sb="75" eb="77">
      <t>テイシュツ</t>
    </rPh>
    <rPh sb="81" eb="83">
      <t>カツドウ</t>
    </rPh>
    <rPh sb="89" eb="91">
      <t>コウキョウ</t>
    </rPh>
    <rPh sb="91" eb="93">
      <t>シセツ</t>
    </rPh>
    <rPh sb="93" eb="94">
      <t>ナド</t>
    </rPh>
    <rPh sb="95" eb="97">
      <t>テンジ</t>
    </rPh>
    <rPh sb="101" eb="103">
      <t>コウヒョウ</t>
    </rPh>
    <rPh sb="105" eb="107">
      <t>ミジカ</t>
    </rPh>
    <rPh sb="108" eb="110">
      <t>トリクミ</t>
    </rPh>
    <rPh sb="111" eb="112">
      <t>ヒロ</t>
    </rPh>
    <rPh sb="113" eb="115">
      <t>ショウカイ</t>
    </rPh>
    <rPh sb="121" eb="122">
      <t>カク</t>
    </rPh>
    <rPh sb="122" eb="124">
      <t>カテイ</t>
    </rPh>
    <rPh sb="126" eb="128">
      <t>ジッセン</t>
    </rPh>
    <rPh sb="128" eb="129">
      <t>テキ</t>
    </rPh>
    <rPh sb="130" eb="132">
      <t>トリクミ</t>
    </rPh>
    <phoneticPr fontId="2"/>
  </si>
  <si>
    <t>○県内小学４・５・６年生（23,490人）を対象に「エコチャレンジシート」を配付し・実践
○活動レポートの提出　4,320部（97校）
○提出された活動レポートのうち3,791点を「おもしろ環境まつり」をはじめ県内11か所にて展示し、アンケート調査を実施
○活動レポートを県ＨＰへ掲載</t>
    <rPh sb="19" eb="20">
      <t>ニン</t>
    </rPh>
    <rPh sb="65" eb="66">
      <t>コウ</t>
    </rPh>
    <rPh sb="69" eb="71">
      <t>テイシュツ</t>
    </rPh>
    <rPh sb="74" eb="76">
      <t>カツドウ</t>
    </rPh>
    <rPh sb="95" eb="97">
      <t>カンキョウ</t>
    </rPh>
    <rPh sb="105" eb="107">
      <t>ケンナイ</t>
    </rPh>
    <rPh sb="110" eb="111">
      <t>ショ</t>
    </rPh>
    <rPh sb="113" eb="115">
      <t>テンジ</t>
    </rPh>
    <rPh sb="129" eb="131">
      <t>カツドウ</t>
    </rPh>
    <rPh sb="136" eb="137">
      <t>ケン</t>
    </rPh>
    <rPh sb="140" eb="142">
      <t>ケイサイ</t>
    </rPh>
    <phoneticPr fontId="3"/>
  </si>
  <si>
    <t xml:space="preserve">〇整備予定地の決定（平成23年５月）　　　　　　　　　　　　　　　　　　　　　　　　　　　　　　　　　　　　　　　　　〇基本同意協定締結（平成26年11月、地元町内会から用地交渉等に着手することについての地元同意が得られた）　　　　　　　　　　　　　　　　　　〇用地交渉（平成27年５月～平成29年12月）
〇建設同意協定締結（平成30年２月、地元町内会から建設工事に着手することについての同意が得られた）
○建設工事（平成30年11月着工）
</t>
    <rPh sb="1" eb="3">
      <t>セイビ</t>
    </rPh>
    <rPh sb="3" eb="6">
      <t>ヨテイチ</t>
    </rPh>
    <rPh sb="7" eb="9">
      <t>ケッテイ</t>
    </rPh>
    <rPh sb="10" eb="12">
      <t>ヘイセイ</t>
    </rPh>
    <rPh sb="14" eb="15">
      <t>ネン</t>
    </rPh>
    <rPh sb="16" eb="17">
      <t>ガツ</t>
    </rPh>
    <rPh sb="60" eb="62">
      <t>キホン</t>
    </rPh>
    <rPh sb="62" eb="64">
      <t>ドウイ</t>
    </rPh>
    <rPh sb="64" eb="66">
      <t>キョウテイ</t>
    </rPh>
    <rPh sb="66" eb="68">
      <t>テイケツ</t>
    </rPh>
    <rPh sb="69" eb="71">
      <t>ヘイセイ</t>
    </rPh>
    <rPh sb="73" eb="74">
      <t>ネン</t>
    </rPh>
    <rPh sb="76" eb="77">
      <t>ガツ</t>
    </rPh>
    <rPh sb="78" eb="80">
      <t>ジモト</t>
    </rPh>
    <rPh sb="80" eb="83">
      <t>チョウナイカイ</t>
    </rPh>
    <rPh sb="85" eb="87">
      <t>ヨウチ</t>
    </rPh>
    <rPh sb="87" eb="89">
      <t>コウショウ</t>
    </rPh>
    <rPh sb="89" eb="90">
      <t>トウ</t>
    </rPh>
    <rPh sb="91" eb="93">
      <t>チャクシュ</t>
    </rPh>
    <rPh sb="102" eb="104">
      <t>ジモト</t>
    </rPh>
    <rPh sb="104" eb="106">
      <t>ドウイ</t>
    </rPh>
    <rPh sb="107" eb="108">
      <t>エ</t>
    </rPh>
    <rPh sb="131" eb="133">
      <t>ヨウチ</t>
    </rPh>
    <rPh sb="133" eb="135">
      <t>コウショウ</t>
    </rPh>
    <rPh sb="136" eb="138">
      <t>ヘイセイ</t>
    </rPh>
    <rPh sb="140" eb="141">
      <t>ネン</t>
    </rPh>
    <rPh sb="142" eb="143">
      <t>ガツ</t>
    </rPh>
    <rPh sb="144" eb="146">
      <t>ヘイセイ</t>
    </rPh>
    <rPh sb="148" eb="149">
      <t>ネン</t>
    </rPh>
    <rPh sb="151" eb="152">
      <t>ガツ</t>
    </rPh>
    <rPh sb="155" eb="157">
      <t>ケンセツ</t>
    </rPh>
    <rPh sb="157" eb="159">
      <t>ドウイ</t>
    </rPh>
    <rPh sb="159" eb="161">
      <t>キョウテイ</t>
    </rPh>
    <rPh sb="161" eb="163">
      <t>テイケツ</t>
    </rPh>
    <rPh sb="164" eb="166">
      <t>ヘイセイ</t>
    </rPh>
    <rPh sb="168" eb="169">
      <t>ネン</t>
    </rPh>
    <rPh sb="170" eb="171">
      <t>ガツ</t>
    </rPh>
    <rPh sb="172" eb="174">
      <t>ジモト</t>
    </rPh>
    <rPh sb="174" eb="177">
      <t>チョウナイカイ</t>
    </rPh>
    <rPh sb="179" eb="181">
      <t>ケンセツ</t>
    </rPh>
    <rPh sb="181" eb="183">
      <t>コウジ</t>
    </rPh>
    <rPh sb="184" eb="186">
      <t>チャクシュ</t>
    </rPh>
    <rPh sb="195" eb="197">
      <t>ドウイ</t>
    </rPh>
    <rPh sb="198" eb="199">
      <t>エ</t>
    </rPh>
    <rPh sb="205" eb="207">
      <t>ケンセツ</t>
    </rPh>
    <rPh sb="207" eb="209">
      <t>コウジ</t>
    </rPh>
    <rPh sb="210" eb="212">
      <t>ヘイセイ</t>
    </rPh>
    <rPh sb="214" eb="215">
      <t>ネン</t>
    </rPh>
    <rPh sb="217" eb="218">
      <t>ガツ</t>
    </rPh>
    <rPh sb="218" eb="220">
      <t>チャッコウ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</si>
</sst>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Red]\-#,##0.000"/>
    <numFmt numFmtId="177" formatCode="#,##0.000"/>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b/>
      <sz val="9"/>
      <color indexed="81"/>
      <name val="MS P ゴシック"/>
      <family val="3"/>
      <charset val="128"/>
    </font>
    <font>
      <sz val="9"/>
      <name val="ＭＳ 明朝"/>
      <family val="1"/>
      <charset val="128"/>
    </font>
    <font>
      <sz val="8"/>
      <name val="ＭＳ 明朝"/>
      <family val="1"/>
      <charset val="128"/>
    </font>
    <font>
      <sz val="10"/>
      <color rgb="FFFFFF00"/>
      <name val="ＭＳ 明朝"/>
      <family val="1"/>
      <charset val="128"/>
    </font>
    <font>
      <sz val="12"/>
      <name val="ＭＳ 明朝"/>
      <family val="1"/>
      <charset val="128"/>
    </font>
    <font>
      <b/>
      <sz val="12"/>
      <name val="ＭＳ 明朝"/>
      <family val="1"/>
      <charset val="128"/>
    </font>
    <font>
      <sz val="12"/>
      <color theme="1"/>
      <name val="ＭＳ 明朝"/>
      <family val="1"/>
      <charset val="128"/>
    </font>
    <font>
      <sz val="6"/>
      <name val="ＭＳ 明朝"/>
      <family val="1"/>
      <charset val="128"/>
    </font>
  </fonts>
  <fills count="2">
    <fill>
      <patternFill patternType="none"/>
    </fill>
    <fill>
      <patternFill patternType="gray125"/>
    </fill>
  </fills>
  <borders count="6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hair">
        <color indexed="64"/>
      </bottom>
      <diagonal/>
    </border>
    <border>
      <left/>
      <right/>
      <top style="hair">
        <color indexed="64"/>
      </top>
      <bottom style="thin">
        <color indexed="64"/>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hair">
        <color auto="1"/>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thin">
        <color indexed="64"/>
      </left>
      <right style="medium">
        <color indexed="64"/>
      </right>
      <top style="thin">
        <color indexed="64"/>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bottom/>
      <diagonal/>
    </border>
    <border>
      <left style="hair">
        <color auto="1"/>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medium">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4" fillId="0" borderId="0" xfId="0" applyFont="1">
      <alignment vertical="center"/>
    </xf>
    <xf numFmtId="49" fontId="4" fillId="0" borderId="0" xfId="0" applyNumberFormat="1" applyFont="1" applyAlignment="1">
      <alignment horizontal="right" vertical="center"/>
    </xf>
    <xf numFmtId="38" fontId="4" fillId="0" borderId="0" xfId="1" applyFont="1">
      <alignment vertical="center"/>
    </xf>
    <xf numFmtId="38" fontId="4" fillId="0" borderId="0" xfId="1" applyFont="1" applyAlignment="1">
      <alignment horizontal="right" vertical="top"/>
    </xf>
    <xf numFmtId="0" fontId="4" fillId="0" borderId="0" xfId="0" applyFont="1" applyAlignment="1">
      <alignment horizontal="center" vertical="center"/>
    </xf>
    <xf numFmtId="0" fontId="4" fillId="0" borderId="0" xfId="0" applyFont="1" applyFill="1">
      <alignment vertical="center"/>
    </xf>
    <xf numFmtId="0" fontId="4" fillId="0" borderId="9" xfId="0" applyFont="1" applyBorder="1" applyAlignment="1">
      <alignment horizontal="center" vertical="center"/>
    </xf>
    <xf numFmtId="38" fontId="6" fillId="0" borderId="3" xfId="1" applyFont="1" applyBorder="1" applyAlignment="1">
      <alignment vertical="center" shrinkToFit="1"/>
    </xf>
    <xf numFmtId="38" fontId="6" fillId="0" borderId="7" xfId="1" applyFont="1" applyFill="1" applyBorder="1" applyAlignment="1">
      <alignment vertical="center" shrinkToFit="1"/>
    </xf>
    <xf numFmtId="38" fontId="6" fillId="0" borderId="4" xfId="1" applyFont="1" applyFill="1" applyBorder="1" applyAlignment="1">
      <alignment vertical="center" shrinkToFit="1"/>
    </xf>
    <xf numFmtId="0" fontId="8" fillId="0" borderId="0" xfId="0" applyFont="1">
      <alignment vertical="center"/>
    </xf>
    <xf numFmtId="38" fontId="6" fillId="0" borderId="8" xfId="1" applyFont="1" applyBorder="1" applyAlignment="1">
      <alignment vertical="center" shrinkToFi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6" fillId="0" borderId="10" xfId="1" applyFont="1" applyBorder="1" applyAlignment="1">
      <alignment vertical="center" shrinkToFit="1"/>
    </xf>
    <xf numFmtId="38" fontId="6" fillId="0" borderId="13" xfId="1" applyFont="1" applyBorder="1" applyAlignment="1">
      <alignment vertical="center" shrinkToFit="1"/>
    </xf>
    <xf numFmtId="38" fontId="6" fillId="0" borderId="16" xfId="1" applyFont="1" applyBorder="1" applyAlignment="1">
      <alignment vertical="center" shrinkToFit="1"/>
    </xf>
    <xf numFmtId="0" fontId="9" fillId="0" borderId="0" xfId="0" applyFont="1">
      <alignment vertical="center"/>
    </xf>
    <xf numFmtId="0" fontId="10" fillId="0" borderId="0" xfId="0" applyFont="1">
      <alignmen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38" fontId="6" fillId="0" borderId="36" xfId="1" applyFont="1" applyBorder="1" applyAlignment="1">
      <alignment vertical="center" shrinkToFit="1"/>
    </xf>
    <xf numFmtId="38" fontId="6" fillId="0" borderId="27" xfId="1" applyFont="1" applyBorder="1" applyAlignment="1">
      <alignment vertical="center" shrinkToFit="1"/>
    </xf>
    <xf numFmtId="38" fontId="6" fillId="0" borderId="59" xfId="1" applyFont="1" applyFill="1" applyBorder="1" applyAlignment="1">
      <alignment vertical="center" shrinkToFit="1"/>
    </xf>
    <xf numFmtId="9" fontId="4" fillId="0" borderId="60" xfId="0" applyNumberFormat="1" applyFont="1" applyBorder="1" applyAlignment="1">
      <alignment horizontal="center" vertical="center"/>
    </xf>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0" fontId="7" fillId="0" borderId="0" xfId="0" applyFont="1" applyBorder="1" applyAlignment="1">
      <alignment horizontal="right" vertical="center" shrinkToFit="1"/>
    </xf>
    <xf numFmtId="38" fontId="4" fillId="0" borderId="0" xfId="1" applyFont="1" applyBorder="1" applyAlignment="1">
      <alignment horizontal="right" vertical="center"/>
    </xf>
    <xf numFmtId="0" fontId="7" fillId="0" borderId="0" xfId="0" applyFont="1" applyBorder="1" applyAlignment="1">
      <alignment horizontal="center" vertical="center"/>
    </xf>
    <xf numFmtId="38" fontId="4" fillId="0" borderId="51" xfId="1" applyFont="1" applyBorder="1" applyAlignment="1">
      <alignment horizontal="center" vertical="center" shrinkToFit="1"/>
    </xf>
    <xf numFmtId="38" fontId="4" fillId="0" borderId="52" xfId="1" applyFont="1" applyBorder="1" applyAlignment="1">
      <alignment horizontal="center" vertical="center" shrinkToFit="1"/>
    </xf>
    <xf numFmtId="38" fontId="4" fillId="0" borderId="57" xfId="1" applyFont="1" applyBorder="1" applyAlignment="1">
      <alignment horizontal="center" vertical="center" shrinkToFit="1"/>
    </xf>
    <xf numFmtId="0" fontId="4" fillId="0" borderId="52" xfId="0" applyFont="1" applyBorder="1" applyAlignment="1">
      <alignment horizontal="center" vertical="center"/>
    </xf>
    <xf numFmtId="0" fontId="4" fillId="0" borderId="58" xfId="0" applyFont="1" applyBorder="1" applyAlignment="1">
      <alignment horizontal="center" vertical="center"/>
    </xf>
    <xf numFmtId="0" fontId="4" fillId="0" borderId="19" xfId="0" applyFont="1" applyBorder="1" applyAlignment="1">
      <alignment horizontal="center" vertical="center"/>
    </xf>
    <xf numFmtId="0" fontId="4" fillId="0" borderId="46"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top"/>
    </xf>
    <xf numFmtId="0" fontId="4" fillId="0" borderId="48" xfId="0" applyFont="1" applyBorder="1" applyAlignment="1">
      <alignment vertical="top"/>
    </xf>
    <xf numFmtId="0" fontId="4" fillId="0" borderId="0" xfId="0" applyFont="1" applyBorder="1" applyAlignment="1">
      <alignment vertical="top"/>
    </xf>
    <xf numFmtId="0" fontId="4" fillId="0" borderId="34" xfId="0" applyFont="1" applyBorder="1" applyAlignment="1">
      <alignment vertical="center"/>
    </xf>
    <xf numFmtId="0" fontId="4" fillId="0" borderId="49" xfId="0" applyFont="1" applyBorder="1" applyAlignment="1">
      <alignment vertical="top"/>
    </xf>
    <xf numFmtId="0" fontId="4" fillId="0" borderId="32" xfId="0" applyFont="1" applyBorder="1" applyAlignment="1">
      <alignment vertical="center"/>
    </xf>
    <xf numFmtId="0" fontId="4" fillId="0" borderId="37" xfId="0" applyFont="1" applyBorder="1" applyAlignment="1">
      <alignment vertical="top"/>
    </xf>
    <xf numFmtId="0" fontId="4" fillId="0" borderId="33" xfId="0" applyFont="1" applyBorder="1" applyAlignment="1">
      <alignment vertical="center"/>
    </xf>
    <xf numFmtId="0" fontId="4" fillId="0" borderId="23" xfId="0" applyFont="1" applyBorder="1" applyAlignment="1">
      <alignment vertical="top"/>
    </xf>
    <xf numFmtId="0" fontId="4" fillId="0" borderId="50" xfId="0" applyFont="1" applyBorder="1" applyAlignment="1">
      <alignment vertical="top"/>
    </xf>
    <xf numFmtId="0" fontId="4" fillId="0" borderId="41" xfId="0" applyFont="1" applyBorder="1" applyAlignment="1">
      <alignment horizontal="center" vertical="center"/>
    </xf>
    <xf numFmtId="0" fontId="4" fillId="0" borderId="52" xfId="0" applyFont="1" applyBorder="1" applyAlignment="1">
      <alignment horizontal="center" vertical="center"/>
    </xf>
    <xf numFmtId="38" fontId="4" fillId="0" borderId="67" xfId="1" applyFont="1" applyFill="1" applyBorder="1">
      <alignment vertical="center"/>
    </xf>
    <xf numFmtId="0" fontId="9" fillId="0" borderId="0" xfId="0" applyFont="1" applyAlignment="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Alignment="1">
      <alignment horizontal="left" vertical="center"/>
    </xf>
    <xf numFmtId="38" fontId="12" fillId="0" borderId="8" xfId="1" applyFont="1" applyBorder="1" applyAlignment="1">
      <alignment horizontal="left" vertical="center" wrapText="1"/>
    </xf>
    <xf numFmtId="38" fontId="12" fillId="0" borderId="10" xfId="1" applyFont="1" applyBorder="1" applyAlignment="1">
      <alignment horizontal="left" vertical="center" wrapText="1"/>
    </xf>
    <xf numFmtId="38" fontId="6" fillId="0" borderId="60" xfId="1" applyFont="1" applyBorder="1" applyAlignment="1">
      <alignment horizontal="right" vertical="center" shrinkToFit="1"/>
    </xf>
    <xf numFmtId="38" fontId="6" fillId="0" borderId="1" xfId="1" applyFont="1" applyBorder="1" applyAlignment="1">
      <alignment horizontal="right" vertical="center" shrinkToFit="1"/>
    </xf>
    <xf numFmtId="38" fontId="6" fillId="0" borderId="2" xfId="1" applyFont="1" applyBorder="1" applyAlignment="1">
      <alignment horizontal="right" vertical="center" shrinkToFit="1"/>
    </xf>
    <xf numFmtId="9" fontId="4" fillId="0" borderId="53" xfId="1" applyNumberFormat="1" applyFont="1" applyBorder="1" applyAlignment="1">
      <alignment horizontal="center" vertical="center"/>
    </xf>
    <xf numFmtId="9" fontId="4" fillId="0" borderId="30" xfId="1" applyNumberFormat="1" applyFont="1" applyBorder="1" applyAlignment="1">
      <alignment horizontal="center" vertical="center"/>
    </xf>
    <xf numFmtId="9" fontId="4" fillId="0" borderId="12" xfId="1" applyNumberFormat="1" applyFont="1" applyBorder="1" applyAlignment="1">
      <alignment horizontal="center" vertical="center"/>
    </xf>
    <xf numFmtId="0" fontId="4" fillId="0" borderId="46" xfId="0" applyFont="1" applyBorder="1" applyAlignment="1">
      <alignment horizontal="center"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64"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63" xfId="0" applyFont="1" applyBorder="1" applyAlignment="1">
      <alignment horizontal="center" vertical="center"/>
    </xf>
    <xf numFmtId="0" fontId="4" fillId="0" borderId="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left" vertical="center" shrinkToFit="1"/>
    </xf>
    <xf numFmtId="177" fontId="4" fillId="0" borderId="66" xfId="1" applyNumberFormat="1" applyFont="1" applyBorder="1" applyAlignment="1">
      <alignment horizontal="center" vertical="center"/>
    </xf>
    <xf numFmtId="177" fontId="4" fillId="0" borderId="29" xfId="1" applyNumberFormat="1" applyFont="1" applyBorder="1" applyAlignment="1">
      <alignment horizontal="center" vertical="center"/>
    </xf>
    <xf numFmtId="177" fontId="4" fillId="0" borderId="8" xfId="1" applyNumberFormat="1" applyFont="1" applyBorder="1" applyAlignment="1">
      <alignment horizontal="center" vertical="center"/>
    </xf>
    <xf numFmtId="0" fontId="4" fillId="0" borderId="34" xfId="0" applyFont="1" applyBorder="1" applyAlignment="1">
      <alignment horizontal="left" vertical="top" wrapText="1"/>
    </xf>
    <xf numFmtId="0" fontId="4" fillId="0" borderId="48" xfId="0" applyFont="1" applyBorder="1" applyAlignment="1">
      <alignment horizontal="left" vertical="top" wrapText="1"/>
    </xf>
    <xf numFmtId="0" fontId="4" fillId="0" borderId="49" xfId="0" applyFont="1" applyBorder="1" applyAlignment="1">
      <alignment horizontal="left" vertical="top" wrapText="1"/>
    </xf>
    <xf numFmtId="0" fontId="4" fillId="0" borderId="32" xfId="0" applyFont="1" applyBorder="1" applyAlignment="1">
      <alignment horizontal="left" vertical="top" wrapText="1"/>
    </xf>
    <xf numFmtId="0" fontId="4" fillId="0" borderId="0" xfId="0" applyFont="1" applyBorder="1" applyAlignment="1">
      <alignment horizontal="left" vertical="top" wrapText="1"/>
    </xf>
    <xf numFmtId="0" fontId="4" fillId="0" borderId="37" xfId="0" applyFont="1" applyBorder="1" applyAlignment="1">
      <alignment horizontal="left" vertical="top" wrapText="1"/>
    </xf>
    <xf numFmtId="0" fontId="4" fillId="0" borderId="33" xfId="0" applyFont="1" applyBorder="1" applyAlignment="1">
      <alignment horizontal="left" vertical="top" wrapText="1"/>
    </xf>
    <xf numFmtId="0" fontId="4" fillId="0" borderId="23" xfId="0" applyFont="1" applyBorder="1" applyAlignment="1">
      <alignment horizontal="left" vertical="top" wrapText="1"/>
    </xf>
    <xf numFmtId="0" fontId="4" fillId="0" borderId="50" xfId="0" applyFont="1" applyBorder="1" applyAlignment="1">
      <alignment horizontal="left" vertical="top" wrapText="1"/>
    </xf>
    <xf numFmtId="177" fontId="4" fillId="0" borderId="35" xfId="1" applyNumberFormat="1" applyFont="1" applyBorder="1" applyAlignment="1">
      <alignment horizontal="center" vertical="center"/>
    </xf>
    <xf numFmtId="177" fontId="4" fillId="0" borderId="22" xfId="1" applyNumberFormat="1" applyFont="1" applyBorder="1" applyAlignment="1">
      <alignment horizontal="center" vertical="center"/>
    </xf>
    <xf numFmtId="177" fontId="4" fillId="0" borderId="10" xfId="1" applyNumberFormat="1" applyFont="1" applyBorder="1" applyAlignment="1">
      <alignment horizontal="center" vertical="center"/>
    </xf>
    <xf numFmtId="0" fontId="4" fillId="0" borderId="1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56" xfId="0" applyFont="1" applyBorder="1" applyAlignment="1">
      <alignment horizontal="left" vertical="center" shrinkToFit="1"/>
    </xf>
    <xf numFmtId="38" fontId="4" fillId="0" borderId="56" xfId="1"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right" vertical="center" shrinkToFit="1"/>
    </xf>
    <xf numFmtId="0" fontId="4" fillId="0" borderId="20" xfId="0" applyFont="1" applyBorder="1" applyAlignment="1">
      <alignment horizontal="right" vertical="center" shrinkToFit="1"/>
    </xf>
    <xf numFmtId="38" fontId="4" fillId="0" borderId="26" xfId="1" applyFont="1" applyBorder="1" applyAlignment="1">
      <alignment horizontal="right" vertical="center"/>
    </xf>
    <xf numFmtId="0" fontId="4" fillId="0" borderId="26" xfId="0" applyFont="1" applyBorder="1" applyAlignment="1">
      <alignment horizontal="left" vertical="center"/>
    </xf>
    <xf numFmtId="0" fontId="4" fillId="0" borderId="61" xfId="0" applyFont="1" applyBorder="1" applyAlignment="1">
      <alignment horizontal="left" vertical="center"/>
    </xf>
    <xf numFmtId="38" fontId="4" fillId="0" borderId="14" xfId="1" applyFont="1" applyBorder="1" applyAlignment="1">
      <alignment horizontal="right" vertical="center"/>
    </xf>
    <xf numFmtId="38" fontId="4" fillId="0" borderId="17" xfId="1"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1" xfId="0" applyFont="1" applyBorder="1" applyAlignment="1">
      <alignment horizontal="center" vertical="center"/>
    </xf>
    <xf numFmtId="0" fontId="4" fillId="0" borderId="58" xfId="0" applyFont="1" applyBorder="1" applyAlignment="1">
      <alignment horizontal="center" vertical="center"/>
    </xf>
    <xf numFmtId="0" fontId="4" fillId="0" borderId="42" xfId="0" applyFont="1" applyBorder="1" applyAlignment="1">
      <alignment horizontal="center" vertical="center"/>
    </xf>
    <xf numFmtId="38" fontId="4" fillId="0" borderId="54" xfId="1" applyFont="1" applyBorder="1" applyAlignment="1">
      <alignment horizontal="right" vertical="center"/>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4" xfId="0" applyFont="1" applyBorder="1" applyAlignment="1">
      <alignment horizontal="center" vertical="center"/>
    </xf>
    <xf numFmtId="0" fontId="4"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26" xfId="0" applyFont="1" applyBorder="1" applyAlignment="1">
      <alignment horizontal="left" vertical="center" shrinkToFit="1"/>
    </xf>
    <xf numFmtId="38" fontId="4" fillId="0" borderId="20" xfId="1" applyFont="1" applyBorder="1" applyAlignment="1">
      <alignment horizontal="righ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38" fontId="4" fillId="0" borderId="0" xfId="1" applyFont="1" applyAlignment="1">
      <alignment horizontal="right" vertical="center"/>
    </xf>
    <xf numFmtId="0" fontId="6" fillId="0" borderId="60" xfId="0" applyFont="1" applyBorder="1" applyAlignment="1">
      <alignment horizontal="center" vertical="center" wrapText="1"/>
    </xf>
    <xf numFmtId="0" fontId="6" fillId="0" borderId="5" xfId="0" applyFont="1" applyBorder="1" applyAlignment="1">
      <alignment horizontal="center" vertical="center"/>
    </xf>
    <xf numFmtId="0" fontId="7" fillId="0" borderId="60" xfId="0" applyFont="1" applyBorder="1" applyAlignment="1">
      <alignment horizontal="center" vertical="center" wrapText="1"/>
    </xf>
    <xf numFmtId="0" fontId="7" fillId="0" borderId="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2" xfId="0" applyFont="1" applyBorder="1" applyAlignment="1">
      <alignment horizontal="center" vertical="center"/>
    </xf>
    <xf numFmtId="0" fontId="4" fillId="0" borderId="21" xfId="0" applyFont="1" applyBorder="1" applyAlignment="1">
      <alignment horizontal="center" vertical="center" shrinkToFit="1"/>
    </xf>
    <xf numFmtId="38" fontId="4" fillId="0" borderId="34" xfId="1" applyFont="1" applyBorder="1" applyAlignment="1">
      <alignment horizontal="center" vertical="center" shrinkToFit="1"/>
    </xf>
    <xf numFmtId="38" fontId="4" fillId="0" borderId="48" xfId="1" applyFont="1" applyBorder="1" applyAlignment="1">
      <alignment horizontal="center" vertical="center" shrinkToFit="1"/>
    </xf>
    <xf numFmtId="38" fontId="4" fillId="0" borderId="49" xfId="1" applyFont="1" applyBorder="1" applyAlignment="1">
      <alignment horizontal="center" vertical="center" shrinkToFit="1"/>
    </xf>
    <xf numFmtId="38" fontId="4" fillId="0" borderId="50" xfId="1" applyFont="1" applyBorder="1" applyAlignment="1">
      <alignment horizontal="center" vertical="center" shrinkToFit="1"/>
    </xf>
    <xf numFmtId="176" fontId="4" fillId="0" borderId="20" xfId="1" applyNumberFormat="1" applyFont="1" applyBorder="1" applyAlignment="1">
      <alignment horizontal="right" vertical="center"/>
    </xf>
    <xf numFmtId="38" fontId="4" fillId="0" borderId="24" xfId="1" applyFont="1" applyBorder="1" applyAlignment="1">
      <alignment horizontal="right" vertical="center"/>
    </xf>
    <xf numFmtId="0" fontId="9" fillId="0" borderId="34"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32" xfId="0" applyFont="1" applyBorder="1" applyAlignment="1">
      <alignment horizontal="left" vertical="center" wrapText="1"/>
    </xf>
    <xf numFmtId="0" fontId="9" fillId="0" borderId="0" xfId="0" applyFont="1" applyBorder="1" applyAlignment="1">
      <alignment horizontal="left" vertical="center" wrapText="1"/>
    </xf>
    <xf numFmtId="0" fontId="9" fillId="0" borderId="37" xfId="0" applyFont="1" applyBorder="1" applyAlignment="1">
      <alignment horizontal="left" vertical="center" wrapText="1"/>
    </xf>
    <xf numFmtId="0" fontId="9" fillId="0" borderId="33" xfId="0" applyFont="1" applyBorder="1" applyAlignment="1">
      <alignment horizontal="left" vertical="center" wrapText="1"/>
    </xf>
    <xf numFmtId="0" fontId="9" fillId="0" borderId="23" xfId="0" applyFont="1" applyBorder="1" applyAlignment="1">
      <alignment horizontal="left" vertical="center" wrapText="1"/>
    </xf>
    <xf numFmtId="0" fontId="9" fillId="0" borderId="50" xfId="0" applyFont="1" applyBorder="1" applyAlignment="1">
      <alignment horizontal="left" vertical="center" wrapText="1"/>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32" xfId="0" applyFont="1" applyBorder="1" applyAlignment="1">
      <alignment horizontal="left" vertical="center"/>
    </xf>
    <xf numFmtId="0" fontId="9" fillId="0" borderId="0" xfId="0" applyFont="1" applyBorder="1" applyAlignment="1">
      <alignment horizontal="left" vertical="center"/>
    </xf>
    <xf numFmtId="0" fontId="9" fillId="0" borderId="37" xfId="0" applyFont="1" applyBorder="1" applyAlignment="1">
      <alignment horizontal="left" vertical="center"/>
    </xf>
    <xf numFmtId="0" fontId="9" fillId="0" borderId="33" xfId="0" applyFont="1" applyBorder="1" applyAlignment="1">
      <alignment horizontal="left" vertical="center"/>
    </xf>
    <xf numFmtId="0" fontId="9" fillId="0" borderId="23" xfId="0" applyFont="1" applyBorder="1" applyAlignment="1">
      <alignment horizontal="left" vertical="center"/>
    </xf>
    <xf numFmtId="0" fontId="9" fillId="0" borderId="50" xfId="0" applyFont="1" applyBorder="1" applyAlignment="1">
      <alignment horizontal="left" vertical="center"/>
    </xf>
    <xf numFmtId="0" fontId="9" fillId="0" borderId="52" xfId="0" applyFont="1" applyBorder="1" applyAlignment="1">
      <alignment horizontal="center" vertical="center"/>
    </xf>
    <xf numFmtId="0" fontId="9" fillId="0" borderId="56" xfId="0" applyFont="1" applyBorder="1" applyAlignment="1">
      <alignment horizontal="center"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42" xfId="0" applyFont="1" applyBorder="1" applyAlignment="1">
      <alignment horizontal="center" vertical="center"/>
    </xf>
    <xf numFmtId="0" fontId="9" fillId="0" borderId="55" xfId="0" applyFont="1" applyBorder="1" applyAlignment="1">
      <alignment horizontal="center" vertical="center"/>
    </xf>
    <xf numFmtId="0" fontId="9" fillId="0" borderId="55" xfId="0" applyFont="1" applyBorder="1" applyAlignment="1">
      <alignment horizontal="left" vertical="center"/>
    </xf>
    <xf numFmtId="0" fontId="9" fillId="0" borderId="44" xfId="0" applyFont="1" applyBorder="1" applyAlignment="1">
      <alignment horizontal="lef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41" xfId="0" applyFont="1" applyBorder="1" applyAlignment="1">
      <alignment horizontal="center" vertical="center"/>
    </xf>
    <xf numFmtId="0" fontId="9" fillId="0" borderId="54" xfId="0" applyFont="1" applyBorder="1" applyAlignment="1">
      <alignment horizontal="center" vertical="center"/>
    </xf>
    <xf numFmtId="0" fontId="9" fillId="0" borderId="54" xfId="0" applyFont="1" applyBorder="1" applyAlignment="1">
      <alignment horizontal="left" vertical="center"/>
    </xf>
    <xf numFmtId="0" fontId="9" fillId="0" borderId="43"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Alignment="1">
      <alignment horizontal="left" vertical="center"/>
    </xf>
    <xf numFmtId="0" fontId="11" fillId="0" borderId="34" xfId="0" applyFont="1" applyBorder="1" applyAlignment="1">
      <alignment horizontal="left" vertical="center" wrapText="1"/>
    </xf>
    <xf numFmtId="0" fontId="11" fillId="0" borderId="48" xfId="0" applyFont="1" applyBorder="1" applyAlignment="1">
      <alignment horizontal="left" vertical="center"/>
    </xf>
    <xf numFmtId="0" fontId="11" fillId="0" borderId="49" xfId="0" applyFont="1" applyBorder="1" applyAlignment="1">
      <alignment horizontal="left" vertical="center"/>
    </xf>
    <xf numFmtId="0" fontId="11" fillId="0" borderId="32" xfId="0" applyFont="1" applyBorder="1" applyAlignment="1">
      <alignment horizontal="left" vertical="center"/>
    </xf>
    <xf numFmtId="0" fontId="11" fillId="0" borderId="0" xfId="0" applyFont="1" applyBorder="1" applyAlignment="1">
      <alignment horizontal="left" vertical="center"/>
    </xf>
    <xf numFmtId="0" fontId="11" fillId="0" borderId="37" xfId="0" applyFont="1" applyBorder="1" applyAlignment="1">
      <alignment horizontal="left" vertical="center"/>
    </xf>
    <xf numFmtId="0" fontId="11" fillId="0" borderId="33" xfId="0" applyFont="1" applyBorder="1" applyAlignment="1">
      <alignment horizontal="left" vertical="center"/>
    </xf>
    <xf numFmtId="0" fontId="11" fillId="0" borderId="23" xfId="0" applyFont="1" applyBorder="1" applyAlignment="1">
      <alignment horizontal="left" vertical="center"/>
    </xf>
    <xf numFmtId="0" fontId="11" fillId="0" borderId="50" xfId="0" applyFont="1" applyBorder="1" applyAlignment="1">
      <alignment horizontal="left" vertical="center"/>
    </xf>
    <xf numFmtId="0" fontId="9" fillId="0" borderId="34" xfId="0"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tabSelected="1" view="pageBreakPreview" zoomScaleNormal="100" zoomScaleSheetLayoutView="100" workbookViewId="0">
      <selection activeCell="L53" sqref="L53"/>
    </sheetView>
  </sheetViews>
  <sheetFormatPr defaultColWidth="8.875" defaultRowHeight="12.75"/>
  <cols>
    <col min="1" max="1" width="5.375" style="1" customWidth="1"/>
    <col min="2" max="5" width="9.75" style="1" customWidth="1"/>
    <col min="6" max="9" width="10.75" style="3" customWidth="1"/>
    <col min="10" max="12" width="10.75" style="1" customWidth="1"/>
    <col min="13" max="16384" width="8.875" style="1"/>
  </cols>
  <sheetData>
    <row r="1" spans="1:13" ht="18" customHeight="1">
      <c r="I1" s="151" t="s">
        <v>69</v>
      </c>
      <c r="J1" s="151"/>
      <c r="K1" s="151"/>
      <c r="L1" s="151"/>
    </row>
    <row r="2" spans="1:13" ht="18" customHeight="1">
      <c r="A2" s="2" t="s">
        <v>9</v>
      </c>
      <c r="B2" s="1" t="s">
        <v>70</v>
      </c>
      <c r="M2"/>
    </row>
    <row r="3" spans="1:13" ht="18" customHeight="1">
      <c r="A3" s="133"/>
      <c r="B3" s="140"/>
      <c r="C3" s="140"/>
      <c r="D3" s="140"/>
      <c r="E3" s="140"/>
      <c r="F3" s="140" t="s">
        <v>33</v>
      </c>
      <c r="G3" s="140"/>
      <c r="H3" s="140" t="s">
        <v>8</v>
      </c>
      <c r="I3" s="140"/>
      <c r="J3" s="140"/>
      <c r="K3" s="158"/>
      <c r="M3" s="11"/>
    </row>
    <row r="4" spans="1:13" ht="18" customHeight="1">
      <c r="A4" s="133" t="s">
        <v>4</v>
      </c>
      <c r="B4" s="144" t="s">
        <v>67</v>
      </c>
      <c r="C4" s="144"/>
      <c r="D4" s="144"/>
      <c r="E4" s="144"/>
      <c r="F4" s="105">
        <v>1321563414</v>
      </c>
      <c r="G4" s="105"/>
      <c r="H4" s="156"/>
      <c r="I4" s="156"/>
      <c r="J4" s="156"/>
      <c r="K4" s="157"/>
    </row>
    <row r="5" spans="1:13" ht="18" customHeight="1">
      <c r="A5" s="134"/>
      <c r="B5" s="137" t="s">
        <v>48</v>
      </c>
      <c r="C5" s="100" t="s">
        <v>32</v>
      </c>
      <c r="D5" s="100"/>
      <c r="E5" s="100"/>
      <c r="F5" s="106">
        <v>200060550</v>
      </c>
      <c r="G5" s="106"/>
      <c r="H5" s="109"/>
      <c r="I5" s="109"/>
      <c r="J5" s="109"/>
      <c r="K5" s="110"/>
    </row>
    <row r="6" spans="1:13" ht="18" customHeight="1">
      <c r="A6" s="134"/>
      <c r="B6" s="138"/>
      <c r="C6" s="100" t="s">
        <v>34</v>
      </c>
      <c r="D6" s="100"/>
      <c r="E6" s="100"/>
      <c r="F6" s="106">
        <v>204593715</v>
      </c>
      <c r="G6" s="106"/>
      <c r="H6" s="109"/>
      <c r="I6" s="109"/>
      <c r="J6" s="109"/>
      <c r="K6" s="110"/>
    </row>
    <row r="7" spans="1:13" ht="18" customHeight="1">
      <c r="A7" s="135"/>
      <c r="B7" s="139"/>
      <c r="C7" s="101" t="s">
        <v>47</v>
      </c>
      <c r="D7" s="101"/>
      <c r="E7" s="101"/>
      <c r="F7" s="147">
        <v>916909149</v>
      </c>
      <c r="G7" s="147"/>
      <c r="H7" s="99"/>
      <c r="I7" s="99"/>
      <c r="J7" s="99"/>
      <c r="K7" s="159"/>
    </row>
    <row r="8" spans="1:13" ht="18" customHeight="1">
      <c r="A8" s="49" t="s">
        <v>5</v>
      </c>
      <c r="B8" s="145" t="s">
        <v>7</v>
      </c>
      <c r="C8" s="145"/>
      <c r="D8" s="145"/>
      <c r="E8" s="145"/>
      <c r="F8" s="136">
        <v>201605</v>
      </c>
      <c r="G8" s="136"/>
      <c r="H8" s="140"/>
      <c r="I8" s="140"/>
      <c r="J8" s="140"/>
      <c r="K8" s="158"/>
    </row>
    <row r="9" spans="1:13" ht="18" customHeight="1">
      <c r="A9" s="50" t="s">
        <v>6</v>
      </c>
      <c r="B9" s="94" t="s">
        <v>68</v>
      </c>
      <c r="C9" s="94"/>
      <c r="D9" s="94"/>
      <c r="E9" s="94"/>
      <c r="F9" s="95"/>
      <c r="G9" s="95"/>
      <c r="H9" s="96"/>
      <c r="I9" s="96"/>
      <c r="J9" s="96"/>
      <c r="K9" s="97"/>
    </row>
    <row r="10" spans="1:13" ht="18" customHeight="1">
      <c r="A10" s="34" t="s">
        <v>51</v>
      </c>
      <c r="B10" s="94" t="s">
        <v>49</v>
      </c>
      <c r="C10" s="94"/>
      <c r="D10" s="94"/>
      <c r="E10" s="94"/>
      <c r="F10" s="95">
        <v>336301</v>
      </c>
      <c r="G10" s="95"/>
      <c r="H10" s="96"/>
      <c r="I10" s="96"/>
      <c r="J10" s="96"/>
      <c r="K10" s="97"/>
    </row>
    <row r="11" spans="1:13" ht="18" customHeight="1">
      <c r="A11" s="34" t="s">
        <v>52</v>
      </c>
      <c r="B11" s="94" t="s">
        <v>50</v>
      </c>
      <c r="C11" s="94"/>
      <c r="D11" s="94"/>
      <c r="E11" s="94"/>
      <c r="F11" s="95">
        <v>0</v>
      </c>
      <c r="G11" s="95"/>
      <c r="H11" s="96"/>
      <c r="I11" s="96"/>
      <c r="J11" s="96"/>
      <c r="K11" s="97"/>
    </row>
    <row r="12" spans="1:13" ht="18" customHeight="1">
      <c r="A12" s="35" t="s">
        <v>53</v>
      </c>
      <c r="B12" s="146" t="s">
        <v>66</v>
      </c>
      <c r="C12" s="146"/>
      <c r="D12" s="146"/>
      <c r="E12" s="146"/>
      <c r="F12" s="102">
        <v>50848176</v>
      </c>
      <c r="G12" s="102"/>
      <c r="H12" s="103" t="s">
        <v>16</v>
      </c>
      <c r="I12" s="103"/>
      <c r="J12" s="103"/>
      <c r="K12" s="104"/>
    </row>
    <row r="13" spans="1:13" ht="18" customHeight="1">
      <c r="A13" s="118" t="s">
        <v>54</v>
      </c>
      <c r="B13" s="144" t="s">
        <v>31</v>
      </c>
      <c r="C13" s="144"/>
      <c r="D13" s="144"/>
      <c r="E13" s="144"/>
      <c r="F13" s="105">
        <f>F4+F8+F9+F10-F11-F12</f>
        <v>1271253144</v>
      </c>
      <c r="G13" s="105"/>
      <c r="H13" s="107" t="s">
        <v>55</v>
      </c>
      <c r="I13" s="107"/>
      <c r="J13" s="107"/>
      <c r="K13" s="108"/>
    </row>
    <row r="14" spans="1:13" ht="18" customHeight="1">
      <c r="A14" s="119"/>
      <c r="B14" s="98" t="s">
        <v>48</v>
      </c>
      <c r="C14" s="100" t="s">
        <v>32</v>
      </c>
      <c r="D14" s="100"/>
      <c r="E14" s="100"/>
      <c r="F14" s="106">
        <v>190980896</v>
      </c>
      <c r="G14" s="106"/>
      <c r="H14" s="109"/>
      <c r="I14" s="109"/>
      <c r="J14" s="109"/>
      <c r="K14" s="110"/>
    </row>
    <row r="15" spans="1:13" ht="18" customHeight="1">
      <c r="A15" s="119"/>
      <c r="B15" s="98"/>
      <c r="C15" s="100" t="s">
        <v>34</v>
      </c>
      <c r="D15" s="100"/>
      <c r="E15" s="100"/>
      <c r="F15" s="106">
        <v>195514062</v>
      </c>
      <c r="G15" s="106"/>
      <c r="H15" s="109"/>
      <c r="I15" s="109"/>
      <c r="J15" s="109"/>
      <c r="K15" s="110"/>
    </row>
    <row r="16" spans="1:13" ht="18" customHeight="1">
      <c r="A16" s="120"/>
      <c r="B16" s="99"/>
      <c r="C16" s="101" t="s">
        <v>47</v>
      </c>
      <c r="D16" s="101"/>
      <c r="E16" s="101"/>
      <c r="F16" s="147">
        <v>884758186</v>
      </c>
      <c r="G16" s="147"/>
      <c r="H16" s="111"/>
      <c r="I16" s="111"/>
      <c r="J16" s="111"/>
      <c r="K16" s="112"/>
    </row>
    <row r="17" spans="1:12" ht="18" customHeight="1">
      <c r="A17" s="39"/>
      <c r="B17" s="28"/>
      <c r="C17" s="28"/>
      <c r="D17" s="28"/>
      <c r="E17" s="28"/>
      <c r="F17" s="29"/>
      <c r="G17" s="29"/>
      <c r="H17" s="30"/>
      <c r="I17" s="30"/>
    </row>
    <row r="18" spans="1:12" ht="18" customHeight="1">
      <c r="A18" s="2" t="s">
        <v>10</v>
      </c>
      <c r="B18" s="1" t="s">
        <v>42</v>
      </c>
      <c r="C18" s="28"/>
      <c r="D18" s="28"/>
      <c r="E18" s="28"/>
      <c r="F18" s="29"/>
      <c r="G18" s="29"/>
      <c r="H18" s="30"/>
      <c r="I18" s="30"/>
    </row>
    <row r="19" spans="1:12" ht="18" customHeight="1">
      <c r="A19" s="37"/>
      <c r="B19" s="122" t="s">
        <v>39</v>
      </c>
      <c r="C19" s="123"/>
      <c r="D19" s="96" t="s">
        <v>38</v>
      </c>
      <c r="E19" s="97"/>
      <c r="F19" s="113" t="s">
        <v>33</v>
      </c>
      <c r="G19" s="96"/>
      <c r="H19" s="96" t="s">
        <v>2</v>
      </c>
      <c r="I19" s="96"/>
      <c r="J19" s="96"/>
      <c r="K19" s="97"/>
    </row>
    <row r="20" spans="1:12" ht="18" customHeight="1">
      <c r="A20" s="38" t="s">
        <v>59</v>
      </c>
      <c r="B20" s="121" t="str">
        <f>IF(D19="取崩型","基金残高","基金運用益（次年度見込額）")</f>
        <v>基金残高</v>
      </c>
      <c r="C20" s="121"/>
      <c r="D20" s="121"/>
      <c r="E20" s="121"/>
      <c r="F20" s="165">
        <f>IF(D19="取崩型",F13,F8)</f>
        <v>1271253144</v>
      </c>
      <c r="G20" s="165"/>
      <c r="H20" s="114"/>
      <c r="I20" s="114"/>
      <c r="J20" s="114"/>
      <c r="K20" s="115"/>
    </row>
    <row r="21" spans="1:12" ht="18" customHeight="1">
      <c r="A21" s="38" t="s">
        <v>60</v>
      </c>
      <c r="B21" s="98" t="str">
        <f>IF(D19="取崩型","事業費（次年度から終了年度までの見込額）","事業費（次年度見込額）")</f>
        <v>事業費（次年度から終了年度までの見込額）</v>
      </c>
      <c r="C21" s="98"/>
      <c r="D21" s="98"/>
      <c r="E21" s="98"/>
      <c r="F21" s="106">
        <f>IF(D19="取崩型",L45,K45)</f>
        <v>344106376</v>
      </c>
      <c r="G21" s="106"/>
      <c r="H21" s="109"/>
      <c r="I21" s="109"/>
      <c r="J21" s="109"/>
      <c r="K21" s="110"/>
    </row>
    <row r="22" spans="1:12" ht="18" customHeight="1">
      <c r="A22" s="36" t="s">
        <v>61</v>
      </c>
      <c r="B22" s="99" t="s">
        <v>37</v>
      </c>
      <c r="C22" s="99"/>
      <c r="D22" s="99"/>
      <c r="E22" s="99"/>
      <c r="F22" s="164">
        <f>F20/F21</f>
        <v>3.6943609089068432</v>
      </c>
      <c r="G22" s="164"/>
      <c r="H22" s="116" t="s">
        <v>62</v>
      </c>
      <c r="I22" s="116"/>
      <c r="J22" s="116"/>
      <c r="K22" s="117"/>
    </row>
    <row r="23" spans="1:12" ht="18" customHeight="1">
      <c r="A23" s="42" t="s">
        <v>58</v>
      </c>
      <c r="B23" s="40"/>
      <c r="C23" s="40"/>
      <c r="D23" s="40"/>
      <c r="E23" s="40"/>
      <c r="F23" s="40"/>
      <c r="G23" s="40"/>
      <c r="H23" s="40"/>
      <c r="I23" s="40"/>
      <c r="J23" s="40"/>
      <c r="K23" s="43"/>
    </row>
    <row r="24" spans="1:12" ht="18" customHeight="1">
      <c r="A24" s="44" t="s">
        <v>57</v>
      </c>
      <c r="B24" s="41"/>
      <c r="C24" s="41"/>
      <c r="D24" s="41"/>
      <c r="E24" s="41"/>
      <c r="F24" s="41"/>
      <c r="G24" s="41"/>
      <c r="H24" s="41"/>
      <c r="I24" s="41"/>
      <c r="J24" s="41"/>
      <c r="K24" s="45"/>
    </row>
    <row r="25" spans="1:12" ht="18" customHeight="1">
      <c r="A25" s="46" t="s">
        <v>56</v>
      </c>
      <c r="B25" s="47"/>
      <c r="C25" s="47"/>
      <c r="D25" s="47"/>
      <c r="E25" s="47"/>
      <c r="F25" s="47"/>
      <c r="G25" s="47"/>
      <c r="H25" s="47"/>
      <c r="I25" s="47"/>
      <c r="J25" s="47"/>
      <c r="K25" s="48"/>
    </row>
    <row r="26" spans="1:12" ht="18" customHeight="1"/>
    <row r="27" spans="1:12" ht="18" customHeight="1">
      <c r="A27" s="2" t="s">
        <v>40</v>
      </c>
      <c r="B27" s="1" t="s">
        <v>11</v>
      </c>
      <c r="I27" s="4"/>
    </row>
    <row r="28" spans="1:12" s="5" customFormat="1" ht="18" customHeight="1">
      <c r="A28" s="124" t="s">
        <v>3</v>
      </c>
      <c r="B28" s="124" t="s">
        <v>12</v>
      </c>
      <c r="C28" s="126"/>
      <c r="D28" s="126"/>
      <c r="E28" s="127"/>
      <c r="F28" s="160" t="s">
        <v>17</v>
      </c>
      <c r="G28" s="161"/>
      <c r="H28" s="162"/>
      <c r="I28" s="162" t="s">
        <v>13</v>
      </c>
      <c r="J28" s="141" t="s">
        <v>35</v>
      </c>
      <c r="K28" s="152" t="s">
        <v>45</v>
      </c>
      <c r="L28" s="154" t="s">
        <v>46</v>
      </c>
    </row>
    <row r="29" spans="1:12" s="5" customFormat="1" ht="18" customHeight="1">
      <c r="A29" s="125"/>
      <c r="B29" s="125"/>
      <c r="C29" s="128"/>
      <c r="D29" s="128"/>
      <c r="E29" s="129"/>
      <c r="F29" s="31" t="s">
        <v>18</v>
      </c>
      <c r="G29" s="32" t="s">
        <v>14</v>
      </c>
      <c r="H29" s="33" t="s">
        <v>15</v>
      </c>
      <c r="I29" s="163"/>
      <c r="J29" s="142"/>
      <c r="K29" s="153" t="s">
        <v>43</v>
      </c>
      <c r="L29" s="155" t="s">
        <v>44</v>
      </c>
    </row>
    <row r="30" spans="1:12" ht="18" customHeight="1">
      <c r="A30" s="20">
        <v>1</v>
      </c>
      <c r="B30" s="130" t="s">
        <v>71</v>
      </c>
      <c r="C30" s="131"/>
      <c r="D30" s="131"/>
      <c r="E30" s="132"/>
      <c r="F30" s="8">
        <f>G30+H30</f>
        <v>2754412</v>
      </c>
      <c r="G30" s="16"/>
      <c r="H30" s="12">
        <v>2754412</v>
      </c>
      <c r="I30" s="13"/>
      <c r="J30" s="25">
        <v>0.11</v>
      </c>
      <c r="K30" s="58">
        <v>3268000</v>
      </c>
      <c r="L30" s="58">
        <v>33550000</v>
      </c>
    </row>
    <row r="31" spans="1:12" ht="63.75" customHeight="1">
      <c r="A31" s="7">
        <v>2</v>
      </c>
      <c r="B31" s="73" t="s">
        <v>72</v>
      </c>
      <c r="C31" s="74"/>
      <c r="D31" s="74"/>
      <c r="E31" s="75"/>
      <c r="F31" s="8">
        <f t="shared" ref="F31:F44" si="0">G31+H31</f>
        <v>630287</v>
      </c>
      <c r="G31" s="17"/>
      <c r="H31" s="15">
        <v>630287</v>
      </c>
      <c r="I31" s="56" t="s">
        <v>107</v>
      </c>
      <c r="J31" s="26">
        <v>0.08</v>
      </c>
      <c r="K31" s="59">
        <v>336000</v>
      </c>
      <c r="L31" s="59">
        <v>9400000</v>
      </c>
    </row>
    <row r="32" spans="1:12" ht="18" customHeight="1">
      <c r="A32" s="7">
        <v>3</v>
      </c>
      <c r="B32" s="73" t="s">
        <v>73</v>
      </c>
      <c r="C32" s="74"/>
      <c r="D32" s="74"/>
      <c r="E32" s="75"/>
      <c r="F32" s="8">
        <f t="shared" si="0"/>
        <v>72200</v>
      </c>
      <c r="G32" s="17"/>
      <c r="H32" s="15">
        <v>72200</v>
      </c>
      <c r="I32" s="13"/>
      <c r="J32" s="26">
        <v>0.02</v>
      </c>
      <c r="K32" s="59">
        <v>137000</v>
      </c>
      <c r="L32" s="59">
        <v>3553626</v>
      </c>
    </row>
    <row r="33" spans="1:12" ht="18" customHeight="1">
      <c r="A33" s="7">
        <v>4</v>
      </c>
      <c r="B33" s="73" t="s">
        <v>102</v>
      </c>
      <c r="C33" s="74"/>
      <c r="D33" s="74"/>
      <c r="E33" s="75"/>
      <c r="F33" s="8">
        <f t="shared" si="0"/>
        <v>546480</v>
      </c>
      <c r="G33" s="17"/>
      <c r="H33" s="15">
        <v>546480</v>
      </c>
      <c r="I33" s="13"/>
      <c r="J33" s="26">
        <v>0.04</v>
      </c>
      <c r="K33" s="59">
        <v>547000</v>
      </c>
      <c r="L33" s="59">
        <v>10759000</v>
      </c>
    </row>
    <row r="34" spans="1:12" ht="18" customHeight="1">
      <c r="A34" s="7">
        <v>5</v>
      </c>
      <c r="B34" s="73" t="s">
        <v>74</v>
      </c>
      <c r="C34" s="74"/>
      <c r="D34" s="74"/>
      <c r="E34" s="75"/>
      <c r="F34" s="8">
        <f t="shared" si="0"/>
        <v>2138889</v>
      </c>
      <c r="G34" s="17"/>
      <c r="H34" s="15">
        <v>2138889</v>
      </c>
      <c r="I34" s="14"/>
      <c r="J34" s="26">
        <v>0.1</v>
      </c>
      <c r="K34" s="59">
        <v>2139000</v>
      </c>
      <c r="L34" s="59">
        <v>21900000</v>
      </c>
    </row>
    <row r="35" spans="1:12" ht="18" customHeight="1">
      <c r="A35" s="7">
        <v>6</v>
      </c>
      <c r="B35" s="73" t="s">
        <v>75</v>
      </c>
      <c r="C35" s="74"/>
      <c r="D35" s="74"/>
      <c r="E35" s="75"/>
      <c r="F35" s="8">
        <f t="shared" si="0"/>
        <v>2037999</v>
      </c>
      <c r="G35" s="17"/>
      <c r="H35" s="15">
        <v>2037999</v>
      </c>
      <c r="I35" s="14"/>
      <c r="J35" s="26">
        <v>0.06</v>
      </c>
      <c r="K35" s="59">
        <v>2049000</v>
      </c>
      <c r="L35" s="59">
        <v>37409000</v>
      </c>
    </row>
    <row r="36" spans="1:12" ht="18" customHeight="1">
      <c r="A36" s="7">
        <v>7</v>
      </c>
      <c r="B36" s="73" t="s">
        <v>76</v>
      </c>
      <c r="C36" s="74"/>
      <c r="D36" s="74"/>
      <c r="E36" s="75"/>
      <c r="F36" s="8">
        <f t="shared" si="0"/>
        <v>704582</v>
      </c>
      <c r="G36" s="17"/>
      <c r="H36" s="15">
        <v>704582</v>
      </c>
      <c r="I36" s="14"/>
      <c r="J36" s="26">
        <v>7.0000000000000007E-2</v>
      </c>
      <c r="K36" s="59">
        <v>737000</v>
      </c>
      <c r="L36" s="59">
        <v>9350000</v>
      </c>
    </row>
    <row r="37" spans="1:12" ht="18" customHeight="1">
      <c r="A37" s="7">
        <v>8</v>
      </c>
      <c r="B37" s="73" t="s">
        <v>77</v>
      </c>
      <c r="C37" s="74"/>
      <c r="D37" s="74"/>
      <c r="E37" s="75"/>
      <c r="F37" s="8">
        <f t="shared" si="0"/>
        <v>32446000</v>
      </c>
      <c r="G37" s="17">
        <v>155000</v>
      </c>
      <c r="H37" s="15">
        <v>32291000</v>
      </c>
      <c r="I37" s="57" t="s">
        <v>148</v>
      </c>
      <c r="J37" s="26">
        <v>0.15</v>
      </c>
      <c r="K37" s="59">
        <v>44452000</v>
      </c>
      <c r="L37" s="59">
        <v>0</v>
      </c>
    </row>
    <row r="38" spans="1:12" ht="18" customHeight="1">
      <c r="A38" s="7">
        <v>9</v>
      </c>
      <c r="B38" s="73" t="s">
        <v>103</v>
      </c>
      <c r="C38" s="74"/>
      <c r="D38" s="74"/>
      <c r="E38" s="75"/>
      <c r="F38" s="8">
        <f t="shared" si="0"/>
        <v>1849468</v>
      </c>
      <c r="G38" s="17"/>
      <c r="H38" s="15">
        <v>1849468</v>
      </c>
      <c r="I38" s="14"/>
      <c r="J38" s="26">
        <v>0.3</v>
      </c>
      <c r="K38" s="59">
        <v>1927640</v>
      </c>
      <c r="L38" s="59">
        <v>7700000</v>
      </c>
    </row>
    <row r="39" spans="1:12" ht="18" customHeight="1">
      <c r="A39" s="7">
        <v>10</v>
      </c>
      <c r="B39" s="73" t="s">
        <v>104</v>
      </c>
      <c r="C39" s="74"/>
      <c r="D39" s="74"/>
      <c r="E39" s="75"/>
      <c r="F39" s="8">
        <f t="shared" si="0"/>
        <v>7594609</v>
      </c>
      <c r="G39" s="17"/>
      <c r="H39" s="15">
        <v>7594609</v>
      </c>
      <c r="I39" s="14"/>
      <c r="J39" s="26">
        <v>0.08</v>
      </c>
      <c r="K39" s="59">
        <v>3764000</v>
      </c>
      <c r="L39" s="59">
        <v>73500000</v>
      </c>
    </row>
    <row r="40" spans="1:12" ht="18" customHeight="1">
      <c r="A40" s="7">
        <v>11</v>
      </c>
      <c r="B40" s="73" t="s">
        <v>105</v>
      </c>
      <c r="C40" s="74"/>
      <c r="D40" s="74"/>
      <c r="E40" s="75"/>
      <c r="F40" s="8">
        <f t="shared" si="0"/>
        <v>228250</v>
      </c>
      <c r="G40" s="17"/>
      <c r="H40" s="15">
        <v>228250</v>
      </c>
      <c r="I40" s="14"/>
      <c r="J40" s="26">
        <v>0.02</v>
      </c>
      <c r="K40" s="59">
        <v>1230000</v>
      </c>
      <c r="L40" s="59">
        <v>10219750</v>
      </c>
    </row>
    <row r="41" spans="1:12" ht="18" customHeight="1">
      <c r="A41" s="7">
        <v>12</v>
      </c>
      <c r="B41" s="73" t="s">
        <v>106</v>
      </c>
      <c r="C41" s="74"/>
      <c r="D41" s="74"/>
      <c r="E41" s="75"/>
      <c r="F41" s="8">
        <f t="shared" si="0"/>
        <v>0</v>
      </c>
      <c r="G41" s="17"/>
      <c r="H41" s="15"/>
      <c r="I41" s="14"/>
      <c r="J41" s="26"/>
      <c r="K41" s="59">
        <v>2085000</v>
      </c>
      <c r="L41" s="59">
        <v>18765000</v>
      </c>
    </row>
    <row r="42" spans="1:12" ht="18" customHeight="1">
      <c r="A42" s="7">
        <v>13</v>
      </c>
      <c r="B42" s="73" t="s">
        <v>78</v>
      </c>
      <c r="C42" s="74"/>
      <c r="D42" s="74"/>
      <c r="E42" s="75"/>
      <c r="F42" s="8">
        <f t="shared" si="0"/>
        <v>0</v>
      </c>
      <c r="G42" s="17"/>
      <c r="H42" s="15"/>
      <c r="I42" s="14"/>
      <c r="J42" s="26"/>
      <c r="K42" s="59">
        <v>2500000</v>
      </c>
      <c r="L42" s="59">
        <v>16000000</v>
      </c>
    </row>
    <row r="43" spans="1:12" ht="18" customHeight="1">
      <c r="A43" s="7">
        <v>14</v>
      </c>
      <c r="B43" s="73" t="s">
        <v>79</v>
      </c>
      <c r="C43" s="74"/>
      <c r="D43" s="74"/>
      <c r="E43" s="75"/>
      <c r="F43" s="8">
        <f t="shared" si="0"/>
        <v>0</v>
      </c>
      <c r="G43" s="17"/>
      <c r="H43" s="15"/>
      <c r="I43" s="14"/>
      <c r="J43" s="26"/>
      <c r="K43" s="59">
        <v>1500000</v>
      </c>
      <c r="L43" s="59">
        <v>12000000</v>
      </c>
    </row>
    <row r="44" spans="1:12" ht="18" customHeight="1" thickBot="1">
      <c r="A44" s="21">
        <v>15</v>
      </c>
      <c r="B44" s="91" t="s">
        <v>80</v>
      </c>
      <c r="C44" s="92"/>
      <c r="D44" s="92"/>
      <c r="E44" s="93"/>
      <c r="F44" s="22">
        <f t="shared" si="0"/>
        <v>0</v>
      </c>
      <c r="G44" s="23"/>
      <c r="H44" s="15"/>
      <c r="I44" s="14"/>
      <c r="J44" s="27"/>
      <c r="K44" s="60">
        <v>10000000</v>
      </c>
      <c r="L44" s="60">
        <v>80000000</v>
      </c>
    </row>
    <row r="45" spans="1:12" s="6" customFormat="1" ht="18" customHeight="1" thickBot="1">
      <c r="A45" s="148" t="s">
        <v>1</v>
      </c>
      <c r="B45" s="149"/>
      <c r="C45" s="149"/>
      <c r="D45" s="149"/>
      <c r="E45" s="150"/>
      <c r="F45" s="9">
        <f>SUM(F30:F44)</f>
        <v>51003176</v>
      </c>
      <c r="G45" s="24">
        <f>SUM(G30:G44)</f>
        <v>155000</v>
      </c>
      <c r="H45" s="10">
        <f>SUM(H30:H44)</f>
        <v>50848176</v>
      </c>
      <c r="I45" s="51"/>
      <c r="K45" s="9">
        <f>SUM(K30:K44)</f>
        <v>76671640</v>
      </c>
      <c r="L45" s="9">
        <f>SUM(L30:L44)</f>
        <v>344106376</v>
      </c>
    </row>
    <row r="46" spans="1:12" ht="18" customHeight="1"/>
    <row r="47" spans="1:12" ht="18" customHeight="1">
      <c r="A47" s="1" t="s">
        <v>41</v>
      </c>
    </row>
    <row r="48" spans="1:12" ht="18" customHeight="1">
      <c r="B48" s="64" t="s">
        <v>36</v>
      </c>
      <c r="C48" s="79" t="s">
        <v>173</v>
      </c>
      <c r="D48" s="80"/>
      <c r="E48" s="80"/>
      <c r="F48" s="80"/>
      <c r="G48" s="80"/>
      <c r="H48" s="80"/>
      <c r="I48" s="80"/>
      <c r="J48" s="80"/>
      <c r="K48" s="81"/>
    </row>
    <row r="49" spans="2:11" ht="18" customHeight="1">
      <c r="B49" s="143"/>
      <c r="C49" s="82"/>
      <c r="D49" s="83"/>
      <c r="E49" s="83"/>
      <c r="F49" s="83"/>
      <c r="G49" s="83"/>
      <c r="H49" s="83"/>
      <c r="I49" s="83"/>
      <c r="J49" s="83"/>
      <c r="K49" s="84"/>
    </row>
    <row r="50" spans="2:11" ht="18" customHeight="1">
      <c r="B50" s="70"/>
      <c r="C50" s="85"/>
      <c r="D50" s="86"/>
      <c r="E50" s="86"/>
      <c r="F50" s="86"/>
      <c r="G50" s="86"/>
      <c r="H50" s="86"/>
      <c r="I50" s="86"/>
      <c r="J50" s="86"/>
      <c r="K50" s="87"/>
    </row>
    <row r="51" spans="2:11" ht="18" customHeight="1">
      <c r="B51" s="64" t="s">
        <v>63</v>
      </c>
      <c r="C51" s="65"/>
      <c r="D51" s="65"/>
      <c r="E51" s="66"/>
      <c r="F51" s="76">
        <v>-0.14799999999999999</v>
      </c>
      <c r="G51" s="77"/>
      <c r="H51" s="77"/>
      <c r="I51" s="78"/>
    </row>
    <row r="52" spans="2:11" ht="18" customHeight="1">
      <c r="B52" s="67" t="s">
        <v>65</v>
      </c>
      <c r="C52" s="68"/>
      <c r="D52" s="68"/>
      <c r="E52" s="69"/>
      <c r="F52" s="88">
        <v>-0.16500000000000001</v>
      </c>
      <c r="G52" s="89"/>
      <c r="H52" s="89"/>
      <c r="I52" s="90"/>
    </row>
    <row r="53" spans="2:11" ht="18" customHeight="1">
      <c r="B53" s="70" t="s">
        <v>64</v>
      </c>
      <c r="C53" s="71"/>
      <c r="D53" s="71"/>
      <c r="E53" s="72"/>
      <c r="F53" s="61">
        <f>F51/F52</f>
        <v>0.89696969696969686</v>
      </c>
      <c r="G53" s="62"/>
      <c r="H53" s="62"/>
      <c r="I53" s="63"/>
    </row>
    <row r="54" spans="2:11" ht="18" customHeight="1"/>
    <row r="55" spans="2:11" ht="18" customHeight="1"/>
    <row r="56" spans="2:11" ht="18" customHeight="1"/>
    <row r="57" spans="2:11" ht="18" customHeight="1"/>
    <row r="58" spans="2:11" ht="18" customHeight="1"/>
    <row r="59" spans="2:11" ht="18" customHeight="1"/>
    <row r="60" spans="2:11" ht="18" customHeight="1"/>
    <row r="61" spans="2:11" ht="18" customHeight="1"/>
    <row r="62" spans="2:11" ht="18" customHeight="1"/>
    <row r="63" spans="2:11" ht="18" customHeight="1"/>
  </sheetData>
  <mergeCells count="91">
    <mergeCell ref="I1:L1"/>
    <mergeCell ref="K28:K29"/>
    <mergeCell ref="L28:L29"/>
    <mergeCell ref="H4:K4"/>
    <mergeCell ref="H3:K3"/>
    <mergeCell ref="H5:K5"/>
    <mergeCell ref="H6:K6"/>
    <mergeCell ref="H7:K7"/>
    <mergeCell ref="H8:K8"/>
    <mergeCell ref="H9:K9"/>
    <mergeCell ref="F28:H28"/>
    <mergeCell ref="I28:I29"/>
    <mergeCell ref="F16:G16"/>
    <mergeCell ref="F22:G22"/>
    <mergeCell ref="F20:G20"/>
    <mergeCell ref="F21:G21"/>
    <mergeCell ref="A3:E3"/>
    <mergeCell ref="J28:J29"/>
    <mergeCell ref="B48:B50"/>
    <mergeCell ref="B13:E13"/>
    <mergeCell ref="B9:E9"/>
    <mergeCell ref="F9:G9"/>
    <mergeCell ref="B8:E8"/>
    <mergeCell ref="B11:E11"/>
    <mergeCell ref="B12:E12"/>
    <mergeCell ref="F3:G3"/>
    <mergeCell ref="F7:G7"/>
    <mergeCell ref="B38:E38"/>
    <mergeCell ref="A45:E45"/>
    <mergeCell ref="B4:E4"/>
    <mergeCell ref="F5:G5"/>
    <mergeCell ref="F6:G6"/>
    <mergeCell ref="A4:A7"/>
    <mergeCell ref="F4:G4"/>
    <mergeCell ref="F8:G8"/>
    <mergeCell ref="B5:B7"/>
    <mergeCell ref="C5:E5"/>
    <mergeCell ref="C6:E6"/>
    <mergeCell ref="C7:E7"/>
    <mergeCell ref="A13:A16"/>
    <mergeCell ref="B33:E33"/>
    <mergeCell ref="B34:E34"/>
    <mergeCell ref="B35:E35"/>
    <mergeCell ref="B36:E36"/>
    <mergeCell ref="B20:E20"/>
    <mergeCell ref="B21:E21"/>
    <mergeCell ref="B19:C19"/>
    <mergeCell ref="D19:E19"/>
    <mergeCell ref="A28:A29"/>
    <mergeCell ref="B28:E29"/>
    <mergeCell ref="B30:E30"/>
    <mergeCell ref="B31:E31"/>
    <mergeCell ref="B32:E32"/>
    <mergeCell ref="B40:E40"/>
    <mergeCell ref="B41:E41"/>
    <mergeCell ref="H20:K20"/>
    <mergeCell ref="H21:K21"/>
    <mergeCell ref="B37:E37"/>
    <mergeCell ref="B22:E22"/>
    <mergeCell ref="H22:K22"/>
    <mergeCell ref="H15:K15"/>
    <mergeCell ref="B39:E39"/>
    <mergeCell ref="H16:K16"/>
    <mergeCell ref="H19:K19"/>
    <mergeCell ref="F19:G19"/>
    <mergeCell ref="B10:E10"/>
    <mergeCell ref="F10:G10"/>
    <mergeCell ref="H10:K10"/>
    <mergeCell ref="B14:B16"/>
    <mergeCell ref="C14:E14"/>
    <mergeCell ref="C15:E15"/>
    <mergeCell ref="C16:E16"/>
    <mergeCell ref="F11:G11"/>
    <mergeCell ref="F12:G12"/>
    <mergeCell ref="H11:K11"/>
    <mergeCell ref="H12:K12"/>
    <mergeCell ref="F13:G13"/>
    <mergeCell ref="F14:G14"/>
    <mergeCell ref="F15:G15"/>
    <mergeCell ref="H13:K13"/>
    <mergeCell ref="H14:K14"/>
    <mergeCell ref="F53:I53"/>
    <mergeCell ref="B51:E51"/>
    <mergeCell ref="B52:E52"/>
    <mergeCell ref="B53:E53"/>
    <mergeCell ref="B42:E42"/>
    <mergeCell ref="B43:E43"/>
    <mergeCell ref="F51:I51"/>
    <mergeCell ref="C48:K50"/>
    <mergeCell ref="F52:I52"/>
    <mergeCell ref="B44:E44"/>
  </mergeCells>
  <phoneticPr fontId="2"/>
  <dataValidations count="1">
    <dataValidation type="list" allowBlank="1" showInputMessage="1" showErrorMessage="1" sqref="D19:E19">
      <formula1>"取崩型,運用型,"</formula1>
    </dataValidation>
  </dataValidations>
  <pageMargins left="0.7" right="0.7" top="0.75" bottom="0.75" header="0.3" footer="0.3"/>
  <pageSetup paperSize="9" scale="74" fitToHeight="0" orientation="portrait" r:id="rId1"/>
  <headerFooter alignWithMargins="0"/>
  <colBreaks count="1" manualBreakCount="1">
    <brk id="12" max="56"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8"/>
  <sheetViews>
    <sheetView view="pageBreakPreview" topLeftCell="A37" zoomScale="80" zoomScaleNormal="100" zoomScaleSheetLayoutView="80" workbookViewId="0">
      <selection activeCell="Q12" sqref="Q12"/>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129</v>
      </c>
      <c r="J1" s="52" t="s">
        <v>124</v>
      </c>
      <c r="K1" s="52"/>
      <c r="L1" s="52"/>
      <c r="M1" s="52"/>
      <c r="N1" s="52"/>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132</v>
      </c>
      <c r="E5" s="201"/>
      <c r="F5" s="201"/>
      <c r="G5" s="201"/>
      <c r="H5" s="201"/>
      <c r="I5" s="201"/>
      <c r="J5" s="202"/>
      <c r="K5" s="203" t="s">
        <v>20</v>
      </c>
      <c r="L5" s="204"/>
      <c r="M5" s="204" t="s">
        <v>26</v>
      </c>
      <c r="N5" s="205"/>
    </row>
    <row r="6" spans="2:14" ht="22.15" customHeight="1">
      <c r="B6" s="183" t="s">
        <v>28</v>
      </c>
      <c r="C6" s="184"/>
      <c r="D6" s="185" t="s">
        <v>98</v>
      </c>
      <c r="E6" s="185"/>
      <c r="F6" s="185"/>
      <c r="G6" s="185"/>
      <c r="H6" s="185"/>
      <c r="I6" s="185"/>
      <c r="J6" s="186"/>
      <c r="K6" s="187" t="s">
        <v>24</v>
      </c>
      <c r="L6" s="188"/>
      <c r="M6" s="188" t="s">
        <v>170</v>
      </c>
      <c r="N6" s="189"/>
    </row>
    <row r="7" spans="2:14" ht="22.15" customHeight="1">
      <c r="B7" s="190" t="s">
        <v>19</v>
      </c>
      <c r="C7" s="191"/>
      <c r="D7" s="192" t="s">
        <v>130</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171</v>
      </c>
      <c r="C10" s="175"/>
      <c r="D10" s="175"/>
      <c r="E10" s="175"/>
      <c r="F10" s="175"/>
      <c r="G10" s="175"/>
      <c r="H10" s="175"/>
      <c r="I10" s="175"/>
      <c r="J10" s="175"/>
      <c r="K10" s="175"/>
      <c r="L10" s="175"/>
      <c r="M10" s="175"/>
      <c r="N10" s="176"/>
    </row>
    <row r="11" spans="2:14" ht="22.15" customHeight="1">
      <c r="B11" s="177"/>
      <c r="C11" s="178"/>
      <c r="D11" s="178"/>
      <c r="E11" s="178"/>
      <c r="F11" s="178"/>
      <c r="G11" s="178"/>
      <c r="H11" s="178"/>
      <c r="I11" s="178"/>
      <c r="J11" s="178"/>
      <c r="K11" s="178"/>
      <c r="L11" s="178"/>
      <c r="M11" s="178"/>
      <c r="N11" s="179"/>
    </row>
    <row r="12" spans="2:14" ht="22.15" customHeight="1">
      <c r="B12" s="177"/>
      <c r="C12" s="178"/>
      <c r="D12" s="178"/>
      <c r="E12" s="178"/>
      <c r="F12" s="178"/>
      <c r="G12" s="178"/>
      <c r="H12" s="178"/>
      <c r="I12" s="178"/>
      <c r="J12" s="178"/>
      <c r="K12" s="178"/>
      <c r="L12" s="178"/>
      <c r="M12" s="178"/>
      <c r="N12" s="179"/>
    </row>
    <row r="13" spans="2:14" ht="22.15" customHeight="1">
      <c r="B13" s="177"/>
      <c r="C13" s="178"/>
      <c r="D13" s="178"/>
      <c r="E13" s="178"/>
      <c r="F13" s="178"/>
      <c r="G13" s="178"/>
      <c r="H13" s="178"/>
      <c r="I13" s="178"/>
      <c r="J13" s="178"/>
      <c r="K13" s="178"/>
      <c r="L13" s="178"/>
      <c r="M13" s="178"/>
      <c r="N13" s="179"/>
    </row>
    <row r="14" spans="2:14" ht="22.15" customHeight="1">
      <c r="B14" s="177"/>
      <c r="C14" s="178"/>
      <c r="D14" s="178"/>
      <c r="E14" s="178"/>
      <c r="F14" s="178"/>
      <c r="G14" s="178"/>
      <c r="H14" s="178"/>
      <c r="I14" s="178"/>
      <c r="J14" s="178"/>
      <c r="K14" s="178"/>
      <c r="L14" s="178"/>
      <c r="M14" s="178"/>
      <c r="N14" s="179"/>
    </row>
    <row r="15" spans="2:14" ht="22.15" customHeight="1">
      <c r="B15" s="177"/>
      <c r="C15" s="178"/>
      <c r="D15" s="178"/>
      <c r="E15" s="178"/>
      <c r="F15" s="178"/>
      <c r="G15" s="178"/>
      <c r="H15" s="178"/>
      <c r="I15" s="178"/>
      <c r="J15" s="178"/>
      <c r="K15" s="178"/>
      <c r="L15" s="178"/>
      <c r="M15" s="178"/>
      <c r="N15" s="179"/>
    </row>
    <row r="16" spans="2:14" ht="22.15" customHeight="1">
      <c r="B16" s="177"/>
      <c r="C16" s="178"/>
      <c r="D16" s="178"/>
      <c r="E16" s="178"/>
      <c r="F16" s="178"/>
      <c r="G16" s="178"/>
      <c r="H16" s="178"/>
      <c r="I16" s="178"/>
      <c r="J16" s="178"/>
      <c r="K16" s="178"/>
      <c r="L16" s="178"/>
      <c r="M16" s="178"/>
      <c r="N16" s="179"/>
    </row>
    <row r="17" spans="2:14" ht="22.15" customHeight="1">
      <c r="B17" s="180"/>
      <c r="C17" s="181"/>
      <c r="D17" s="181"/>
      <c r="E17" s="181"/>
      <c r="F17" s="181"/>
      <c r="G17" s="181"/>
      <c r="H17" s="181"/>
      <c r="I17" s="181"/>
      <c r="J17" s="181"/>
      <c r="K17" s="181"/>
      <c r="L17" s="181"/>
      <c r="M17" s="181"/>
      <c r="N17" s="182"/>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99</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131</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87</v>
      </c>
    </row>
    <row r="40" spans="2:14" ht="22.15" customHeight="1">
      <c r="B40" s="166" t="s">
        <v>133</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8"/>
  <sheetViews>
    <sheetView view="pageBreakPreview" topLeftCell="A34" zoomScale="85" zoomScaleNormal="100" zoomScaleSheetLayoutView="85" workbookViewId="0">
      <selection activeCell="Q13" sqref="Q13"/>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134</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135</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136</v>
      </c>
      <c r="N6" s="189"/>
    </row>
    <row r="7" spans="2:14" ht="22.15" customHeight="1">
      <c r="B7" s="190" t="s">
        <v>19</v>
      </c>
      <c r="C7" s="191"/>
      <c r="D7" s="192" t="s">
        <v>137</v>
      </c>
      <c r="E7" s="192"/>
      <c r="F7" s="192"/>
      <c r="G7" s="192"/>
      <c r="H7" s="192"/>
      <c r="I7" s="192"/>
      <c r="J7" s="193"/>
      <c r="K7" s="194" t="s">
        <v>25</v>
      </c>
      <c r="L7" s="195"/>
      <c r="M7" s="195" t="s">
        <v>116</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172</v>
      </c>
      <c r="C10" s="175"/>
      <c r="D10" s="175"/>
      <c r="E10" s="175"/>
      <c r="F10" s="175"/>
      <c r="G10" s="175"/>
      <c r="H10" s="175"/>
      <c r="I10" s="175"/>
      <c r="J10" s="175"/>
      <c r="K10" s="175"/>
      <c r="L10" s="175"/>
      <c r="M10" s="175"/>
      <c r="N10" s="176"/>
    </row>
    <row r="11" spans="2:14" ht="22.15" customHeight="1">
      <c r="B11" s="177"/>
      <c r="C11" s="178"/>
      <c r="D11" s="178"/>
      <c r="E11" s="178"/>
      <c r="F11" s="178"/>
      <c r="G11" s="178"/>
      <c r="H11" s="178"/>
      <c r="I11" s="178"/>
      <c r="J11" s="178"/>
      <c r="K11" s="178"/>
      <c r="L11" s="178"/>
      <c r="M11" s="178"/>
      <c r="N11" s="179"/>
    </row>
    <row r="12" spans="2:14" ht="22.15" customHeight="1">
      <c r="B12" s="177"/>
      <c r="C12" s="178"/>
      <c r="D12" s="178"/>
      <c r="E12" s="178"/>
      <c r="F12" s="178"/>
      <c r="G12" s="178"/>
      <c r="H12" s="178"/>
      <c r="I12" s="178"/>
      <c r="J12" s="178"/>
      <c r="K12" s="178"/>
      <c r="L12" s="178"/>
      <c r="M12" s="178"/>
      <c r="N12" s="179"/>
    </row>
    <row r="13" spans="2:14" ht="22.15" customHeight="1">
      <c r="B13" s="177"/>
      <c r="C13" s="178"/>
      <c r="D13" s="178"/>
      <c r="E13" s="178"/>
      <c r="F13" s="178"/>
      <c r="G13" s="178"/>
      <c r="H13" s="178"/>
      <c r="I13" s="178"/>
      <c r="J13" s="178"/>
      <c r="K13" s="178"/>
      <c r="L13" s="178"/>
      <c r="M13" s="178"/>
      <c r="N13" s="179"/>
    </row>
    <row r="14" spans="2:14" ht="22.15" customHeight="1">
      <c r="B14" s="177"/>
      <c r="C14" s="178"/>
      <c r="D14" s="178"/>
      <c r="E14" s="178"/>
      <c r="F14" s="178"/>
      <c r="G14" s="178"/>
      <c r="H14" s="178"/>
      <c r="I14" s="178"/>
      <c r="J14" s="178"/>
      <c r="K14" s="178"/>
      <c r="L14" s="178"/>
      <c r="M14" s="178"/>
      <c r="N14" s="179"/>
    </row>
    <row r="15" spans="2:14" ht="22.15" customHeight="1">
      <c r="B15" s="177"/>
      <c r="C15" s="178"/>
      <c r="D15" s="178"/>
      <c r="E15" s="178"/>
      <c r="F15" s="178"/>
      <c r="G15" s="178"/>
      <c r="H15" s="178"/>
      <c r="I15" s="178"/>
      <c r="J15" s="178"/>
      <c r="K15" s="178"/>
      <c r="L15" s="178"/>
      <c r="M15" s="178"/>
      <c r="N15" s="179"/>
    </row>
    <row r="16" spans="2:14" ht="22.15" customHeight="1">
      <c r="B16" s="177"/>
      <c r="C16" s="178"/>
      <c r="D16" s="178"/>
      <c r="E16" s="178"/>
      <c r="F16" s="178"/>
      <c r="G16" s="178"/>
      <c r="H16" s="178"/>
      <c r="I16" s="178"/>
      <c r="J16" s="178"/>
      <c r="K16" s="178"/>
      <c r="L16" s="178"/>
      <c r="M16" s="178"/>
      <c r="N16" s="179"/>
    </row>
    <row r="17" spans="2:14" ht="22.15" customHeight="1">
      <c r="B17" s="180"/>
      <c r="C17" s="181"/>
      <c r="D17" s="181"/>
      <c r="E17" s="181"/>
      <c r="F17" s="181"/>
      <c r="G17" s="181"/>
      <c r="H17" s="181"/>
      <c r="I17" s="181"/>
      <c r="J17" s="181"/>
      <c r="K17" s="181"/>
      <c r="L17" s="181"/>
      <c r="M17" s="181"/>
      <c r="N17" s="182"/>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138</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216" t="s">
        <v>139</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29</v>
      </c>
    </row>
    <row r="40" spans="2:14" ht="22.15" customHeight="1">
      <c r="B40" s="166" t="s">
        <v>140</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8"/>
  <sheetViews>
    <sheetView view="pageBreakPreview" topLeftCell="A34" zoomScale="85" zoomScaleNormal="100" zoomScaleSheetLayoutView="85" workbookViewId="0">
      <selection activeCell="M53" sqref="M53"/>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141</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142</v>
      </c>
      <c r="E5" s="201"/>
      <c r="F5" s="201"/>
      <c r="G5" s="201"/>
      <c r="H5" s="201"/>
      <c r="I5" s="201"/>
      <c r="J5" s="202"/>
      <c r="K5" s="203" t="s">
        <v>20</v>
      </c>
      <c r="L5" s="204"/>
      <c r="M5" s="204" t="s">
        <v>97</v>
      </c>
      <c r="N5" s="205"/>
    </row>
    <row r="6" spans="2:14" ht="22.15" customHeight="1">
      <c r="B6" s="183" t="s">
        <v>28</v>
      </c>
      <c r="C6" s="184"/>
      <c r="D6" s="185"/>
      <c r="E6" s="185"/>
      <c r="F6" s="185"/>
      <c r="G6" s="185"/>
      <c r="H6" s="185"/>
      <c r="I6" s="185"/>
      <c r="J6" s="186"/>
      <c r="K6" s="187" t="s">
        <v>24</v>
      </c>
      <c r="L6" s="188"/>
      <c r="M6" s="188" t="s">
        <v>113</v>
      </c>
      <c r="N6" s="189"/>
    </row>
    <row r="7" spans="2:14" ht="22.15" customHeight="1">
      <c r="B7" s="190" t="s">
        <v>19</v>
      </c>
      <c r="C7" s="191"/>
      <c r="D7" s="192" t="s">
        <v>143</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144</v>
      </c>
      <c r="C10" s="175"/>
      <c r="D10" s="175"/>
      <c r="E10" s="175"/>
      <c r="F10" s="175"/>
      <c r="G10" s="175"/>
      <c r="H10" s="175"/>
      <c r="I10" s="175"/>
      <c r="J10" s="175"/>
      <c r="K10" s="175"/>
      <c r="L10" s="175"/>
      <c r="M10" s="175"/>
      <c r="N10" s="176"/>
    </row>
    <row r="11" spans="2:14" ht="22.15" customHeight="1">
      <c r="B11" s="177"/>
      <c r="C11" s="178"/>
      <c r="D11" s="178"/>
      <c r="E11" s="178"/>
      <c r="F11" s="178"/>
      <c r="G11" s="178"/>
      <c r="H11" s="178"/>
      <c r="I11" s="178"/>
      <c r="J11" s="178"/>
      <c r="K11" s="178"/>
      <c r="L11" s="178"/>
      <c r="M11" s="178"/>
      <c r="N11" s="179"/>
    </row>
    <row r="12" spans="2:14" ht="22.15" customHeight="1">
      <c r="B12" s="177"/>
      <c r="C12" s="178"/>
      <c r="D12" s="178"/>
      <c r="E12" s="178"/>
      <c r="F12" s="178"/>
      <c r="G12" s="178"/>
      <c r="H12" s="178"/>
      <c r="I12" s="178"/>
      <c r="J12" s="178"/>
      <c r="K12" s="178"/>
      <c r="L12" s="178"/>
      <c r="M12" s="178"/>
      <c r="N12" s="179"/>
    </row>
    <row r="13" spans="2:14" ht="22.15" customHeight="1">
      <c r="B13" s="177"/>
      <c r="C13" s="178"/>
      <c r="D13" s="178"/>
      <c r="E13" s="178"/>
      <c r="F13" s="178"/>
      <c r="G13" s="178"/>
      <c r="H13" s="178"/>
      <c r="I13" s="178"/>
      <c r="J13" s="178"/>
      <c r="K13" s="178"/>
      <c r="L13" s="178"/>
      <c r="M13" s="178"/>
      <c r="N13" s="179"/>
    </row>
    <row r="14" spans="2:14" ht="22.15" customHeight="1">
      <c r="B14" s="177"/>
      <c r="C14" s="178"/>
      <c r="D14" s="178"/>
      <c r="E14" s="178"/>
      <c r="F14" s="178"/>
      <c r="G14" s="178"/>
      <c r="H14" s="178"/>
      <c r="I14" s="178"/>
      <c r="J14" s="178"/>
      <c r="K14" s="178"/>
      <c r="L14" s="178"/>
      <c r="M14" s="178"/>
      <c r="N14" s="179"/>
    </row>
    <row r="15" spans="2:14" ht="22.15" customHeight="1">
      <c r="B15" s="177"/>
      <c r="C15" s="178"/>
      <c r="D15" s="178"/>
      <c r="E15" s="178"/>
      <c r="F15" s="178"/>
      <c r="G15" s="178"/>
      <c r="H15" s="178"/>
      <c r="I15" s="178"/>
      <c r="J15" s="178"/>
      <c r="K15" s="178"/>
      <c r="L15" s="178"/>
      <c r="M15" s="178"/>
      <c r="N15" s="179"/>
    </row>
    <row r="16" spans="2:14" ht="22.15" customHeight="1">
      <c r="B16" s="177"/>
      <c r="C16" s="178"/>
      <c r="D16" s="178"/>
      <c r="E16" s="178"/>
      <c r="F16" s="178"/>
      <c r="G16" s="178"/>
      <c r="H16" s="178"/>
      <c r="I16" s="178"/>
      <c r="J16" s="178"/>
      <c r="K16" s="178"/>
      <c r="L16" s="178"/>
      <c r="M16" s="178"/>
      <c r="N16" s="179"/>
    </row>
    <row r="17" spans="2:14" ht="22.15" customHeight="1">
      <c r="B17" s="180"/>
      <c r="C17" s="181"/>
      <c r="D17" s="181"/>
      <c r="E17" s="181"/>
      <c r="F17" s="181"/>
      <c r="G17" s="181"/>
      <c r="H17" s="181"/>
      <c r="I17" s="181"/>
      <c r="J17" s="181"/>
      <c r="K17" s="181"/>
      <c r="L17" s="181"/>
      <c r="M17" s="181"/>
      <c r="N17" s="182"/>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145</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146</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29</v>
      </c>
    </row>
    <row r="40" spans="2:14" ht="22.15" customHeight="1">
      <c r="B40" s="166" t="s">
        <v>147</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9"/>
  <sheetViews>
    <sheetView view="pageBreakPreview" zoomScale="86" zoomScaleNormal="100" zoomScaleSheetLayoutView="86" workbookViewId="0">
      <selection activeCell="B40" sqref="B40:N47"/>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108</v>
      </c>
      <c r="J1" s="18" t="s">
        <v>109</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111</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149</v>
      </c>
      <c r="N6" s="189"/>
    </row>
    <row r="7" spans="2:14" ht="22.15" customHeight="1">
      <c r="B7" s="190" t="s">
        <v>19</v>
      </c>
      <c r="C7" s="191"/>
      <c r="D7" s="192" t="s">
        <v>112</v>
      </c>
      <c r="E7" s="192"/>
      <c r="F7" s="192"/>
      <c r="G7" s="192"/>
      <c r="H7" s="192"/>
      <c r="I7" s="192"/>
      <c r="J7" s="193"/>
      <c r="K7" s="194" t="s">
        <v>25</v>
      </c>
      <c r="L7" s="195"/>
      <c r="M7" s="195" t="s">
        <v>116</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150</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174</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81</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29</v>
      </c>
    </row>
    <row r="40" spans="2:14" ht="22.15" customHeight="1">
      <c r="B40" s="166" t="s">
        <v>175</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22.15"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9"/>
  <sheetViews>
    <sheetView view="pageBreakPreview" topLeftCell="A31" zoomScale="85" zoomScaleNormal="87" zoomScaleSheetLayoutView="85" workbookViewId="0">
      <selection activeCell="B40" sqref="B40:N47"/>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117</v>
      </c>
      <c r="J1" s="18" t="s">
        <v>109</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118</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151</v>
      </c>
      <c r="N6" s="189"/>
    </row>
    <row r="7" spans="2:14" ht="22.15" customHeight="1">
      <c r="B7" s="190" t="s">
        <v>19</v>
      </c>
      <c r="C7" s="191"/>
      <c r="D7" s="192" t="s">
        <v>112</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152</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82</v>
      </c>
      <c r="C20" s="167"/>
      <c r="D20" s="167"/>
      <c r="E20" s="167"/>
      <c r="F20" s="167"/>
      <c r="G20" s="167"/>
      <c r="H20" s="167"/>
      <c r="I20" s="167"/>
      <c r="J20" s="167"/>
      <c r="K20" s="167"/>
      <c r="L20" s="167"/>
      <c r="M20" s="167"/>
      <c r="N20" s="168"/>
    </row>
    <row r="21" spans="2:14" ht="22.15" customHeight="1">
      <c r="B21" s="169"/>
      <c r="C21" s="170"/>
      <c r="D21" s="170"/>
      <c r="E21" s="170"/>
      <c r="F21" s="170"/>
      <c r="G21" s="170"/>
      <c r="H21" s="170"/>
      <c r="I21" s="170"/>
      <c r="J21" s="170"/>
      <c r="K21" s="170"/>
      <c r="L21" s="170"/>
      <c r="M21" s="170"/>
      <c r="N21" s="171"/>
    </row>
    <row r="22" spans="2:14" ht="22.15" customHeight="1">
      <c r="B22" s="169"/>
      <c r="C22" s="170"/>
      <c r="D22" s="170"/>
      <c r="E22" s="170"/>
      <c r="F22" s="170"/>
      <c r="G22" s="170"/>
      <c r="H22" s="170"/>
      <c r="I22" s="170"/>
      <c r="J22" s="170"/>
      <c r="K22" s="170"/>
      <c r="L22" s="170"/>
      <c r="M22" s="170"/>
      <c r="N22" s="171"/>
    </row>
    <row r="23" spans="2:14" ht="22.15" customHeight="1">
      <c r="B23" s="169"/>
      <c r="C23" s="170"/>
      <c r="D23" s="170"/>
      <c r="E23" s="170"/>
      <c r="F23" s="170"/>
      <c r="G23" s="170"/>
      <c r="H23" s="170"/>
      <c r="I23" s="170"/>
      <c r="J23" s="170"/>
      <c r="K23" s="170"/>
      <c r="L23" s="170"/>
      <c r="M23" s="170"/>
      <c r="N23" s="171"/>
    </row>
    <row r="24" spans="2:14" ht="22.15" customHeight="1">
      <c r="B24" s="169"/>
      <c r="C24" s="170"/>
      <c r="D24" s="170"/>
      <c r="E24" s="170"/>
      <c r="F24" s="170"/>
      <c r="G24" s="170"/>
      <c r="H24" s="170"/>
      <c r="I24" s="170"/>
      <c r="J24" s="170"/>
      <c r="K24" s="170"/>
      <c r="L24" s="170"/>
      <c r="M24" s="170"/>
      <c r="N24" s="171"/>
    </row>
    <row r="25" spans="2:14" ht="22.15" customHeight="1">
      <c r="B25" s="169"/>
      <c r="C25" s="170"/>
      <c r="D25" s="170"/>
      <c r="E25" s="170"/>
      <c r="F25" s="170"/>
      <c r="G25" s="170"/>
      <c r="H25" s="170"/>
      <c r="I25" s="170"/>
      <c r="J25" s="170"/>
      <c r="K25" s="170"/>
      <c r="L25" s="170"/>
      <c r="M25" s="170"/>
      <c r="N25" s="171"/>
    </row>
    <row r="26" spans="2:14" ht="22.15" customHeight="1">
      <c r="B26" s="169"/>
      <c r="C26" s="170"/>
      <c r="D26" s="170"/>
      <c r="E26" s="170"/>
      <c r="F26" s="170"/>
      <c r="G26" s="170"/>
      <c r="H26" s="170"/>
      <c r="I26" s="170"/>
      <c r="J26" s="170"/>
      <c r="K26" s="170"/>
      <c r="L26" s="170"/>
      <c r="M26" s="170"/>
      <c r="N26" s="171"/>
    </row>
    <row r="27" spans="2:14" ht="22.15" customHeight="1">
      <c r="B27" s="172"/>
      <c r="C27" s="173"/>
      <c r="D27" s="173"/>
      <c r="E27" s="173"/>
      <c r="F27" s="173"/>
      <c r="G27" s="173"/>
      <c r="H27" s="173"/>
      <c r="I27" s="173"/>
      <c r="J27" s="173"/>
      <c r="K27" s="173"/>
      <c r="L27" s="173"/>
      <c r="M27" s="173"/>
      <c r="N27" s="174"/>
    </row>
    <row r="28" spans="2:14" ht="22.15" customHeight="1"/>
    <row r="29" spans="2:14" ht="22.15" customHeight="1">
      <c r="B29" s="19" t="s">
        <v>23</v>
      </c>
    </row>
    <row r="30" spans="2:14" ht="22.15" customHeight="1">
      <c r="B30" s="166" t="s">
        <v>83</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29</v>
      </c>
    </row>
    <row r="40" spans="2:14" ht="22.15" customHeight="1">
      <c r="B40" s="166" t="s">
        <v>153</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22.15"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9"/>
  <sheetViews>
    <sheetView view="pageBreakPreview" topLeftCell="A34" zoomScale="85" zoomScaleNormal="90" zoomScaleSheetLayoutView="85" zoomScalePageLayoutView="55" workbookViewId="0">
      <selection activeCell="B10" sqref="B10:N17"/>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119</v>
      </c>
      <c r="J1" s="18" t="s">
        <v>109</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120</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154</v>
      </c>
      <c r="N6" s="189"/>
    </row>
    <row r="7" spans="2:14" ht="22.15" customHeight="1">
      <c r="B7" s="190" t="s">
        <v>19</v>
      </c>
      <c r="C7" s="191"/>
      <c r="D7" s="192" t="s">
        <v>112</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155</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121</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84</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29</v>
      </c>
    </row>
    <row r="40" spans="2:14" ht="22.15" customHeight="1">
      <c r="B40" s="166" t="s">
        <v>122</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22.15"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8"/>
  <sheetViews>
    <sheetView view="pageBreakPreview" topLeftCell="A37" zoomScale="90" zoomScaleNormal="100" zoomScaleSheetLayoutView="90" workbookViewId="0">
      <selection activeCell="B10" sqref="B10:N17"/>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123</v>
      </c>
      <c r="K1" s="18" t="s">
        <v>124</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101</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156</v>
      </c>
      <c r="N6" s="189"/>
    </row>
    <row r="7" spans="2:14" ht="22.15" customHeight="1">
      <c r="B7" s="190" t="s">
        <v>19</v>
      </c>
      <c r="C7" s="191"/>
      <c r="D7" s="192" t="s">
        <v>85</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157</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125</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86</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87</v>
      </c>
    </row>
    <row r="40" spans="2:14" ht="22.15" customHeight="1">
      <c r="B40" s="166" t="s">
        <v>88</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8"/>
  <sheetViews>
    <sheetView view="pageBreakPreview" zoomScale="84" zoomScaleNormal="100" zoomScaleSheetLayoutView="84" workbookViewId="0">
      <selection activeCell="M6" sqref="M6:N6"/>
    </sheetView>
  </sheetViews>
  <sheetFormatPr defaultColWidth="8.875" defaultRowHeight="14.25"/>
  <cols>
    <col min="1" max="1" width="4.75" style="18" customWidth="1"/>
    <col min="2" max="3" width="8.875" style="18"/>
    <col min="4" max="9" width="9.5" style="18" bestFit="1" customWidth="1"/>
    <col min="10" max="10" width="12" style="18" bestFit="1" customWidth="1"/>
    <col min="11" max="14" width="9.5" style="18" bestFit="1" customWidth="1"/>
    <col min="15" max="15" width="4.75" style="18" customWidth="1"/>
    <col min="16" max="16384" width="8.875" style="18"/>
  </cols>
  <sheetData>
    <row r="1" spans="2:14" ht="22.15" customHeight="1">
      <c r="B1" s="18" t="s">
        <v>0</v>
      </c>
      <c r="C1" s="18" t="s">
        <v>52</v>
      </c>
      <c r="K1" s="18" t="s">
        <v>124</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89</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159</v>
      </c>
      <c r="N6" s="189"/>
    </row>
    <row r="7" spans="2:14" ht="22.15" customHeight="1">
      <c r="B7" s="190" t="s">
        <v>19</v>
      </c>
      <c r="C7" s="191"/>
      <c r="D7" s="192" t="s">
        <v>85</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158</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100</v>
      </c>
      <c r="C20" s="167"/>
      <c r="D20" s="167"/>
      <c r="E20" s="167"/>
      <c r="F20" s="167"/>
      <c r="G20" s="167"/>
      <c r="H20" s="167"/>
      <c r="I20" s="167"/>
      <c r="J20" s="167"/>
      <c r="K20" s="167"/>
      <c r="L20" s="167"/>
      <c r="M20" s="167"/>
      <c r="N20" s="168"/>
    </row>
    <row r="21" spans="2:14" ht="22.15" customHeight="1">
      <c r="B21" s="169"/>
      <c r="C21" s="170"/>
      <c r="D21" s="170"/>
      <c r="E21" s="170"/>
      <c r="F21" s="170"/>
      <c r="G21" s="170"/>
      <c r="H21" s="170"/>
      <c r="I21" s="170"/>
      <c r="J21" s="170"/>
      <c r="K21" s="170"/>
      <c r="L21" s="170"/>
      <c r="M21" s="170"/>
      <c r="N21" s="171"/>
    </row>
    <row r="22" spans="2:14" ht="22.15" customHeight="1">
      <c r="B22" s="169"/>
      <c r="C22" s="170"/>
      <c r="D22" s="170"/>
      <c r="E22" s="170"/>
      <c r="F22" s="170"/>
      <c r="G22" s="170"/>
      <c r="H22" s="170"/>
      <c r="I22" s="170"/>
      <c r="J22" s="170"/>
      <c r="K22" s="170"/>
      <c r="L22" s="170"/>
      <c r="M22" s="170"/>
      <c r="N22" s="171"/>
    </row>
    <row r="23" spans="2:14" ht="22.15" customHeight="1">
      <c r="B23" s="169"/>
      <c r="C23" s="170"/>
      <c r="D23" s="170"/>
      <c r="E23" s="170"/>
      <c r="F23" s="170"/>
      <c r="G23" s="170"/>
      <c r="H23" s="170"/>
      <c r="I23" s="170"/>
      <c r="J23" s="170"/>
      <c r="K23" s="170"/>
      <c r="L23" s="170"/>
      <c r="M23" s="170"/>
      <c r="N23" s="171"/>
    </row>
    <row r="24" spans="2:14" ht="22.15" customHeight="1">
      <c r="B24" s="169"/>
      <c r="C24" s="170"/>
      <c r="D24" s="170"/>
      <c r="E24" s="170"/>
      <c r="F24" s="170"/>
      <c r="G24" s="170"/>
      <c r="H24" s="170"/>
      <c r="I24" s="170"/>
      <c r="J24" s="170"/>
      <c r="K24" s="170"/>
      <c r="L24" s="170"/>
      <c r="M24" s="170"/>
      <c r="N24" s="171"/>
    </row>
    <row r="25" spans="2:14" ht="22.15" customHeight="1">
      <c r="B25" s="169"/>
      <c r="C25" s="170"/>
      <c r="D25" s="170"/>
      <c r="E25" s="170"/>
      <c r="F25" s="170"/>
      <c r="G25" s="170"/>
      <c r="H25" s="170"/>
      <c r="I25" s="170"/>
      <c r="J25" s="170"/>
      <c r="K25" s="170"/>
      <c r="L25" s="170"/>
      <c r="M25" s="170"/>
      <c r="N25" s="171"/>
    </row>
    <row r="26" spans="2:14" ht="22.15" customHeight="1">
      <c r="B26" s="169"/>
      <c r="C26" s="170"/>
      <c r="D26" s="170"/>
      <c r="E26" s="170"/>
      <c r="F26" s="170"/>
      <c r="G26" s="170"/>
      <c r="H26" s="170"/>
      <c r="I26" s="170"/>
      <c r="J26" s="170"/>
      <c r="K26" s="170"/>
      <c r="L26" s="170"/>
      <c r="M26" s="170"/>
      <c r="N26" s="171"/>
    </row>
    <row r="27" spans="2:14" ht="22.15" customHeight="1">
      <c r="B27" s="172"/>
      <c r="C27" s="173"/>
      <c r="D27" s="173"/>
      <c r="E27" s="173"/>
      <c r="F27" s="173"/>
      <c r="G27" s="173"/>
      <c r="H27" s="173"/>
      <c r="I27" s="173"/>
      <c r="J27" s="173"/>
      <c r="K27" s="173"/>
      <c r="L27" s="173"/>
      <c r="M27" s="173"/>
      <c r="N27" s="174"/>
    </row>
    <row r="28" spans="2:14" ht="22.15" customHeight="1"/>
    <row r="29" spans="2:14" ht="22.15" customHeight="1">
      <c r="B29" s="19" t="s">
        <v>23</v>
      </c>
    </row>
    <row r="30" spans="2:14" ht="22.15" customHeight="1">
      <c r="B30" s="166" t="s">
        <v>90</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87</v>
      </c>
    </row>
    <row r="40" spans="2:14" ht="22.15" customHeight="1">
      <c r="B40" s="166" t="s">
        <v>91</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68"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8"/>
  <sheetViews>
    <sheetView view="pageBreakPreview" topLeftCell="A31" zoomScale="84" zoomScaleNormal="100" zoomScaleSheetLayoutView="84" workbookViewId="0">
      <selection activeCell="I18" sqref="I18"/>
    </sheetView>
  </sheetViews>
  <sheetFormatPr defaultColWidth="8.875" defaultRowHeight="14.25"/>
  <cols>
    <col min="1" max="1" width="4.75" style="18" customWidth="1"/>
    <col min="2" max="3" width="8.875" style="18"/>
    <col min="4" max="14" width="9.5" style="18" bestFit="1" customWidth="1"/>
    <col min="15" max="15" width="15.125" style="18" customWidth="1"/>
    <col min="16" max="16384" width="8.875" style="18"/>
  </cols>
  <sheetData>
    <row r="1" spans="2:14" ht="22.15" customHeight="1">
      <c r="B1" s="18" t="s">
        <v>0</v>
      </c>
      <c r="C1" s="18" t="s">
        <v>126</v>
      </c>
      <c r="K1" s="18" t="s">
        <v>124</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92</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160</v>
      </c>
      <c r="N6" s="189"/>
    </row>
    <row r="7" spans="2:14" ht="22.15" customHeight="1">
      <c r="B7" s="190" t="s">
        <v>19</v>
      </c>
      <c r="C7" s="191"/>
      <c r="D7" s="192" t="s">
        <v>85</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161</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162</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86</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87</v>
      </c>
    </row>
    <row r="40" spans="2:14" ht="22.15" customHeight="1">
      <c r="B40" s="166" t="s">
        <v>93</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19.899999999999999" customHeight="1"/>
    <row r="53" ht="19.899999999999999" customHeight="1"/>
    <row r="54" ht="19.899999999999999" customHeight="1"/>
    <row r="55" ht="19.899999999999999" customHeight="1"/>
    <row r="56" ht="19.899999999999999" customHeight="1"/>
    <row r="57" ht="19.899999999999999" customHeight="1"/>
    <row r="58"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9"/>
  <sheetViews>
    <sheetView showWhiteSpace="0" view="pageBreakPreview" topLeftCell="A34" zoomScale="85" zoomScaleNormal="100" zoomScaleSheetLayoutView="85" zoomScalePageLayoutView="85" workbookViewId="0">
      <selection activeCell="R41" sqref="R41"/>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206" t="s">
        <v>94</v>
      </c>
      <c r="C1" s="206"/>
      <c r="J1" s="18" t="s">
        <v>109</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95</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163</v>
      </c>
      <c r="N6" s="189"/>
    </row>
    <row r="7" spans="2:14" ht="22.15" customHeight="1">
      <c r="B7" s="190" t="s">
        <v>19</v>
      </c>
      <c r="C7" s="191"/>
      <c r="D7" s="192" t="s">
        <v>112</v>
      </c>
      <c r="E7" s="192"/>
      <c r="F7" s="192"/>
      <c r="G7" s="192"/>
      <c r="H7" s="192"/>
      <c r="I7" s="192"/>
      <c r="J7" s="193"/>
      <c r="K7" s="194" t="s">
        <v>25</v>
      </c>
      <c r="L7" s="195"/>
      <c r="M7" s="195" t="s">
        <v>115</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164</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96</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83</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29</v>
      </c>
    </row>
    <row r="40" spans="2:14" ht="22.15" customHeight="1">
      <c r="B40" s="166" t="s">
        <v>165</v>
      </c>
      <c r="C40" s="175"/>
      <c r="D40" s="175"/>
      <c r="E40" s="175"/>
      <c r="F40" s="175"/>
      <c r="G40" s="175"/>
      <c r="H40" s="175"/>
      <c r="I40" s="175"/>
      <c r="J40" s="175"/>
      <c r="K40" s="175"/>
      <c r="L40" s="175"/>
      <c r="M40" s="175"/>
      <c r="N40" s="176"/>
    </row>
    <row r="41" spans="2:14" ht="22.15" customHeight="1">
      <c r="B41" s="177"/>
      <c r="C41" s="178"/>
      <c r="D41" s="178"/>
      <c r="E41" s="178"/>
      <c r="F41" s="178"/>
      <c r="G41" s="178"/>
      <c r="H41" s="178"/>
      <c r="I41" s="178"/>
      <c r="J41" s="178"/>
      <c r="K41" s="178"/>
      <c r="L41" s="178"/>
      <c r="M41" s="178"/>
      <c r="N41" s="179"/>
    </row>
    <row r="42" spans="2:14" ht="22.15" customHeight="1">
      <c r="B42" s="177"/>
      <c r="C42" s="178"/>
      <c r="D42" s="178"/>
      <c r="E42" s="178"/>
      <c r="F42" s="178"/>
      <c r="G42" s="178"/>
      <c r="H42" s="178"/>
      <c r="I42" s="178"/>
      <c r="J42" s="178"/>
      <c r="K42" s="178"/>
      <c r="L42" s="178"/>
      <c r="M42" s="178"/>
      <c r="N42" s="179"/>
    </row>
    <row r="43" spans="2:14" ht="22.15" customHeight="1">
      <c r="B43" s="177"/>
      <c r="C43" s="178"/>
      <c r="D43" s="178"/>
      <c r="E43" s="178"/>
      <c r="F43" s="178"/>
      <c r="G43" s="178"/>
      <c r="H43" s="178"/>
      <c r="I43" s="178"/>
      <c r="J43" s="178"/>
      <c r="K43" s="178"/>
      <c r="L43" s="178"/>
      <c r="M43" s="178"/>
      <c r="N43" s="179"/>
    </row>
    <row r="44" spans="2:14" ht="22.15" customHeight="1">
      <c r="B44" s="177"/>
      <c r="C44" s="178"/>
      <c r="D44" s="178"/>
      <c r="E44" s="178"/>
      <c r="F44" s="178"/>
      <c r="G44" s="178"/>
      <c r="H44" s="178"/>
      <c r="I44" s="178"/>
      <c r="J44" s="178"/>
      <c r="K44" s="178"/>
      <c r="L44" s="178"/>
      <c r="M44" s="178"/>
      <c r="N44" s="179"/>
    </row>
    <row r="45" spans="2:14" ht="22.15" customHeight="1">
      <c r="B45" s="177"/>
      <c r="C45" s="178"/>
      <c r="D45" s="178"/>
      <c r="E45" s="178"/>
      <c r="F45" s="178"/>
      <c r="G45" s="178"/>
      <c r="H45" s="178"/>
      <c r="I45" s="178"/>
      <c r="J45" s="178"/>
      <c r="K45" s="178"/>
      <c r="L45" s="178"/>
      <c r="M45" s="178"/>
      <c r="N45" s="179"/>
    </row>
    <row r="46" spans="2:14" ht="22.15" customHeight="1">
      <c r="B46" s="177"/>
      <c r="C46" s="178"/>
      <c r="D46" s="178"/>
      <c r="E46" s="178"/>
      <c r="F46" s="178"/>
      <c r="G46" s="178"/>
      <c r="H46" s="178"/>
      <c r="I46" s="178"/>
      <c r="J46" s="178"/>
      <c r="K46" s="178"/>
      <c r="L46" s="178"/>
      <c r="M46" s="178"/>
      <c r="N46" s="179"/>
    </row>
    <row r="47" spans="2:14" ht="22.15" customHeight="1">
      <c r="B47" s="180"/>
      <c r="C47" s="181"/>
      <c r="D47" s="181"/>
      <c r="E47" s="181"/>
      <c r="F47" s="181"/>
      <c r="G47" s="181"/>
      <c r="H47" s="181"/>
      <c r="I47" s="181"/>
      <c r="J47" s="181"/>
      <c r="K47" s="181"/>
      <c r="L47" s="181"/>
      <c r="M47" s="181"/>
      <c r="N47" s="182"/>
    </row>
    <row r="48" spans="2:14" ht="22.15" customHeight="1"/>
    <row r="49" ht="22.15" customHeight="1"/>
    <row r="50" ht="22.15" customHeight="1"/>
    <row r="51" ht="22.15" customHeight="1"/>
    <row r="52" ht="22.15"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sheetData>
  <mergeCells count="19">
    <mergeCell ref="B1:C1"/>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9"/>
  <sheetViews>
    <sheetView view="pageBreakPreview" zoomScale="85" zoomScaleNormal="100" zoomScaleSheetLayoutView="85" workbookViewId="0">
      <selection activeCell="F49" sqref="F49"/>
    </sheetView>
  </sheetViews>
  <sheetFormatPr defaultColWidth="8.875" defaultRowHeight="14.25"/>
  <cols>
    <col min="1" max="1" width="4.75" style="18" customWidth="1"/>
    <col min="2" max="3" width="8.875" style="18"/>
    <col min="4" max="14" width="9.5" style="18" bestFit="1" customWidth="1"/>
    <col min="15" max="15" width="4.75" style="18" customWidth="1"/>
    <col min="16" max="16384" width="8.875" style="18"/>
  </cols>
  <sheetData>
    <row r="1" spans="2:14" ht="22.15" customHeight="1">
      <c r="B1" s="18" t="s">
        <v>0</v>
      </c>
      <c r="C1" s="18" t="s">
        <v>127</v>
      </c>
      <c r="J1" s="18" t="s">
        <v>109</v>
      </c>
    </row>
    <row r="2" spans="2:14" ht="22.15" customHeight="1"/>
    <row r="3" spans="2:14" ht="22.15" customHeight="1">
      <c r="B3" s="197" t="s">
        <v>110</v>
      </c>
      <c r="C3" s="197"/>
      <c r="D3" s="197"/>
      <c r="E3" s="198" t="s">
        <v>30</v>
      </c>
      <c r="F3" s="198"/>
      <c r="G3" s="198"/>
      <c r="H3" s="198"/>
      <c r="I3" s="198"/>
      <c r="J3" s="198"/>
      <c r="K3" s="198"/>
      <c r="L3" s="198"/>
      <c r="M3" s="198"/>
      <c r="N3" s="198"/>
    </row>
    <row r="4" spans="2:14" ht="22.15" customHeight="1"/>
    <row r="5" spans="2:14" ht="22.15" customHeight="1">
      <c r="B5" s="199" t="s">
        <v>27</v>
      </c>
      <c r="C5" s="200"/>
      <c r="D5" s="201" t="s">
        <v>128</v>
      </c>
      <c r="E5" s="201"/>
      <c r="F5" s="201"/>
      <c r="G5" s="201"/>
      <c r="H5" s="201"/>
      <c r="I5" s="201"/>
      <c r="J5" s="202"/>
      <c r="K5" s="203" t="s">
        <v>20</v>
      </c>
      <c r="L5" s="204"/>
      <c r="M5" s="204" t="s">
        <v>26</v>
      </c>
      <c r="N5" s="205"/>
    </row>
    <row r="6" spans="2:14" ht="22.15" customHeight="1">
      <c r="B6" s="183" t="s">
        <v>28</v>
      </c>
      <c r="C6" s="184"/>
      <c r="D6" s="185"/>
      <c r="E6" s="185"/>
      <c r="F6" s="185"/>
      <c r="G6" s="185"/>
      <c r="H6" s="185"/>
      <c r="I6" s="185"/>
      <c r="J6" s="186"/>
      <c r="K6" s="187" t="s">
        <v>24</v>
      </c>
      <c r="L6" s="188"/>
      <c r="M6" s="188" t="s">
        <v>166</v>
      </c>
      <c r="N6" s="189"/>
    </row>
    <row r="7" spans="2:14" ht="22.15" customHeight="1">
      <c r="B7" s="190" t="s">
        <v>19</v>
      </c>
      <c r="C7" s="191"/>
      <c r="D7" s="192" t="s">
        <v>112</v>
      </c>
      <c r="E7" s="192"/>
      <c r="F7" s="192"/>
      <c r="G7" s="192"/>
      <c r="H7" s="192"/>
      <c r="I7" s="192"/>
      <c r="J7" s="193"/>
      <c r="K7" s="194" t="s">
        <v>25</v>
      </c>
      <c r="L7" s="195"/>
      <c r="M7" s="195" t="s">
        <v>114</v>
      </c>
      <c r="N7" s="196"/>
    </row>
    <row r="8" spans="2:14" ht="22.15" customHeight="1">
      <c r="B8" s="54"/>
      <c r="C8" s="54"/>
      <c r="D8" s="53"/>
      <c r="E8" s="53"/>
      <c r="F8" s="53"/>
      <c r="G8" s="53"/>
      <c r="H8" s="53"/>
      <c r="I8" s="53"/>
      <c r="J8" s="53"/>
      <c r="K8" s="54"/>
      <c r="L8" s="54"/>
      <c r="M8" s="54"/>
      <c r="N8" s="54"/>
    </row>
    <row r="9" spans="2:14" ht="22.15" customHeight="1">
      <c r="B9" s="19" t="s">
        <v>21</v>
      </c>
    </row>
    <row r="10" spans="2:14" ht="22.15" customHeight="1">
      <c r="B10" s="166" t="s">
        <v>167</v>
      </c>
      <c r="C10" s="167"/>
      <c r="D10" s="167"/>
      <c r="E10" s="167"/>
      <c r="F10" s="167"/>
      <c r="G10" s="167"/>
      <c r="H10" s="167"/>
      <c r="I10" s="167"/>
      <c r="J10" s="167"/>
      <c r="K10" s="167"/>
      <c r="L10" s="167"/>
      <c r="M10" s="167"/>
      <c r="N10" s="168"/>
    </row>
    <row r="11" spans="2:14" ht="22.15" customHeight="1">
      <c r="B11" s="169"/>
      <c r="C11" s="170"/>
      <c r="D11" s="170"/>
      <c r="E11" s="170"/>
      <c r="F11" s="170"/>
      <c r="G11" s="170"/>
      <c r="H11" s="170"/>
      <c r="I11" s="170"/>
      <c r="J11" s="170"/>
      <c r="K11" s="170"/>
      <c r="L11" s="170"/>
      <c r="M11" s="170"/>
      <c r="N11" s="171"/>
    </row>
    <row r="12" spans="2:14" ht="22.15" customHeight="1">
      <c r="B12" s="169"/>
      <c r="C12" s="170"/>
      <c r="D12" s="170"/>
      <c r="E12" s="170"/>
      <c r="F12" s="170"/>
      <c r="G12" s="170"/>
      <c r="H12" s="170"/>
      <c r="I12" s="170"/>
      <c r="J12" s="170"/>
      <c r="K12" s="170"/>
      <c r="L12" s="170"/>
      <c r="M12" s="170"/>
      <c r="N12" s="171"/>
    </row>
    <row r="13" spans="2:14" ht="22.15" customHeight="1">
      <c r="B13" s="169"/>
      <c r="C13" s="170"/>
      <c r="D13" s="170"/>
      <c r="E13" s="170"/>
      <c r="F13" s="170"/>
      <c r="G13" s="170"/>
      <c r="H13" s="170"/>
      <c r="I13" s="170"/>
      <c r="J13" s="170"/>
      <c r="K13" s="170"/>
      <c r="L13" s="170"/>
      <c r="M13" s="170"/>
      <c r="N13" s="171"/>
    </row>
    <row r="14" spans="2:14" ht="22.15" customHeight="1">
      <c r="B14" s="169"/>
      <c r="C14" s="170"/>
      <c r="D14" s="170"/>
      <c r="E14" s="170"/>
      <c r="F14" s="170"/>
      <c r="G14" s="170"/>
      <c r="H14" s="170"/>
      <c r="I14" s="170"/>
      <c r="J14" s="170"/>
      <c r="K14" s="170"/>
      <c r="L14" s="170"/>
      <c r="M14" s="170"/>
      <c r="N14" s="171"/>
    </row>
    <row r="15" spans="2:14" ht="22.15" customHeight="1">
      <c r="B15" s="169"/>
      <c r="C15" s="170"/>
      <c r="D15" s="170"/>
      <c r="E15" s="170"/>
      <c r="F15" s="170"/>
      <c r="G15" s="170"/>
      <c r="H15" s="170"/>
      <c r="I15" s="170"/>
      <c r="J15" s="170"/>
      <c r="K15" s="170"/>
      <c r="L15" s="170"/>
      <c r="M15" s="170"/>
      <c r="N15" s="171"/>
    </row>
    <row r="16" spans="2:14" ht="22.15" customHeight="1">
      <c r="B16" s="169"/>
      <c r="C16" s="170"/>
      <c r="D16" s="170"/>
      <c r="E16" s="170"/>
      <c r="F16" s="170"/>
      <c r="G16" s="170"/>
      <c r="H16" s="170"/>
      <c r="I16" s="170"/>
      <c r="J16" s="170"/>
      <c r="K16" s="170"/>
      <c r="L16" s="170"/>
      <c r="M16" s="170"/>
      <c r="N16" s="171"/>
    </row>
    <row r="17" spans="2:14" ht="22.15" customHeight="1">
      <c r="B17" s="172"/>
      <c r="C17" s="173"/>
      <c r="D17" s="173"/>
      <c r="E17" s="173"/>
      <c r="F17" s="173"/>
      <c r="G17" s="173"/>
      <c r="H17" s="173"/>
      <c r="I17" s="173"/>
      <c r="J17" s="173"/>
      <c r="K17" s="173"/>
      <c r="L17" s="173"/>
      <c r="M17" s="173"/>
      <c r="N17" s="174"/>
    </row>
    <row r="18" spans="2:14" ht="22.15" customHeight="1">
      <c r="B18" s="55"/>
      <c r="C18" s="55"/>
      <c r="D18" s="55"/>
      <c r="E18" s="55"/>
      <c r="F18" s="55"/>
      <c r="G18" s="55"/>
      <c r="H18" s="55"/>
      <c r="I18" s="55"/>
      <c r="J18" s="55"/>
      <c r="K18" s="55"/>
      <c r="L18" s="55"/>
      <c r="M18" s="55"/>
      <c r="N18" s="55"/>
    </row>
    <row r="19" spans="2:14" ht="22.15" customHeight="1">
      <c r="B19" s="19" t="s">
        <v>22</v>
      </c>
    </row>
    <row r="20" spans="2:14" ht="22.15" customHeight="1">
      <c r="B20" s="166" t="s">
        <v>168</v>
      </c>
      <c r="C20" s="175"/>
      <c r="D20" s="175"/>
      <c r="E20" s="175"/>
      <c r="F20" s="175"/>
      <c r="G20" s="175"/>
      <c r="H20" s="175"/>
      <c r="I20" s="175"/>
      <c r="J20" s="175"/>
      <c r="K20" s="175"/>
      <c r="L20" s="175"/>
      <c r="M20" s="175"/>
      <c r="N20" s="176"/>
    </row>
    <row r="21" spans="2:14" ht="22.15" customHeight="1">
      <c r="B21" s="177"/>
      <c r="C21" s="178"/>
      <c r="D21" s="178"/>
      <c r="E21" s="178"/>
      <c r="F21" s="178"/>
      <c r="G21" s="178"/>
      <c r="H21" s="178"/>
      <c r="I21" s="178"/>
      <c r="J21" s="178"/>
      <c r="K21" s="178"/>
      <c r="L21" s="178"/>
      <c r="M21" s="178"/>
      <c r="N21" s="179"/>
    </row>
    <row r="22" spans="2:14" ht="22.15" customHeight="1">
      <c r="B22" s="177"/>
      <c r="C22" s="178"/>
      <c r="D22" s="178"/>
      <c r="E22" s="178"/>
      <c r="F22" s="178"/>
      <c r="G22" s="178"/>
      <c r="H22" s="178"/>
      <c r="I22" s="178"/>
      <c r="J22" s="178"/>
      <c r="K22" s="178"/>
      <c r="L22" s="178"/>
      <c r="M22" s="178"/>
      <c r="N22" s="179"/>
    </row>
    <row r="23" spans="2:14" ht="22.15" customHeight="1">
      <c r="B23" s="177"/>
      <c r="C23" s="178"/>
      <c r="D23" s="178"/>
      <c r="E23" s="178"/>
      <c r="F23" s="178"/>
      <c r="G23" s="178"/>
      <c r="H23" s="178"/>
      <c r="I23" s="178"/>
      <c r="J23" s="178"/>
      <c r="K23" s="178"/>
      <c r="L23" s="178"/>
      <c r="M23" s="178"/>
      <c r="N23" s="179"/>
    </row>
    <row r="24" spans="2:14" ht="22.15" customHeight="1">
      <c r="B24" s="177"/>
      <c r="C24" s="178"/>
      <c r="D24" s="178"/>
      <c r="E24" s="178"/>
      <c r="F24" s="178"/>
      <c r="G24" s="178"/>
      <c r="H24" s="178"/>
      <c r="I24" s="178"/>
      <c r="J24" s="178"/>
      <c r="K24" s="178"/>
      <c r="L24" s="178"/>
      <c r="M24" s="178"/>
      <c r="N24" s="179"/>
    </row>
    <row r="25" spans="2:14" ht="22.15" customHeight="1">
      <c r="B25" s="177"/>
      <c r="C25" s="178"/>
      <c r="D25" s="178"/>
      <c r="E25" s="178"/>
      <c r="F25" s="178"/>
      <c r="G25" s="178"/>
      <c r="H25" s="178"/>
      <c r="I25" s="178"/>
      <c r="J25" s="178"/>
      <c r="K25" s="178"/>
      <c r="L25" s="178"/>
      <c r="M25" s="178"/>
      <c r="N25" s="179"/>
    </row>
    <row r="26" spans="2:14" ht="22.15" customHeight="1">
      <c r="B26" s="177"/>
      <c r="C26" s="178"/>
      <c r="D26" s="178"/>
      <c r="E26" s="178"/>
      <c r="F26" s="178"/>
      <c r="G26" s="178"/>
      <c r="H26" s="178"/>
      <c r="I26" s="178"/>
      <c r="J26" s="178"/>
      <c r="K26" s="178"/>
      <c r="L26" s="178"/>
      <c r="M26" s="178"/>
      <c r="N26" s="179"/>
    </row>
    <row r="27" spans="2:14" ht="22.15" customHeight="1">
      <c r="B27" s="180"/>
      <c r="C27" s="181"/>
      <c r="D27" s="181"/>
      <c r="E27" s="181"/>
      <c r="F27" s="181"/>
      <c r="G27" s="181"/>
      <c r="H27" s="181"/>
      <c r="I27" s="181"/>
      <c r="J27" s="181"/>
      <c r="K27" s="181"/>
      <c r="L27" s="181"/>
      <c r="M27" s="181"/>
      <c r="N27" s="182"/>
    </row>
    <row r="28" spans="2:14" ht="22.15" customHeight="1"/>
    <row r="29" spans="2:14" ht="22.15" customHeight="1">
      <c r="B29" s="19" t="s">
        <v>23</v>
      </c>
    </row>
    <row r="30" spans="2:14" ht="22.15" customHeight="1">
      <c r="B30" s="166" t="s">
        <v>169</v>
      </c>
      <c r="C30" s="175"/>
      <c r="D30" s="175"/>
      <c r="E30" s="175"/>
      <c r="F30" s="175"/>
      <c r="G30" s="175"/>
      <c r="H30" s="175"/>
      <c r="I30" s="175"/>
      <c r="J30" s="175"/>
      <c r="K30" s="175"/>
      <c r="L30" s="175"/>
      <c r="M30" s="175"/>
      <c r="N30" s="176"/>
    </row>
    <row r="31" spans="2:14" ht="22.15" customHeight="1">
      <c r="B31" s="177"/>
      <c r="C31" s="178"/>
      <c r="D31" s="178"/>
      <c r="E31" s="178"/>
      <c r="F31" s="178"/>
      <c r="G31" s="178"/>
      <c r="H31" s="178"/>
      <c r="I31" s="178"/>
      <c r="J31" s="178"/>
      <c r="K31" s="178"/>
      <c r="L31" s="178"/>
      <c r="M31" s="178"/>
      <c r="N31" s="179"/>
    </row>
    <row r="32" spans="2:14" ht="22.15" customHeight="1">
      <c r="B32" s="177"/>
      <c r="C32" s="178"/>
      <c r="D32" s="178"/>
      <c r="E32" s="178"/>
      <c r="F32" s="178"/>
      <c r="G32" s="178"/>
      <c r="H32" s="178"/>
      <c r="I32" s="178"/>
      <c r="J32" s="178"/>
      <c r="K32" s="178"/>
      <c r="L32" s="178"/>
      <c r="M32" s="178"/>
      <c r="N32" s="179"/>
    </row>
    <row r="33" spans="2:14" ht="22.15" customHeight="1">
      <c r="B33" s="177"/>
      <c r="C33" s="178"/>
      <c r="D33" s="178"/>
      <c r="E33" s="178"/>
      <c r="F33" s="178"/>
      <c r="G33" s="178"/>
      <c r="H33" s="178"/>
      <c r="I33" s="178"/>
      <c r="J33" s="178"/>
      <c r="K33" s="178"/>
      <c r="L33" s="178"/>
      <c r="M33" s="178"/>
      <c r="N33" s="179"/>
    </row>
    <row r="34" spans="2:14" ht="22.15" customHeight="1">
      <c r="B34" s="177"/>
      <c r="C34" s="178"/>
      <c r="D34" s="178"/>
      <c r="E34" s="178"/>
      <c r="F34" s="178"/>
      <c r="G34" s="178"/>
      <c r="H34" s="178"/>
      <c r="I34" s="178"/>
      <c r="J34" s="178"/>
      <c r="K34" s="178"/>
      <c r="L34" s="178"/>
      <c r="M34" s="178"/>
      <c r="N34" s="179"/>
    </row>
    <row r="35" spans="2:14" ht="22.15" customHeight="1">
      <c r="B35" s="177"/>
      <c r="C35" s="178"/>
      <c r="D35" s="178"/>
      <c r="E35" s="178"/>
      <c r="F35" s="178"/>
      <c r="G35" s="178"/>
      <c r="H35" s="178"/>
      <c r="I35" s="178"/>
      <c r="J35" s="178"/>
      <c r="K35" s="178"/>
      <c r="L35" s="178"/>
      <c r="M35" s="178"/>
      <c r="N35" s="179"/>
    </row>
    <row r="36" spans="2:14" ht="22.15" customHeight="1">
      <c r="B36" s="177"/>
      <c r="C36" s="178"/>
      <c r="D36" s="178"/>
      <c r="E36" s="178"/>
      <c r="F36" s="178"/>
      <c r="G36" s="178"/>
      <c r="H36" s="178"/>
      <c r="I36" s="178"/>
      <c r="J36" s="178"/>
      <c r="K36" s="178"/>
      <c r="L36" s="178"/>
      <c r="M36" s="178"/>
      <c r="N36" s="179"/>
    </row>
    <row r="37" spans="2:14" ht="22.15" customHeight="1">
      <c r="B37" s="180"/>
      <c r="C37" s="181"/>
      <c r="D37" s="181"/>
      <c r="E37" s="181"/>
      <c r="F37" s="181"/>
      <c r="G37" s="181"/>
      <c r="H37" s="181"/>
      <c r="I37" s="181"/>
      <c r="J37" s="181"/>
      <c r="K37" s="181"/>
      <c r="L37" s="181"/>
      <c r="M37" s="181"/>
      <c r="N37" s="182"/>
    </row>
    <row r="38" spans="2:14" ht="22.15" customHeight="1">
      <c r="B38" s="55"/>
      <c r="C38" s="55"/>
      <c r="D38" s="55"/>
      <c r="E38" s="55"/>
      <c r="F38" s="55"/>
      <c r="G38" s="55"/>
      <c r="H38" s="55"/>
      <c r="I38" s="55"/>
      <c r="J38" s="55"/>
      <c r="K38" s="55"/>
      <c r="L38" s="55"/>
      <c r="M38" s="55"/>
      <c r="N38" s="55"/>
    </row>
    <row r="39" spans="2:14" ht="22.15" customHeight="1">
      <c r="B39" s="19" t="s">
        <v>29</v>
      </c>
    </row>
    <row r="40" spans="2:14" ht="22.15" customHeight="1">
      <c r="B40" s="207" t="s">
        <v>176</v>
      </c>
      <c r="C40" s="208"/>
      <c r="D40" s="208"/>
      <c r="E40" s="208"/>
      <c r="F40" s="208"/>
      <c r="G40" s="208"/>
      <c r="H40" s="208"/>
      <c r="I40" s="208"/>
      <c r="J40" s="208"/>
      <c r="K40" s="208"/>
      <c r="L40" s="208"/>
      <c r="M40" s="208"/>
      <c r="N40" s="209"/>
    </row>
    <row r="41" spans="2:14" ht="22.15" customHeight="1">
      <c r="B41" s="210"/>
      <c r="C41" s="211"/>
      <c r="D41" s="211"/>
      <c r="E41" s="211"/>
      <c r="F41" s="211"/>
      <c r="G41" s="211"/>
      <c r="H41" s="211"/>
      <c r="I41" s="211"/>
      <c r="J41" s="211"/>
      <c r="K41" s="211"/>
      <c r="L41" s="211"/>
      <c r="M41" s="211"/>
      <c r="N41" s="212"/>
    </row>
    <row r="42" spans="2:14" ht="22.15" customHeight="1">
      <c r="B42" s="210"/>
      <c r="C42" s="211"/>
      <c r="D42" s="211"/>
      <c r="E42" s="211"/>
      <c r="F42" s="211"/>
      <c r="G42" s="211"/>
      <c r="H42" s="211"/>
      <c r="I42" s="211"/>
      <c r="J42" s="211"/>
      <c r="K42" s="211"/>
      <c r="L42" s="211"/>
      <c r="M42" s="211"/>
      <c r="N42" s="212"/>
    </row>
    <row r="43" spans="2:14" ht="22.15" customHeight="1">
      <c r="B43" s="210"/>
      <c r="C43" s="211"/>
      <c r="D43" s="211"/>
      <c r="E43" s="211"/>
      <c r="F43" s="211"/>
      <c r="G43" s="211"/>
      <c r="H43" s="211"/>
      <c r="I43" s="211"/>
      <c r="J43" s="211"/>
      <c r="K43" s="211"/>
      <c r="L43" s="211"/>
      <c r="M43" s="211"/>
      <c r="N43" s="212"/>
    </row>
    <row r="44" spans="2:14" ht="22.15" customHeight="1">
      <c r="B44" s="210"/>
      <c r="C44" s="211"/>
      <c r="D44" s="211"/>
      <c r="E44" s="211"/>
      <c r="F44" s="211"/>
      <c r="G44" s="211"/>
      <c r="H44" s="211"/>
      <c r="I44" s="211"/>
      <c r="J44" s="211"/>
      <c r="K44" s="211"/>
      <c r="L44" s="211"/>
      <c r="M44" s="211"/>
      <c r="N44" s="212"/>
    </row>
    <row r="45" spans="2:14" ht="22.15" customHeight="1">
      <c r="B45" s="210"/>
      <c r="C45" s="211"/>
      <c r="D45" s="211"/>
      <c r="E45" s="211"/>
      <c r="F45" s="211"/>
      <c r="G45" s="211"/>
      <c r="H45" s="211"/>
      <c r="I45" s="211"/>
      <c r="J45" s="211"/>
      <c r="K45" s="211"/>
      <c r="L45" s="211"/>
      <c r="M45" s="211"/>
      <c r="N45" s="212"/>
    </row>
    <row r="46" spans="2:14" ht="22.15" customHeight="1">
      <c r="B46" s="210"/>
      <c r="C46" s="211"/>
      <c r="D46" s="211"/>
      <c r="E46" s="211"/>
      <c r="F46" s="211"/>
      <c r="G46" s="211"/>
      <c r="H46" s="211"/>
      <c r="I46" s="211"/>
      <c r="J46" s="211"/>
      <c r="K46" s="211"/>
      <c r="L46" s="211"/>
      <c r="M46" s="211"/>
      <c r="N46" s="212"/>
    </row>
    <row r="47" spans="2:14" ht="22.15" customHeight="1">
      <c r="B47" s="213"/>
      <c r="C47" s="214"/>
      <c r="D47" s="214"/>
      <c r="E47" s="214"/>
      <c r="F47" s="214"/>
      <c r="G47" s="214"/>
      <c r="H47" s="214"/>
      <c r="I47" s="214"/>
      <c r="J47" s="214"/>
      <c r="K47" s="214"/>
      <c r="L47" s="214"/>
      <c r="M47" s="214"/>
      <c r="N47" s="215"/>
    </row>
    <row r="48" spans="2:14" ht="22.15" customHeight="1"/>
    <row r="49" ht="22.15" customHeight="1"/>
    <row r="50" ht="22.15" customHeight="1"/>
    <row r="51" ht="22.15" customHeight="1"/>
    <row r="52" ht="22.15" customHeight="1"/>
    <row r="53" ht="19.899999999999999" customHeight="1"/>
    <row r="54" ht="19.899999999999999" customHeight="1"/>
    <row r="55" ht="19.899999999999999" customHeight="1"/>
    <row r="56" ht="19.899999999999999" customHeight="1"/>
    <row r="57" ht="19.899999999999999" customHeight="1"/>
    <row r="58" ht="19.899999999999999" customHeight="1"/>
    <row r="59" ht="19.899999999999999" customHeight="1"/>
  </sheetData>
  <mergeCells count="18">
    <mergeCell ref="B3:D3"/>
    <mergeCell ref="E3:N3"/>
    <mergeCell ref="B5:C5"/>
    <mergeCell ref="D5:J5"/>
    <mergeCell ref="K5:L5"/>
    <mergeCell ref="M5:N5"/>
    <mergeCell ref="B10:N17"/>
    <mergeCell ref="B20:N27"/>
    <mergeCell ref="B30:N37"/>
    <mergeCell ref="B40:N47"/>
    <mergeCell ref="B6:C6"/>
    <mergeCell ref="D6:J6"/>
    <mergeCell ref="K6:L6"/>
    <mergeCell ref="M6:N6"/>
    <mergeCell ref="B7:C7"/>
    <mergeCell ref="D7:J7"/>
    <mergeCell ref="K7:L7"/>
    <mergeCell ref="M7:N7"/>
  </mergeCells>
  <phoneticPr fontId="2"/>
  <dataValidations count="1">
    <dataValidation type="list" allowBlank="1" showInputMessage="1" showErrorMessage="1" sqref="M5:N5">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別紙（達成度）</vt:lpstr>
      <vt:lpstr>別紙（年度実績個票①）</vt:lpstr>
      <vt:lpstr>別紙（年度実績個票②）</vt:lpstr>
      <vt:lpstr>別紙（年度実績個票③）</vt:lpstr>
      <vt:lpstr>別紙（年度実績個票④）</vt:lpstr>
      <vt:lpstr>別紙（年度実績個票⑤）</vt:lpstr>
      <vt:lpstr>別紙（年度実績個票⑥）</vt:lpstr>
      <vt:lpstr>別紙（年度実績個票⑦）</vt:lpstr>
      <vt:lpstr>別紙（年度実績個票⑧）</vt:lpstr>
      <vt:lpstr>別紙（年度実績個票⑨）</vt:lpstr>
      <vt:lpstr>別紙（年度実績個票⑩）</vt:lpstr>
      <vt:lpstr>別紙（年度実績個票⑪）</vt:lpstr>
      <vt:lpstr>'別紙（達成度）'!Print_Area</vt:lpstr>
      <vt:lpstr>'別紙（年度実績個票①）'!Print_Area</vt:lpstr>
      <vt:lpstr>'別紙（年度実績個票④）'!Print_Area</vt:lpstr>
      <vt:lpstr>'別紙（年度実績個票⑤）'!Print_Area</vt:lpstr>
      <vt:lpstr>'別紙（年度実績個票⑥）'!Print_Area</vt:lpstr>
      <vt:lpstr>'別紙（年度実績個票⑨）'!Print_Area</vt:lpstr>
      <vt:lpstr>'別紙（年度実績個票⑪）'!Print_Area</vt:lpstr>
      <vt:lpstr>'別紙（年度実績個票①）'!Print_Titles</vt:lpstr>
      <vt:lpstr>'別紙（年度実績個票②）'!Print_Titles</vt:lpstr>
      <vt:lpstr>'別紙（年度実績個票③）'!Print_Titles</vt:lpstr>
      <vt:lpstr>'別紙（年度実績個票④）'!Print_Titles</vt:lpstr>
      <vt:lpstr>'別紙（年度実績個票⑤）'!Print_Titles</vt:lpstr>
      <vt:lpstr>'別紙（年度実績個票⑥）'!Print_Titles</vt:lpstr>
      <vt:lpstr>'別紙（年度実績個票⑦）'!Print_Titles</vt:lpstr>
      <vt:lpstr>'別紙（年度実績個票⑧）'!Print_Titles</vt:lpstr>
      <vt:lpstr>'別紙（年度実績個票⑨）'!Print_Titles</vt:lpstr>
      <vt:lpstr>'別紙（年度実績個票⑩）'!Print_Titles</vt:lpstr>
      <vt:lpstr>'別紙（年度実績個票⑪）'!Print_Titles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133094</cp:lastModifiedBy>
  <cp:lastPrinted>2020-11-06T01:49:38Z</cp:lastPrinted>
  <dcterms:created xsi:type="dcterms:W3CDTF">2005-04-11T11:18:41Z</dcterms:created>
  <dcterms:modified xsi:type="dcterms:W3CDTF">2020-11-06T02:07:28Z</dcterms:modified>
</cp:coreProperties>
</file>