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5" i="1" l="1"/>
  <c r="BD33" i="1"/>
  <c r="BD31" i="1"/>
  <c r="BD30" i="1"/>
  <c r="BD29" i="1"/>
  <c r="BD28" i="1"/>
  <c r="BD27" i="1"/>
  <c r="BD26" i="1"/>
  <c r="BD24" i="1"/>
  <c r="BD23" i="1"/>
  <c r="BD22" i="1"/>
  <c r="BD21" i="1"/>
  <c r="BD20" i="1"/>
  <c r="BD19" i="1"/>
  <c r="BD14" i="1"/>
  <c r="BD12" i="1"/>
  <c r="AQ10" i="1"/>
  <c r="AP10" i="1"/>
  <c r="AK10" i="1"/>
  <c r="AJ10" i="1"/>
  <c r="AR9" i="1"/>
  <c r="AN9" i="1"/>
  <c r="AL9" i="1"/>
  <c r="AA9" i="1"/>
  <c r="AP9" i="1"/>
  <c r="BC4" i="1"/>
  <c r="AF3" i="1"/>
  <c r="BD25" i="1" l="1"/>
  <c r="BD16" i="1"/>
  <c r="BD32" i="1"/>
  <c r="BD37" i="1"/>
  <c r="BD15" i="1"/>
  <c r="BD13" i="1"/>
  <c r="AI9" i="1"/>
  <c r="AJ9" i="1"/>
  <c r="BD36" i="1" l="1"/>
  <c r="BD38" i="1" s="1"/>
  <c r="BD34" i="1"/>
  <c r="BD18" i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<sst xmlns="http://schemas.openxmlformats.org/spreadsheetml/2006/main" count="147" uniqueCount="104">
  <si>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</si>
  <si>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</si>
  <si>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</si>
  <si>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</si>
  <si>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</si>
  <si>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</si>
  <si>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</si>
  <si>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</si>
  <si>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</si>
  <si>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</si>
  <si>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</si>
  <si>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</si>
  <si>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</si>
  <si>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</si>
  <si>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</si>
  <si>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</si>
  <si>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</si>
  <si>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</si>
  <si>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</si>
  <si>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</si>
  <si>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</si>
  <si>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</si>
  <si>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</si>
  <si>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</si>
  <si>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</si>
  <si>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</si>
  <si>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</si>
  <si>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</si>
  <si>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</si>
  <si>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</si>
  <si>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</si>
  <si>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</si>
  <si>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</si>
  <si>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</si>
  <si>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</si>
  <si>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</si>
  <si>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</si>
  <si>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</si>
  <si>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</si>
  <si>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</si>
  <si>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</si>
  <si>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</si>
  <si>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</si>
  <si>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</si>
  <si>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</si>
  <si>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</si>
  <si>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</si>
  <si>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</si>
  <si>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</si>
  <si>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</si>
  <si>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</si>
  <si>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</si>
  <si>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</si>
  <si>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</si>
  <si>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</si>
  <si>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</si>
  <si>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</si>
  <si>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</si>
  <si>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</si>
  <si>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</si>
  <si>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</si>
  <si>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</si>
  <si>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</si>
  <si>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</si>
  <si>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</si>
  <si>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</si>
  <si>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</si>
  <si>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</si>
  <si>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</si>
  <si>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</si>
  <si>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</si>
  <si>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</si>
  <si>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</si>
  <si>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</si>
  <si>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</si>
  <si>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</si>
  <si>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</si>
  <si>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</si>
  <si>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</si>
  <si>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</si>
  <si>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</si>
  <si>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</si>
  <si>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</si>
  <si>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</si>
  <si>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</si>
  <si>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</si>
  <si>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</si>
  <si>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</si>
  <si>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</si>
  <si>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</si>
  <si>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</si>
  <si>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</si>
  <si>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</si>
  <si>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</si>
  <si>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</si>
  <si>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</si>
  <si>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</si>
  <si>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</si>
  <si>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</si>
  <si>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</si>
  <si>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</si>
  <si>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</si>
  <si>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</si>
  <si>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表9-08  発生量及び処理・処分量の総括表　（種類無変換）〔全業種〕〔田辺・西牟婁地域〕〔令和５年度〕（その１）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</si>
</sst>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0" xfId="1" applyFont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E38"/>
  <sheetViews>
    <sheetView showGridLines="0" showZeros="0" tabSelected="1" view="pageBreakPreview" topLeftCell="X1" zoomScaleNormal="100" zoomScaleSheetLayoutView="100" workbookViewId="0">
      <selection activeCell="AG12" sqref="AG12:BC3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7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7" ht="22.5" customHeight="1" x14ac:dyDescent="0.15">
      <c r="D2" s="6"/>
      <c r="F2" s="7"/>
      <c r="AG2" s="7"/>
    </row>
    <row r="3" spans="2:57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表9-08  発生量及び処理・処分量の総括表　（種類無変換）〔全業種〕〔田辺・西牟婁地域〕〔令和５年度〕（その２）</v>
      </c>
      <c r="AG3" s="9"/>
    </row>
    <row r="4" spans="2:57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7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81" t="s">
        <v>5</v>
      </c>
      <c r="I5" s="82"/>
      <c r="J5" s="82"/>
      <c r="K5" s="82"/>
      <c r="L5" s="82"/>
      <c r="M5" s="82"/>
      <c r="N5" s="82"/>
      <c r="O5" s="82"/>
      <c r="P5" s="82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</row>
    <row r="6" spans="2:57" ht="13.5" customHeight="1" x14ac:dyDescent="0.15">
      <c r="B6" s="22"/>
      <c r="C6" s="23"/>
      <c r="D6" s="24"/>
      <c r="E6" s="24"/>
      <c r="F6" s="24"/>
      <c r="G6" s="24"/>
      <c r="H6" s="22"/>
      <c r="I6" s="23"/>
      <c r="J6" s="25"/>
      <c r="K6" s="81" t="s">
        <v>17</v>
      </c>
      <c r="L6" s="82"/>
      <c r="M6" s="82"/>
      <c r="N6" s="82"/>
      <c r="O6" s="82"/>
      <c r="P6" s="82"/>
      <c r="Q6" s="22"/>
      <c r="R6" s="26"/>
      <c r="S6" s="26"/>
      <c r="T6" s="26"/>
      <c r="U6" s="26"/>
      <c r="V6" s="26"/>
      <c r="W6" s="27"/>
      <c r="X6" s="28"/>
      <c r="Y6" s="22"/>
      <c r="Z6" s="23"/>
      <c r="AA6" s="23"/>
      <c r="AB6" s="23"/>
      <c r="AC6" s="25"/>
      <c r="AE6" s="22"/>
      <c r="AF6" s="23"/>
      <c r="AG6" s="28"/>
      <c r="AH6" s="29" t="s">
        <v>18</v>
      </c>
      <c r="AI6" s="15"/>
      <c r="AJ6" s="15"/>
      <c r="AK6" s="15"/>
      <c r="AL6" s="15"/>
      <c r="AM6" s="29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8"/>
      <c r="AY6" s="28"/>
      <c r="AZ6" s="74" t="s">
        <v>20</v>
      </c>
      <c r="BA6" s="75"/>
      <c r="BB6" s="30"/>
      <c r="BC6" s="30"/>
      <c r="BD6" s="30"/>
      <c r="BE6" s="30"/>
    </row>
    <row r="7" spans="2:57" x14ac:dyDescent="0.15">
      <c r="B7" s="22"/>
      <c r="C7" s="23"/>
      <c r="D7" s="24"/>
      <c r="E7" s="24"/>
      <c r="F7" s="24"/>
      <c r="G7" s="24"/>
      <c r="H7" s="22"/>
      <c r="I7" s="26"/>
      <c r="J7" s="25"/>
      <c r="K7" s="28"/>
      <c r="L7" s="83" t="s">
        <v>21</v>
      </c>
      <c r="M7" s="84"/>
      <c r="N7" s="84"/>
      <c r="O7" s="84"/>
      <c r="P7" s="84"/>
      <c r="Q7" s="28"/>
      <c r="R7" s="83" t="s">
        <v>22</v>
      </c>
      <c r="S7" s="84"/>
      <c r="T7" s="84"/>
      <c r="U7" s="84"/>
      <c r="V7" s="84"/>
      <c r="W7" s="85"/>
      <c r="X7" s="28"/>
      <c r="Y7" s="22"/>
      <c r="Z7" s="26"/>
      <c r="AA7" s="26"/>
      <c r="AB7" s="26"/>
      <c r="AC7" s="27"/>
      <c r="AE7" s="22"/>
      <c r="AF7" s="23"/>
      <c r="AG7" s="28"/>
      <c r="AH7" s="22"/>
      <c r="AI7" s="23"/>
      <c r="AJ7" s="23"/>
      <c r="AK7" s="23"/>
      <c r="AL7" s="23"/>
      <c r="AM7" s="22"/>
      <c r="AN7" s="23"/>
      <c r="AO7" s="23"/>
      <c r="AP7" s="23"/>
      <c r="AQ7" s="23"/>
      <c r="AR7" s="23"/>
      <c r="AS7" s="25"/>
      <c r="AT7" s="12" t="s">
        <v>23</v>
      </c>
      <c r="AU7" s="15"/>
      <c r="AV7" s="15"/>
      <c r="AW7" s="15"/>
      <c r="AX7" s="28"/>
      <c r="AY7" s="28"/>
      <c r="AZ7" s="31" t="s">
        <v>24</v>
      </c>
      <c r="BA7" s="31" t="s">
        <v>25</v>
      </c>
      <c r="BB7" s="30"/>
      <c r="BC7" s="30"/>
      <c r="BD7" s="30"/>
      <c r="BE7" s="30"/>
    </row>
    <row r="8" spans="2:57" ht="13.5" customHeight="1" x14ac:dyDescent="0.15">
      <c r="B8" s="22"/>
      <c r="C8" s="23"/>
      <c r="D8" s="24"/>
      <c r="E8" s="24"/>
      <c r="F8" s="24"/>
      <c r="G8" s="24"/>
      <c r="H8" s="28"/>
      <c r="I8" s="76" t="s">
        <v>26</v>
      </c>
      <c r="J8" s="76" t="s">
        <v>27</v>
      </c>
      <c r="K8" s="28"/>
      <c r="L8" s="76" t="s">
        <v>11</v>
      </c>
      <c r="M8" s="76" t="s">
        <v>8</v>
      </c>
      <c r="N8" s="76" t="s">
        <v>9</v>
      </c>
      <c r="O8" s="76" t="s">
        <v>13</v>
      </c>
      <c r="P8" s="32" t="s">
        <v>28</v>
      </c>
      <c r="Q8" s="28"/>
      <c r="R8" s="76" t="s">
        <v>11</v>
      </c>
      <c r="S8" s="76" t="s">
        <v>8</v>
      </c>
      <c r="T8" s="80" t="s">
        <v>9</v>
      </c>
      <c r="U8" s="33"/>
      <c r="V8" s="34"/>
      <c r="W8" s="76" t="s">
        <v>13</v>
      </c>
      <c r="X8" s="28"/>
      <c r="Y8" s="28"/>
      <c r="Z8" s="65" t="s">
        <v>29</v>
      </c>
      <c r="AA8" s="66"/>
      <c r="AB8" s="66"/>
      <c r="AC8" s="78"/>
      <c r="AE8" s="22"/>
      <c r="AF8" s="23"/>
      <c r="AG8" s="28"/>
      <c r="AH8" s="28"/>
      <c r="AI8" s="65" t="s">
        <v>29</v>
      </c>
      <c r="AJ8" s="66"/>
      <c r="AK8" s="66"/>
      <c r="AL8" s="66"/>
      <c r="AM8" s="28"/>
      <c r="AN8" s="65" t="s">
        <v>29</v>
      </c>
      <c r="AO8" s="66"/>
      <c r="AP8" s="66"/>
      <c r="AQ8" s="66"/>
      <c r="AR8" s="66"/>
      <c r="AS8" s="67"/>
      <c r="AT8" s="28"/>
      <c r="AU8" s="68" t="s">
        <v>30</v>
      </c>
      <c r="AV8" s="69"/>
      <c r="AW8" s="69"/>
      <c r="AX8" s="28"/>
      <c r="AY8" s="28"/>
      <c r="AZ8" s="28"/>
      <c r="BA8" s="28"/>
      <c r="BB8" s="30"/>
      <c r="BC8" s="30"/>
      <c r="BD8" s="30"/>
      <c r="BE8" s="30"/>
    </row>
    <row r="9" spans="2:57" ht="12.75" customHeight="1" x14ac:dyDescent="0.15">
      <c r="B9" s="22"/>
      <c r="C9" s="23"/>
      <c r="D9" s="24"/>
      <c r="E9" s="24"/>
      <c r="F9" s="24"/>
      <c r="G9" s="24"/>
      <c r="H9" s="28"/>
      <c r="I9" s="86"/>
      <c r="J9" s="86"/>
      <c r="K9" s="28"/>
      <c r="L9" s="79"/>
      <c r="M9" s="79"/>
      <c r="N9" s="79"/>
      <c r="O9" s="79"/>
      <c r="P9" s="35"/>
      <c r="Q9" s="28"/>
      <c r="R9" s="79"/>
      <c r="S9" s="79"/>
      <c r="T9" s="79"/>
      <c r="U9" s="72" t="s">
        <v>31</v>
      </c>
      <c r="V9" s="72" t="s">
        <v>32</v>
      </c>
      <c r="W9" s="79"/>
      <c r="X9" s="28"/>
      <c r="Y9" s="28"/>
      <c r="Z9" s="17" t="s">
        <v>74</v>
      </c>
      <c r="AA9" s="74" t="str">
        <f>$Z$9</f>
        <v>県内</v>
      </c>
      <c r="AB9" s="75"/>
      <c r="AC9" s="17" t="s">
        <v>75</v>
      </c>
      <c r="AE9" s="22"/>
      <c r="AF9" s="23"/>
      <c r="AG9" s="28"/>
      <c r="AH9" s="28"/>
      <c r="AI9" s="17" t="str">
        <f>$Z$9</f>
        <v>県内</v>
      </c>
      <c r="AJ9" s="74" t="str">
        <f>$Z$9</f>
        <v>県内</v>
      </c>
      <c r="AK9" s="75"/>
      <c r="AL9" s="17" t="str">
        <f>$AC$9</f>
        <v>県外</v>
      </c>
      <c r="AM9" s="28"/>
      <c r="AN9" s="36" t="str">
        <f>$Z$9</f>
        <v>県内</v>
      </c>
      <c r="AO9" s="37"/>
      <c r="AP9" s="74" t="str">
        <f>$Z$9</f>
        <v>県内</v>
      </c>
      <c r="AQ9" s="75"/>
      <c r="AR9" s="36" t="str">
        <f>$AC$9</f>
        <v>県外</v>
      </c>
      <c r="AS9" s="37"/>
      <c r="AT9" s="28"/>
      <c r="AU9" s="70"/>
      <c r="AV9" s="71"/>
      <c r="AW9" s="71"/>
      <c r="AX9" s="28"/>
      <c r="AY9" s="28"/>
      <c r="AZ9" s="28"/>
      <c r="BA9" s="28"/>
      <c r="BB9" s="30"/>
      <c r="BC9" s="30"/>
      <c r="BD9" s="30"/>
      <c r="BE9" s="30"/>
    </row>
    <row r="10" spans="2:57" ht="21" customHeight="1" x14ac:dyDescent="0.15">
      <c r="B10" s="22"/>
      <c r="C10" s="23"/>
      <c r="D10" s="24"/>
      <c r="E10" s="24"/>
      <c r="F10" s="24"/>
      <c r="G10" s="24"/>
      <c r="H10" s="28"/>
      <c r="I10" s="28"/>
      <c r="J10" s="28"/>
      <c r="K10" s="28"/>
      <c r="L10" s="35"/>
      <c r="M10" s="35"/>
      <c r="N10" s="35"/>
      <c r="O10" s="35"/>
      <c r="P10" s="35"/>
      <c r="Q10" s="28"/>
      <c r="R10" s="35"/>
      <c r="S10" s="35"/>
      <c r="T10" s="35"/>
      <c r="U10" s="73"/>
      <c r="V10" s="73"/>
      <c r="W10" s="35"/>
      <c r="X10" s="28"/>
      <c r="Y10" s="28"/>
      <c r="Z10" s="30"/>
      <c r="AA10" s="30" t="s">
        <v>33</v>
      </c>
      <c r="AB10" s="30" t="s">
        <v>34</v>
      </c>
      <c r="AC10" s="30"/>
      <c r="AE10" s="22"/>
      <c r="AF10" s="23"/>
      <c r="AG10" s="28"/>
      <c r="AH10" s="28"/>
      <c r="AI10" s="38"/>
      <c r="AJ10" s="30" t="str">
        <f>$AA$10</f>
        <v>県内</v>
      </c>
      <c r="AK10" s="30" t="str">
        <f>$AB$10</f>
        <v>県外</v>
      </c>
      <c r="AL10" s="38"/>
      <c r="AM10" s="28"/>
      <c r="AN10" s="30"/>
      <c r="AO10" s="76" t="s">
        <v>26</v>
      </c>
      <c r="AP10" s="30" t="str">
        <f>$AA$10</f>
        <v>県内</v>
      </c>
      <c r="AQ10" s="30" t="str">
        <f>$AB$10</f>
        <v>県外</v>
      </c>
      <c r="AR10" s="30"/>
      <c r="AS10" s="76" t="s">
        <v>26</v>
      </c>
      <c r="AT10" s="28"/>
      <c r="AU10" s="39" t="s">
        <v>35</v>
      </c>
      <c r="AV10" s="39" t="s">
        <v>11</v>
      </c>
      <c r="AW10" s="39" t="s">
        <v>12</v>
      </c>
      <c r="AX10" s="28"/>
      <c r="AY10" s="28"/>
      <c r="AZ10" s="28"/>
      <c r="BA10" s="28"/>
      <c r="BB10" s="30"/>
      <c r="BC10" s="30"/>
      <c r="BD10" s="30"/>
      <c r="BE10" s="30"/>
    </row>
    <row r="11" spans="2:57" ht="24" x14ac:dyDescent="0.15">
      <c r="B11" s="22" t="s">
        <v>36</v>
      </c>
      <c r="C11" s="23"/>
      <c r="D11" s="40" t="s">
        <v>37</v>
      </c>
      <c r="E11" s="41" t="s">
        <v>38</v>
      </c>
      <c r="F11" s="41" t="s">
        <v>39</v>
      </c>
      <c r="G11" s="40" t="s">
        <v>40</v>
      </c>
      <c r="H11" s="41" t="s">
        <v>41</v>
      </c>
      <c r="I11" s="41"/>
      <c r="J11" s="41" t="s">
        <v>42</v>
      </c>
      <c r="K11" s="41" t="s">
        <v>43</v>
      </c>
      <c r="L11" s="41" t="s">
        <v>44</v>
      </c>
      <c r="M11" s="41" t="s">
        <v>45</v>
      </c>
      <c r="N11" s="41" t="s">
        <v>46</v>
      </c>
      <c r="O11" s="41" t="s">
        <v>47</v>
      </c>
      <c r="P11" s="41" t="s">
        <v>48</v>
      </c>
      <c r="Q11" s="41" t="s">
        <v>49</v>
      </c>
      <c r="R11" s="41" t="s">
        <v>50</v>
      </c>
      <c r="S11" s="41" t="s">
        <v>51</v>
      </c>
      <c r="T11" s="41" t="s">
        <v>52</v>
      </c>
      <c r="U11" s="42" t="s">
        <v>53</v>
      </c>
      <c r="V11" s="42" t="s">
        <v>54</v>
      </c>
      <c r="W11" s="41" t="s">
        <v>55</v>
      </c>
      <c r="X11" s="40" t="s">
        <v>56</v>
      </c>
      <c r="Y11" s="40" t="s">
        <v>57</v>
      </c>
      <c r="Z11" s="28"/>
      <c r="AA11" s="28"/>
      <c r="AB11" s="28"/>
      <c r="AC11" s="28"/>
      <c r="AE11" s="22" t="s">
        <v>36</v>
      </c>
      <c r="AF11" s="23"/>
      <c r="AG11" s="40" t="s">
        <v>58</v>
      </c>
      <c r="AH11" s="41" t="s">
        <v>59</v>
      </c>
      <c r="AI11" s="43"/>
      <c r="AJ11" s="43"/>
      <c r="AK11" s="43"/>
      <c r="AL11" s="43"/>
      <c r="AM11" s="41" t="s">
        <v>60</v>
      </c>
      <c r="AN11" s="28"/>
      <c r="AO11" s="77"/>
      <c r="AP11" s="44"/>
      <c r="AQ11" s="44"/>
      <c r="AR11" s="28"/>
      <c r="AS11" s="77"/>
      <c r="AT11" s="41" t="s">
        <v>61</v>
      </c>
      <c r="AU11" s="41" t="s">
        <v>62</v>
      </c>
      <c r="AV11" s="41" t="s">
        <v>63</v>
      </c>
      <c r="AW11" s="41" t="s">
        <v>64</v>
      </c>
      <c r="AX11" s="40" t="s">
        <v>65</v>
      </c>
      <c r="AY11" s="40" t="s">
        <v>66</v>
      </c>
      <c r="AZ11" s="41" t="s">
        <v>67</v>
      </c>
      <c r="BA11" s="41" t="s">
        <v>68</v>
      </c>
      <c r="BB11" s="40" t="s">
        <v>69</v>
      </c>
      <c r="BC11" s="40" t="s">
        <v>70</v>
      </c>
      <c r="BD11" s="40" t="s">
        <v>71</v>
      </c>
      <c r="BE11" s="40" t="s">
        <v>72</v>
      </c>
    </row>
    <row r="12" spans="2:57" s="1" customFormat="1" ht="24.75" customHeight="1" thickBot="1" x14ac:dyDescent="0.2">
      <c r="B12" s="45" t="s">
        <v>76</v>
      </c>
      <c r="C12" s="46"/>
      <c r="D12" s="47">
        <v>119.98238839478908</v>
      </c>
      <c r="E12" s="47">
        <v>0</v>
      </c>
      <c r="F12" s="47">
        <v>0</v>
      </c>
      <c r="G12" s="47">
        <v>119.98238839478908</v>
      </c>
      <c r="H12" s="47">
        <v>33.777119999999996</v>
      </c>
      <c r="I12" s="47">
        <v>0.24969999999999998</v>
      </c>
      <c r="J12" s="47">
        <v>0</v>
      </c>
      <c r="K12" s="47">
        <v>7.8530229613612867</v>
      </c>
      <c r="L12" s="47">
        <v>6.3867954356708436</v>
      </c>
      <c r="M12" s="47">
        <v>0</v>
      </c>
      <c r="N12" s="47">
        <v>1.4662275256904431</v>
      </c>
      <c r="O12" s="47"/>
      <c r="P12" s="47">
        <v>0</v>
      </c>
      <c r="Q12" s="47">
        <v>86.205268394789073</v>
      </c>
      <c r="R12" s="47">
        <v>14.616017478479501</v>
      </c>
      <c r="S12" s="47">
        <v>0</v>
      </c>
      <c r="T12" s="47">
        <v>71.589250916309567</v>
      </c>
      <c r="U12" s="47"/>
      <c r="V12" s="47"/>
      <c r="W12" s="47">
        <v>0</v>
      </c>
      <c r="X12" s="47">
        <v>73.055478442000009</v>
      </c>
      <c r="Y12" s="47">
        <v>0</v>
      </c>
      <c r="Z12" s="47">
        <v>0</v>
      </c>
      <c r="AA12" s="47"/>
      <c r="AB12" s="47"/>
      <c r="AC12" s="47"/>
      <c r="AE12" s="45" t="s">
        <v>76</v>
      </c>
      <c r="AF12" s="48"/>
      <c r="AG12" s="47">
        <v>73.055478442000009</v>
      </c>
      <c r="AH12" s="47">
        <v>0.94045000000000001</v>
      </c>
      <c r="AI12" s="47">
        <v>0.83967999999999998</v>
      </c>
      <c r="AJ12" s="47">
        <v>0</v>
      </c>
      <c r="AK12" s="47">
        <v>0.10077</v>
      </c>
      <c r="AL12" s="47">
        <v>0.10077</v>
      </c>
      <c r="AM12" s="47">
        <v>72.115028442000011</v>
      </c>
      <c r="AN12" s="47">
        <v>70.258797540000018</v>
      </c>
      <c r="AO12" s="47">
        <v>1.3401549999999998</v>
      </c>
      <c r="AP12" s="47">
        <v>0</v>
      </c>
      <c r="AQ12" s="47">
        <v>1.8562309019999998</v>
      </c>
      <c r="AR12" s="47">
        <v>1.8562309019999998</v>
      </c>
      <c r="AS12" s="47">
        <v>0.34816636200000006</v>
      </c>
      <c r="AT12" s="47">
        <v>68.986959331686876</v>
      </c>
      <c r="AU12" s="47">
        <v>0</v>
      </c>
      <c r="AV12" s="47">
        <v>61.923746451335624</v>
      </c>
      <c r="AW12" s="47">
        <v>7.0632128803512657</v>
      </c>
      <c r="AX12" s="47">
        <v>82.926559365485971</v>
      </c>
      <c r="AY12" s="47">
        <v>8.0036628803512659</v>
      </c>
      <c r="AZ12" s="47">
        <v>0</v>
      </c>
      <c r="BA12" s="47">
        <v>8.0036628803512659</v>
      </c>
      <c r="BB12" s="47">
        <v>0</v>
      </c>
      <c r="BC12" s="47">
        <v>29.052166148951848</v>
      </c>
      <c r="BD12" s="47">
        <f>AX12+E12</f>
        <v>82.926559365485971</v>
      </c>
      <c r="BE12" s="47">
        <v>0</v>
      </c>
    </row>
    <row r="13" spans="2:57" s="1" customFormat="1" ht="24.75" customHeight="1" thickTop="1" x14ac:dyDescent="0.15">
      <c r="B13" s="49" t="s">
        <v>77</v>
      </c>
      <c r="C13" s="50"/>
      <c r="D13" s="51">
        <v>0.93791999999999998</v>
      </c>
      <c r="E13" s="51">
        <v>0</v>
      </c>
      <c r="F13" s="51">
        <v>0</v>
      </c>
      <c r="G13" s="51">
        <v>0.93791999999999998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/>
      <c r="P13" s="51">
        <v>0</v>
      </c>
      <c r="Q13" s="51">
        <v>0.93791999999999998</v>
      </c>
      <c r="R13" s="51">
        <v>0</v>
      </c>
      <c r="S13" s="51">
        <v>0</v>
      </c>
      <c r="T13" s="51">
        <v>0.93791999999999998</v>
      </c>
      <c r="U13" s="51"/>
      <c r="V13" s="51"/>
      <c r="W13" s="51">
        <v>0</v>
      </c>
      <c r="X13" s="51">
        <v>0.93791999999999998</v>
      </c>
      <c r="Y13" s="51">
        <v>0</v>
      </c>
      <c r="Z13" s="51">
        <v>0</v>
      </c>
      <c r="AA13" s="51"/>
      <c r="AB13" s="51"/>
      <c r="AC13" s="51"/>
      <c r="AE13" s="49" t="s">
        <v>77</v>
      </c>
      <c r="AF13" s="50"/>
      <c r="AG13" s="51">
        <v>0.93791999999999998</v>
      </c>
      <c r="AH13" s="51">
        <v>0</v>
      </c>
      <c r="AI13" s="51">
        <v>0</v>
      </c>
      <c r="AJ13" s="51">
        <v>0</v>
      </c>
      <c r="AK13" s="51">
        <v>0</v>
      </c>
      <c r="AL13" s="51">
        <v>0</v>
      </c>
      <c r="AM13" s="51">
        <v>0.93791999999999998</v>
      </c>
      <c r="AN13" s="51">
        <v>0.92203999999999997</v>
      </c>
      <c r="AO13" s="51">
        <v>6.8699999999999994E-3</v>
      </c>
      <c r="AP13" s="51">
        <v>0</v>
      </c>
      <c r="AQ13" s="51">
        <v>1.5880000000000002E-2</v>
      </c>
      <c r="AR13" s="51">
        <v>1.5880000000000002E-2</v>
      </c>
      <c r="AS13" s="51">
        <v>0</v>
      </c>
      <c r="AT13" s="51">
        <v>0.93791999999999998</v>
      </c>
      <c r="AU13" s="51">
        <v>0</v>
      </c>
      <c r="AV13" s="51">
        <v>0.93104999999999993</v>
      </c>
      <c r="AW13" s="51">
        <v>6.8699999999999994E-3</v>
      </c>
      <c r="AX13" s="51">
        <v>0.93104999999999993</v>
      </c>
      <c r="AY13" s="51">
        <v>6.8699999999999994E-3</v>
      </c>
      <c r="AZ13" s="51">
        <v>0</v>
      </c>
      <c r="BA13" s="51">
        <v>6.8699999999999994E-3</v>
      </c>
      <c r="BB13" s="51">
        <v>0</v>
      </c>
      <c r="BC13" s="51">
        <v>4.3368086899420177E-17</v>
      </c>
      <c r="BD13" s="51">
        <f>AX13+E13</f>
        <v>0.93104999999999993</v>
      </c>
      <c r="BE13" s="51">
        <v>0</v>
      </c>
    </row>
    <row r="14" spans="2:57" s="1" customFormat="1" ht="24.75" customHeight="1" x14ac:dyDescent="0.15">
      <c r="B14" s="52" t="s">
        <v>78</v>
      </c>
      <c r="C14" s="53"/>
      <c r="D14" s="54">
        <v>28.761152361999997</v>
      </c>
      <c r="E14" s="54">
        <v>0</v>
      </c>
      <c r="F14" s="54">
        <v>0</v>
      </c>
      <c r="G14" s="54">
        <v>28.761152361999997</v>
      </c>
      <c r="H14" s="54">
        <v>27.0763</v>
      </c>
      <c r="I14" s="54">
        <v>0</v>
      </c>
      <c r="J14" s="54">
        <v>0</v>
      </c>
      <c r="K14" s="54">
        <v>1.1522000000000001</v>
      </c>
      <c r="L14" s="54">
        <v>0</v>
      </c>
      <c r="M14" s="54">
        <v>0</v>
      </c>
      <c r="N14" s="54">
        <v>1.1522000000000001</v>
      </c>
      <c r="O14" s="54"/>
      <c r="P14" s="54">
        <v>0</v>
      </c>
      <c r="Q14" s="54">
        <v>1.6848523619999995</v>
      </c>
      <c r="R14" s="54">
        <v>0</v>
      </c>
      <c r="S14" s="54">
        <v>0</v>
      </c>
      <c r="T14" s="54">
        <v>1.6848523619999995</v>
      </c>
      <c r="U14" s="54"/>
      <c r="V14" s="54"/>
      <c r="W14" s="54">
        <v>0</v>
      </c>
      <c r="X14" s="54">
        <v>2.8370523619999997</v>
      </c>
      <c r="Y14" s="54">
        <v>0</v>
      </c>
      <c r="Z14" s="54">
        <v>0</v>
      </c>
      <c r="AA14" s="54"/>
      <c r="AB14" s="54"/>
      <c r="AC14" s="54"/>
      <c r="AE14" s="52" t="s">
        <v>78</v>
      </c>
      <c r="AF14" s="53"/>
      <c r="AG14" s="54">
        <v>2.8370523619999997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54">
        <v>2.8370523619999997</v>
      </c>
      <c r="AN14" s="54">
        <v>2.6418029999999995</v>
      </c>
      <c r="AO14" s="54">
        <v>0</v>
      </c>
      <c r="AP14" s="54">
        <v>0</v>
      </c>
      <c r="AQ14" s="54">
        <v>0.19524936199999998</v>
      </c>
      <c r="AR14" s="54">
        <v>0.19524936199999998</v>
      </c>
      <c r="AS14" s="54">
        <v>3.0018512000000001E-2</v>
      </c>
      <c r="AT14" s="54">
        <v>2.1533703024053508</v>
      </c>
      <c r="AU14" s="54">
        <v>0</v>
      </c>
      <c r="AV14" s="54">
        <v>2.1077812749476825</v>
      </c>
      <c r="AW14" s="54">
        <v>4.5589027457668192E-2</v>
      </c>
      <c r="AX14" s="54">
        <v>2.1077812749476825</v>
      </c>
      <c r="AY14" s="54">
        <v>4.5589027457668192E-2</v>
      </c>
      <c r="AZ14" s="54">
        <v>0</v>
      </c>
      <c r="BA14" s="54">
        <v>4.5589027457668192E-2</v>
      </c>
      <c r="BB14" s="54">
        <v>0</v>
      </c>
      <c r="BC14" s="54">
        <v>26.607782059594644</v>
      </c>
      <c r="BD14" s="54">
        <f>AX14+E14</f>
        <v>2.1077812749476825</v>
      </c>
      <c r="BE14" s="54">
        <v>0</v>
      </c>
    </row>
    <row r="15" spans="2:57" s="1" customFormat="1" ht="24.75" hidden="1" customHeight="1" x14ac:dyDescent="0.15">
      <c r="B15" s="55">
        <v>0</v>
      </c>
      <c r="C15" s="56" t="s">
        <v>79</v>
      </c>
      <c r="D15" s="57">
        <v>26.944071999999998</v>
      </c>
      <c r="E15" s="57">
        <v>0</v>
      </c>
      <c r="F15" s="57">
        <v>0</v>
      </c>
      <c r="G15" s="57">
        <v>26.944071999999998</v>
      </c>
      <c r="H15" s="57">
        <v>27.0763</v>
      </c>
      <c r="I15" s="57">
        <v>0</v>
      </c>
      <c r="J15" s="57">
        <v>0</v>
      </c>
      <c r="K15" s="57">
        <v>1.1522000000000001</v>
      </c>
      <c r="L15" s="57">
        <v>0</v>
      </c>
      <c r="M15" s="57">
        <v>0</v>
      </c>
      <c r="N15" s="57">
        <v>1.1522000000000001</v>
      </c>
      <c r="O15" s="57"/>
      <c r="P15" s="57">
        <v>0</v>
      </c>
      <c r="Q15" s="57">
        <v>-0.13222800000000001</v>
      </c>
      <c r="R15" s="57">
        <v>0</v>
      </c>
      <c r="S15" s="57">
        <v>0</v>
      </c>
      <c r="T15" s="57">
        <v>-0.13222800000000001</v>
      </c>
      <c r="U15" s="57"/>
      <c r="V15" s="57"/>
      <c r="W15" s="57">
        <v>0</v>
      </c>
      <c r="X15" s="57">
        <v>1.0199720000000001</v>
      </c>
      <c r="Y15" s="57">
        <v>0</v>
      </c>
      <c r="Z15" s="57">
        <v>0</v>
      </c>
      <c r="AA15" s="57"/>
      <c r="AB15" s="57"/>
      <c r="AC15" s="57"/>
      <c r="AE15" s="55">
        <v>0</v>
      </c>
      <c r="AF15" s="56" t="s">
        <v>79</v>
      </c>
      <c r="AG15" s="57">
        <v>1.0199720000000001</v>
      </c>
      <c r="AH15" s="57">
        <v>0</v>
      </c>
      <c r="AI15" s="57">
        <v>0</v>
      </c>
      <c r="AJ15" s="57">
        <v>0</v>
      </c>
      <c r="AK15" s="57">
        <v>0</v>
      </c>
      <c r="AL15" s="57">
        <v>0</v>
      </c>
      <c r="AM15" s="57">
        <v>1.0199720000000001</v>
      </c>
      <c r="AN15" s="57">
        <v>0.9738</v>
      </c>
      <c r="AO15" s="57">
        <v>0</v>
      </c>
      <c r="AP15" s="57">
        <v>0</v>
      </c>
      <c r="AQ15" s="57">
        <v>4.6172000000000005E-2</v>
      </c>
      <c r="AR15" s="57">
        <v>4.6172000000000005E-2</v>
      </c>
      <c r="AS15" s="57">
        <v>1.089E-2</v>
      </c>
      <c r="AT15" s="57">
        <v>0.56772134800718121</v>
      </c>
      <c r="AU15" s="57">
        <v>0</v>
      </c>
      <c r="AV15" s="57">
        <v>0.53425894800718121</v>
      </c>
      <c r="AW15" s="57">
        <v>3.3462400000000003E-2</v>
      </c>
      <c r="AX15" s="57">
        <v>0.53425894800718121</v>
      </c>
      <c r="AY15" s="57">
        <v>3.3462400000000003E-2</v>
      </c>
      <c r="AZ15" s="57">
        <v>0</v>
      </c>
      <c r="BA15" s="57">
        <v>3.3462400000000003E-2</v>
      </c>
      <c r="BB15" s="57">
        <v>0</v>
      </c>
      <c r="BC15" s="57">
        <v>26.376350651992816</v>
      </c>
      <c r="BD15" s="57">
        <f>AX15+E15</f>
        <v>0.53425894800718121</v>
      </c>
      <c r="BE15" s="57">
        <v>0</v>
      </c>
    </row>
    <row r="16" spans="2:57" s="1" customFormat="1" ht="24.75" hidden="1" customHeight="1" x14ac:dyDescent="0.15">
      <c r="B16" s="55">
        <v>0</v>
      </c>
      <c r="C16" s="58" t="s">
        <v>80</v>
      </c>
      <c r="D16" s="59">
        <v>1.2450629999999996</v>
      </c>
      <c r="E16" s="59">
        <v>0</v>
      </c>
      <c r="F16" s="59">
        <v>0</v>
      </c>
      <c r="G16" s="59">
        <v>1.2450629999999996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/>
      <c r="P16" s="59">
        <v>0</v>
      </c>
      <c r="Q16" s="59">
        <v>1.2450629999999996</v>
      </c>
      <c r="R16" s="59">
        <v>0</v>
      </c>
      <c r="S16" s="59">
        <v>0</v>
      </c>
      <c r="T16" s="59">
        <v>1.2450629999999996</v>
      </c>
      <c r="U16" s="59"/>
      <c r="V16" s="59"/>
      <c r="W16" s="59">
        <v>0</v>
      </c>
      <c r="X16" s="59">
        <v>1.2450629999999996</v>
      </c>
      <c r="Y16" s="59">
        <v>0</v>
      </c>
      <c r="Z16" s="59">
        <v>0</v>
      </c>
      <c r="AA16" s="59"/>
      <c r="AB16" s="59"/>
      <c r="AC16" s="59"/>
      <c r="AE16" s="55">
        <v>0</v>
      </c>
      <c r="AF16" s="58" t="s">
        <v>80</v>
      </c>
      <c r="AG16" s="59">
        <v>1.2450629999999996</v>
      </c>
      <c r="AH16" s="59">
        <v>0</v>
      </c>
      <c r="AI16" s="59">
        <v>0</v>
      </c>
      <c r="AJ16" s="59">
        <v>0</v>
      </c>
      <c r="AK16" s="59">
        <v>0</v>
      </c>
      <c r="AL16" s="59">
        <v>0</v>
      </c>
      <c r="AM16" s="59">
        <v>1.2450629999999996</v>
      </c>
      <c r="AN16" s="59">
        <v>1.2310029999999996</v>
      </c>
      <c r="AO16" s="59">
        <v>0</v>
      </c>
      <c r="AP16" s="59">
        <v>0</v>
      </c>
      <c r="AQ16" s="59">
        <v>1.4060000000000001E-2</v>
      </c>
      <c r="AR16" s="59">
        <v>1.4060000000000001E-2</v>
      </c>
      <c r="AS16" s="59">
        <v>0</v>
      </c>
      <c r="AT16" s="59">
        <v>1.0383516292660826</v>
      </c>
      <c r="AU16" s="59">
        <v>0</v>
      </c>
      <c r="AV16" s="59">
        <v>1.0334003269405012</v>
      </c>
      <c r="AW16" s="59">
        <v>4.951302325581392E-3</v>
      </c>
      <c r="AX16" s="59">
        <v>1.0334003269405012</v>
      </c>
      <c r="AY16" s="59">
        <v>4.951302325581392E-3</v>
      </c>
      <c r="AZ16" s="59">
        <v>0</v>
      </c>
      <c r="BA16" s="59">
        <v>4.951302325581392E-3</v>
      </c>
      <c r="BB16" s="59">
        <v>0</v>
      </c>
      <c r="BC16" s="59">
        <v>0.20671137073391699</v>
      </c>
      <c r="BD16" s="59">
        <f>AX16+E16</f>
        <v>1.0334003269405012</v>
      </c>
      <c r="BE16" s="59">
        <v>0</v>
      </c>
    </row>
    <row r="17" spans="2:57" s="1" customFormat="1" ht="24.75" hidden="1" customHeight="1" x14ac:dyDescent="0.15">
      <c r="B17" s="49">
        <v>0</v>
      </c>
      <c r="C17" s="60" t="s">
        <v>81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>
        <v>0</v>
      </c>
      <c r="O17" s="61"/>
      <c r="P17" s="61">
        <v>0</v>
      </c>
      <c r="Q17" s="61"/>
      <c r="R17" s="61"/>
      <c r="S17" s="61"/>
      <c r="T17" s="61"/>
      <c r="U17" s="61"/>
      <c r="V17" s="61"/>
      <c r="W17" s="61"/>
      <c r="X17" s="61">
        <v>0</v>
      </c>
      <c r="Y17" s="61"/>
      <c r="Z17" s="61"/>
      <c r="AA17" s="61"/>
      <c r="AB17" s="61"/>
      <c r="AC17" s="61"/>
      <c r="AE17" s="49">
        <v>0</v>
      </c>
      <c r="AF17" s="60" t="s">
        <v>81</v>
      </c>
      <c r="AG17" s="61"/>
      <c r="AH17" s="61"/>
      <c r="AI17" s="61"/>
      <c r="AJ17" s="61">
        <v>0</v>
      </c>
      <c r="AK17" s="61">
        <v>0</v>
      </c>
      <c r="AL17" s="61"/>
      <c r="AM17" s="61"/>
      <c r="AN17" s="61"/>
      <c r="AO17" s="61"/>
      <c r="AP17" s="61">
        <v>0</v>
      </c>
      <c r="AQ17" s="61">
        <v>0.13501736199999997</v>
      </c>
      <c r="AR17" s="61"/>
      <c r="AS17" s="61"/>
      <c r="AT17" s="61"/>
      <c r="AU17" s="61">
        <v>0</v>
      </c>
      <c r="AV17" s="61"/>
      <c r="AW17" s="61"/>
      <c r="AX17" s="61"/>
      <c r="AY17" s="61"/>
      <c r="AZ17" s="61"/>
      <c r="BA17" s="61"/>
      <c r="BB17" s="61">
        <v>0</v>
      </c>
      <c r="BC17" s="61"/>
      <c r="BD17" s="61"/>
      <c r="BE17" s="61">
        <v>0</v>
      </c>
    </row>
    <row r="18" spans="2:57" s="1" customFormat="1" ht="24.75" customHeight="1" x14ac:dyDescent="0.15">
      <c r="B18" s="52" t="s">
        <v>82</v>
      </c>
      <c r="C18" s="53"/>
      <c r="D18" s="54">
        <v>0.82207704999999998</v>
      </c>
      <c r="E18" s="54">
        <v>0</v>
      </c>
      <c r="F18" s="54">
        <v>0</v>
      </c>
      <c r="G18" s="54">
        <v>0.82207704999999998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/>
      <c r="P18" s="54">
        <v>0</v>
      </c>
      <c r="Q18" s="54">
        <v>0.82207704999999998</v>
      </c>
      <c r="R18" s="54">
        <v>0</v>
      </c>
      <c r="S18" s="54">
        <v>0</v>
      </c>
      <c r="T18" s="54">
        <v>0.82207704999999998</v>
      </c>
      <c r="U18" s="54"/>
      <c r="V18" s="54"/>
      <c r="W18" s="54">
        <v>0</v>
      </c>
      <c r="X18" s="54">
        <v>0.82207704999999998</v>
      </c>
      <c r="Y18" s="54">
        <v>0</v>
      </c>
      <c r="Z18" s="54">
        <v>0</v>
      </c>
      <c r="AA18" s="54"/>
      <c r="AB18" s="54"/>
      <c r="AC18" s="54"/>
      <c r="AE18" s="52" t="s">
        <v>82</v>
      </c>
      <c r="AF18" s="53"/>
      <c r="AG18" s="54">
        <v>0.82207704999999998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0.82207704999999998</v>
      </c>
      <c r="AN18" s="54">
        <v>0.65064869999999997</v>
      </c>
      <c r="AO18" s="54">
        <v>9.0000000000000006E-5</v>
      </c>
      <c r="AP18" s="54">
        <v>0</v>
      </c>
      <c r="AQ18" s="54">
        <v>0.17142835000000003</v>
      </c>
      <c r="AR18" s="54">
        <v>0.17142835000000003</v>
      </c>
      <c r="AS18" s="54">
        <v>0.12999635000000004</v>
      </c>
      <c r="AT18" s="54">
        <v>9.0556928228023234E-2</v>
      </c>
      <c r="AU18" s="54">
        <v>0</v>
      </c>
      <c r="AV18" s="54">
        <v>2.3486349729729725E-2</v>
      </c>
      <c r="AW18" s="54">
        <v>6.7070578498293509E-2</v>
      </c>
      <c r="AX18" s="54">
        <v>2.3486349729729725E-2</v>
      </c>
      <c r="AY18" s="54">
        <v>6.7070578498293509E-2</v>
      </c>
      <c r="AZ18" s="54">
        <v>0</v>
      </c>
      <c r="BA18" s="54">
        <v>6.7070578498293509E-2</v>
      </c>
      <c r="BB18" s="54">
        <v>0</v>
      </c>
      <c r="BC18" s="54">
        <v>0.73152012177197667</v>
      </c>
      <c r="BD18" s="54">
        <f t="shared" ref="BD18:BD37" si="0">AX18+E18</f>
        <v>2.3486349729729725E-2</v>
      </c>
      <c r="BE18" s="54">
        <v>0</v>
      </c>
    </row>
    <row r="19" spans="2:57" s="1" customFormat="1" ht="24.75" customHeight="1" x14ac:dyDescent="0.15">
      <c r="B19" s="62" t="s">
        <v>83</v>
      </c>
      <c r="C19" s="53"/>
      <c r="D19" s="54">
        <v>0.51342784999999991</v>
      </c>
      <c r="E19" s="54">
        <v>0</v>
      </c>
      <c r="F19" s="54">
        <v>0</v>
      </c>
      <c r="G19" s="54">
        <v>0.51342784999999991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/>
      <c r="P19" s="54">
        <v>0</v>
      </c>
      <c r="Q19" s="54">
        <v>0.51342784999999991</v>
      </c>
      <c r="R19" s="54">
        <v>0</v>
      </c>
      <c r="S19" s="54">
        <v>0</v>
      </c>
      <c r="T19" s="54">
        <v>0.51342784999999991</v>
      </c>
      <c r="U19" s="54"/>
      <c r="V19" s="54"/>
      <c r="W19" s="54">
        <v>0</v>
      </c>
      <c r="X19" s="54">
        <v>0.51342784999999991</v>
      </c>
      <c r="Y19" s="54">
        <v>0</v>
      </c>
      <c r="Z19" s="54">
        <v>0</v>
      </c>
      <c r="AA19" s="54"/>
      <c r="AB19" s="54"/>
      <c r="AC19" s="54"/>
      <c r="AE19" s="62" t="s">
        <v>83</v>
      </c>
      <c r="AF19" s="53"/>
      <c r="AG19" s="54">
        <v>0.51342784999999991</v>
      </c>
      <c r="AH19" s="54">
        <v>1.3000000000000002E-4</v>
      </c>
      <c r="AI19" s="54">
        <v>0</v>
      </c>
      <c r="AJ19" s="54">
        <v>0</v>
      </c>
      <c r="AK19" s="54">
        <v>1.3000000000000002E-4</v>
      </c>
      <c r="AL19" s="54">
        <v>1.3000000000000002E-4</v>
      </c>
      <c r="AM19" s="54">
        <v>0.51329784999999994</v>
      </c>
      <c r="AN19" s="54">
        <v>0.34414499999999998</v>
      </c>
      <c r="AO19" s="54">
        <v>2.0000000000000002E-5</v>
      </c>
      <c r="AP19" s="54">
        <v>0</v>
      </c>
      <c r="AQ19" s="54">
        <v>0.16915284999999999</v>
      </c>
      <c r="AR19" s="54">
        <v>0.16915284999999999</v>
      </c>
      <c r="AS19" s="54">
        <v>8.7329000000000004E-2</v>
      </c>
      <c r="AT19" s="54">
        <v>6.5520402063854247E-2</v>
      </c>
      <c r="AU19" s="54">
        <v>0</v>
      </c>
      <c r="AV19" s="54">
        <v>5.2404430769230771E-2</v>
      </c>
      <c r="AW19" s="54">
        <v>1.3115971294623481E-2</v>
      </c>
      <c r="AX19" s="54">
        <v>5.2404430769230771E-2</v>
      </c>
      <c r="AY19" s="54">
        <v>1.3245971294623481E-2</v>
      </c>
      <c r="AZ19" s="54">
        <v>0</v>
      </c>
      <c r="BA19" s="54">
        <v>1.3245971294623481E-2</v>
      </c>
      <c r="BB19" s="54">
        <v>0</v>
      </c>
      <c r="BC19" s="54">
        <v>0.44777744793614566</v>
      </c>
      <c r="BD19" s="54">
        <f t="shared" si="0"/>
        <v>5.2404430769230771E-2</v>
      </c>
      <c r="BE19" s="54">
        <v>0</v>
      </c>
    </row>
    <row r="20" spans="2:57" s="1" customFormat="1" ht="24.75" customHeight="1" x14ac:dyDescent="0.15">
      <c r="B20" s="62" t="s">
        <v>84</v>
      </c>
      <c r="C20" s="53"/>
      <c r="D20" s="54">
        <v>1.317985E-2</v>
      </c>
      <c r="E20" s="54">
        <v>0</v>
      </c>
      <c r="F20" s="54">
        <v>0</v>
      </c>
      <c r="G20" s="54">
        <v>1.317985E-2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/>
      <c r="P20" s="54">
        <v>0</v>
      </c>
      <c r="Q20" s="54">
        <v>1.317985E-2</v>
      </c>
      <c r="R20" s="54">
        <v>0</v>
      </c>
      <c r="S20" s="54">
        <v>0</v>
      </c>
      <c r="T20" s="54">
        <v>1.317985E-2</v>
      </c>
      <c r="U20" s="54"/>
      <c r="V20" s="54"/>
      <c r="W20" s="54">
        <v>0</v>
      </c>
      <c r="X20" s="54">
        <v>1.317985E-2</v>
      </c>
      <c r="Y20" s="54">
        <v>0</v>
      </c>
      <c r="Z20" s="54">
        <v>0</v>
      </c>
      <c r="AA20" s="54"/>
      <c r="AB20" s="54"/>
      <c r="AC20" s="54"/>
      <c r="AE20" s="62" t="s">
        <v>84</v>
      </c>
      <c r="AF20" s="53"/>
      <c r="AG20" s="54">
        <v>1.317985E-2</v>
      </c>
      <c r="AH20" s="54">
        <v>1.1999999999999999E-4</v>
      </c>
      <c r="AI20" s="54">
        <v>0</v>
      </c>
      <c r="AJ20" s="54">
        <v>0</v>
      </c>
      <c r="AK20" s="54">
        <v>1.1999999999999999E-4</v>
      </c>
      <c r="AL20" s="54">
        <v>1.1999999999999999E-4</v>
      </c>
      <c r="AM20" s="54">
        <v>1.305985E-2</v>
      </c>
      <c r="AN20" s="54">
        <v>9.1684999999999996E-3</v>
      </c>
      <c r="AO20" s="54">
        <v>2.0000000000000002E-5</v>
      </c>
      <c r="AP20" s="54">
        <v>0</v>
      </c>
      <c r="AQ20" s="54">
        <v>3.89135E-3</v>
      </c>
      <c r="AR20" s="54">
        <v>3.89135E-3</v>
      </c>
      <c r="AS20" s="54">
        <v>4.9999999999999998E-7</v>
      </c>
      <c r="AT20" s="54">
        <v>9.1900723513340873E-3</v>
      </c>
      <c r="AU20" s="54">
        <v>0</v>
      </c>
      <c r="AV20" s="54">
        <v>9.1608999999999996E-3</v>
      </c>
      <c r="AW20" s="54">
        <v>2.9172351334087546E-5</v>
      </c>
      <c r="AX20" s="54">
        <v>9.1608999999999996E-3</v>
      </c>
      <c r="AY20" s="54">
        <v>1.4917235133408754E-4</v>
      </c>
      <c r="AZ20" s="54">
        <v>0</v>
      </c>
      <c r="BA20" s="54">
        <v>1.4917235133408754E-4</v>
      </c>
      <c r="BB20" s="54">
        <v>0</v>
      </c>
      <c r="BC20" s="54">
        <v>3.8697776486659127E-3</v>
      </c>
      <c r="BD20" s="54">
        <f t="shared" si="0"/>
        <v>9.1608999999999996E-3</v>
      </c>
      <c r="BE20" s="54">
        <v>0</v>
      </c>
    </row>
    <row r="21" spans="2:57" s="1" customFormat="1" ht="24.75" customHeight="1" x14ac:dyDescent="0.15">
      <c r="B21" s="52" t="s">
        <v>85</v>
      </c>
      <c r="C21" s="53"/>
      <c r="D21" s="54">
        <v>1.4871522319999999</v>
      </c>
      <c r="E21" s="54">
        <v>0</v>
      </c>
      <c r="F21" s="54">
        <v>0</v>
      </c>
      <c r="G21" s="54">
        <v>1.4871522319999999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/>
      <c r="P21" s="54">
        <v>0</v>
      </c>
      <c r="Q21" s="54">
        <v>1.4871522319999999</v>
      </c>
      <c r="R21" s="54">
        <v>0</v>
      </c>
      <c r="S21" s="54">
        <v>0</v>
      </c>
      <c r="T21" s="54">
        <v>1.4871522319999999</v>
      </c>
      <c r="U21" s="54"/>
      <c r="V21" s="54"/>
      <c r="W21" s="54">
        <v>0</v>
      </c>
      <c r="X21" s="54">
        <v>1.4871522319999999</v>
      </c>
      <c r="Y21" s="54">
        <v>0</v>
      </c>
      <c r="Z21" s="54">
        <v>0</v>
      </c>
      <c r="AA21" s="54"/>
      <c r="AB21" s="54"/>
      <c r="AC21" s="54"/>
      <c r="AE21" s="52" t="s">
        <v>85</v>
      </c>
      <c r="AF21" s="53"/>
      <c r="AG21" s="54">
        <v>1.4871522319999999</v>
      </c>
      <c r="AH21" s="54">
        <v>3.7599999999999999E-3</v>
      </c>
      <c r="AI21" s="54">
        <v>0</v>
      </c>
      <c r="AJ21" s="54">
        <v>0</v>
      </c>
      <c r="AK21" s="54">
        <v>3.7599999999999999E-3</v>
      </c>
      <c r="AL21" s="54">
        <v>3.7599999999999999E-3</v>
      </c>
      <c r="AM21" s="54">
        <v>1.4833922319999999</v>
      </c>
      <c r="AN21" s="54">
        <v>1.2388558319999998</v>
      </c>
      <c r="AO21" s="54">
        <v>6.0548000000000005E-2</v>
      </c>
      <c r="AP21" s="54">
        <v>0</v>
      </c>
      <c r="AQ21" s="54">
        <v>0.24453640000000001</v>
      </c>
      <c r="AR21" s="54">
        <v>0.24453640000000001</v>
      </c>
      <c r="AS21" s="54">
        <v>1.5546400000000002E-2</v>
      </c>
      <c r="AT21" s="54">
        <v>1.4150911190588238</v>
      </c>
      <c r="AU21" s="54">
        <v>0</v>
      </c>
      <c r="AV21" s="54">
        <v>1.1652683418844381</v>
      </c>
      <c r="AW21" s="54">
        <v>0.24982277717438575</v>
      </c>
      <c r="AX21" s="54">
        <v>1.1652683418844381</v>
      </c>
      <c r="AY21" s="54">
        <v>0.25358277717438577</v>
      </c>
      <c r="AZ21" s="54">
        <v>0</v>
      </c>
      <c r="BA21" s="54">
        <v>0.25358277717438577</v>
      </c>
      <c r="BB21" s="54">
        <v>0</v>
      </c>
      <c r="BC21" s="54">
        <v>6.8301112941176079E-2</v>
      </c>
      <c r="BD21" s="54">
        <f t="shared" si="0"/>
        <v>1.1652683418844381</v>
      </c>
      <c r="BE21" s="54">
        <v>0</v>
      </c>
    </row>
    <row r="22" spans="2:57" s="1" customFormat="1" ht="24.75" customHeight="1" x14ac:dyDescent="0.15">
      <c r="B22" s="62" t="s">
        <v>86</v>
      </c>
      <c r="C22" s="53"/>
      <c r="D22" s="54">
        <v>5.1627271000000002E-2</v>
      </c>
      <c r="E22" s="54">
        <v>0</v>
      </c>
      <c r="F22" s="54">
        <v>0</v>
      </c>
      <c r="G22" s="54">
        <v>5.1627271000000002E-2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/>
      <c r="P22" s="54">
        <v>0</v>
      </c>
      <c r="Q22" s="54">
        <v>5.1627271000000002E-2</v>
      </c>
      <c r="R22" s="54">
        <v>0</v>
      </c>
      <c r="S22" s="54">
        <v>0</v>
      </c>
      <c r="T22" s="54">
        <v>5.1627271000000002E-2</v>
      </c>
      <c r="U22" s="54"/>
      <c r="V22" s="54"/>
      <c r="W22" s="54">
        <v>0</v>
      </c>
      <c r="X22" s="54">
        <v>5.1627271000000002E-2</v>
      </c>
      <c r="Y22" s="54">
        <v>0</v>
      </c>
      <c r="Z22" s="54">
        <v>0</v>
      </c>
      <c r="AA22" s="54"/>
      <c r="AB22" s="54"/>
      <c r="AC22" s="54"/>
      <c r="AE22" s="62" t="s">
        <v>86</v>
      </c>
      <c r="AF22" s="53"/>
      <c r="AG22" s="54">
        <v>5.1627271000000002E-2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5.1627271000000002E-2</v>
      </c>
      <c r="AN22" s="54">
        <v>4.8279071E-2</v>
      </c>
      <c r="AO22" s="54">
        <v>1.265E-2</v>
      </c>
      <c r="AP22" s="54">
        <v>0</v>
      </c>
      <c r="AQ22" s="54">
        <v>3.3481999999999995E-3</v>
      </c>
      <c r="AR22" s="54">
        <v>3.3481999999999995E-3</v>
      </c>
      <c r="AS22" s="54">
        <v>1.4319999999999998E-4</v>
      </c>
      <c r="AT22" s="54">
        <v>4.0113367283310893E-2</v>
      </c>
      <c r="AU22" s="54">
        <v>0</v>
      </c>
      <c r="AV22" s="54">
        <v>6.2062499999999956E-3</v>
      </c>
      <c r="AW22" s="54">
        <v>3.3907117283310896E-2</v>
      </c>
      <c r="AX22" s="54">
        <v>6.2062499999999956E-3</v>
      </c>
      <c r="AY22" s="54">
        <v>3.3907117283310896E-2</v>
      </c>
      <c r="AZ22" s="54">
        <v>0</v>
      </c>
      <c r="BA22" s="54">
        <v>3.3907117283310896E-2</v>
      </c>
      <c r="BB22" s="54">
        <v>0</v>
      </c>
      <c r="BC22" s="54">
        <v>1.151390371668911E-2</v>
      </c>
      <c r="BD22" s="54">
        <f t="shared" si="0"/>
        <v>6.2062499999999956E-3</v>
      </c>
      <c r="BE22" s="54">
        <v>0</v>
      </c>
    </row>
    <row r="23" spans="2:57" s="1" customFormat="1" ht="24.75" customHeight="1" x14ac:dyDescent="0.15">
      <c r="B23" s="62" t="s">
        <v>87</v>
      </c>
      <c r="C23" s="53"/>
      <c r="D23" s="54">
        <v>8.0043950849319359</v>
      </c>
      <c r="E23" s="54">
        <v>0</v>
      </c>
      <c r="F23" s="54">
        <v>0</v>
      </c>
      <c r="G23" s="54">
        <v>8.0043950849319359</v>
      </c>
      <c r="H23" s="54">
        <v>2.9814900000000004</v>
      </c>
      <c r="I23" s="54">
        <v>0.24969999999999998</v>
      </c>
      <c r="J23" s="54">
        <v>0</v>
      </c>
      <c r="K23" s="54">
        <v>2.9814929613612864</v>
      </c>
      <c r="L23" s="54">
        <v>2.7172228132932217</v>
      </c>
      <c r="M23" s="54">
        <v>0</v>
      </c>
      <c r="N23" s="54">
        <v>0.2642701480680647</v>
      </c>
      <c r="O23" s="54"/>
      <c r="P23" s="54">
        <v>0</v>
      </c>
      <c r="Q23" s="54">
        <v>5.022905084931935</v>
      </c>
      <c r="R23" s="54">
        <v>0</v>
      </c>
      <c r="S23" s="54">
        <v>0</v>
      </c>
      <c r="T23" s="54">
        <v>5.022905084931935</v>
      </c>
      <c r="U23" s="54"/>
      <c r="V23" s="54"/>
      <c r="W23" s="54">
        <v>0</v>
      </c>
      <c r="X23" s="54">
        <v>5.2871752329999993</v>
      </c>
      <c r="Y23" s="54">
        <v>0</v>
      </c>
      <c r="Z23" s="54">
        <v>0</v>
      </c>
      <c r="AA23" s="54"/>
      <c r="AB23" s="54"/>
      <c r="AC23" s="54"/>
      <c r="AE23" s="62" t="s">
        <v>87</v>
      </c>
      <c r="AF23" s="53"/>
      <c r="AG23" s="54">
        <v>5.2871752329999993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5.2871752329999993</v>
      </c>
      <c r="AN23" s="54">
        <v>5.2779568329999993</v>
      </c>
      <c r="AO23" s="54">
        <v>0.72688399999999997</v>
      </c>
      <c r="AP23" s="54">
        <v>0</v>
      </c>
      <c r="AQ23" s="54">
        <v>9.2184000000000016E-3</v>
      </c>
      <c r="AR23" s="54">
        <v>9.2184000000000016E-3</v>
      </c>
      <c r="AS23" s="54">
        <v>2.8639999999999997E-4</v>
      </c>
      <c r="AT23" s="54">
        <v>4.6313536879497033</v>
      </c>
      <c r="AU23" s="54">
        <v>0</v>
      </c>
      <c r="AV23" s="54">
        <v>4.379181606254849</v>
      </c>
      <c r="AW23" s="54">
        <v>0.25217208169485411</v>
      </c>
      <c r="AX23" s="54">
        <v>7.0964044195480707</v>
      </c>
      <c r="AY23" s="54">
        <v>0.25217208169485411</v>
      </c>
      <c r="AZ23" s="54">
        <v>0</v>
      </c>
      <c r="BA23" s="54">
        <v>0.25217208169485411</v>
      </c>
      <c r="BB23" s="54">
        <v>0</v>
      </c>
      <c r="BC23" s="54">
        <v>0.65581858368901114</v>
      </c>
      <c r="BD23" s="54">
        <f t="shared" si="0"/>
        <v>7.0964044195480707</v>
      </c>
      <c r="BE23" s="54">
        <v>0</v>
      </c>
    </row>
    <row r="24" spans="2:57" s="1" customFormat="1" ht="24.75" customHeight="1" x14ac:dyDescent="0.15">
      <c r="B24" s="62" t="s">
        <v>88</v>
      </c>
      <c r="C24" s="53"/>
      <c r="D24" s="54">
        <v>0.106639</v>
      </c>
      <c r="E24" s="54">
        <v>0</v>
      </c>
      <c r="F24" s="54">
        <v>0</v>
      </c>
      <c r="G24" s="54">
        <v>0.106639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/>
      <c r="P24" s="54">
        <v>0</v>
      </c>
      <c r="Q24" s="54">
        <v>0.106639</v>
      </c>
      <c r="R24" s="54">
        <v>0</v>
      </c>
      <c r="S24" s="54">
        <v>0</v>
      </c>
      <c r="T24" s="54">
        <v>0.106639</v>
      </c>
      <c r="U24" s="54"/>
      <c r="V24" s="54"/>
      <c r="W24" s="54">
        <v>0</v>
      </c>
      <c r="X24" s="54">
        <v>0.106639</v>
      </c>
      <c r="Y24" s="54">
        <v>0</v>
      </c>
      <c r="Z24" s="54">
        <v>0</v>
      </c>
      <c r="AA24" s="54"/>
      <c r="AB24" s="54"/>
      <c r="AC24" s="54"/>
      <c r="AE24" s="62" t="s">
        <v>88</v>
      </c>
      <c r="AF24" s="53"/>
      <c r="AG24" s="54">
        <v>0.106639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0.106639</v>
      </c>
      <c r="AN24" s="54">
        <v>0.106639</v>
      </c>
      <c r="AO24" s="54">
        <v>1.5730000000000001E-2</v>
      </c>
      <c r="AP24" s="54">
        <v>0</v>
      </c>
      <c r="AQ24" s="54">
        <v>0</v>
      </c>
      <c r="AR24" s="54">
        <v>0</v>
      </c>
      <c r="AS24" s="54">
        <v>0</v>
      </c>
      <c r="AT24" s="54">
        <v>9.2481999999999995E-2</v>
      </c>
      <c r="AU24" s="54">
        <v>0</v>
      </c>
      <c r="AV24" s="54">
        <v>9.090899999999999E-2</v>
      </c>
      <c r="AW24" s="54">
        <v>1.573E-3</v>
      </c>
      <c r="AX24" s="54">
        <v>9.090899999999999E-2</v>
      </c>
      <c r="AY24" s="54">
        <v>1.573E-3</v>
      </c>
      <c r="AZ24" s="54">
        <v>0</v>
      </c>
      <c r="BA24" s="54">
        <v>1.573E-3</v>
      </c>
      <c r="BB24" s="54">
        <v>0</v>
      </c>
      <c r="BC24" s="54">
        <v>1.4157000000000008E-2</v>
      </c>
      <c r="BD24" s="54">
        <f t="shared" si="0"/>
        <v>9.090899999999999E-2</v>
      </c>
      <c r="BE24" s="54">
        <v>0</v>
      </c>
    </row>
    <row r="25" spans="2:57" s="1" customFormat="1" ht="24.75" customHeight="1" x14ac:dyDescent="0.15">
      <c r="B25" s="62" t="s">
        <v>89</v>
      </c>
      <c r="C25" s="53"/>
      <c r="D25" s="54">
        <v>1.6082400000000001</v>
      </c>
      <c r="E25" s="54">
        <v>0</v>
      </c>
      <c r="F25" s="54">
        <v>0</v>
      </c>
      <c r="G25" s="54">
        <v>1.6082400000000001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/>
      <c r="P25" s="54">
        <v>0</v>
      </c>
      <c r="Q25" s="54">
        <v>1.6082400000000001</v>
      </c>
      <c r="R25" s="54">
        <v>0</v>
      </c>
      <c r="S25" s="54">
        <v>0</v>
      </c>
      <c r="T25" s="54">
        <v>1.6082400000000001</v>
      </c>
      <c r="U25" s="54"/>
      <c r="V25" s="54"/>
      <c r="W25" s="54">
        <v>0</v>
      </c>
      <c r="X25" s="54">
        <v>1.6082400000000001</v>
      </c>
      <c r="Y25" s="54">
        <v>0</v>
      </c>
      <c r="Z25" s="54">
        <v>0</v>
      </c>
      <c r="AA25" s="54"/>
      <c r="AB25" s="54"/>
      <c r="AC25" s="54"/>
      <c r="AE25" s="62" t="s">
        <v>89</v>
      </c>
      <c r="AF25" s="53"/>
      <c r="AG25" s="54">
        <v>1.6082400000000001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1.6082400000000001</v>
      </c>
      <c r="AN25" s="54">
        <v>0.94998000000000005</v>
      </c>
      <c r="AO25" s="54">
        <v>1.298E-2</v>
      </c>
      <c r="AP25" s="54">
        <v>0</v>
      </c>
      <c r="AQ25" s="54">
        <v>0.65826000000000007</v>
      </c>
      <c r="AR25" s="54">
        <v>0.65826000000000007</v>
      </c>
      <c r="AS25" s="54">
        <v>0</v>
      </c>
      <c r="AT25" s="54">
        <v>1.5965579999999999</v>
      </c>
      <c r="AU25" s="54">
        <v>0</v>
      </c>
      <c r="AV25" s="54">
        <v>1.5952599999999999</v>
      </c>
      <c r="AW25" s="54">
        <v>1.2979999999999999E-3</v>
      </c>
      <c r="AX25" s="54">
        <v>1.5952599999999999</v>
      </c>
      <c r="AY25" s="54">
        <v>1.2979999999999999E-3</v>
      </c>
      <c r="AZ25" s="54">
        <v>0</v>
      </c>
      <c r="BA25" s="54">
        <v>1.2979999999999999E-3</v>
      </c>
      <c r="BB25" s="54">
        <v>0</v>
      </c>
      <c r="BC25" s="54">
        <v>1.1682000000000213E-2</v>
      </c>
      <c r="BD25" s="54">
        <f t="shared" si="0"/>
        <v>1.5952599999999999</v>
      </c>
      <c r="BE25" s="54">
        <v>0</v>
      </c>
    </row>
    <row r="26" spans="2:57" s="1" customFormat="1" ht="24.75" customHeight="1" x14ac:dyDescent="0.15">
      <c r="B26" s="62" t="s">
        <v>90</v>
      </c>
      <c r="C26" s="53"/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/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/>
      <c r="V26" s="54"/>
      <c r="W26" s="54">
        <v>0</v>
      </c>
      <c r="X26" s="54">
        <v>0</v>
      </c>
      <c r="Y26" s="54">
        <v>0</v>
      </c>
      <c r="Z26" s="54">
        <v>0</v>
      </c>
      <c r="AA26" s="54"/>
      <c r="AB26" s="54"/>
      <c r="AC26" s="54"/>
      <c r="AE26" s="62" t="s">
        <v>90</v>
      </c>
      <c r="AF26" s="53"/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f t="shared" si="0"/>
        <v>0</v>
      </c>
      <c r="BE26" s="54">
        <v>0</v>
      </c>
    </row>
    <row r="27" spans="2:57" s="1" customFormat="1" ht="24.75" customHeight="1" x14ac:dyDescent="0.15">
      <c r="B27" s="62" t="s">
        <v>91</v>
      </c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/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/>
      <c r="V27" s="54"/>
      <c r="W27" s="54">
        <v>0</v>
      </c>
      <c r="X27" s="54">
        <v>0</v>
      </c>
      <c r="Y27" s="54">
        <v>0</v>
      </c>
      <c r="Z27" s="54">
        <v>0</v>
      </c>
      <c r="AA27" s="54"/>
      <c r="AB27" s="54"/>
      <c r="AC27" s="54"/>
      <c r="AE27" s="62" t="s">
        <v>91</v>
      </c>
      <c r="AF27" s="53"/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f t="shared" si="0"/>
        <v>0</v>
      </c>
      <c r="BE27" s="54">
        <v>0</v>
      </c>
    </row>
    <row r="28" spans="2:57" s="1" customFormat="1" ht="24.75" customHeight="1" x14ac:dyDescent="0.15">
      <c r="B28" s="62" t="s">
        <v>92</v>
      </c>
      <c r="C28" s="53"/>
      <c r="D28" s="54">
        <v>0.46897073299999997</v>
      </c>
      <c r="E28" s="54">
        <v>0</v>
      </c>
      <c r="F28" s="54">
        <v>0</v>
      </c>
      <c r="G28" s="54">
        <v>0.46897073299999997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/>
      <c r="P28" s="54">
        <v>0</v>
      </c>
      <c r="Q28" s="54">
        <v>0.46897073299999997</v>
      </c>
      <c r="R28" s="54">
        <v>0</v>
      </c>
      <c r="S28" s="54">
        <v>0</v>
      </c>
      <c r="T28" s="54">
        <v>0.46897073299999997</v>
      </c>
      <c r="U28" s="54"/>
      <c r="V28" s="54"/>
      <c r="W28" s="54">
        <v>0</v>
      </c>
      <c r="X28" s="54">
        <v>0.46897073299999997</v>
      </c>
      <c r="Y28" s="54">
        <v>0</v>
      </c>
      <c r="Z28" s="54">
        <v>0</v>
      </c>
      <c r="AA28" s="54"/>
      <c r="AB28" s="54"/>
      <c r="AC28" s="54"/>
      <c r="AE28" s="62" t="s">
        <v>92</v>
      </c>
      <c r="AF28" s="53"/>
      <c r="AG28" s="54">
        <v>0.46897073299999997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0.46897073299999997</v>
      </c>
      <c r="AN28" s="54">
        <v>0.34739533299999997</v>
      </c>
      <c r="AO28" s="54">
        <v>0</v>
      </c>
      <c r="AP28" s="54">
        <v>0</v>
      </c>
      <c r="AQ28" s="54">
        <v>0.1215754</v>
      </c>
      <c r="AR28" s="54">
        <v>0.1215754</v>
      </c>
      <c r="AS28" s="54">
        <v>2.5046400000000003E-2</v>
      </c>
      <c r="AT28" s="54">
        <v>0.46897073299999992</v>
      </c>
      <c r="AU28" s="54">
        <v>0</v>
      </c>
      <c r="AV28" s="54">
        <v>0.43893568112286679</v>
      </c>
      <c r="AW28" s="54">
        <v>3.0035051877133106E-2</v>
      </c>
      <c r="AX28" s="54">
        <v>0.43893568112286679</v>
      </c>
      <c r="AY28" s="54">
        <v>3.0035051877133106E-2</v>
      </c>
      <c r="AZ28" s="54">
        <v>0</v>
      </c>
      <c r="BA28" s="54">
        <v>3.0035051877133106E-2</v>
      </c>
      <c r="BB28" s="54">
        <v>0</v>
      </c>
      <c r="BC28" s="54">
        <v>7.2858385991025898E-17</v>
      </c>
      <c r="BD28" s="54">
        <f t="shared" si="0"/>
        <v>0.43893568112286679</v>
      </c>
      <c r="BE28" s="54">
        <v>0</v>
      </c>
    </row>
    <row r="29" spans="2:57" s="1" customFormat="1" ht="24.75" customHeight="1" x14ac:dyDescent="0.15">
      <c r="B29" s="62" t="s">
        <v>93</v>
      </c>
      <c r="C29" s="53"/>
      <c r="D29" s="54">
        <v>2.7403795280000005</v>
      </c>
      <c r="E29" s="54">
        <v>0</v>
      </c>
      <c r="F29" s="54">
        <v>0</v>
      </c>
      <c r="G29" s="54">
        <v>2.7403795280000005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/>
      <c r="P29" s="54">
        <v>0</v>
      </c>
      <c r="Q29" s="54">
        <v>2.7403795280000005</v>
      </c>
      <c r="R29" s="54">
        <v>0</v>
      </c>
      <c r="S29" s="54">
        <v>0</v>
      </c>
      <c r="T29" s="54">
        <v>2.7403795280000005</v>
      </c>
      <c r="U29" s="54"/>
      <c r="V29" s="54"/>
      <c r="W29" s="54">
        <v>0</v>
      </c>
      <c r="X29" s="54">
        <v>2.7403795280000005</v>
      </c>
      <c r="Y29" s="54">
        <v>0</v>
      </c>
      <c r="Z29" s="54">
        <v>0</v>
      </c>
      <c r="AA29" s="54"/>
      <c r="AB29" s="54"/>
      <c r="AC29" s="54"/>
      <c r="AE29" s="62" t="s">
        <v>93</v>
      </c>
      <c r="AF29" s="53"/>
      <c r="AG29" s="54">
        <v>2.7403795280000005</v>
      </c>
      <c r="AH29" s="54">
        <v>0.27451099999999995</v>
      </c>
      <c r="AI29" s="54">
        <v>0.27295099999999994</v>
      </c>
      <c r="AJ29" s="54">
        <v>0</v>
      </c>
      <c r="AK29" s="54">
        <v>1.5600000000000002E-3</v>
      </c>
      <c r="AL29" s="54">
        <v>1.5600000000000002E-3</v>
      </c>
      <c r="AM29" s="54">
        <v>2.4658685280000006</v>
      </c>
      <c r="AN29" s="54">
        <v>2.4176709280000006</v>
      </c>
      <c r="AO29" s="54">
        <v>2.6469999999999996E-3</v>
      </c>
      <c r="AP29" s="54">
        <v>0</v>
      </c>
      <c r="AQ29" s="54">
        <v>4.8197599999999993E-2</v>
      </c>
      <c r="AR29" s="54">
        <v>4.8197599999999993E-2</v>
      </c>
      <c r="AS29" s="54">
        <v>4.1895999999999999E-3</v>
      </c>
      <c r="AT29" s="54">
        <v>2.4658684685120638</v>
      </c>
      <c r="AU29" s="54">
        <v>0</v>
      </c>
      <c r="AV29" s="54">
        <v>2.2716435232380956</v>
      </c>
      <c r="AW29" s="54">
        <v>0.19422494527396836</v>
      </c>
      <c r="AX29" s="54">
        <v>2.2716435232380956</v>
      </c>
      <c r="AY29" s="54">
        <v>0.46873594527396834</v>
      </c>
      <c r="AZ29" s="54">
        <v>0</v>
      </c>
      <c r="BA29" s="54">
        <v>0.46873594527396834</v>
      </c>
      <c r="BB29" s="54">
        <v>0</v>
      </c>
      <c r="BC29" s="54">
        <v>5.9487936576729794E-8</v>
      </c>
      <c r="BD29" s="54">
        <f t="shared" si="0"/>
        <v>2.2716435232380956</v>
      </c>
      <c r="BE29" s="54">
        <v>0</v>
      </c>
    </row>
    <row r="30" spans="2:57" s="1" customFormat="1" ht="24.75" customHeight="1" x14ac:dyDescent="0.15">
      <c r="B30" s="62" t="s">
        <v>94</v>
      </c>
      <c r="C30" s="53"/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/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/>
      <c r="V30" s="54"/>
      <c r="W30" s="54">
        <v>0</v>
      </c>
      <c r="X30" s="54">
        <v>0</v>
      </c>
      <c r="Y30" s="54">
        <v>0</v>
      </c>
      <c r="Z30" s="54">
        <v>0</v>
      </c>
      <c r="AA30" s="54"/>
      <c r="AB30" s="54"/>
      <c r="AC30" s="54"/>
      <c r="AE30" s="62" t="s">
        <v>94</v>
      </c>
      <c r="AF30" s="53"/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4">
        <v>0</v>
      </c>
      <c r="AW30" s="54">
        <v>0</v>
      </c>
      <c r="AX30" s="54">
        <v>0</v>
      </c>
      <c r="AY30" s="54">
        <v>0</v>
      </c>
      <c r="AZ30" s="54">
        <v>0</v>
      </c>
      <c r="BA30" s="54">
        <v>0</v>
      </c>
      <c r="BB30" s="54">
        <v>0</v>
      </c>
      <c r="BC30" s="54">
        <v>0</v>
      </c>
      <c r="BD30" s="54">
        <f t="shared" si="0"/>
        <v>0</v>
      </c>
      <c r="BE30" s="54">
        <v>0</v>
      </c>
    </row>
    <row r="31" spans="2:57" s="1" customFormat="1" ht="24.75" customHeight="1" x14ac:dyDescent="0.15">
      <c r="B31" s="52" t="s">
        <v>95</v>
      </c>
      <c r="C31" s="53"/>
      <c r="D31" s="54">
        <v>55.84099518237764</v>
      </c>
      <c r="E31" s="54">
        <v>0</v>
      </c>
      <c r="F31" s="54">
        <v>0</v>
      </c>
      <c r="G31" s="54">
        <v>55.84099518237764</v>
      </c>
      <c r="H31" s="54">
        <v>3.6710099999999999</v>
      </c>
      <c r="I31" s="54">
        <v>0</v>
      </c>
      <c r="J31" s="54">
        <v>0</v>
      </c>
      <c r="K31" s="54">
        <v>3.6710099999999999</v>
      </c>
      <c r="L31" s="54">
        <v>3.6695726223776219</v>
      </c>
      <c r="M31" s="54">
        <v>0</v>
      </c>
      <c r="N31" s="54">
        <v>1.4373776223779444E-3</v>
      </c>
      <c r="O31" s="54"/>
      <c r="P31" s="54">
        <v>0</v>
      </c>
      <c r="Q31" s="54">
        <v>52.169985182377637</v>
      </c>
      <c r="R31" s="54">
        <v>0</v>
      </c>
      <c r="S31" s="54">
        <v>0</v>
      </c>
      <c r="T31" s="54">
        <v>52.169985182377637</v>
      </c>
      <c r="U31" s="54"/>
      <c r="V31" s="54"/>
      <c r="W31" s="54">
        <v>0</v>
      </c>
      <c r="X31" s="54">
        <v>52.171422560000018</v>
      </c>
      <c r="Y31" s="54">
        <v>0</v>
      </c>
      <c r="Z31" s="54">
        <v>0</v>
      </c>
      <c r="AA31" s="54"/>
      <c r="AB31" s="54"/>
      <c r="AC31" s="54"/>
      <c r="AE31" s="52" t="s">
        <v>95</v>
      </c>
      <c r="AF31" s="53"/>
      <c r="AG31" s="54">
        <v>52.171422560000018</v>
      </c>
      <c r="AH31" s="54">
        <v>0.56672900000000004</v>
      </c>
      <c r="AI31" s="54">
        <v>0.56672900000000004</v>
      </c>
      <c r="AJ31" s="54">
        <v>0</v>
      </c>
      <c r="AK31" s="54">
        <v>0</v>
      </c>
      <c r="AL31" s="54">
        <v>0</v>
      </c>
      <c r="AM31" s="54">
        <v>51.604693560000015</v>
      </c>
      <c r="AN31" s="54">
        <v>51.470832560000012</v>
      </c>
      <c r="AO31" s="54">
        <v>2.3500000000000001E-3</v>
      </c>
      <c r="AP31" s="54">
        <v>0</v>
      </c>
      <c r="AQ31" s="54">
        <v>0.13386099999999998</v>
      </c>
      <c r="AR31" s="54">
        <v>0.13386099999999998</v>
      </c>
      <c r="AS31" s="54">
        <v>0</v>
      </c>
      <c r="AT31" s="54">
        <v>51.604670864949298</v>
      </c>
      <c r="AU31" s="54">
        <v>0</v>
      </c>
      <c r="AV31" s="54">
        <v>47.142280637143209</v>
      </c>
      <c r="AW31" s="54">
        <v>4.4623902278060932</v>
      </c>
      <c r="AX31" s="54">
        <v>50.811853259520831</v>
      </c>
      <c r="AY31" s="54">
        <v>5.0291192278060937</v>
      </c>
      <c r="AZ31" s="54">
        <v>0</v>
      </c>
      <c r="BA31" s="54">
        <v>5.0291192278060937</v>
      </c>
      <c r="BB31" s="54">
        <v>0</v>
      </c>
      <c r="BC31" s="54">
        <v>2.2695050715171305E-5</v>
      </c>
      <c r="BD31" s="54">
        <f t="shared" si="0"/>
        <v>50.811853259520831</v>
      </c>
      <c r="BE31" s="54">
        <v>0</v>
      </c>
    </row>
    <row r="32" spans="2:57" s="1" customFormat="1" ht="24.75" customHeight="1" x14ac:dyDescent="0.15">
      <c r="B32" s="62" t="s">
        <v>96</v>
      </c>
      <c r="C32" s="53"/>
      <c r="D32" s="54">
        <v>1.39E-3</v>
      </c>
      <c r="E32" s="54">
        <v>0</v>
      </c>
      <c r="F32" s="54">
        <v>0</v>
      </c>
      <c r="G32" s="54">
        <v>1.39E-3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/>
      <c r="P32" s="54">
        <v>0</v>
      </c>
      <c r="Q32" s="54">
        <v>1.39E-3</v>
      </c>
      <c r="R32" s="54">
        <v>0</v>
      </c>
      <c r="S32" s="54">
        <v>0</v>
      </c>
      <c r="T32" s="54">
        <v>1.39E-3</v>
      </c>
      <c r="U32" s="54"/>
      <c r="V32" s="54"/>
      <c r="W32" s="54">
        <v>0</v>
      </c>
      <c r="X32" s="54">
        <v>1.39E-3</v>
      </c>
      <c r="Y32" s="54">
        <v>0</v>
      </c>
      <c r="Z32" s="54">
        <v>0</v>
      </c>
      <c r="AA32" s="54"/>
      <c r="AB32" s="54"/>
      <c r="AC32" s="54"/>
      <c r="AE32" s="62" t="s">
        <v>96</v>
      </c>
      <c r="AF32" s="53"/>
      <c r="AG32" s="54">
        <v>1.39E-3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1.39E-3</v>
      </c>
      <c r="AN32" s="54">
        <v>0</v>
      </c>
      <c r="AO32" s="54">
        <v>0</v>
      </c>
      <c r="AP32" s="54">
        <v>0</v>
      </c>
      <c r="AQ32" s="54">
        <v>1.39E-3</v>
      </c>
      <c r="AR32" s="54">
        <v>1.39E-3</v>
      </c>
      <c r="AS32" s="54">
        <v>0</v>
      </c>
      <c r="AT32" s="54">
        <v>1.39E-3</v>
      </c>
      <c r="AU32" s="54">
        <v>0</v>
      </c>
      <c r="AV32" s="54">
        <v>1.39E-3</v>
      </c>
      <c r="AW32" s="54">
        <v>0</v>
      </c>
      <c r="AX32" s="54">
        <v>1.39E-3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f t="shared" si="0"/>
        <v>1.39E-3</v>
      </c>
      <c r="BE32" s="54">
        <v>0</v>
      </c>
    </row>
    <row r="33" spans="2:57" s="1" customFormat="1" ht="24.75" customHeight="1" x14ac:dyDescent="0.15">
      <c r="B33" s="62" t="s">
        <v>97</v>
      </c>
      <c r="C33" s="53"/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/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/>
      <c r="V33" s="54"/>
      <c r="W33" s="54">
        <v>0</v>
      </c>
      <c r="X33" s="54">
        <v>0</v>
      </c>
      <c r="Y33" s="54">
        <v>0</v>
      </c>
      <c r="Z33" s="54">
        <v>0</v>
      </c>
      <c r="AA33" s="54"/>
      <c r="AB33" s="54"/>
      <c r="AC33" s="54"/>
      <c r="AE33" s="62" t="s">
        <v>97</v>
      </c>
      <c r="AF33" s="53"/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f t="shared" si="0"/>
        <v>0</v>
      </c>
      <c r="BE33" s="54">
        <v>0</v>
      </c>
    </row>
    <row r="34" spans="2:57" s="1" customFormat="1" ht="24.75" customHeight="1" x14ac:dyDescent="0.15">
      <c r="B34" s="62" t="s">
        <v>98</v>
      </c>
      <c r="C34" s="53"/>
      <c r="D34" s="54">
        <v>14.616017478479501</v>
      </c>
      <c r="E34" s="54">
        <v>0</v>
      </c>
      <c r="F34" s="54">
        <v>0</v>
      </c>
      <c r="G34" s="54">
        <v>14.616017478479501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/>
      <c r="P34" s="54">
        <v>0</v>
      </c>
      <c r="Q34" s="54">
        <v>14.616017478479501</v>
      </c>
      <c r="R34" s="54">
        <v>14.616017478479501</v>
      </c>
      <c r="S34" s="54">
        <v>0</v>
      </c>
      <c r="T34" s="54">
        <v>0</v>
      </c>
      <c r="U34" s="54"/>
      <c r="V34" s="54"/>
      <c r="W34" s="54">
        <v>0</v>
      </c>
      <c r="X34" s="54">
        <v>0</v>
      </c>
      <c r="Y34" s="54">
        <v>0</v>
      </c>
      <c r="Z34" s="54">
        <v>0</v>
      </c>
      <c r="AA34" s="54"/>
      <c r="AB34" s="54"/>
      <c r="AC34" s="54"/>
      <c r="AE34" s="62" t="s">
        <v>98</v>
      </c>
      <c r="AF34" s="53"/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14.616017478479501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f t="shared" si="0"/>
        <v>14.616017478479501</v>
      </c>
      <c r="BE34" s="54">
        <v>0</v>
      </c>
    </row>
    <row r="35" spans="2:57" s="1" customFormat="1" ht="24.75" customHeight="1" x14ac:dyDescent="0.15">
      <c r="B35" s="62" t="s">
        <v>99</v>
      </c>
      <c r="C35" s="53"/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/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/>
      <c r="V35" s="54"/>
      <c r="W35" s="54">
        <v>0</v>
      </c>
      <c r="X35" s="54">
        <v>0</v>
      </c>
      <c r="Y35" s="54">
        <v>0</v>
      </c>
      <c r="Z35" s="54">
        <v>0</v>
      </c>
      <c r="AA35" s="54"/>
      <c r="AB35" s="54"/>
      <c r="AC35" s="54"/>
      <c r="AE35" s="62" t="s">
        <v>99</v>
      </c>
      <c r="AF35" s="53"/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f t="shared" si="0"/>
        <v>0</v>
      </c>
      <c r="BE35" s="54">
        <v>0</v>
      </c>
    </row>
    <row r="36" spans="2:57" s="1" customFormat="1" ht="24.75" customHeight="1" x14ac:dyDescent="0.15">
      <c r="B36" s="63" t="s">
        <v>100</v>
      </c>
      <c r="C36" s="53"/>
      <c r="D36" s="54">
        <v>4.0088247729999997</v>
      </c>
      <c r="E36" s="54">
        <v>0</v>
      </c>
      <c r="F36" s="54">
        <v>0</v>
      </c>
      <c r="G36" s="54">
        <v>4.0088247729999997</v>
      </c>
      <c r="H36" s="54">
        <v>4.8320000000000002E-2</v>
      </c>
      <c r="I36" s="54">
        <v>0</v>
      </c>
      <c r="J36" s="54">
        <v>0</v>
      </c>
      <c r="K36" s="54">
        <v>4.8320000000000002E-2</v>
      </c>
      <c r="L36" s="54">
        <v>0</v>
      </c>
      <c r="M36" s="54">
        <v>0</v>
      </c>
      <c r="N36" s="54">
        <v>4.8320000000000002E-2</v>
      </c>
      <c r="O36" s="54"/>
      <c r="P36" s="54">
        <v>0</v>
      </c>
      <c r="Q36" s="54">
        <v>3.9605047729999998</v>
      </c>
      <c r="R36" s="54">
        <v>0</v>
      </c>
      <c r="S36" s="54">
        <v>0</v>
      </c>
      <c r="T36" s="54">
        <v>3.9605047729999998</v>
      </c>
      <c r="U36" s="54"/>
      <c r="V36" s="54"/>
      <c r="W36" s="54">
        <v>0</v>
      </c>
      <c r="X36" s="54">
        <v>4.0088247729999997</v>
      </c>
      <c r="Y36" s="54">
        <v>0</v>
      </c>
      <c r="Z36" s="54">
        <v>0</v>
      </c>
      <c r="AA36" s="54"/>
      <c r="AB36" s="54"/>
      <c r="AC36" s="54"/>
      <c r="AE36" s="63" t="s">
        <v>100</v>
      </c>
      <c r="AF36" s="53"/>
      <c r="AG36" s="54">
        <v>4.0088247729999997</v>
      </c>
      <c r="AH36" s="54">
        <v>9.5200000000000007E-2</v>
      </c>
      <c r="AI36" s="54">
        <v>0</v>
      </c>
      <c r="AJ36" s="54">
        <v>0</v>
      </c>
      <c r="AK36" s="54">
        <v>9.5200000000000007E-2</v>
      </c>
      <c r="AL36" s="54">
        <v>9.5200000000000007E-2</v>
      </c>
      <c r="AM36" s="54">
        <v>3.9136247729999991</v>
      </c>
      <c r="AN36" s="54">
        <v>3.8333827829999993</v>
      </c>
      <c r="AO36" s="54">
        <v>0.49936599999999998</v>
      </c>
      <c r="AP36" s="54">
        <v>0</v>
      </c>
      <c r="AQ36" s="54">
        <v>8.0241990000000013E-2</v>
      </c>
      <c r="AR36" s="54">
        <v>8.0241990000000013E-2</v>
      </c>
      <c r="AS36" s="54">
        <v>5.561E-2</v>
      </c>
      <c r="AT36" s="54">
        <v>3.413903385885122</v>
      </c>
      <c r="AU36" s="54">
        <v>0</v>
      </c>
      <c r="AV36" s="54">
        <v>1.7087884562455216</v>
      </c>
      <c r="AW36" s="54">
        <v>1.7051149296396004</v>
      </c>
      <c r="AX36" s="54">
        <v>1.7087884562455216</v>
      </c>
      <c r="AY36" s="54">
        <v>1.8003149296396004</v>
      </c>
      <c r="AZ36" s="54">
        <v>0</v>
      </c>
      <c r="BA36" s="54">
        <v>1.8003149296396004</v>
      </c>
      <c r="BB36" s="54">
        <v>0</v>
      </c>
      <c r="BC36" s="54">
        <v>0.49972138711487779</v>
      </c>
      <c r="BD36" s="54">
        <f t="shared" si="0"/>
        <v>1.7087884562455216</v>
      </c>
      <c r="BE36" s="54">
        <v>0</v>
      </c>
    </row>
    <row r="37" spans="2:57" s="1" customFormat="1" ht="24.75" customHeight="1" x14ac:dyDescent="0.15">
      <c r="B37" s="55">
        <v>0</v>
      </c>
      <c r="C37" s="56" t="s">
        <v>101</v>
      </c>
      <c r="D37" s="64">
        <v>0.63569648999999995</v>
      </c>
      <c r="E37" s="64">
        <v>0</v>
      </c>
      <c r="F37" s="64">
        <v>0</v>
      </c>
      <c r="G37" s="64">
        <v>0.63569648999999995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/>
      <c r="P37" s="64">
        <v>0</v>
      </c>
      <c r="Q37" s="64">
        <v>0.63569648999999995</v>
      </c>
      <c r="R37" s="64">
        <v>0</v>
      </c>
      <c r="S37" s="64">
        <v>0</v>
      </c>
      <c r="T37" s="64">
        <v>0.63569648999999995</v>
      </c>
      <c r="U37" s="64"/>
      <c r="V37" s="64"/>
      <c r="W37" s="64">
        <v>0</v>
      </c>
      <c r="X37" s="64">
        <v>0.63569648999999995</v>
      </c>
      <c r="Y37" s="64">
        <v>0</v>
      </c>
      <c r="Z37" s="64">
        <v>0</v>
      </c>
      <c r="AA37" s="64"/>
      <c r="AB37" s="64"/>
      <c r="AC37" s="64"/>
      <c r="AE37" s="55">
        <v>0</v>
      </c>
      <c r="AF37" s="56" t="s">
        <v>101</v>
      </c>
      <c r="AG37" s="64">
        <v>0.63569648999999995</v>
      </c>
      <c r="AH37" s="64">
        <v>8.7529999999999997E-2</v>
      </c>
      <c r="AI37" s="64">
        <v>0</v>
      </c>
      <c r="AJ37" s="64">
        <v>0</v>
      </c>
      <c r="AK37" s="64">
        <v>8.7529999999999997E-2</v>
      </c>
      <c r="AL37" s="64">
        <v>8.7529999999999997E-2</v>
      </c>
      <c r="AM37" s="64">
        <v>0.54816648999999995</v>
      </c>
      <c r="AN37" s="64">
        <v>0.49936599999999998</v>
      </c>
      <c r="AO37" s="64">
        <v>0.49936599999999998</v>
      </c>
      <c r="AP37" s="64">
        <v>0</v>
      </c>
      <c r="AQ37" s="64">
        <v>4.8800490000000002E-2</v>
      </c>
      <c r="AR37" s="64">
        <v>4.8800490000000002E-2</v>
      </c>
      <c r="AS37" s="64">
        <v>4.8800000000000003E-2</v>
      </c>
      <c r="AT37" s="64">
        <v>5.4839273972602742E-2</v>
      </c>
      <c r="AU37" s="64">
        <v>0</v>
      </c>
      <c r="AV37" s="64">
        <v>0</v>
      </c>
      <c r="AW37" s="64">
        <v>5.4839273972602742E-2</v>
      </c>
      <c r="AX37" s="64">
        <v>0</v>
      </c>
      <c r="AY37" s="64">
        <v>0.14236927397260274</v>
      </c>
      <c r="AZ37" s="64">
        <v>0</v>
      </c>
      <c r="BA37" s="64">
        <v>0.14236927397260274</v>
      </c>
      <c r="BB37" s="64">
        <v>0</v>
      </c>
      <c r="BC37" s="64">
        <v>0.49332721602739721</v>
      </c>
      <c r="BD37" s="64">
        <f t="shared" si="0"/>
        <v>0</v>
      </c>
      <c r="BE37" s="64">
        <v>0</v>
      </c>
    </row>
    <row r="38" spans="2:57" s="1" customFormat="1" ht="24.75" customHeight="1" x14ac:dyDescent="0.15">
      <c r="B38" s="49">
        <v>0</v>
      </c>
      <c r="C38" s="60" t="s">
        <v>102</v>
      </c>
      <c r="D38" s="61">
        <v>3.3731282829999998</v>
      </c>
      <c r="E38" s="61">
        <v>0</v>
      </c>
      <c r="F38" s="61">
        <v>0</v>
      </c>
      <c r="G38" s="61">
        <v>3.3731282829999998</v>
      </c>
      <c r="H38" s="61">
        <v>4.8320000000000002E-2</v>
      </c>
      <c r="I38" s="61">
        <v>0</v>
      </c>
      <c r="J38" s="61">
        <v>0</v>
      </c>
      <c r="K38" s="61">
        <v>4.8320000000000002E-2</v>
      </c>
      <c r="L38" s="61">
        <v>0</v>
      </c>
      <c r="M38" s="61">
        <v>0</v>
      </c>
      <c r="N38" s="61">
        <v>4.8320000000000002E-2</v>
      </c>
      <c r="O38" s="61">
        <v>0</v>
      </c>
      <c r="P38" s="61">
        <v>0</v>
      </c>
      <c r="Q38" s="61">
        <v>3.3248082829999999</v>
      </c>
      <c r="R38" s="61">
        <v>0</v>
      </c>
      <c r="S38" s="61">
        <v>0</v>
      </c>
      <c r="T38" s="61">
        <v>3.3248082829999999</v>
      </c>
      <c r="U38" s="61">
        <v>0</v>
      </c>
      <c r="V38" s="61">
        <v>0</v>
      </c>
      <c r="W38" s="61">
        <v>0</v>
      </c>
      <c r="X38" s="61">
        <v>3.3731282829999998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E38" s="49">
        <v>0</v>
      </c>
      <c r="AF38" s="60" t="s">
        <v>102</v>
      </c>
      <c r="AG38" s="61">
        <v>3.3731282829999998</v>
      </c>
      <c r="AH38" s="61">
        <v>7.6700000000000101E-3</v>
      </c>
      <c r="AI38" s="61">
        <v>0</v>
      </c>
      <c r="AJ38" s="61">
        <v>0</v>
      </c>
      <c r="AK38" s="61">
        <v>7.6700000000000101E-3</v>
      </c>
      <c r="AL38" s="61">
        <v>7.6700000000000101E-3</v>
      </c>
      <c r="AM38" s="61">
        <v>3.3654582829999993</v>
      </c>
      <c r="AN38" s="61">
        <v>3.3340167829999992</v>
      </c>
      <c r="AO38" s="61">
        <v>0</v>
      </c>
      <c r="AP38" s="61">
        <v>0</v>
      </c>
      <c r="AQ38" s="61">
        <v>3.1441500000000011E-2</v>
      </c>
      <c r="AR38" s="61">
        <v>3.1441500000000011E-2</v>
      </c>
      <c r="AS38" s="61">
        <v>6.8099999999999966E-3</v>
      </c>
      <c r="AT38" s="61">
        <v>3.3590641119125193</v>
      </c>
      <c r="AU38" s="61">
        <v>0</v>
      </c>
      <c r="AV38" s="61">
        <v>1.7087884562455216</v>
      </c>
      <c r="AW38" s="61">
        <v>1.6502756556669977</v>
      </c>
      <c r="AX38" s="61">
        <v>1.7087884562455216</v>
      </c>
      <c r="AY38" s="61">
        <v>1.6579456556669976</v>
      </c>
      <c r="AZ38" s="61">
        <v>0</v>
      </c>
      <c r="BA38" s="61">
        <v>1.6579456556669976</v>
      </c>
      <c r="BB38" s="61">
        <v>0</v>
      </c>
      <c r="BC38" s="61">
        <v>6.3941710874805824E-3</v>
      </c>
      <c r="BD38" s="61">
        <f t="shared" ref="BD38" si="1">BD36-BD37</f>
        <v>1.7087884562455216</v>
      </c>
      <c r="BE38" s="61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2021-03-16T06:44:01Z</dcterms:created>
  <dcterms:modified xsi:type="dcterms:W3CDTF">2025-03-13T01:25:06Z</dcterms:modified>
</cp:coreProperties>
</file>