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西日415\エヌエス環境 Dropbox\240_大阪_調査\J24250000036_令和6年度_和歌山県産業廃棄物実態調査業務委託\09-作業データ\野村作業\2)統計表\"/>
    </mc:Choice>
  </mc:AlternateContent>
  <bookViews>
    <workbookView xWindow="-120" yWindow="-120" windowWidth="29040" windowHeight="15720"/>
  </bookViews>
  <sheets>
    <sheet name="総括L1A" sheetId="1" r:id="rId1"/>
  </sheets>
  <externalReferences>
    <externalReference r:id="rId2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総括L1A!$B$3:$AC$38,総括L1A!$AE$3:$BE$38</definedName>
    <definedName name="RZK_DD">#REF!</definedName>
    <definedName name="RZK_TTL">#REF!</definedName>
    <definedName name="項目41">[1]QR項目名!$D$1:$D$70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D33" i="1" l="1"/>
  <c r="BD31" i="1"/>
  <c r="BD28" i="1"/>
  <c r="BD27" i="1"/>
  <c r="BD24" i="1"/>
  <c r="BD23" i="1"/>
  <c r="BD22" i="1"/>
  <c r="BD19" i="1"/>
  <c r="BD14" i="1"/>
  <c r="BD12" i="1"/>
  <c r="AQ10" i="1"/>
  <c r="AP10" i="1"/>
  <c r="AK10" i="1"/>
  <c r="AJ10" i="1"/>
  <c r="AR9" i="1"/>
  <c r="AL9" i="1"/>
  <c r="AA9" i="1"/>
  <c r="AP9" i="1"/>
  <c r="BC4" i="1"/>
  <c r="AF3" i="1"/>
  <c r="BD37" i="1" l="1"/>
  <c r="BD13" i="1"/>
  <c r="BD16" i="1"/>
  <c r="BD35" i="1"/>
  <c r="BD25" i="1"/>
  <c r="BD32" i="1"/>
  <c r="BD20" i="1"/>
  <c r="BD15" i="1"/>
  <c r="BD21" i="1"/>
  <c r="BD26" i="1"/>
  <c r="BD18" i="1"/>
  <c r="AI9" i="1"/>
  <c r="AJ9" i="1"/>
  <c r="BD34" i="1"/>
  <c r="AN9" i="1"/>
  <c r="BD29" i="1"/>
  <c r="BD30" i="1"/>
  <c r="BD36" i="1" l="1"/>
  <c r="BD38" i="1" s="1"/>
</calcChain>
</file>

<file path=xl/sharedStrings.xml><?xml version="1.0" encoding="utf-8"?>
<sst xmlns="http://schemas.openxmlformats.org/spreadsheetml/2006/main" count="147" uniqueCount="104">
  <si>
    <t>区　分</t>
    <rPh sb="0" eb="1">
      <t>ク</t>
    </rPh>
    <rPh sb="2" eb="3">
      <t>ブン</t>
    </rPh>
    <phoneticPr fontId="9"/>
  </si>
  <si>
    <t>発生量</t>
    <rPh sb="0" eb="2">
      <t>ハッセイ</t>
    </rPh>
    <rPh sb="2" eb="3">
      <t>リョウ</t>
    </rPh>
    <phoneticPr fontId="9"/>
  </si>
  <si>
    <t>有償物量</t>
    <rPh sb="0" eb="2">
      <t>ユウショウ</t>
    </rPh>
    <rPh sb="2" eb="4">
      <t>ブツリョウ</t>
    </rPh>
    <phoneticPr fontId="9"/>
  </si>
  <si>
    <t>保管</t>
    <phoneticPr fontId="9"/>
  </si>
  <si>
    <t>排出量</t>
    <rPh sb="0" eb="2">
      <t>ハイシュツ</t>
    </rPh>
    <rPh sb="2" eb="3">
      <t>リョウ</t>
    </rPh>
    <phoneticPr fontId="9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</si>
  <si>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9"/>
  </si>
  <si>
    <t>自己未処理量</t>
    <rPh sb="0" eb="2">
      <t>ジコ</t>
    </rPh>
    <rPh sb="2" eb="5">
      <t>ミショリ</t>
    </rPh>
    <rPh sb="5" eb="6">
      <t>リョウ</t>
    </rPh>
    <phoneticPr fontId="9"/>
  </si>
  <si>
    <t>搬出量</t>
    <rPh sb="0" eb="2">
      <t>ハンシュツ</t>
    </rPh>
    <rPh sb="2" eb="3">
      <t>リョウ</t>
    </rPh>
    <phoneticPr fontId="9"/>
  </si>
  <si>
    <t>自己最終処分量</t>
    <rPh sb="0" eb="2">
      <t>ジコ</t>
    </rPh>
    <rPh sb="2" eb="4">
      <t>サイシュウ</t>
    </rPh>
    <rPh sb="4" eb="6">
      <t>ショブン</t>
    </rPh>
    <rPh sb="6" eb="7">
      <t>リョウ</t>
    </rPh>
    <phoneticPr fontId="9"/>
  </si>
  <si>
    <t>委託処理量</t>
    <rPh sb="0" eb="2">
      <t>イタク</t>
    </rPh>
    <rPh sb="2" eb="4">
      <t>ショリ</t>
    </rPh>
    <rPh sb="4" eb="5">
      <t>リョウ</t>
    </rPh>
    <phoneticPr fontId="9"/>
  </si>
  <si>
    <t>委託処理量の内訳</t>
    <rPh sb="0" eb="2">
      <t>イタク</t>
    </rPh>
    <rPh sb="2" eb="4">
      <t>ショリ</t>
    </rPh>
    <rPh sb="4" eb="5">
      <t>リョウ</t>
    </rPh>
    <rPh sb="6" eb="8">
      <t>ウチワケ</t>
    </rPh>
    <phoneticPr fontId="9"/>
  </si>
  <si>
    <t>再生利用量</t>
    <rPh sb="0" eb="2">
      <t>サイセイ</t>
    </rPh>
    <rPh sb="2" eb="4">
      <t>リヨウ</t>
    </rPh>
    <rPh sb="4" eb="5">
      <t>リョウ</t>
    </rPh>
    <phoneticPr fontId="9"/>
  </si>
  <si>
    <t>最終処分量</t>
    <rPh sb="0" eb="2">
      <t>サイシュウ</t>
    </rPh>
    <rPh sb="2" eb="4">
      <t>ショブン</t>
    </rPh>
    <rPh sb="4" eb="5">
      <t>リョウ</t>
    </rPh>
    <phoneticPr fontId="9"/>
  </si>
  <si>
    <t>その他量</t>
    <rPh sb="2" eb="3">
      <t>タ</t>
    </rPh>
    <rPh sb="3" eb="4">
      <t>リョウ</t>
    </rPh>
    <phoneticPr fontId="9"/>
  </si>
  <si>
    <t>減量化量</t>
    <rPh sb="0" eb="3">
      <t>ゲンリョウカ</t>
    </rPh>
    <rPh sb="3" eb="4">
      <t>リョウ</t>
    </rPh>
    <phoneticPr fontId="6"/>
  </si>
  <si>
    <t>資源化量</t>
    <rPh sb="0" eb="2">
      <t>シゲン</t>
    </rPh>
    <rPh sb="2" eb="3">
      <t>カ</t>
    </rPh>
    <rPh sb="3" eb="4">
      <t>リョウ</t>
    </rPh>
    <phoneticPr fontId="9"/>
  </si>
  <si>
    <t>保管量</t>
    <rPh sb="0" eb="2">
      <t>ホカン</t>
    </rPh>
    <rPh sb="2" eb="3">
      <t>リョウ</t>
    </rPh>
    <phoneticPr fontId="10"/>
  </si>
  <si>
    <t>自己中間処理後量</t>
    <rPh sb="0" eb="2">
      <t>ジコ</t>
    </rPh>
    <rPh sb="2" eb="4">
      <t>チュウカン</t>
    </rPh>
    <rPh sb="4" eb="6">
      <t>ショリ</t>
    </rPh>
    <rPh sb="6" eb="7">
      <t>ゴ</t>
    </rPh>
    <rPh sb="7" eb="8">
      <t>リョウ</t>
    </rPh>
    <phoneticPr fontId="9"/>
  </si>
  <si>
    <t>委託直接最終処分量</t>
    <rPh sb="0" eb="2">
      <t>イタク</t>
    </rPh>
    <rPh sb="2" eb="4">
      <t>チョクセツ</t>
    </rPh>
    <rPh sb="4" eb="6">
      <t>サイシュウ</t>
    </rPh>
    <rPh sb="6" eb="8">
      <t>ショブン</t>
    </rPh>
    <rPh sb="8" eb="9">
      <t>リョウ</t>
    </rPh>
    <phoneticPr fontId="9"/>
  </si>
  <si>
    <t>委託中間処理量</t>
    <rPh sb="0" eb="2">
      <t>イタク</t>
    </rPh>
    <rPh sb="2" eb="4">
      <t>チュウカン</t>
    </rPh>
    <rPh sb="4" eb="6">
      <t>ショリ</t>
    </rPh>
    <rPh sb="6" eb="7">
      <t>リョウ</t>
    </rPh>
    <phoneticPr fontId="9"/>
  </si>
  <si>
    <t>（処理主体の内訳）</t>
    <rPh sb="1" eb="3">
      <t>ショリ</t>
    </rPh>
    <rPh sb="3" eb="5">
      <t>シュタイ</t>
    </rPh>
    <rPh sb="6" eb="8">
      <t>ウチワケ</t>
    </rPh>
    <phoneticPr fontId="9"/>
  </si>
  <si>
    <t>（自己中間処理後の処理内訳）</t>
    <rPh sb="1" eb="3">
      <t>ジコ</t>
    </rPh>
    <rPh sb="3" eb="5">
      <t>チュウカン</t>
    </rPh>
    <rPh sb="5" eb="7">
      <t>ショリ</t>
    </rPh>
    <rPh sb="7" eb="8">
      <t>ゴ</t>
    </rPh>
    <rPh sb="9" eb="11">
      <t>ショリ</t>
    </rPh>
    <rPh sb="11" eb="13">
      <t>ウチワケ</t>
    </rPh>
    <phoneticPr fontId="9"/>
  </si>
  <si>
    <t>（自己未処理の処理内訳）</t>
    <rPh sb="1" eb="3">
      <t>ジコ</t>
    </rPh>
    <rPh sb="3" eb="6">
      <t>ミショリ</t>
    </rPh>
    <rPh sb="7" eb="9">
      <t>ショリ</t>
    </rPh>
    <rPh sb="9" eb="11">
      <t>ウチワケ</t>
    </rPh>
    <phoneticPr fontId="9"/>
  </si>
  <si>
    <t>委託中間処理後量</t>
    <rPh sb="0" eb="2">
      <t>イタク</t>
    </rPh>
    <rPh sb="2" eb="4">
      <t>チュウカン</t>
    </rPh>
    <rPh sb="4" eb="6">
      <t>ショリ</t>
    </rPh>
    <rPh sb="6" eb="7">
      <t>ゴ</t>
    </rPh>
    <rPh sb="7" eb="8">
      <t>リョウ</t>
    </rPh>
    <phoneticPr fontId="9"/>
  </si>
  <si>
    <t>事業者</t>
    <rPh sb="0" eb="3">
      <t>ジギョウシャ</t>
    </rPh>
    <phoneticPr fontId="9"/>
  </si>
  <si>
    <t>処理業者</t>
    <rPh sb="0" eb="2">
      <t>ショリ</t>
    </rPh>
    <rPh sb="2" eb="4">
      <t>ギョウシャ</t>
    </rPh>
    <phoneticPr fontId="9"/>
  </si>
  <si>
    <t>うち焼却量</t>
    <rPh sb="2" eb="4">
      <t>ショウキャク</t>
    </rPh>
    <rPh sb="4" eb="5">
      <t>リョウ</t>
    </rPh>
    <phoneticPr fontId="6"/>
  </si>
  <si>
    <t>汚泥脱水減量</t>
    <rPh sb="0" eb="2">
      <t>オデイ</t>
    </rPh>
    <rPh sb="2" eb="4">
      <t>ダッスイ</t>
    </rPh>
    <rPh sb="4" eb="6">
      <t>ゲンリョウ</t>
    </rPh>
    <phoneticPr fontId="6"/>
  </si>
  <si>
    <t>うち保管</t>
    <rPh sb="2" eb="4">
      <t>ホカン</t>
    </rPh>
    <phoneticPr fontId="10"/>
  </si>
  <si>
    <t>（処理先地域の内訳）</t>
    <rPh sb="1" eb="3">
      <t>ショリ</t>
    </rPh>
    <rPh sb="3" eb="4">
      <t>サキ</t>
    </rPh>
    <rPh sb="4" eb="6">
      <t>チイキ</t>
    </rPh>
    <rPh sb="7" eb="9">
      <t>ウチワケ</t>
    </rPh>
    <phoneticPr fontId="9"/>
  </si>
  <si>
    <t>（委託処理後の処理内訳）</t>
    <rPh sb="1" eb="3">
      <t>イタク</t>
    </rPh>
    <rPh sb="3" eb="5">
      <t>ショリ</t>
    </rPh>
    <rPh sb="5" eb="6">
      <t>ゴ</t>
    </rPh>
    <rPh sb="7" eb="9">
      <t>ショリ</t>
    </rPh>
    <rPh sb="9" eb="11">
      <t>ウチワケ</t>
    </rPh>
    <phoneticPr fontId="9"/>
  </si>
  <si>
    <t>委託直接最終処分量</t>
    <phoneticPr fontId="6"/>
  </si>
  <si>
    <t>委託委託中間処理量</t>
    <phoneticPr fontId="6"/>
  </si>
  <si>
    <t>県内</t>
    <rPh sb="0" eb="2">
      <t>ケンナイ</t>
    </rPh>
    <phoneticPr fontId="9"/>
  </si>
  <si>
    <t>県外</t>
    <rPh sb="0" eb="2">
      <t>ケンガイ</t>
    </rPh>
    <phoneticPr fontId="9"/>
  </si>
  <si>
    <t>保管</t>
    <rPh sb="0" eb="2">
      <t>ホカン</t>
    </rPh>
    <phoneticPr fontId="9"/>
  </si>
  <si>
    <t>種　類</t>
    <rPh sb="0" eb="1">
      <t>タネ</t>
    </rPh>
    <rPh sb="2" eb="3">
      <t>タグイ</t>
    </rPh>
    <phoneticPr fontId="9"/>
  </si>
  <si>
    <t>(A)
(B+Z1+C)</t>
    <phoneticPr fontId="9"/>
  </si>
  <si>
    <t>(B)</t>
    <phoneticPr fontId="9"/>
  </si>
  <si>
    <t>(Z1)</t>
  </si>
  <si>
    <t>(C)
(D+G)</t>
    <phoneticPr fontId="9"/>
  </si>
  <si>
    <t>(D)</t>
    <phoneticPr fontId="9"/>
  </si>
  <si>
    <t>(T1)</t>
    <phoneticPr fontId="9"/>
  </si>
  <si>
    <t>(E)</t>
    <phoneticPr fontId="9"/>
  </si>
  <si>
    <t>(E1)</t>
    <phoneticPr fontId="9"/>
  </si>
  <si>
    <t>(E2)</t>
  </si>
  <si>
    <t>(E3)</t>
  </si>
  <si>
    <t>(E9)</t>
    <phoneticPr fontId="6"/>
  </si>
  <si>
    <t>(Z2)</t>
  </si>
  <si>
    <t>(G)</t>
    <phoneticPr fontId="9"/>
  </si>
  <si>
    <t>(G1)</t>
    <phoneticPr fontId="9"/>
  </si>
  <si>
    <t>(G2)</t>
  </si>
  <si>
    <t>(G3)</t>
  </si>
  <si>
    <t>(G3a)</t>
    <phoneticPr fontId="6"/>
  </si>
  <si>
    <t>(G3b)</t>
    <phoneticPr fontId="6"/>
  </si>
  <si>
    <t>(G9)</t>
    <phoneticPr fontId="6"/>
  </si>
  <si>
    <t>(H)
(I+K+J)</t>
    <phoneticPr fontId="9"/>
  </si>
  <si>
    <t>(I)
(E2+G2)</t>
    <phoneticPr fontId="9"/>
  </si>
  <si>
    <t>(K)
(O+L)</t>
    <phoneticPr fontId="9"/>
  </si>
  <si>
    <t>(O)</t>
    <phoneticPr fontId="9"/>
  </si>
  <si>
    <t>(L)</t>
    <phoneticPr fontId="9"/>
  </si>
  <si>
    <t>(M)</t>
    <phoneticPr fontId="9"/>
  </si>
  <si>
    <t>(Z3)</t>
    <phoneticPr fontId="9"/>
  </si>
  <si>
    <t>(M1)</t>
    <phoneticPr fontId="9"/>
  </si>
  <si>
    <t>(M2)</t>
  </si>
  <si>
    <r>
      <t xml:space="preserve">(R)
</t>
    </r>
    <r>
      <rPr>
        <sz val="9"/>
        <rFont val="ＭＳ Ｐゴシック"/>
        <family val="3"/>
        <charset val="128"/>
      </rPr>
      <t>(E1+G1+M1)</t>
    </r>
    <phoneticPr fontId="9"/>
  </si>
  <si>
    <t>(Q)
(I+O+M2)</t>
    <phoneticPr fontId="9"/>
  </si>
  <si>
    <t>(Q1)</t>
    <phoneticPr fontId="9"/>
  </si>
  <si>
    <t>(Q3)</t>
  </si>
  <si>
    <t>(J)
(E9+G9)</t>
    <phoneticPr fontId="9"/>
  </si>
  <si>
    <t xml:space="preserve">(T)
</t>
    <phoneticPr fontId="9"/>
  </si>
  <si>
    <t>(S)
(B+R)</t>
    <phoneticPr fontId="9"/>
  </si>
  <si>
    <t xml:space="preserve">
(Z2+Z3)</t>
    <phoneticPr fontId="9"/>
  </si>
  <si>
    <t>(単位：千t/年）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</si>
  <si>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</si>
  <si>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</si>
  <si>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</si>
  <si>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</si>
  <si>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</si>
  <si>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</si>
  <si>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</si>
  <si>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</si>
  <si>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</si>
  <si>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</si>
  <si>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</si>
  <si>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</si>
  <si>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</si>
  <si>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</si>
  <si>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</si>
  <si>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</si>
  <si>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</si>
  <si>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</si>
  <si>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</si>
  <si>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</si>
  <si>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</si>
  <si>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</si>
  <si>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</si>
  <si>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</si>
  <si>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</si>
  <si>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</si>
  <si>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</si>
  <si>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</si>
  <si>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</si>
  <si>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表9-02  発生量及び処理・処分量の総括表　（種類無変換）〔全業種〕〔和歌山地域〕〔令和５年度〕（その１）</t>
    <rPh sb="46" eb="47">
      <t>ネン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</si>
</sst>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9"/>
      <name val="ＭＳ Ｐゴシック"/>
      <family val="3"/>
      <charset val="128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7">
    <xf numFmtId="0" fontId="0" fillId="0" borderId="0" xfId="0"/>
    <xf numFmtId="0" fontId="1" fillId="0" borderId="0" xfId="1" applyAlignment="1">
      <alignment vertical="center"/>
    </xf>
    <xf numFmtId="0" fontId="3" fillId="0" borderId="0" xfId="1" applyFont="1" applyAlignment="1">
      <alignment vertical="center"/>
    </xf>
    <xf numFmtId="176" fontId="1" fillId="0" borderId="0" xfId="1" applyNumberFormat="1" applyAlignment="1">
      <alignment vertical="center"/>
    </xf>
    <xf numFmtId="0" fontId="3" fillId="0" borderId="0" xfId="1" applyFont="1" applyAlignment="1">
      <alignment vertical="center" wrapText="1"/>
    </xf>
    <xf numFmtId="0" fontId="1" fillId="0" borderId="0" xfId="1"/>
    <xf numFmtId="0" fontId="4" fillId="0" borderId="0" xfId="1" applyFont="1"/>
    <xf numFmtId="176" fontId="1" fillId="0" borderId="0" xfId="1" applyNumberFormat="1"/>
    <xf numFmtId="0" fontId="5" fillId="0" borderId="0" xfId="1" quotePrefix="1" applyFont="1" applyAlignment="1">
      <alignment horizontal="left"/>
    </xf>
    <xf numFmtId="0" fontId="7" fillId="0" borderId="0" xfId="1" quotePrefix="1" applyFont="1" applyAlignment="1">
      <alignment horizontal="left"/>
    </xf>
    <xf numFmtId="38" fontId="1" fillId="0" borderId="0" xfId="1" applyNumberFormat="1" applyAlignment="1">
      <alignment horizontal="right"/>
    </xf>
    <xf numFmtId="0" fontId="1" fillId="0" borderId="0" xfId="1" applyAlignment="1">
      <alignment horizontal="right"/>
    </xf>
    <xf numFmtId="0" fontId="8" fillId="0" borderId="1" xfId="1" applyFont="1" applyBorder="1"/>
    <xf numFmtId="0" fontId="8" fillId="0" borderId="2" xfId="1" applyFont="1" applyBorder="1" applyAlignment="1">
      <alignment horizontal="right"/>
    </xf>
    <xf numFmtId="0" fontId="8" fillId="0" borderId="3" xfId="1" applyFont="1" applyBorder="1" applyAlignment="1">
      <alignment horizontal="center" vertical="top"/>
    </xf>
    <xf numFmtId="0" fontId="8" fillId="0" borderId="2" xfId="1" applyFont="1" applyBorder="1"/>
    <xf numFmtId="0" fontId="8" fillId="0" borderId="4" xfId="1" applyFont="1" applyBorder="1"/>
    <xf numFmtId="0" fontId="8" fillId="0" borderId="3" xfId="1" applyFont="1" applyBorder="1" applyAlignment="1">
      <alignment horizontal="center"/>
    </xf>
    <xf numFmtId="0" fontId="8" fillId="0" borderId="3" xfId="1" applyFont="1" applyBorder="1"/>
    <xf numFmtId="0" fontId="8" fillId="0" borderId="5" xfId="1" applyFont="1" applyBorder="1"/>
    <xf numFmtId="0" fontId="8" fillId="0" borderId="6" xfId="1" applyFont="1" applyBorder="1"/>
    <xf numFmtId="0" fontId="8" fillId="0" borderId="7" xfId="1" applyFont="1" applyBorder="1"/>
    <xf numFmtId="0" fontId="8" fillId="0" borderId="8" xfId="1" applyFont="1" applyBorder="1"/>
    <xf numFmtId="0" fontId="8" fillId="0" borderId="0" xfId="1" applyFont="1"/>
    <xf numFmtId="0" fontId="8" fillId="0" borderId="9" xfId="1" applyFont="1" applyBorder="1" applyAlignment="1">
      <alignment vertical="top"/>
    </xf>
    <xf numFmtId="0" fontId="8" fillId="0" borderId="10" xfId="1" applyFont="1" applyBorder="1"/>
    <xf numFmtId="0" fontId="8" fillId="0" borderId="11" xfId="1" applyFont="1" applyBorder="1"/>
    <xf numFmtId="0" fontId="8" fillId="0" borderId="12" xfId="1" applyFont="1" applyBorder="1"/>
    <xf numFmtId="0" fontId="8" fillId="0" borderId="9" xfId="1" applyFont="1" applyBorder="1"/>
    <xf numFmtId="0" fontId="8" fillId="0" borderId="1" xfId="1" quotePrefix="1" applyFont="1" applyBorder="1" applyAlignment="1">
      <alignment horizontal="left"/>
    </xf>
    <xf numFmtId="0" fontId="8" fillId="0" borderId="9" xfId="1" applyFont="1" applyBorder="1" applyAlignment="1">
      <alignment horizontal="center"/>
    </xf>
    <xf numFmtId="0" fontId="3" fillId="0" borderId="3" xfId="1" applyFont="1" applyBorder="1" applyAlignment="1">
      <alignment horizontal="center"/>
    </xf>
    <xf numFmtId="0" fontId="8" fillId="0" borderId="3" xfId="1" applyFont="1" applyBorder="1" applyAlignment="1">
      <alignment vertical="top" wrapText="1"/>
    </xf>
    <xf numFmtId="0" fontId="8" fillId="0" borderId="6" xfId="1" applyFont="1" applyBorder="1" applyAlignment="1">
      <alignment vertical="top" wrapText="1"/>
    </xf>
    <xf numFmtId="0" fontId="8" fillId="0" borderId="4" xfId="1" applyFont="1" applyBorder="1" applyAlignment="1">
      <alignment vertical="top" wrapText="1"/>
    </xf>
    <xf numFmtId="0" fontId="8" fillId="0" borderId="9" xfId="1" applyFont="1" applyBorder="1" applyAlignment="1">
      <alignment vertical="top" wrapText="1"/>
    </xf>
    <xf numFmtId="0" fontId="8" fillId="0" borderId="1" xfId="1" applyFont="1" applyBorder="1" applyAlignment="1">
      <alignment horizontal="center"/>
    </xf>
    <xf numFmtId="0" fontId="3" fillId="0" borderId="7" xfId="1" applyFont="1" applyBorder="1" applyAlignment="1">
      <alignment horizontal="center"/>
    </xf>
    <xf numFmtId="0" fontId="3" fillId="0" borderId="9" xfId="1" applyFont="1" applyBorder="1" applyAlignment="1">
      <alignment horizontal="center"/>
    </xf>
    <xf numFmtId="0" fontId="8" fillId="0" borderId="9" xfId="1" applyFont="1" applyBorder="1" applyAlignment="1">
      <alignment horizontal="center" shrinkToFit="1"/>
    </xf>
    <xf numFmtId="0" fontId="8" fillId="0" borderId="9" xfId="1" applyFont="1" applyBorder="1" applyAlignment="1">
      <alignment horizontal="center" vertical="top" wrapText="1"/>
    </xf>
    <xf numFmtId="0" fontId="8" fillId="0" borderId="9" xfId="1" applyFont="1" applyBorder="1" applyAlignment="1">
      <alignment horizontal="center" vertical="top"/>
    </xf>
    <xf numFmtId="0" fontId="8" fillId="0" borderId="9" xfId="1" quotePrefix="1" applyFont="1" applyBorder="1" applyAlignment="1">
      <alignment horizontal="center" vertical="top"/>
    </xf>
    <xf numFmtId="0" fontId="3" fillId="0" borderId="9" xfId="1" applyFont="1" applyBorder="1"/>
    <xf numFmtId="0" fontId="0" fillId="0" borderId="9" xfId="0" applyBorder="1" applyAlignment="1">
      <alignment vertical="top" wrapText="1"/>
    </xf>
    <xf numFmtId="1" fontId="8" fillId="0" borderId="15" xfId="1" applyNumberFormat="1" applyFont="1" applyBorder="1" applyAlignment="1">
      <alignment vertical="center"/>
    </xf>
    <xf numFmtId="0" fontId="8" fillId="0" borderId="15" xfId="1" applyFont="1" applyBorder="1" applyAlignment="1">
      <alignment vertical="center"/>
    </xf>
    <xf numFmtId="176" fontId="8" fillId="0" borderId="15" xfId="1" applyNumberFormat="1" applyFont="1" applyBorder="1" applyAlignment="1">
      <alignment vertical="center"/>
    </xf>
    <xf numFmtId="0" fontId="8" fillId="0" borderId="16" xfId="1" applyFont="1" applyBorder="1" applyAlignment="1">
      <alignment vertical="center"/>
    </xf>
    <xf numFmtId="1" fontId="8" fillId="0" borderId="14" xfId="1" applyNumberFormat="1" applyFont="1" applyBorder="1" applyAlignment="1">
      <alignment vertical="center"/>
    </xf>
    <xf numFmtId="0" fontId="8" fillId="0" borderId="13" xfId="1" applyFont="1" applyBorder="1" applyAlignment="1">
      <alignment vertical="center"/>
    </xf>
    <xf numFmtId="176" fontId="8" fillId="0" borderId="14" xfId="1" applyNumberFormat="1" applyFont="1" applyBorder="1" applyAlignment="1">
      <alignment vertical="center"/>
    </xf>
    <xf numFmtId="1" fontId="8" fillId="0" borderId="3" xfId="1" applyNumberFormat="1" applyFont="1" applyBorder="1" applyAlignment="1">
      <alignment vertical="center"/>
    </xf>
    <xf numFmtId="0" fontId="8" fillId="0" borderId="5" xfId="1" applyFont="1" applyBorder="1" applyAlignment="1">
      <alignment vertical="center"/>
    </xf>
    <xf numFmtId="176" fontId="8" fillId="0" borderId="17" xfId="1" applyNumberFormat="1" applyFont="1" applyBorder="1" applyAlignment="1">
      <alignment vertical="center"/>
    </xf>
    <xf numFmtId="1" fontId="8" fillId="0" borderId="9" xfId="1" applyNumberFormat="1" applyFont="1" applyBorder="1" applyAlignment="1">
      <alignment vertical="center"/>
    </xf>
    <xf numFmtId="0" fontId="8" fillId="0" borderId="18" xfId="1" applyFont="1" applyBorder="1" applyAlignment="1">
      <alignment vertical="center"/>
    </xf>
    <xf numFmtId="176" fontId="8" fillId="0" borderId="19" xfId="1" applyNumberFormat="1" applyFont="1" applyBorder="1" applyAlignment="1">
      <alignment vertical="center"/>
    </xf>
    <xf numFmtId="0" fontId="8" fillId="0" borderId="8" xfId="1" applyFont="1" applyBorder="1" applyAlignment="1">
      <alignment vertical="center"/>
    </xf>
    <xf numFmtId="176" fontId="8" fillId="0" borderId="9" xfId="1" applyNumberFormat="1" applyFont="1" applyBorder="1" applyAlignment="1">
      <alignment vertical="center"/>
    </xf>
    <xf numFmtId="0" fontId="8" fillId="0" borderId="20" xfId="1" applyFont="1" applyBorder="1" applyAlignment="1">
      <alignment vertical="center"/>
    </xf>
    <xf numFmtId="176" fontId="8" fillId="0" borderId="20" xfId="1" applyNumberFormat="1" applyFont="1" applyBorder="1" applyAlignment="1">
      <alignment vertical="center"/>
    </xf>
    <xf numFmtId="1" fontId="8" fillId="0" borderId="17" xfId="1" applyNumberFormat="1" applyFont="1" applyBorder="1" applyAlignment="1">
      <alignment vertical="center"/>
    </xf>
    <xf numFmtId="1" fontId="8" fillId="0" borderId="1" xfId="1" applyNumberFormat="1" applyFont="1" applyBorder="1" applyAlignment="1">
      <alignment vertical="center"/>
    </xf>
    <xf numFmtId="176" fontId="8" fillId="0" borderId="3" xfId="1" applyNumberFormat="1" applyFont="1" applyBorder="1" applyAlignment="1">
      <alignment vertical="center"/>
    </xf>
    <xf numFmtId="0" fontId="8" fillId="0" borderId="5" xfId="1" applyFont="1" applyBorder="1" applyAlignment="1">
      <alignment horizontal="center" shrinkToFit="1"/>
    </xf>
    <xf numFmtId="0" fontId="8" fillId="0" borderId="6" xfId="1" applyFont="1" applyBorder="1" applyAlignment="1">
      <alignment horizontal="center" shrinkToFit="1"/>
    </xf>
    <xf numFmtId="0" fontId="0" fillId="0" borderId="7" xfId="0" applyBorder="1" applyAlignment="1">
      <alignment horizontal="center" shrinkToFit="1"/>
    </xf>
    <xf numFmtId="0" fontId="8" fillId="0" borderId="1" xfId="1" applyFont="1" applyBorder="1" applyAlignment="1">
      <alignment horizontal="center" wrapText="1"/>
    </xf>
    <xf numFmtId="0" fontId="8" fillId="0" borderId="2" xfId="1" applyFont="1" applyBorder="1" applyAlignment="1">
      <alignment horizontal="center" wrapText="1"/>
    </xf>
    <xf numFmtId="0" fontId="8" fillId="0" borderId="13" xfId="1" applyFont="1" applyBorder="1" applyAlignment="1">
      <alignment horizontal="center" wrapText="1"/>
    </xf>
    <xf numFmtId="0" fontId="8" fillId="0" borderId="11" xfId="1" applyFont="1" applyBorder="1" applyAlignment="1">
      <alignment horizontal="center" wrapText="1"/>
    </xf>
    <xf numFmtId="0" fontId="3" fillId="0" borderId="3" xfId="1" quotePrefix="1" applyFont="1" applyBorder="1" applyAlignment="1">
      <alignment horizontal="left" vertical="top" wrapText="1"/>
    </xf>
    <xf numFmtId="0" fontId="3" fillId="0" borderId="9" xfId="0" applyFont="1" applyBorder="1" applyAlignment="1">
      <alignment vertical="top" wrapText="1"/>
    </xf>
    <xf numFmtId="0" fontId="8" fillId="0" borderId="5" xfId="1" applyFont="1" applyBorder="1" applyAlignment="1">
      <alignment horizontal="center"/>
    </xf>
    <xf numFmtId="0" fontId="8" fillId="0" borderId="7" xfId="1" applyFont="1" applyBorder="1" applyAlignment="1">
      <alignment horizontal="center"/>
    </xf>
    <xf numFmtId="0" fontId="8" fillId="0" borderId="3" xfId="1" applyFont="1" applyBorder="1" applyAlignment="1">
      <alignment vertical="top" wrapText="1"/>
    </xf>
    <xf numFmtId="0" fontId="0" fillId="0" borderId="14" xfId="0" applyBorder="1" applyAlignment="1">
      <alignment vertical="top" wrapText="1"/>
    </xf>
    <xf numFmtId="0" fontId="8" fillId="0" borderId="7" xfId="1" applyFont="1" applyBorder="1" applyAlignment="1">
      <alignment horizontal="center" shrinkToFit="1"/>
    </xf>
    <xf numFmtId="0" fontId="8" fillId="0" borderId="9" xfId="1" applyFont="1" applyBorder="1" applyAlignment="1">
      <alignment vertical="top" wrapText="1"/>
    </xf>
    <xf numFmtId="0" fontId="8" fillId="0" borderId="1" xfId="1" applyFont="1" applyBorder="1" applyAlignment="1">
      <alignment vertical="top" wrapText="1"/>
    </xf>
    <xf numFmtId="0" fontId="8" fillId="0" borderId="1" xfId="1" applyFont="1" applyBorder="1"/>
    <xf numFmtId="0" fontId="8" fillId="0" borderId="2" xfId="1" applyFont="1" applyBorder="1"/>
    <xf numFmtId="0" fontId="8" fillId="0" borderId="5" xfId="1" applyFont="1" applyBorder="1" applyAlignment="1">
      <alignment horizontal="distributed"/>
    </xf>
    <xf numFmtId="0" fontId="8" fillId="0" borderId="6" xfId="1" applyFont="1" applyBorder="1" applyAlignment="1">
      <alignment horizontal="distributed"/>
    </xf>
    <xf numFmtId="0" fontId="8" fillId="0" borderId="7" xfId="1" applyFont="1" applyBorder="1" applyAlignment="1">
      <alignment horizontal="distributed"/>
    </xf>
    <xf numFmtId="0" fontId="0" fillId="0" borderId="9" xfId="0" applyBorder="1" applyAlignment="1">
      <alignment vertical="top" wrapText="1"/>
    </xf>
  </cellXfs>
  <cellStyles count="2">
    <cellStyle name="標準" xfId="0" builtinId="0"/>
    <cellStyle name="標準_P502XLS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0</xdr:rowOff>
    </xdr:from>
    <xdr:to>
      <xdr:col>3</xdr:col>
      <xdr:colOff>0</xdr:colOff>
      <xdr:row>11</xdr:row>
      <xdr:rowOff>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ShapeType="1"/>
        </xdr:cNvSpPr>
      </xdr:nvSpPr>
      <xdr:spPr bwMode="auto">
        <a:xfrm>
          <a:off x="657225" y="1019175"/>
          <a:ext cx="1266825" cy="1419225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4</xdr:row>
      <xdr:rowOff>0</xdr:rowOff>
    </xdr:from>
    <xdr:to>
      <xdr:col>32</xdr:col>
      <xdr:colOff>0</xdr:colOff>
      <xdr:row>11</xdr:row>
      <xdr:rowOff>0</xdr:rowOff>
    </xdr:to>
    <xdr:sp macro="" textlink="">
      <xdr:nvSpPr>
        <xdr:cNvPr id="3" name="Line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ShapeType="1"/>
        </xdr:cNvSpPr>
      </xdr:nvSpPr>
      <xdr:spPr bwMode="auto">
        <a:xfrm>
          <a:off x="18145125" y="1019175"/>
          <a:ext cx="1266825" cy="1419225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9">
    <tabColor rgb="FF00B050"/>
    <pageSetUpPr fitToPage="1"/>
  </sheetPr>
  <dimension ref="B1:BE38"/>
  <sheetViews>
    <sheetView showGridLines="0" showZeros="0" tabSelected="1" view="pageBreakPreview" zoomScaleNormal="100" zoomScaleSheetLayoutView="100" workbookViewId="0">
      <selection activeCell="C4" sqref="C4"/>
    </sheetView>
  </sheetViews>
  <sheetFormatPr defaultColWidth="9" defaultRowHeight="13.5" x14ac:dyDescent="0.15"/>
  <cols>
    <col min="1" max="1" width="8.625" style="5" customWidth="1"/>
    <col min="2" max="2" width="2.125" style="5" customWidth="1"/>
    <col min="3" max="3" width="14.5" style="5" customWidth="1"/>
    <col min="4" max="5" width="10.625" style="5" customWidth="1"/>
    <col min="6" max="6" width="10.625" style="5" hidden="1" customWidth="1"/>
    <col min="7" max="8" width="10.625" style="5" customWidth="1"/>
    <col min="9" max="10" width="10.625" style="5" hidden="1" customWidth="1"/>
    <col min="11" max="14" width="10.625" style="5" customWidth="1"/>
    <col min="15" max="15" width="8.625" style="5" customWidth="1"/>
    <col min="16" max="16" width="10.625" style="5" hidden="1" customWidth="1"/>
    <col min="17" max="22" width="10.625" style="5" customWidth="1"/>
    <col min="23" max="23" width="8.625" style="5" customWidth="1"/>
    <col min="24" max="25" width="10.625" style="5" customWidth="1"/>
    <col min="26" max="26" width="8.5" style="5" customWidth="1"/>
    <col min="27" max="28" width="8.5" style="5" hidden="1" customWidth="1"/>
    <col min="29" max="29" width="8.5" style="5" customWidth="1"/>
    <col min="30" max="30" width="8.625" style="5" customWidth="1"/>
    <col min="31" max="31" width="2.125" style="5" customWidth="1"/>
    <col min="32" max="32" width="14.5" style="5" customWidth="1"/>
    <col min="33" max="35" width="10.625" style="5" customWidth="1"/>
    <col min="36" max="37" width="10.625" style="5" hidden="1" customWidth="1"/>
    <col min="38" max="40" width="10.625" style="5" customWidth="1"/>
    <col min="41" max="43" width="10.625" style="5" hidden="1" customWidth="1"/>
    <col min="44" max="44" width="10.625" style="5" customWidth="1"/>
    <col min="45" max="45" width="10.625" style="5" hidden="1" customWidth="1"/>
    <col min="46" max="46" width="10.625" style="5" customWidth="1"/>
    <col min="47" max="47" width="10.625" style="5" hidden="1" customWidth="1"/>
    <col min="48" max="53" width="10.625" style="5" customWidth="1"/>
    <col min="54" max="54" width="8.625" style="5" customWidth="1"/>
    <col min="55" max="55" width="10.625" style="5" customWidth="1"/>
    <col min="56" max="57" width="10.625" style="5" hidden="1" customWidth="1"/>
    <col min="58" max="58" width="5.25" style="5" customWidth="1"/>
    <col min="59" max="16384" width="9" style="5"/>
  </cols>
  <sheetData>
    <row r="1" spans="2:57" s="1" customFormat="1" ht="21.75" customHeight="1" x14ac:dyDescent="0.15">
      <c r="O1" s="2"/>
      <c r="S1" s="3"/>
      <c r="AA1" s="4"/>
      <c r="AB1" s="4"/>
      <c r="AC1" s="2"/>
      <c r="AJ1" s="2"/>
      <c r="AK1" s="2"/>
      <c r="AL1" s="2"/>
      <c r="AP1" s="2"/>
      <c r="AQ1" s="2"/>
      <c r="AR1" s="2"/>
    </row>
    <row r="2" spans="2:57" ht="22.5" customHeight="1" x14ac:dyDescent="0.15">
      <c r="D2" s="6"/>
      <c r="F2" s="7"/>
      <c r="AG2" s="7"/>
    </row>
    <row r="3" spans="2:57" ht="22.5" customHeight="1" x14ac:dyDescent="0.2">
      <c r="C3" s="8" t="s">
        <v>103</v>
      </c>
      <c r="D3" s="9"/>
      <c r="G3" s="7"/>
      <c r="S3" s="7"/>
      <c r="AF3" s="8" t="str">
        <f>REPLACE($C$3,FIND("その１",$C$3,1),3,"その２")</f>
        <v>表9-02  発生量及び処理・処分量の総括表　（種類無変換）〔全業種〕〔和歌山地域〕〔令和５年度〕（その２）</v>
      </c>
      <c r="AG3" s="9"/>
    </row>
    <row r="4" spans="2:57" x14ac:dyDescent="0.15">
      <c r="Q4" s="7"/>
      <c r="Z4" s="10" t="s">
        <v>73</v>
      </c>
      <c r="AA4" s="10"/>
      <c r="AB4" s="10"/>
      <c r="AC4" s="10"/>
      <c r="BC4" s="10" t="str">
        <f>Z4</f>
        <v>(単位：千t/年）</v>
      </c>
      <c r="BE4" s="11"/>
    </row>
    <row r="5" spans="2:57" ht="13.5" customHeight="1" x14ac:dyDescent="0.15">
      <c r="B5" s="12"/>
      <c r="C5" s="13" t="s">
        <v>0</v>
      </c>
      <c r="D5" s="14" t="s">
        <v>1</v>
      </c>
      <c r="E5" s="14" t="s">
        <v>2</v>
      </c>
      <c r="F5" s="14" t="s">
        <v>3</v>
      </c>
      <c r="G5" s="14" t="s">
        <v>4</v>
      </c>
      <c r="H5" s="81" t="s">
        <v>5</v>
      </c>
      <c r="I5" s="82"/>
      <c r="J5" s="82"/>
      <c r="K5" s="82"/>
      <c r="L5" s="82"/>
      <c r="M5" s="82"/>
      <c r="N5" s="82"/>
      <c r="O5" s="82"/>
      <c r="P5" s="82"/>
      <c r="Q5" s="12" t="s">
        <v>6</v>
      </c>
      <c r="R5" s="15"/>
      <c r="S5" s="15"/>
      <c r="T5" s="15"/>
      <c r="U5" s="15"/>
      <c r="V5" s="15"/>
      <c r="W5" s="16"/>
      <c r="X5" s="17" t="s">
        <v>7</v>
      </c>
      <c r="Y5" s="12" t="s">
        <v>8</v>
      </c>
      <c r="Z5" s="15"/>
      <c r="AA5" s="15"/>
      <c r="AB5" s="15"/>
      <c r="AC5" s="16"/>
      <c r="AE5" s="12"/>
      <c r="AF5" s="13" t="s">
        <v>0</v>
      </c>
      <c r="AG5" s="18" t="s">
        <v>9</v>
      </c>
      <c r="AH5" s="19" t="s">
        <v>10</v>
      </c>
      <c r="AI5" s="20"/>
      <c r="AJ5" s="20"/>
      <c r="AK5" s="20"/>
      <c r="AL5" s="20"/>
      <c r="AM5" s="20"/>
      <c r="AN5" s="20"/>
      <c r="AO5" s="20"/>
      <c r="AP5" s="20"/>
      <c r="AQ5" s="20"/>
      <c r="AR5" s="20"/>
      <c r="AS5" s="20"/>
      <c r="AT5" s="20"/>
      <c r="AU5" s="20"/>
      <c r="AV5" s="20"/>
      <c r="AW5" s="20"/>
      <c r="AX5" s="18" t="s">
        <v>11</v>
      </c>
      <c r="AY5" s="12" t="s">
        <v>12</v>
      </c>
      <c r="AZ5" s="20"/>
      <c r="BA5" s="21"/>
      <c r="BB5" s="17" t="s">
        <v>13</v>
      </c>
      <c r="BC5" s="17" t="s">
        <v>14</v>
      </c>
      <c r="BD5" s="17" t="s">
        <v>15</v>
      </c>
      <c r="BE5" s="17" t="s">
        <v>16</v>
      </c>
    </row>
    <row r="6" spans="2:57" ht="13.5" customHeight="1" x14ac:dyDescent="0.15">
      <c r="B6" s="22"/>
      <c r="C6" s="23"/>
      <c r="D6" s="24"/>
      <c r="E6" s="24"/>
      <c r="F6" s="24"/>
      <c r="G6" s="24"/>
      <c r="H6" s="22"/>
      <c r="I6" s="23"/>
      <c r="J6" s="25"/>
      <c r="K6" s="81" t="s">
        <v>17</v>
      </c>
      <c r="L6" s="82"/>
      <c r="M6" s="82"/>
      <c r="N6" s="82"/>
      <c r="O6" s="82"/>
      <c r="P6" s="82"/>
      <c r="Q6" s="22"/>
      <c r="R6" s="26"/>
      <c r="S6" s="26"/>
      <c r="T6" s="26"/>
      <c r="U6" s="26"/>
      <c r="V6" s="26"/>
      <c r="W6" s="27"/>
      <c r="X6" s="28"/>
      <c r="Y6" s="22"/>
      <c r="Z6" s="23"/>
      <c r="AA6" s="23"/>
      <c r="AB6" s="23"/>
      <c r="AC6" s="25"/>
      <c r="AE6" s="22"/>
      <c r="AF6" s="23"/>
      <c r="AG6" s="28"/>
      <c r="AH6" s="29" t="s">
        <v>18</v>
      </c>
      <c r="AI6" s="15"/>
      <c r="AJ6" s="15"/>
      <c r="AK6" s="15"/>
      <c r="AL6" s="15"/>
      <c r="AM6" s="29" t="s">
        <v>19</v>
      </c>
      <c r="AN6" s="15"/>
      <c r="AO6" s="15"/>
      <c r="AP6" s="15"/>
      <c r="AQ6" s="15"/>
      <c r="AR6" s="15"/>
      <c r="AS6" s="15"/>
      <c r="AT6" s="20"/>
      <c r="AU6" s="20"/>
      <c r="AV6" s="20"/>
      <c r="AW6" s="20"/>
      <c r="AX6" s="28"/>
      <c r="AY6" s="28"/>
      <c r="AZ6" s="74" t="s">
        <v>20</v>
      </c>
      <c r="BA6" s="75"/>
      <c r="BB6" s="30"/>
      <c r="BC6" s="30"/>
      <c r="BD6" s="30"/>
      <c r="BE6" s="30"/>
    </row>
    <row r="7" spans="2:57" x14ac:dyDescent="0.15">
      <c r="B7" s="22"/>
      <c r="C7" s="23"/>
      <c r="D7" s="24"/>
      <c r="E7" s="24"/>
      <c r="F7" s="24"/>
      <c r="G7" s="24"/>
      <c r="H7" s="22"/>
      <c r="I7" s="26"/>
      <c r="J7" s="25"/>
      <c r="K7" s="28"/>
      <c r="L7" s="83" t="s">
        <v>21</v>
      </c>
      <c r="M7" s="84"/>
      <c r="N7" s="84"/>
      <c r="O7" s="84"/>
      <c r="P7" s="84"/>
      <c r="Q7" s="28"/>
      <c r="R7" s="83" t="s">
        <v>22</v>
      </c>
      <c r="S7" s="84"/>
      <c r="T7" s="84"/>
      <c r="U7" s="84"/>
      <c r="V7" s="84"/>
      <c r="W7" s="85"/>
      <c r="X7" s="28"/>
      <c r="Y7" s="22"/>
      <c r="Z7" s="26"/>
      <c r="AA7" s="26"/>
      <c r="AB7" s="26"/>
      <c r="AC7" s="27"/>
      <c r="AE7" s="22"/>
      <c r="AF7" s="23"/>
      <c r="AG7" s="28"/>
      <c r="AH7" s="22"/>
      <c r="AI7" s="23"/>
      <c r="AJ7" s="23"/>
      <c r="AK7" s="23"/>
      <c r="AL7" s="23"/>
      <c r="AM7" s="22"/>
      <c r="AN7" s="23"/>
      <c r="AO7" s="23"/>
      <c r="AP7" s="23"/>
      <c r="AQ7" s="23"/>
      <c r="AR7" s="23"/>
      <c r="AS7" s="25"/>
      <c r="AT7" s="12" t="s">
        <v>23</v>
      </c>
      <c r="AU7" s="15"/>
      <c r="AV7" s="15"/>
      <c r="AW7" s="15"/>
      <c r="AX7" s="28"/>
      <c r="AY7" s="28"/>
      <c r="AZ7" s="31" t="s">
        <v>24</v>
      </c>
      <c r="BA7" s="31" t="s">
        <v>25</v>
      </c>
      <c r="BB7" s="30"/>
      <c r="BC7" s="30"/>
      <c r="BD7" s="30"/>
      <c r="BE7" s="30"/>
    </row>
    <row r="8" spans="2:57" ht="13.5" customHeight="1" x14ac:dyDescent="0.15">
      <c r="B8" s="22"/>
      <c r="C8" s="23"/>
      <c r="D8" s="24"/>
      <c r="E8" s="24"/>
      <c r="F8" s="24"/>
      <c r="G8" s="24"/>
      <c r="H8" s="28"/>
      <c r="I8" s="76" t="s">
        <v>26</v>
      </c>
      <c r="J8" s="76" t="s">
        <v>27</v>
      </c>
      <c r="K8" s="28"/>
      <c r="L8" s="76" t="s">
        <v>11</v>
      </c>
      <c r="M8" s="76" t="s">
        <v>8</v>
      </c>
      <c r="N8" s="76" t="s">
        <v>9</v>
      </c>
      <c r="O8" s="76" t="s">
        <v>13</v>
      </c>
      <c r="P8" s="32" t="s">
        <v>28</v>
      </c>
      <c r="Q8" s="28"/>
      <c r="R8" s="76" t="s">
        <v>11</v>
      </c>
      <c r="S8" s="76" t="s">
        <v>8</v>
      </c>
      <c r="T8" s="80" t="s">
        <v>9</v>
      </c>
      <c r="U8" s="33"/>
      <c r="V8" s="34"/>
      <c r="W8" s="76" t="s">
        <v>13</v>
      </c>
      <c r="X8" s="28"/>
      <c r="Y8" s="28"/>
      <c r="Z8" s="65" t="s">
        <v>29</v>
      </c>
      <c r="AA8" s="66"/>
      <c r="AB8" s="66"/>
      <c r="AC8" s="78"/>
      <c r="AE8" s="22"/>
      <c r="AF8" s="23"/>
      <c r="AG8" s="28"/>
      <c r="AH8" s="28"/>
      <c r="AI8" s="65" t="s">
        <v>29</v>
      </c>
      <c r="AJ8" s="66"/>
      <c r="AK8" s="66"/>
      <c r="AL8" s="66"/>
      <c r="AM8" s="28"/>
      <c r="AN8" s="65" t="s">
        <v>29</v>
      </c>
      <c r="AO8" s="66"/>
      <c r="AP8" s="66"/>
      <c r="AQ8" s="66"/>
      <c r="AR8" s="66"/>
      <c r="AS8" s="67"/>
      <c r="AT8" s="28"/>
      <c r="AU8" s="68" t="s">
        <v>30</v>
      </c>
      <c r="AV8" s="69"/>
      <c r="AW8" s="69"/>
      <c r="AX8" s="28"/>
      <c r="AY8" s="28"/>
      <c r="AZ8" s="28"/>
      <c r="BA8" s="28"/>
      <c r="BB8" s="30"/>
      <c r="BC8" s="30"/>
      <c r="BD8" s="30"/>
      <c r="BE8" s="30"/>
    </row>
    <row r="9" spans="2:57" ht="12.75" customHeight="1" x14ac:dyDescent="0.15">
      <c r="B9" s="22"/>
      <c r="C9" s="23"/>
      <c r="D9" s="24"/>
      <c r="E9" s="24"/>
      <c r="F9" s="24"/>
      <c r="G9" s="24"/>
      <c r="H9" s="28"/>
      <c r="I9" s="86"/>
      <c r="J9" s="86"/>
      <c r="K9" s="28"/>
      <c r="L9" s="79"/>
      <c r="M9" s="79"/>
      <c r="N9" s="79"/>
      <c r="O9" s="79"/>
      <c r="P9" s="35"/>
      <c r="Q9" s="28"/>
      <c r="R9" s="79"/>
      <c r="S9" s="79"/>
      <c r="T9" s="79"/>
      <c r="U9" s="72" t="s">
        <v>31</v>
      </c>
      <c r="V9" s="72" t="s">
        <v>32</v>
      </c>
      <c r="W9" s="79"/>
      <c r="X9" s="28"/>
      <c r="Y9" s="28"/>
      <c r="Z9" s="17" t="s">
        <v>74</v>
      </c>
      <c r="AA9" s="74" t="str">
        <f>$Z$9</f>
        <v>県内</v>
      </c>
      <c r="AB9" s="75"/>
      <c r="AC9" s="17" t="s">
        <v>75</v>
      </c>
      <c r="AE9" s="22"/>
      <c r="AF9" s="23"/>
      <c r="AG9" s="28"/>
      <c r="AH9" s="28"/>
      <c r="AI9" s="17" t="str">
        <f>$Z$9</f>
        <v>県内</v>
      </c>
      <c r="AJ9" s="74" t="str">
        <f>$Z$9</f>
        <v>県内</v>
      </c>
      <c r="AK9" s="75"/>
      <c r="AL9" s="17" t="str">
        <f>$AC$9</f>
        <v>県外</v>
      </c>
      <c r="AM9" s="28"/>
      <c r="AN9" s="36" t="str">
        <f>$Z$9</f>
        <v>県内</v>
      </c>
      <c r="AO9" s="37"/>
      <c r="AP9" s="74" t="str">
        <f>$Z$9</f>
        <v>県内</v>
      </c>
      <c r="AQ9" s="75"/>
      <c r="AR9" s="36" t="str">
        <f>$AC$9</f>
        <v>県外</v>
      </c>
      <c r="AS9" s="37"/>
      <c r="AT9" s="28"/>
      <c r="AU9" s="70"/>
      <c r="AV9" s="71"/>
      <c r="AW9" s="71"/>
      <c r="AX9" s="28"/>
      <c r="AY9" s="28"/>
      <c r="AZ9" s="28"/>
      <c r="BA9" s="28"/>
      <c r="BB9" s="30"/>
      <c r="BC9" s="30"/>
      <c r="BD9" s="30"/>
      <c r="BE9" s="30"/>
    </row>
    <row r="10" spans="2:57" ht="21" customHeight="1" x14ac:dyDescent="0.15">
      <c r="B10" s="22"/>
      <c r="C10" s="23"/>
      <c r="D10" s="24"/>
      <c r="E10" s="24"/>
      <c r="F10" s="24"/>
      <c r="G10" s="24"/>
      <c r="H10" s="28"/>
      <c r="I10" s="28"/>
      <c r="J10" s="28"/>
      <c r="K10" s="28"/>
      <c r="L10" s="35"/>
      <c r="M10" s="35"/>
      <c r="N10" s="35"/>
      <c r="O10" s="35"/>
      <c r="P10" s="35"/>
      <c r="Q10" s="28"/>
      <c r="R10" s="35"/>
      <c r="S10" s="35"/>
      <c r="T10" s="35"/>
      <c r="U10" s="73"/>
      <c r="V10" s="73"/>
      <c r="W10" s="35"/>
      <c r="X10" s="28"/>
      <c r="Y10" s="28"/>
      <c r="Z10" s="30"/>
      <c r="AA10" s="30" t="s">
        <v>33</v>
      </c>
      <c r="AB10" s="30" t="s">
        <v>34</v>
      </c>
      <c r="AC10" s="30"/>
      <c r="AE10" s="22"/>
      <c r="AF10" s="23"/>
      <c r="AG10" s="28"/>
      <c r="AH10" s="28"/>
      <c r="AI10" s="38"/>
      <c r="AJ10" s="30" t="str">
        <f>$AA$10</f>
        <v>県内</v>
      </c>
      <c r="AK10" s="30" t="str">
        <f>$AB$10</f>
        <v>県外</v>
      </c>
      <c r="AL10" s="38"/>
      <c r="AM10" s="28"/>
      <c r="AN10" s="30"/>
      <c r="AO10" s="76" t="s">
        <v>26</v>
      </c>
      <c r="AP10" s="30" t="str">
        <f>$AA$10</f>
        <v>県内</v>
      </c>
      <c r="AQ10" s="30" t="str">
        <f>$AB$10</f>
        <v>県外</v>
      </c>
      <c r="AR10" s="30"/>
      <c r="AS10" s="76" t="s">
        <v>26</v>
      </c>
      <c r="AT10" s="28"/>
      <c r="AU10" s="39" t="s">
        <v>35</v>
      </c>
      <c r="AV10" s="39" t="s">
        <v>11</v>
      </c>
      <c r="AW10" s="39" t="s">
        <v>12</v>
      </c>
      <c r="AX10" s="28"/>
      <c r="AY10" s="28"/>
      <c r="AZ10" s="28"/>
      <c r="BA10" s="28"/>
      <c r="BB10" s="30"/>
      <c r="BC10" s="30"/>
      <c r="BD10" s="30"/>
      <c r="BE10" s="30"/>
    </row>
    <row r="11" spans="2:57" ht="24" x14ac:dyDescent="0.15">
      <c r="B11" s="22" t="s">
        <v>36</v>
      </c>
      <c r="C11" s="23"/>
      <c r="D11" s="40" t="s">
        <v>37</v>
      </c>
      <c r="E11" s="41" t="s">
        <v>38</v>
      </c>
      <c r="F11" s="41" t="s">
        <v>39</v>
      </c>
      <c r="G11" s="40" t="s">
        <v>40</v>
      </c>
      <c r="H11" s="41" t="s">
        <v>41</v>
      </c>
      <c r="I11" s="41"/>
      <c r="J11" s="41" t="s">
        <v>42</v>
      </c>
      <c r="K11" s="41" t="s">
        <v>43</v>
      </c>
      <c r="L11" s="41" t="s">
        <v>44</v>
      </c>
      <c r="M11" s="41" t="s">
        <v>45</v>
      </c>
      <c r="N11" s="41" t="s">
        <v>46</v>
      </c>
      <c r="O11" s="41" t="s">
        <v>47</v>
      </c>
      <c r="P11" s="41" t="s">
        <v>48</v>
      </c>
      <c r="Q11" s="41" t="s">
        <v>49</v>
      </c>
      <c r="R11" s="41" t="s">
        <v>50</v>
      </c>
      <c r="S11" s="41" t="s">
        <v>51</v>
      </c>
      <c r="T11" s="41" t="s">
        <v>52</v>
      </c>
      <c r="U11" s="42" t="s">
        <v>53</v>
      </c>
      <c r="V11" s="42" t="s">
        <v>54</v>
      </c>
      <c r="W11" s="41" t="s">
        <v>55</v>
      </c>
      <c r="X11" s="40" t="s">
        <v>56</v>
      </c>
      <c r="Y11" s="40" t="s">
        <v>57</v>
      </c>
      <c r="Z11" s="28"/>
      <c r="AA11" s="28"/>
      <c r="AB11" s="28"/>
      <c r="AC11" s="28"/>
      <c r="AE11" s="22" t="s">
        <v>36</v>
      </c>
      <c r="AF11" s="23"/>
      <c r="AG11" s="40" t="s">
        <v>58</v>
      </c>
      <c r="AH11" s="41" t="s">
        <v>59</v>
      </c>
      <c r="AI11" s="43"/>
      <c r="AJ11" s="43"/>
      <c r="AK11" s="43"/>
      <c r="AL11" s="43"/>
      <c r="AM11" s="41" t="s">
        <v>60</v>
      </c>
      <c r="AN11" s="28"/>
      <c r="AO11" s="77"/>
      <c r="AP11" s="44"/>
      <c r="AQ11" s="44"/>
      <c r="AR11" s="28"/>
      <c r="AS11" s="77"/>
      <c r="AT11" s="41" t="s">
        <v>61</v>
      </c>
      <c r="AU11" s="41" t="s">
        <v>62</v>
      </c>
      <c r="AV11" s="41" t="s">
        <v>63</v>
      </c>
      <c r="AW11" s="41" t="s">
        <v>64</v>
      </c>
      <c r="AX11" s="40" t="s">
        <v>65</v>
      </c>
      <c r="AY11" s="40" t="s">
        <v>66</v>
      </c>
      <c r="AZ11" s="41" t="s">
        <v>67</v>
      </c>
      <c r="BA11" s="41" t="s">
        <v>68</v>
      </c>
      <c r="BB11" s="40" t="s">
        <v>69</v>
      </c>
      <c r="BC11" s="40" t="s">
        <v>70</v>
      </c>
      <c r="BD11" s="40" t="s">
        <v>71</v>
      </c>
      <c r="BE11" s="40" t="s">
        <v>72</v>
      </c>
    </row>
    <row r="12" spans="2:57" s="1" customFormat="1" ht="24.75" customHeight="1" thickBot="1" x14ac:dyDescent="0.2">
      <c r="B12" s="45" t="s">
        <v>76</v>
      </c>
      <c r="C12" s="46"/>
      <c r="D12" s="47">
        <v>2281.7282215302321</v>
      </c>
      <c r="E12" s="47">
        <v>705.56099999999992</v>
      </c>
      <c r="F12" s="47">
        <v>0</v>
      </c>
      <c r="G12" s="47">
        <v>1576.1672215302322</v>
      </c>
      <c r="H12" s="47">
        <v>1082.7059629999999</v>
      </c>
      <c r="I12" s="47">
        <v>0</v>
      </c>
      <c r="J12" s="47">
        <v>0</v>
      </c>
      <c r="K12" s="47">
        <v>768.62402199999997</v>
      </c>
      <c r="L12" s="47">
        <v>734.98452199999986</v>
      </c>
      <c r="M12" s="47">
        <v>0</v>
      </c>
      <c r="N12" s="47">
        <v>33.639500000000112</v>
      </c>
      <c r="O12" s="47"/>
      <c r="P12" s="47">
        <v>0</v>
      </c>
      <c r="Q12" s="47">
        <v>493.46125853023182</v>
      </c>
      <c r="R12" s="47">
        <v>13.03926413329485</v>
      </c>
      <c r="S12" s="47">
        <v>0</v>
      </c>
      <c r="T12" s="47">
        <v>480.42199439693695</v>
      </c>
      <c r="U12" s="47"/>
      <c r="V12" s="47"/>
      <c r="W12" s="47">
        <v>0</v>
      </c>
      <c r="X12" s="47">
        <v>514.06149439693706</v>
      </c>
      <c r="Y12" s="47">
        <v>0</v>
      </c>
      <c r="Z12" s="47">
        <v>0</v>
      </c>
      <c r="AA12" s="47"/>
      <c r="AB12" s="47"/>
      <c r="AC12" s="47"/>
      <c r="AE12" s="45" t="s">
        <v>76</v>
      </c>
      <c r="AF12" s="48"/>
      <c r="AG12" s="47">
        <v>514.06149439693706</v>
      </c>
      <c r="AH12" s="47">
        <v>116.33868599900001</v>
      </c>
      <c r="AI12" s="47">
        <v>2.0545009990000009</v>
      </c>
      <c r="AJ12" s="47">
        <v>0</v>
      </c>
      <c r="AK12" s="47">
        <v>114.28418500000001</v>
      </c>
      <c r="AL12" s="47">
        <v>114.28418500000001</v>
      </c>
      <c r="AM12" s="47">
        <v>397.72280839793706</v>
      </c>
      <c r="AN12" s="47">
        <v>364.22095920993706</v>
      </c>
      <c r="AO12" s="47">
        <v>40.161982999999999</v>
      </c>
      <c r="AP12" s="47">
        <v>0</v>
      </c>
      <c r="AQ12" s="47">
        <v>33.501849188000001</v>
      </c>
      <c r="AR12" s="47">
        <v>33.501849188000001</v>
      </c>
      <c r="AS12" s="47">
        <v>6.8475256650000009</v>
      </c>
      <c r="AT12" s="47">
        <v>348.62816829406347</v>
      </c>
      <c r="AU12" s="47">
        <v>0</v>
      </c>
      <c r="AV12" s="47">
        <v>334.60910074376284</v>
      </c>
      <c r="AW12" s="47">
        <v>14.019067550300612</v>
      </c>
      <c r="AX12" s="47">
        <v>1082.6328868770574</v>
      </c>
      <c r="AY12" s="47">
        <v>130.35775354930061</v>
      </c>
      <c r="AZ12" s="47">
        <v>0</v>
      </c>
      <c r="BA12" s="47">
        <v>130.35775354930061</v>
      </c>
      <c r="BB12" s="47">
        <v>0</v>
      </c>
      <c r="BC12" s="47">
        <v>363.17658110387413</v>
      </c>
      <c r="BD12" s="47">
        <f>AX12+E12</f>
        <v>1788.1938868770574</v>
      </c>
      <c r="BE12" s="47">
        <v>0</v>
      </c>
    </row>
    <row r="13" spans="2:57" s="1" customFormat="1" ht="24.75" customHeight="1" thickTop="1" x14ac:dyDescent="0.15">
      <c r="B13" s="49" t="s">
        <v>77</v>
      </c>
      <c r="C13" s="50"/>
      <c r="D13" s="51">
        <v>0.57791999999999999</v>
      </c>
      <c r="E13" s="51">
        <v>0</v>
      </c>
      <c r="F13" s="51">
        <v>0</v>
      </c>
      <c r="G13" s="51">
        <v>0.57791999999999999</v>
      </c>
      <c r="H13" s="51">
        <v>0</v>
      </c>
      <c r="I13" s="51">
        <v>0</v>
      </c>
      <c r="J13" s="51">
        <v>0</v>
      </c>
      <c r="K13" s="51">
        <v>0</v>
      </c>
      <c r="L13" s="51">
        <v>0</v>
      </c>
      <c r="M13" s="51">
        <v>0</v>
      </c>
      <c r="N13" s="51">
        <v>0</v>
      </c>
      <c r="O13" s="51"/>
      <c r="P13" s="51">
        <v>0</v>
      </c>
      <c r="Q13" s="51">
        <v>0.57791999999999999</v>
      </c>
      <c r="R13" s="51">
        <v>0</v>
      </c>
      <c r="S13" s="51">
        <v>0</v>
      </c>
      <c r="T13" s="51">
        <v>0.57791999999999999</v>
      </c>
      <c r="U13" s="51"/>
      <c r="V13" s="51"/>
      <c r="W13" s="51">
        <v>0</v>
      </c>
      <c r="X13" s="51">
        <v>0.57791999999999999</v>
      </c>
      <c r="Y13" s="51">
        <v>0</v>
      </c>
      <c r="Z13" s="51">
        <v>0</v>
      </c>
      <c r="AA13" s="51"/>
      <c r="AB13" s="51"/>
      <c r="AC13" s="51"/>
      <c r="AE13" s="49" t="s">
        <v>77</v>
      </c>
      <c r="AF13" s="50"/>
      <c r="AG13" s="51">
        <v>0.57791999999999999</v>
      </c>
      <c r="AH13" s="51">
        <v>0.25445000000000001</v>
      </c>
      <c r="AI13" s="51">
        <v>1.49E-3</v>
      </c>
      <c r="AJ13" s="51">
        <v>0</v>
      </c>
      <c r="AK13" s="51">
        <v>0.25296000000000002</v>
      </c>
      <c r="AL13" s="51">
        <v>0.25296000000000002</v>
      </c>
      <c r="AM13" s="51">
        <v>0.32347000000000004</v>
      </c>
      <c r="AN13" s="51">
        <v>0</v>
      </c>
      <c r="AO13" s="51">
        <v>0</v>
      </c>
      <c r="AP13" s="51">
        <v>0</v>
      </c>
      <c r="AQ13" s="51">
        <v>0.32347000000000004</v>
      </c>
      <c r="AR13" s="51">
        <v>0.32347000000000004</v>
      </c>
      <c r="AS13" s="51">
        <v>0</v>
      </c>
      <c r="AT13" s="51">
        <v>0.32347000000000004</v>
      </c>
      <c r="AU13" s="51">
        <v>0</v>
      </c>
      <c r="AV13" s="51">
        <v>0.32347000000000004</v>
      </c>
      <c r="AW13" s="51">
        <v>0</v>
      </c>
      <c r="AX13" s="51">
        <v>0.32347000000000004</v>
      </c>
      <c r="AY13" s="51">
        <v>0.25445000000000001</v>
      </c>
      <c r="AZ13" s="51">
        <v>0</v>
      </c>
      <c r="BA13" s="51">
        <v>0.25445000000000001</v>
      </c>
      <c r="BB13" s="51">
        <v>0</v>
      </c>
      <c r="BC13" s="51">
        <v>0</v>
      </c>
      <c r="BD13" s="51">
        <f>AX13+E13</f>
        <v>0.32347000000000004</v>
      </c>
      <c r="BE13" s="51">
        <v>0</v>
      </c>
    </row>
    <row r="14" spans="2:57" s="1" customFormat="1" ht="24.75" customHeight="1" x14ac:dyDescent="0.15">
      <c r="B14" s="52" t="s">
        <v>78</v>
      </c>
      <c r="C14" s="53"/>
      <c r="D14" s="54">
        <v>416.21970352599999</v>
      </c>
      <c r="E14" s="54">
        <v>0</v>
      </c>
      <c r="F14" s="54">
        <v>0</v>
      </c>
      <c r="G14" s="54">
        <v>416.21970352599999</v>
      </c>
      <c r="H14" s="54">
        <v>299.07549999999998</v>
      </c>
      <c r="I14" s="54">
        <v>0</v>
      </c>
      <c r="J14" s="54">
        <v>0</v>
      </c>
      <c r="K14" s="54">
        <v>16.028431999999995</v>
      </c>
      <c r="L14" s="54">
        <v>0.78713199999999994</v>
      </c>
      <c r="M14" s="54">
        <v>0</v>
      </c>
      <c r="N14" s="54">
        <v>15.241299999999995</v>
      </c>
      <c r="O14" s="54"/>
      <c r="P14" s="54">
        <v>0</v>
      </c>
      <c r="Q14" s="54">
        <v>117.14420352600003</v>
      </c>
      <c r="R14" s="54">
        <v>0.39500000000000002</v>
      </c>
      <c r="S14" s="54">
        <v>0</v>
      </c>
      <c r="T14" s="54">
        <v>116.74920352600003</v>
      </c>
      <c r="U14" s="54"/>
      <c r="V14" s="54"/>
      <c r="W14" s="54">
        <v>0</v>
      </c>
      <c r="X14" s="54">
        <v>131.99050352600003</v>
      </c>
      <c r="Y14" s="54">
        <v>0</v>
      </c>
      <c r="Z14" s="54">
        <v>0</v>
      </c>
      <c r="AA14" s="54"/>
      <c r="AB14" s="54"/>
      <c r="AC14" s="54"/>
      <c r="AE14" s="52" t="s">
        <v>78</v>
      </c>
      <c r="AF14" s="53"/>
      <c r="AG14" s="54">
        <v>131.99050352600003</v>
      </c>
      <c r="AH14" s="54">
        <v>5.2367699999999999</v>
      </c>
      <c r="AI14" s="54">
        <v>2.9409999999999999E-2</v>
      </c>
      <c r="AJ14" s="54">
        <v>0</v>
      </c>
      <c r="AK14" s="54">
        <v>5.2073599999999995</v>
      </c>
      <c r="AL14" s="54">
        <v>5.2073599999999995</v>
      </c>
      <c r="AM14" s="54">
        <v>126.75373352600002</v>
      </c>
      <c r="AN14" s="54">
        <v>120.03146100000001</v>
      </c>
      <c r="AO14" s="54">
        <v>35.082121000000001</v>
      </c>
      <c r="AP14" s="54">
        <v>0</v>
      </c>
      <c r="AQ14" s="54">
        <v>6.7222725260000002</v>
      </c>
      <c r="AR14" s="54">
        <v>6.7222725260000002</v>
      </c>
      <c r="AS14" s="54">
        <v>0.85199963599999995</v>
      </c>
      <c r="AT14" s="54">
        <v>93.94617229130138</v>
      </c>
      <c r="AU14" s="54">
        <v>0</v>
      </c>
      <c r="AV14" s="54">
        <v>86.879579585096351</v>
      </c>
      <c r="AW14" s="54">
        <v>7.0665927062050322</v>
      </c>
      <c r="AX14" s="54">
        <v>88.061711585096347</v>
      </c>
      <c r="AY14" s="54">
        <v>12.303362706205032</v>
      </c>
      <c r="AZ14" s="54">
        <v>0</v>
      </c>
      <c r="BA14" s="54">
        <v>12.303362706205032</v>
      </c>
      <c r="BB14" s="54">
        <v>0</v>
      </c>
      <c r="BC14" s="54">
        <v>315.85462923469862</v>
      </c>
      <c r="BD14" s="54">
        <f>AX14+E14</f>
        <v>88.061711585096347</v>
      </c>
      <c r="BE14" s="54">
        <v>0</v>
      </c>
    </row>
    <row r="15" spans="2:57" s="1" customFormat="1" ht="24.75" hidden="1" customHeight="1" x14ac:dyDescent="0.15">
      <c r="B15" s="55">
        <v>0</v>
      </c>
      <c r="C15" s="56" t="s">
        <v>79</v>
      </c>
      <c r="D15" s="57">
        <v>192.92609999999999</v>
      </c>
      <c r="E15" s="57">
        <v>0</v>
      </c>
      <c r="F15" s="57">
        <v>0</v>
      </c>
      <c r="G15" s="57">
        <v>192.92609999999999</v>
      </c>
      <c r="H15" s="57">
        <v>200.46229</v>
      </c>
      <c r="I15" s="57">
        <v>0</v>
      </c>
      <c r="J15" s="57">
        <v>0</v>
      </c>
      <c r="K15" s="57">
        <v>10.779189999999998</v>
      </c>
      <c r="L15" s="57">
        <v>0.70928999999999998</v>
      </c>
      <c r="M15" s="57">
        <v>0</v>
      </c>
      <c r="N15" s="57">
        <v>10.069899999999999</v>
      </c>
      <c r="O15" s="57"/>
      <c r="P15" s="57">
        <v>0</v>
      </c>
      <c r="Q15" s="57">
        <v>-7.5361899999999986</v>
      </c>
      <c r="R15" s="57">
        <v>0</v>
      </c>
      <c r="S15" s="57">
        <v>0</v>
      </c>
      <c r="T15" s="57">
        <v>-7.5361899999999986</v>
      </c>
      <c r="U15" s="57"/>
      <c r="V15" s="57"/>
      <c r="W15" s="57">
        <v>0</v>
      </c>
      <c r="X15" s="57">
        <v>2.5337100000000001</v>
      </c>
      <c r="Y15" s="57">
        <v>0</v>
      </c>
      <c r="Z15" s="57">
        <v>0</v>
      </c>
      <c r="AA15" s="57"/>
      <c r="AB15" s="57"/>
      <c r="AC15" s="57"/>
      <c r="AE15" s="55">
        <v>0</v>
      </c>
      <c r="AF15" s="56" t="s">
        <v>79</v>
      </c>
      <c r="AG15" s="57">
        <v>2.5337100000000001</v>
      </c>
      <c r="AH15" s="57">
        <v>0.10536</v>
      </c>
      <c r="AI15" s="57">
        <v>0</v>
      </c>
      <c r="AJ15" s="57">
        <v>0</v>
      </c>
      <c r="AK15" s="57">
        <v>0.10536</v>
      </c>
      <c r="AL15" s="57">
        <v>0.10536</v>
      </c>
      <c r="AM15" s="57">
        <v>2.42835</v>
      </c>
      <c r="AN15" s="57">
        <v>0.9913900000000001</v>
      </c>
      <c r="AO15" s="57">
        <v>0</v>
      </c>
      <c r="AP15" s="57">
        <v>0</v>
      </c>
      <c r="AQ15" s="57">
        <v>1.4369599999999998</v>
      </c>
      <c r="AR15" s="57">
        <v>1.4369599999999998</v>
      </c>
      <c r="AS15" s="57">
        <v>7.8289999999999998E-2</v>
      </c>
      <c r="AT15" s="57">
        <v>1.3943518231326704</v>
      </c>
      <c r="AU15" s="57">
        <v>0</v>
      </c>
      <c r="AV15" s="57">
        <v>1.3549300231326704</v>
      </c>
      <c r="AW15" s="57">
        <v>3.9421799999999993E-2</v>
      </c>
      <c r="AX15" s="57">
        <v>2.0642200231326706</v>
      </c>
      <c r="AY15" s="57">
        <v>0.14478179999999999</v>
      </c>
      <c r="AZ15" s="57">
        <v>0</v>
      </c>
      <c r="BA15" s="57">
        <v>0.14478179999999999</v>
      </c>
      <c r="BB15" s="57">
        <v>0</v>
      </c>
      <c r="BC15" s="57">
        <v>190.71709817686732</v>
      </c>
      <c r="BD15" s="57">
        <f>AX15+E15</f>
        <v>2.0642200231326706</v>
      </c>
      <c r="BE15" s="57">
        <v>0</v>
      </c>
    </row>
    <row r="16" spans="2:57" s="1" customFormat="1" ht="24.75" hidden="1" customHeight="1" x14ac:dyDescent="0.15">
      <c r="B16" s="55">
        <v>0</v>
      </c>
      <c r="C16" s="58" t="s">
        <v>80</v>
      </c>
      <c r="D16" s="59">
        <v>21.097280000000001</v>
      </c>
      <c r="E16" s="59">
        <v>0</v>
      </c>
      <c r="F16" s="59">
        <v>0</v>
      </c>
      <c r="G16" s="59">
        <v>21.097280000000001</v>
      </c>
      <c r="H16" s="59">
        <v>0.31720999999999999</v>
      </c>
      <c r="I16" s="59">
        <v>0</v>
      </c>
      <c r="J16" s="59">
        <v>0</v>
      </c>
      <c r="K16" s="59">
        <v>6.3841999999999996E-2</v>
      </c>
      <c r="L16" s="59">
        <v>6.0842E-2</v>
      </c>
      <c r="M16" s="59">
        <v>0</v>
      </c>
      <c r="N16" s="59">
        <v>2.9999999999999957E-3</v>
      </c>
      <c r="O16" s="59"/>
      <c r="P16" s="59">
        <v>0</v>
      </c>
      <c r="Q16" s="59">
        <v>20.780070000000002</v>
      </c>
      <c r="R16" s="59">
        <v>0</v>
      </c>
      <c r="S16" s="59">
        <v>0</v>
      </c>
      <c r="T16" s="59">
        <v>20.780070000000002</v>
      </c>
      <c r="U16" s="59"/>
      <c r="V16" s="59"/>
      <c r="W16" s="59">
        <v>0</v>
      </c>
      <c r="X16" s="59">
        <v>20.783070000000002</v>
      </c>
      <c r="Y16" s="59">
        <v>0</v>
      </c>
      <c r="Z16" s="59">
        <v>0</v>
      </c>
      <c r="AA16" s="59"/>
      <c r="AB16" s="59"/>
      <c r="AC16" s="59"/>
      <c r="AE16" s="55">
        <v>0</v>
      </c>
      <c r="AF16" s="58" t="s">
        <v>80</v>
      </c>
      <c r="AG16" s="59">
        <v>20.783070000000002</v>
      </c>
      <c r="AH16" s="59">
        <v>5.08941</v>
      </c>
      <c r="AI16" s="59">
        <v>2.9409999999999999E-2</v>
      </c>
      <c r="AJ16" s="59">
        <v>0</v>
      </c>
      <c r="AK16" s="59">
        <v>5.0599999999999996</v>
      </c>
      <c r="AL16" s="59">
        <v>5.0599999999999996</v>
      </c>
      <c r="AM16" s="59">
        <v>15.693660000000003</v>
      </c>
      <c r="AN16" s="59">
        <v>15.296830000000003</v>
      </c>
      <c r="AO16" s="59">
        <v>0</v>
      </c>
      <c r="AP16" s="59">
        <v>0</v>
      </c>
      <c r="AQ16" s="59">
        <v>0.39682999999999996</v>
      </c>
      <c r="AR16" s="59">
        <v>0.39682999999999996</v>
      </c>
      <c r="AS16" s="59">
        <v>0</v>
      </c>
      <c r="AT16" s="59">
        <v>14.469157465967012</v>
      </c>
      <c r="AU16" s="59">
        <v>0</v>
      </c>
      <c r="AV16" s="59">
        <v>14.290553431249403</v>
      </c>
      <c r="AW16" s="59">
        <v>0.17860403471760802</v>
      </c>
      <c r="AX16" s="59">
        <v>14.351395431249403</v>
      </c>
      <c r="AY16" s="59">
        <v>5.2680140347176083</v>
      </c>
      <c r="AZ16" s="59">
        <v>0</v>
      </c>
      <c r="BA16" s="59">
        <v>5.2680140347176083</v>
      </c>
      <c r="BB16" s="59">
        <v>0</v>
      </c>
      <c r="BC16" s="59">
        <v>1.4778705340329905</v>
      </c>
      <c r="BD16" s="59">
        <f>AX16+E16</f>
        <v>14.351395431249403</v>
      </c>
      <c r="BE16" s="59">
        <v>0</v>
      </c>
    </row>
    <row r="17" spans="2:57" s="1" customFormat="1" ht="24.75" hidden="1" customHeight="1" x14ac:dyDescent="0.15">
      <c r="B17" s="49">
        <v>0</v>
      </c>
      <c r="C17" s="60" t="s">
        <v>81</v>
      </c>
      <c r="D17" s="61"/>
      <c r="E17" s="61"/>
      <c r="F17" s="61"/>
      <c r="G17" s="61"/>
      <c r="H17" s="61"/>
      <c r="I17" s="61"/>
      <c r="J17" s="61"/>
      <c r="K17" s="61"/>
      <c r="L17" s="61"/>
      <c r="M17" s="61"/>
      <c r="N17" s="61">
        <v>0</v>
      </c>
      <c r="O17" s="61"/>
      <c r="P17" s="61">
        <v>0</v>
      </c>
      <c r="Q17" s="61"/>
      <c r="R17" s="61"/>
      <c r="S17" s="61"/>
      <c r="T17" s="61"/>
      <c r="U17" s="61"/>
      <c r="V17" s="61"/>
      <c r="W17" s="61"/>
      <c r="X17" s="61">
        <v>0</v>
      </c>
      <c r="Y17" s="61"/>
      <c r="Z17" s="61"/>
      <c r="AA17" s="61"/>
      <c r="AB17" s="61"/>
      <c r="AC17" s="61"/>
      <c r="AE17" s="49">
        <v>0</v>
      </c>
      <c r="AF17" s="60" t="s">
        <v>81</v>
      </c>
      <c r="AG17" s="61"/>
      <c r="AH17" s="61"/>
      <c r="AI17" s="61"/>
      <c r="AJ17" s="61">
        <v>0</v>
      </c>
      <c r="AK17" s="61">
        <v>4.2000000000000003E-2</v>
      </c>
      <c r="AL17" s="61"/>
      <c r="AM17" s="61"/>
      <c r="AN17" s="61"/>
      <c r="AO17" s="61"/>
      <c r="AP17" s="61">
        <v>0</v>
      </c>
      <c r="AQ17" s="61">
        <v>4.8884825260000007</v>
      </c>
      <c r="AR17" s="61"/>
      <c r="AS17" s="61"/>
      <c r="AT17" s="61"/>
      <c r="AU17" s="61">
        <v>0</v>
      </c>
      <c r="AV17" s="61"/>
      <c r="AW17" s="61"/>
      <c r="AX17" s="61"/>
      <c r="AY17" s="61"/>
      <c r="AZ17" s="61"/>
      <c r="BA17" s="61"/>
      <c r="BB17" s="61">
        <v>0</v>
      </c>
      <c r="BC17" s="61"/>
      <c r="BD17" s="61"/>
      <c r="BE17" s="61">
        <v>0</v>
      </c>
    </row>
    <row r="18" spans="2:57" s="1" customFormat="1" ht="24.75" customHeight="1" x14ac:dyDescent="0.15">
      <c r="B18" s="52" t="s">
        <v>82</v>
      </c>
      <c r="C18" s="53"/>
      <c r="D18" s="54">
        <v>15.349231568</v>
      </c>
      <c r="E18" s="54">
        <v>0</v>
      </c>
      <c r="F18" s="54">
        <v>0</v>
      </c>
      <c r="G18" s="54">
        <v>15.349231568</v>
      </c>
      <c r="H18" s="54">
        <v>7.5810000000000004</v>
      </c>
      <c r="I18" s="54">
        <v>0</v>
      </c>
      <c r="J18" s="54">
        <v>0</v>
      </c>
      <c r="K18" s="54">
        <v>0.01</v>
      </c>
      <c r="L18" s="54">
        <v>0</v>
      </c>
      <c r="M18" s="54">
        <v>0</v>
      </c>
      <c r="N18" s="54">
        <v>0.01</v>
      </c>
      <c r="O18" s="54"/>
      <c r="P18" s="54">
        <v>0</v>
      </c>
      <c r="Q18" s="54">
        <v>7.768231568</v>
      </c>
      <c r="R18" s="54">
        <v>1.4119999999999999</v>
      </c>
      <c r="S18" s="54">
        <v>0</v>
      </c>
      <c r="T18" s="54">
        <v>6.3562315680000001</v>
      </c>
      <c r="U18" s="54"/>
      <c r="V18" s="54"/>
      <c r="W18" s="54">
        <v>0</v>
      </c>
      <c r="X18" s="54">
        <v>6.3662315679999999</v>
      </c>
      <c r="Y18" s="54">
        <v>0</v>
      </c>
      <c r="Z18" s="54">
        <v>0</v>
      </c>
      <c r="AA18" s="54"/>
      <c r="AB18" s="54"/>
      <c r="AC18" s="54"/>
      <c r="AE18" s="52" t="s">
        <v>82</v>
      </c>
      <c r="AF18" s="53"/>
      <c r="AG18" s="54">
        <v>6.3662315679999999</v>
      </c>
      <c r="AH18" s="54">
        <v>0</v>
      </c>
      <c r="AI18" s="54">
        <v>0</v>
      </c>
      <c r="AJ18" s="54">
        <v>0</v>
      </c>
      <c r="AK18" s="54">
        <v>0</v>
      </c>
      <c r="AL18" s="54">
        <v>0</v>
      </c>
      <c r="AM18" s="54">
        <v>6.3662315679999999</v>
      </c>
      <c r="AN18" s="54">
        <v>2.3584502999999999</v>
      </c>
      <c r="AO18" s="54">
        <v>3.0006999999999999E-2</v>
      </c>
      <c r="AP18" s="54">
        <v>0</v>
      </c>
      <c r="AQ18" s="54">
        <v>4.0077812680000005</v>
      </c>
      <c r="AR18" s="54">
        <v>4.0077812680000005</v>
      </c>
      <c r="AS18" s="54">
        <v>1.003580868</v>
      </c>
      <c r="AT18" s="54">
        <v>2.6373306841960535</v>
      </c>
      <c r="AU18" s="54">
        <v>0</v>
      </c>
      <c r="AV18" s="54">
        <v>2.418160624193471</v>
      </c>
      <c r="AW18" s="54">
        <v>0.21917006000258241</v>
      </c>
      <c r="AX18" s="54">
        <v>3.8301606241934709</v>
      </c>
      <c r="AY18" s="54">
        <v>0.21917006000258241</v>
      </c>
      <c r="AZ18" s="54">
        <v>0</v>
      </c>
      <c r="BA18" s="54">
        <v>0.21917006000258241</v>
      </c>
      <c r="BB18" s="54">
        <v>0</v>
      </c>
      <c r="BC18" s="54">
        <v>11.299900883803947</v>
      </c>
      <c r="BD18" s="54">
        <f t="shared" ref="BD18:BD37" si="0">AX18+E18</f>
        <v>3.8301606241934709</v>
      </c>
      <c r="BE18" s="54">
        <v>0</v>
      </c>
    </row>
    <row r="19" spans="2:57" s="1" customFormat="1" ht="24.75" customHeight="1" x14ac:dyDescent="0.15">
      <c r="B19" s="62" t="s">
        <v>83</v>
      </c>
      <c r="C19" s="53"/>
      <c r="D19" s="54">
        <v>22.107182721000001</v>
      </c>
      <c r="E19" s="54">
        <v>0</v>
      </c>
      <c r="F19" s="54">
        <v>0</v>
      </c>
      <c r="G19" s="54">
        <v>22.107182721000001</v>
      </c>
      <c r="H19" s="54">
        <v>19.131713000000001</v>
      </c>
      <c r="I19" s="54">
        <v>0</v>
      </c>
      <c r="J19" s="54">
        <v>0</v>
      </c>
      <c r="K19" s="54">
        <v>0.24618000000000001</v>
      </c>
      <c r="L19" s="54">
        <v>0</v>
      </c>
      <c r="M19" s="54">
        <v>0</v>
      </c>
      <c r="N19" s="54">
        <v>0.24618000000000001</v>
      </c>
      <c r="O19" s="54"/>
      <c r="P19" s="54">
        <v>0</v>
      </c>
      <c r="Q19" s="54">
        <v>2.9754697209999996</v>
      </c>
      <c r="R19" s="54">
        <v>0</v>
      </c>
      <c r="S19" s="54">
        <v>0</v>
      </c>
      <c r="T19" s="54">
        <v>2.9754697209999996</v>
      </c>
      <c r="U19" s="54"/>
      <c r="V19" s="54"/>
      <c r="W19" s="54">
        <v>0</v>
      </c>
      <c r="X19" s="54">
        <v>3.2216497209999995</v>
      </c>
      <c r="Y19" s="54">
        <v>0</v>
      </c>
      <c r="Z19" s="54">
        <v>0</v>
      </c>
      <c r="AA19" s="54"/>
      <c r="AB19" s="54"/>
      <c r="AC19" s="54"/>
      <c r="AE19" s="62" t="s">
        <v>83</v>
      </c>
      <c r="AF19" s="53"/>
      <c r="AG19" s="54">
        <v>3.2216497209999995</v>
      </c>
      <c r="AH19" s="54">
        <v>9.8999999999999999E-4</v>
      </c>
      <c r="AI19" s="54">
        <v>0</v>
      </c>
      <c r="AJ19" s="54">
        <v>0</v>
      </c>
      <c r="AK19" s="54">
        <v>9.8999999999999999E-4</v>
      </c>
      <c r="AL19" s="54">
        <v>9.8999999999999999E-4</v>
      </c>
      <c r="AM19" s="54">
        <v>3.2206597209999996</v>
      </c>
      <c r="AN19" s="54">
        <v>2.0171514999999998</v>
      </c>
      <c r="AO19" s="54">
        <v>8.4000000000000012E-3</v>
      </c>
      <c r="AP19" s="54">
        <v>0</v>
      </c>
      <c r="AQ19" s="54">
        <v>1.2035082210000001</v>
      </c>
      <c r="AR19" s="54">
        <v>1.2035082210000001</v>
      </c>
      <c r="AS19" s="54">
        <v>0.33082170100000013</v>
      </c>
      <c r="AT19" s="54">
        <v>0.56676558606282279</v>
      </c>
      <c r="AU19" s="54">
        <v>0</v>
      </c>
      <c r="AV19" s="54">
        <v>0.55081364225412333</v>
      </c>
      <c r="AW19" s="54">
        <v>1.5951943808699472E-2</v>
      </c>
      <c r="AX19" s="54">
        <v>0.55081364225412333</v>
      </c>
      <c r="AY19" s="54">
        <v>1.6941943808699473E-2</v>
      </c>
      <c r="AZ19" s="54">
        <v>0</v>
      </c>
      <c r="BA19" s="54">
        <v>1.6941943808699473E-2</v>
      </c>
      <c r="BB19" s="54">
        <v>0</v>
      </c>
      <c r="BC19" s="54">
        <v>21.539427134937178</v>
      </c>
      <c r="BD19" s="54">
        <f t="shared" si="0"/>
        <v>0.55081364225412333</v>
      </c>
      <c r="BE19" s="54">
        <v>0</v>
      </c>
    </row>
    <row r="20" spans="2:57" s="1" customFormat="1" ht="24.75" customHeight="1" x14ac:dyDescent="0.15">
      <c r="B20" s="62" t="s">
        <v>84</v>
      </c>
      <c r="C20" s="53"/>
      <c r="D20" s="54">
        <v>11.819166045000001</v>
      </c>
      <c r="E20" s="54">
        <v>0</v>
      </c>
      <c r="F20" s="54">
        <v>0</v>
      </c>
      <c r="G20" s="54">
        <v>11.819166045000001</v>
      </c>
      <c r="H20" s="54">
        <v>4.6104799999999999</v>
      </c>
      <c r="I20" s="54">
        <v>0</v>
      </c>
      <c r="J20" s="54">
        <v>0</v>
      </c>
      <c r="K20" s="54">
        <v>0.68913999999999997</v>
      </c>
      <c r="L20" s="54">
        <v>0</v>
      </c>
      <c r="M20" s="54">
        <v>0</v>
      </c>
      <c r="N20" s="54">
        <v>0.68913999999999997</v>
      </c>
      <c r="O20" s="54"/>
      <c r="P20" s="54">
        <v>0</v>
      </c>
      <c r="Q20" s="54">
        <v>7.2086860450000012</v>
      </c>
      <c r="R20" s="54">
        <v>9.7000000000000003E-2</v>
      </c>
      <c r="S20" s="54">
        <v>0</v>
      </c>
      <c r="T20" s="54">
        <v>7.1116860450000008</v>
      </c>
      <c r="U20" s="54"/>
      <c r="V20" s="54"/>
      <c r="W20" s="54">
        <v>0</v>
      </c>
      <c r="X20" s="54">
        <v>7.8008260450000009</v>
      </c>
      <c r="Y20" s="54">
        <v>0</v>
      </c>
      <c r="Z20" s="54">
        <v>0</v>
      </c>
      <c r="AA20" s="54"/>
      <c r="AB20" s="54"/>
      <c r="AC20" s="54"/>
      <c r="AE20" s="62" t="s">
        <v>84</v>
      </c>
      <c r="AF20" s="53"/>
      <c r="AG20" s="54">
        <v>7.8008260450000009</v>
      </c>
      <c r="AH20" s="54">
        <v>9.1999999999999992E-4</v>
      </c>
      <c r="AI20" s="54">
        <v>0</v>
      </c>
      <c r="AJ20" s="54">
        <v>0</v>
      </c>
      <c r="AK20" s="54">
        <v>9.1999999999999992E-4</v>
      </c>
      <c r="AL20" s="54">
        <v>9.1999999999999992E-4</v>
      </c>
      <c r="AM20" s="54">
        <v>7.7999060450000011</v>
      </c>
      <c r="AN20" s="54">
        <v>0.59758060000000024</v>
      </c>
      <c r="AO20" s="54">
        <v>8.0000000000000007E-5</v>
      </c>
      <c r="AP20" s="54">
        <v>0</v>
      </c>
      <c r="AQ20" s="54">
        <v>7.2023254450000005</v>
      </c>
      <c r="AR20" s="54">
        <v>7.2023254450000005</v>
      </c>
      <c r="AS20" s="54">
        <v>3.9238787600000005</v>
      </c>
      <c r="AT20" s="54">
        <v>1.0324421536529216</v>
      </c>
      <c r="AU20" s="54">
        <v>0</v>
      </c>
      <c r="AV20" s="54">
        <v>0.97763423704755748</v>
      </c>
      <c r="AW20" s="54">
        <v>5.4807916605364201E-2</v>
      </c>
      <c r="AX20" s="54">
        <v>1.0746342370475575</v>
      </c>
      <c r="AY20" s="54">
        <v>5.5727916605364199E-2</v>
      </c>
      <c r="AZ20" s="54">
        <v>0</v>
      </c>
      <c r="BA20" s="54">
        <v>5.5727916605364199E-2</v>
      </c>
      <c r="BB20" s="54">
        <v>0</v>
      </c>
      <c r="BC20" s="54">
        <v>10.688803891347078</v>
      </c>
      <c r="BD20" s="54">
        <f t="shared" si="0"/>
        <v>1.0746342370475575</v>
      </c>
      <c r="BE20" s="54">
        <v>0</v>
      </c>
    </row>
    <row r="21" spans="2:57" s="1" customFormat="1" ht="24.75" customHeight="1" x14ac:dyDescent="0.15">
      <c r="B21" s="52" t="s">
        <v>85</v>
      </c>
      <c r="C21" s="53"/>
      <c r="D21" s="54">
        <v>12.820490980999999</v>
      </c>
      <c r="E21" s="54">
        <v>0</v>
      </c>
      <c r="F21" s="54">
        <v>0</v>
      </c>
      <c r="G21" s="54">
        <v>12.820490980999999</v>
      </c>
      <c r="H21" s="54">
        <v>1.1633</v>
      </c>
      <c r="I21" s="54">
        <v>0</v>
      </c>
      <c r="J21" s="54">
        <v>0</v>
      </c>
      <c r="K21" s="54">
        <v>0.50629999999999997</v>
      </c>
      <c r="L21" s="54">
        <v>0.18890000000000001</v>
      </c>
      <c r="M21" s="54">
        <v>0</v>
      </c>
      <c r="N21" s="54">
        <v>0.31739999999999996</v>
      </c>
      <c r="O21" s="54"/>
      <c r="P21" s="54">
        <v>0</v>
      </c>
      <c r="Q21" s="54">
        <v>11.657190980999999</v>
      </c>
      <c r="R21" s="54">
        <v>0</v>
      </c>
      <c r="S21" s="54">
        <v>0</v>
      </c>
      <c r="T21" s="54">
        <v>11.657190980999999</v>
      </c>
      <c r="U21" s="54"/>
      <c r="V21" s="54"/>
      <c r="W21" s="54">
        <v>0</v>
      </c>
      <c r="X21" s="54">
        <v>11.974590980999999</v>
      </c>
      <c r="Y21" s="54">
        <v>0</v>
      </c>
      <c r="Z21" s="54">
        <v>0</v>
      </c>
      <c r="AA21" s="54"/>
      <c r="AB21" s="54"/>
      <c r="AC21" s="54"/>
      <c r="AE21" s="52" t="s">
        <v>85</v>
      </c>
      <c r="AF21" s="53"/>
      <c r="AG21" s="54">
        <v>11.974590980999999</v>
      </c>
      <c r="AH21" s="54">
        <v>5.1910000000000005E-2</v>
      </c>
      <c r="AI21" s="54">
        <v>0</v>
      </c>
      <c r="AJ21" s="54">
        <v>0</v>
      </c>
      <c r="AK21" s="54">
        <v>5.1910000000000005E-2</v>
      </c>
      <c r="AL21" s="54">
        <v>5.1910000000000005E-2</v>
      </c>
      <c r="AM21" s="54">
        <v>11.922680980999999</v>
      </c>
      <c r="AN21" s="54">
        <v>8.8653286810000012</v>
      </c>
      <c r="AO21" s="54">
        <v>2.3793259999999998</v>
      </c>
      <c r="AP21" s="54">
        <v>0</v>
      </c>
      <c r="AQ21" s="54">
        <v>3.0573522999999989</v>
      </c>
      <c r="AR21" s="54">
        <v>3.0573522999999989</v>
      </c>
      <c r="AS21" s="54">
        <v>0.20229729999999999</v>
      </c>
      <c r="AT21" s="54">
        <v>11.619606875705887</v>
      </c>
      <c r="AU21" s="54">
        <v>0</v>
      </c>
      <c r="AV21" s="54">
        <v>10.916312978793464</v>
      </c>
      <c r="AW21" s="54">
        <v>0.70329389691242306</v>
      </c>
      <c r="AX21" s="54">
        <v>11.105212978793464</v>
      </c>
      <c r="AY21" s="54">
        <v>0.75520389691242307</v>
      </c>
      <c r="AZ21" s="54">
        <v>0</v>
      </c>
      <c r="BA21" s="54">
        <v>0.75520389691242307</v>
      </c>
      <c r="BB21" s="54">
        <v>0</v>
      </c>
      <c r="BC21" s="54">
        <v>0.96007410529411197</v>
      </c>
      <c r="BD21" s="54">
        <f t="shared" si="0"/>
        <v>11.105212978793464</v>
      </c>
      <c r="BE21" s="54">
        <v>0</v>
      </c>
    </row>
    <row r="22" spans="2:57" s="1" customFormat="1" ht="24.75" customHeight="1" x14ac:dyDescent="0.15">
      <c r="B22" s="62" t="s">
        <v>86</v>
      </c>
      <c r="C22" s="53"/>
      <c r="D22" s="54">
        <v>9.5027703999999991E-2</v>
      </c>
      <c r="E22" s="54">
        <v>0</v>
      </c>
      <c r="F22" s="54">
        <v>0</v>
      </c>
      <c r="G22" s="54">
        <v>9.5027703999999991E-2</v>
      </c>
      <c r="H22" s="54">
        <v>0</v>
      </c>
      <c r="I22" s="54">
        <v>0</v>
      </c>
      <c r="J22" s="54">
        <v>0</v>
      </c>
      <c r="K22" s="54">
        <v>0</v>
      </c>
      <c r="L22" s="54">
        <v>0</v>
      </c>
      <c r="M22" s="54">
        <v>0</v>
      </c>
      <c r="N22" s="54">
        <v>0</v>
      </c>
      <c r="O22" s="54"/>
      <c r="P22" s="54">
        <v>0</v>
      </c>
      <c r="Q22" s="54">
        <v>9.5027703999999991E-2</v>
      </c>
      <c r="R22" s="54">
        <v>0</v>
      </c>
      <c r="S22" s="54">
        <v>0</v>
      </c>
      <c r="T22" s="54">
        <v>9.5027703999999991E-2</v>
      </c>
      <c r="U22" s="54"/>
      <c r="V22" s="54"/>
      <c r="W22" s="54">
        <v>0</v>
      </c>
      <c r="X22" s="54">
        <v>9.5027703999999991E-2</v>
      </c>
      <c r="Y22" s="54">
        <v>0</v>
      </c>
      <c r="Z22" s="54">
        <v>0</v>
      </c>
      <c r="AA22" s="54"/>
      <c r="AB22" s="54"/>
      <c r="AC22" s="54"/>
      <c r="AE22" s="62" t="s">
        <v>86</v>
      </c>
      <c r="AF22" s="53"/>
      <c r="AG22" s="54">
        <v>9.5027703999999991E-2</v>
      </c>
      <c r="AH22" s="54">
        <v>0</v>
      </c>
      <c r="AI22" s="54">
        <v>0</v>
      </c>
      <c r="AJ22" s="54">
        <v>0</v>
      </c>
      <c r="AK22" s="54">
        <v>0</v>
      </c>
      <c r="AL22" s="54">
        <v>0</v>
      </c>
      <c r="AM22" s="54">
        <v>9.5027703999999991E-2</v>
      </c>
      <c r="AN22" s="54">
        <v>8.3168703999999996E-2</v>
      </c>
      <c r="AO22" s="54">
        <v>0</v>
      </c>
      <c r="AP22" s="54">
        <v>0</v>
      </c>
      <c r="AQ22" s="54">
        <v>1.1859E-2</v>
      </c>
      <c r="AR22" s="54">
        <v>1.1859E-2</v>
      </c>
      <c r="AS22" s="54">
        <v>0</v>
      </c>
      <c r="AT22" s="54">
        <v>9.5027740025140292E-2</v>
      </c>
      <c r="AU22" s="54">
        <v>0</v>
      </c>
      <c r="AV22" s="54">
        <v>6.9350583333333327E-2</v>
      </c>
      <c r="AW22" s="54">
        <v>2.5677156691806965E-2</v>
      </c>
      <c r="AX22" s="54">
        <v>6.9350583333333327E-2</v>
      </c>
      <c r="AY22" s="54">
        <v>2.5677156691806965E-2</v>
      </c>
      <c r="AZ22" s="54">
        <v>0</v>
      </c>
      <c r="BA22" s="54">
        <v>2.5677156691806965E-2</v>
      </c>
      <c r="BB22" s="54">
        <v>0</v>
      </c>
      <c r="BC22" s="54">
        <v>-3.6025140301432224E-8</v>
      </c>
      <c r="BD22" s="54">
        <f t="shared" si="0"/>
        <v>6.9350583333333327E-2</v>
      </c>
      <c r="BE22" s="54">
        <v>0</v>
      </c>
    </row>
    <row r="23" spans="2:57" s="1" customFormat="1" ht="24.75" customHeight="1" x14ac:dyDescent="0.15">
      <c r="B23" s="62" t="s">
        <v>87</v>
      </c>
      <c r="C23" s="53"/>
      <c r="D23" s="54">
        <v>15.446441076000003</v>
      </c>
      <c r="E23" s="54">
        <v>0</v>
      </c>
      <c r="F23" s="54">
        <v>0</v>
      </c>
      <c r="G23" s="54">
        <v>15.446441076000003</v>
      </c>
      <c r="H23" s="54">
        <v>1.184E-2</v>
      </c>
      <c r="I23" s="54">
        <v>0</v>
      </c>
      <c r="J23" s="54">
        <v>0</v>
      </c>
      <c r="K23" s="54">
        <v>1.184E-2</v>
      </c>
      <c r="L23" s="54">
        <v>6.0599999999999994E-3</v>
      </c>
      <c r="M23" s="54">
        <v>0</v>
      </c>
      <c r="N23" s="54">
        <v>5.7800000000000004E-3</v>
      </c>
      <c r="O23" s="54"/>
      <c r="P23" s="54">
        <v>0</v>
      </c>
      <c r="Q23" s="54">
        <v>15.434601076000003</v>
      </c>
      <c r="R23" s="54">
        <v>0</v>
      </c>
      <c r="S23" s="54">
        <v>0</v>
      </c>
      <c r="T23" s="54">
        <v>15.434601076000003</v>
      </c>
      <c r="U23" s="54"/>
      <c r="V23" s="54"/>
      <c r="W23" s="54">
        <v>0</v>
      </c>
      <c r="X23" s="54">
        <v>15.440381076000003</v>
      </c>
      <c r="Y23" s="54">
        <v>0</v>
      </c>
      <c r="Z23" s="54">
        <v>0</v>
      </c>
      <c r="AA23" s="54"/>
      <c r="AB23" s="54"/>
      <c r="AC23" s="54"/>
      <c r="AE23" s="62" t="s">
        <v>87</v>
      </c>
      <c r="AF23" s="53"/>
      <c r="AG23" s="54">
        <v>15.440381076000003</v>
      </c>
      <c r="AH23" s="54">
        <v>0</v>
      </c>
      <c r="AI23" s="54">
        <v>0</v>
      </c>
      <c r="AJ23" s="54">
        <v>0</v>
      </c>
      <c r="AK23" s="54">
        <v>0</v>
      </c>
      <c r="AL23" s="54">
        <v>0</v>
      </c>
      <c r="AM23" s="54">
        <v>15.440381076000003</v>
      </c>
      <c r="AN23" s="54">
        <v>14.397676076000003</v>
      </c>
      <c r="AO23" s="54">
        <v>1.8E-3</v>
      </c>
      <c r="AP23" s="54">
        <v>0</v>
      </c>
      <c r="AQ23" s="54">
        <v>1.0427049999999998</v>
      </c>
      <c r="AR23" s="54">
        <v>1.0427049999999998</v>
      </c>
      <c r="AS23" s="54">
        <v>0</v>
      </c>
      <c r="AT23" s="54">
        <v>15.435430835013083</v>
      </c>
      <c r="AU23" s="54">
        <v>0</v>
      </c>
      <c r="AV23" s="54">
        <v>14.783676710869315</v>
      </c>
      <c r="AW23" s="54">
        <v>0.65175412414376821</v>
      </c>
      <c r="AX23" s="54">
        <v>14.789736710869315</v>
      </c>
      <c r="AY23" s="54">
        <v>0.65175412414376821</v>
      </c>
      <c r="AZ23" s="54">
        <v>0</v>
      </c>
      <c r="BA23" s="54">
        <v>0.65175412414376821</v>
      </c>
      <c r="BB23" s="54">
        <v>0</v>
      </c>
      <c r="BC23" s="54">
        <v>4.9502409869196518E-3</v>
      </c>
      <c r="BD23" s="54">
        <f t="shared" si="0"/>
        <v>14.789736710869315</v>
      </c>
      <c r="BE23" s="54">
        <v>0</v>
      </c>
    </row>
    <row r="24" spans="2:57" s="1" customFormat="1" ht="24.75" customHeight="1" x14ac:dyDescent="0.15">
      <c r="B24" s="62" t="s">
        <v>88</v>
      </c>
      <c r="C24" s="53"/>
      <c r="D24" s="54">
        <v>0.39112600000000003</v>
      </c>
      <c r="E24" s="54">
        <v>0</v>
      </c>
      <c r="F24" s="54">
        <v>0</v>
      </c>
      <c r="G24" s="54">
        <v>0.39112600000000003</v>
      </c>
      <c r="H24" s="54">
        <v>1.31E-3</v>
      </c>
      <c r="I24" s="54">
        <v>0</v>
      </c>
      <c r="J24" s="54">
        <v>0</v>
      </c>
      <c r="K24" s="54">
        <v>1.31E-3</v>
      </c>
      <c r="L24" s="54">
        <v>0</v>
      </c>
      <c r="M24" s="54">
        <v>0</v>
      </c>
      <c r="N24" s="54">
        <v>1.31E-3</v>
      </c>
      <c r="O24" s="54"/>
      <c r="P24" s="54">
        <v>0</v>
      </c>
      <c r="Q24" s="54">
        <v>0.38981600000000005</v>
      </c>
      <c r="R24" s="54">
        <v>0</v>
      </c>
      <c r="S24" s="54">
        <v>0</v>
      </c>
      <c r="T24" s="54">
        <v>0.38981600000000005</v>
      </c>
      <c r="U24" s="54"/>
      <c r="V24" s="54"/>
      <c r="W24" s="54">
        <v>0</v>
      </c>
      <c r="X24" s="54">
        <v>0.39112600000000003</v>
      </c>
      <c r="Y24" s="54">
        <v>0</v>
      </c>
      <c r="Z24" s="54">
        <v>0</v>
      </c>
      <c r="AA24" s="54"/>
      <c r="AB24" s="54"/>
      <c r="AC24" s="54"/>
      <c r="AE24" s="62" t="s">
        <v>88</v>
      </c>
      <c r="AF24" s="53"/>
      <c r="AG24" s="54">
        <v>0.39112600000000003</v>
      </c>
      <c r="AH24" s="54">
        <v>0</v>
      </c>
      <c r="AI24" s="54">
        <v>0</v>
      </c>
      <c r="AJ24" s="54">
        <v>0</v>
      </c>
      <c r="AK24" s="54">
        <v>0</v>
      </c>
      <c r="AL24" s="54">
        <v>0</v>
      </c>
      <c r="AM24" s="54">
        <v>0.39112600000000003</v>
      </c>
      <c r="AN24" s="54">
        <v>0.38977600000000001</v>
      </c>
      <c r="AO24" s="54">
        <v>1.4999999999999999E-4</v>
      </c>
      <c r="AP24" s="54">
        <v>0</v>
      </c>
      <c r="AQ24" s="54">
        <v>1.3500000000000001E-3</v>
      </c>
      <c r="AR24" s="54">
        <v>1.3500000000000001E-3</v>
      </c>
      <c r="AS24" s="54">
        <v>0</v>
      </c>
      <c r="AT24" s="54">
        <v>0.39099100000000003</v>
      </c>
      <c r="AU24" s="54">
        <v>0</v>
      </c>
      <c r="AV24" s="54">
        <v>0.39062600000000003</v>
      </c>
      <c r="AW24" s="54">
        <v>3.6499999999999998E-4</v>
      </c>
      <c r="AX24" s="54">
        <v>0.39062600000000003</v>
      </c>
      <c r="AY24" s="54">
        <v>3.6499999999999998E-4</v>
      </c>
      <c r="AZ24" s="54">
        <v>0</v>
      </c>
      <c r="BA24" s="54">
        <v>3.6499999999999998E-4</v>
      </c>
      <c r="BB24" s="54">
        <v>0</v>
      </c>
      <c r="BC24" s="54">
        <v>1.3500000000000046E-4</v>
      </c>
      <c r="BD24" s="54">
        <f t="shared" si="0"/>
        <v>0.39062600000000003</v>
      </c>
      <c r="BE24" s="54">
        <v>0</v>
      </c>
    </row>
    <row r="25" spans="2:57" s="1" customFormat="1" ht="24.75" customHeight="1" x14ac:dyDescent="0.15">
      <c r="B25" s="62" t="s">
        <v>89</v>
      </c>
      <c r="C25" s="53"/>
      <c r="D25" s="54">
        <v>1.8555700000000002</v>
      </c>
      <c r="E25" s="54">
        <v>0</v>
      </c>
      <c r="F25" s="54">
        <v>0</v>
      </c>
      <c r="G25" s="54">
        <v>1.8555700000000002</v>
      </c>
      <c r="H25" s="54">
        <v>0</v>
      </c>
      <c r="I25" s="54">
        <v>0</v>
      </c>
      <c r="J25" s="54">
        <v>0</v>
      </c>
      <c r="K25" s="54">
        <v>0</v>
      </c>
      <c r="L25" s="54">
        <v>0</v>
      </c>
      <c r="M25" s="54">
        <v>0</v>
      </c>
      <c r="N25" s="54">
        <v>0</v>
      </c>
      <c r="O25" s="54"/>
      <c r="P25" s="54">
        <v>0</v>
      </c>
      <c r="Q25" s="54">
        <v>1.8555700000000002</v>
      </c>
      <c r="R25" s="54">
        <v>0</v>
      </c>
      <c r="S25" s="54">
        <v>0</v>
      </c>
      <c r="T25" s="54">
        <v>1.8555700000000002</v>
      </c>
      <c r="U25" s="54"/>
      <c r="V25" s="54"/>
      <c r="W25" s="54">
        <v>0</v>
      </c>
      <c r="X25" s="54">
        <v>1.8555700000000002</v>
      </c>
      <c r="Y25" s="54">
        <v>0</v>
      </c>
      <c r="Z25" s="54">
        <v>0</v>
      </c>
      <c r="AA25" s="54"/>
      <c r="AB25" s="54"/>
      <c r="AC25" s="54"/>
      <c r="AE25" s="62" t="s">
        <v>89</v>
      </c>
      <c r="AF25" s="53"/>
      <c r="AG25" s="54">
        <v>1.8555700000000002</v>
      </c>
      <c r="AH25" s="54">
        <v>0</v>
      </c>
      <c r="AI25" s="54">
        <v>0</v>
      </c>
      <c r="AJ25" s="54">
        <v>0</v>
      </c>
      <c r="AK25" s="54">
        <v>0</v>
      </c>
      <c r="AL25" s="54">
        <v>0</v>
      </c>
      <c r="AM25" s="54">
        <v>1.8555700000000002</v>
      </c>
      <c r="AN25" s="54">
        <v>0.99099999999999999</v>
      </c>
      <c r="AO25" s="54">
        <v>0</v>
      </c>
      <c r="AP25" s="54">
        <v>0</v>
      </c>
      <c r="AQ25" s="54">
        <v>0.86457000000000006</v>
      </c>
      <c r="AR25" s="54">
        <v>0.86457000000000006</v>
      </c>
      <c r="AS25" s="54">
        <v>5.6100000000000004E-2</v>
      </c>
      <c r="AT25" s="54">
        <v>1.80508</v>
      </c>
      <c r="AU25" s="54">
        <v>0</v>
      </c>
      <c r="AV25" s="54">
        <v>1.53247</v>
      </c>
      <c r="AW25" s="54">
        <v>0.27261000000000002</v>
      </c>
      <c r="AX25" s="54">
        <v>1.53247</v>
      </c>
      <c r="AY25" s="54">
        <v>0.27261000000000002</v>
      </c>
      <c r="AZ25" s="54">
        <v>0</v>
      </c>
      <c r="BA25" s="54">
        <v>0.27261000000000002</v>
      </c>
      <c r="BB25" s="54">
        <v>0</v>
      </c>
      <c r="BC25" s="54">
        <v>5.0490000000000146E-2</v>
      </c>
      <c r="BD25" s="54">
        <f t="shared" si="0"/>
        <v>1.53247</v>
      </c>
      <c r="BE25" s="54">
        <v>0</v>
      </c>
    </row>
    <row r="26" spans="2:57" s="1" customFormat="1" ht="24.75" customHeight="1" x14ac:dyDescent="0.15">
      <c r="B26" s="62" t="s">
        <v>90</v>
      </c>
      <c r="C26" s="53"/>
      <c r="D26" s="54">
        <v>0</v>
      </c>
      <c r="E26" s="54">
        <v>0</v>
      </c>
      <c r="F26" s="54">
        <v>0</v>
      </c>
      <c r="G26" s="54">
        <v>0</v>
      </c>
      <c r="H26" s="54">
        <v>0</v>
      </c>
      <c r="I26" s="54">
        <v>0</v>
      </c>
      <c r="J26" s="54">
        <v>0</v>
      </c>
      <c r="K26" s="54">
        <v>0</v>
      </c>
      <c r="L26" s="54">
        <v>0</v>
      </c>
      <c r="M26" s="54">
        <v>0</v>
      </c>
      <c r="N26" s="54">
        <v>0</v>
      </c>
      <c r="O26" s="54"/>
      <c r="P26" s="54">
        <v>0</v>
      </c>
      <c r="Q26" s="54">
        <v>0</v>
      </c>
      <c r="R26" s="54">
        <v>0</v>
      </c>
      <c r="S26" s="54">
        <v>0</v>
      </c>
      <c r="T26" s="54">
        <v>0</v>
      </c>
      <c r="U26" s="54"/>
      <c r="V26" s="54"/>
      <c r="W26" s="54">
        <v>0</v>
      </c>
      <c r="X26" s="54">
        <v>0</v>
      </c>
      <c r="Y26" s="54">
        <v>0</v>
      </c>
      <c r="Z26" s="54">
        <v>0</v>
      </c>
      <c r="AA26" s="54"/>
      <c r="AB26" s="54"/>
      <c r="AC26" s="54"/>
      <c r="AE26" s="62" t="s">
        <v>90</v>
      </c>
      <c r="AF26" s="53"/>
      <c r="AG26" s="54">
        <v>0</v>
      </c>
      <c r="AH26" s="54">
        <v>0</v>
      </c>
      <c r="AI26" s="54">
        <v>0</v>
      </c>
      <c r="AJ26" s="54">
        <v>0</v>
      </c>
      <c r="AK26" s="54">
        <v>0</v>
      </c>
      <c r="AL26" s="54">
        <v>0</v>
      </c>
      <c r="AM26" s="54">
        <v>0</v>
      </c>
      <c r="AN26" s="54">
        <v>0</v>
      </c>
      <c r="AO26" s="54">
        <v>0</v>
      </c>
      <c r="AP26" s="54">
        <v>0</v>
      </c>
      <c r="AQ26" s="54">
        <v>0</v>
      </c>
      <c r="AR26" s="54">
        <v>0</v>
      </c>
      <c r="AS26" s="54">
        <v>0</v>
      </c>
      <c r="AT26" s="54">
        <v>0</v>
      </c>
      <c r="AU26" s="54">
        <v>0</v>
      </c>
      <c r="AV26" s="54">
        <v>0</v>
      </c>
      <c r="AW26" s="54">
        <v>0</v>
      </c>
      <c r="AX26" s="54">
        <v>0</v>
      </c>
      <c r="AY26" s="54">
        <v>0</v>
      </c>
      <c r="AZ26" s="54">
        <v>0</v>
      </c>
      <c r="BA26" s="54">
        <v>0</v>
      </c>
      <c r="BB26" s="54">
        <v>0</v>
      </c>
      <c r="BC26" s="54">
        <v>0</v>
      </c>
      <c r="BD26" s="54">
        <f t="shared" si="0"/>
        <v>0</v>
      </c>
      <c r="BE26" s="54">
        <v>0</v>
      </c>
    </row>
    <row r="27" spans="2:57" s="1" customFormat="1" ht="24.75" customHeight="1" x14ac:dyDescent="0.15">
      <c r="B27" s="62" t="s">
        <v>91</v>
      </c>
      <c r="C27" s="53"/>
      <c r="D27" s="54">
        <v>0</v>
      </c>
      <c r="E27" s="54">
        <v>0</v>
      </c>
      <c r="F27" s="54">
        <v>0</v>
      </c>
      <c r="G27" s="54">
        <v>0</v>
      </c>
      <c r="H27" s="54">
        <v>0</v>
      </c>
      <c r="I27" s="54">
        <v>0</v>
      </c>
      <c r="J27" s="54">
        <v>0</v>
      </c>
      <c r="K27" s="54">
        <v>0</v>
      </c>
      <c r="L27" s="54">
        <v>0</v>
      </c>
      <c r="M27" s="54">
        <v>0</v>
      </c>
      <c r="N27" s="54">
        <v>0</v>
      </c>
      <c r="O27" s="54"/>
      <c r="P27" s="54">
        <v>0</v>
      </c>
      <c r="Q27" s="54">
        <v>0</v>
      </c>
      <c r="R27" s="54">
        <v>0</v>
      </c>
      <c r="S27" s="54">
        <v>0</v>
      </c>
      <c r="T27" s="54">
        <v>0</v>
      </c>
      <c r="U27" s="54"/>
      <c r="V27" s="54"/>
      <c r="W27" s="54">
        <v>0</v>
      </c>
      <c r="X27" s="54">
        <v>0</v>
      </c>
      <c r="Y27" s="54">
        <v>0</v>
      </c>
      <c r="Z27" s="54">
        <v>0</v>
      </c>
      <c r="AA27" s="54"/>
      <c r="AB27" s="54"/>
      <c r="AC27" s="54"/>
      <c r="AE27" s="62" t="s">
        <v>91</v>
      </c>
      <c r="AF27" s="53"/>
      <c r="AG27" s="54">
        <v>0</v>
      </c>
      <c r="AH27" s="54">
        <v>0</v>
      </c>
      <c r="AI27" s="54">
        <v>0</v>
      </c>
      <c r="AJ27" s="54">
        <v>0</v>
      </c>
      <c r="AK27" s="54">
        <v>0</v>
      </c>
      <c r="AL27" s="54">
        <v>0</v>
      </c>
      <c r="AM27" s="54">
        <v>0</v>
      </c>
      <c r="AN27" s="54">
        <v>0</v>
      </c>
      <c r="AO27" s="54">
        <v>0</v>
      </c>
      <c r="AP27" s="54">
        <v>0</v>
      </c>
      <c r="AQ27" s="54">
        <v>0</v>
      </c>
      <c r="AR27" s="54">
        <v>0</v>
      </c>
      <c r="AS27" s="54">
        <v>0</v>
      </c>
      <c r="AT27" s="54">
        <v>0</v>
      </c>
      <c r="AU27" s="54">
        <v>0</v>
      </c>
      <c r="AV27" s="54">
        <v>0</v>
      </c>
      <c r="AW27" s="54">
        <v>0</v>
      </c>
      <c r="AX27" s="54">
        <v>0</v>
      </c>
      <c r="AY27" s="54">
        <v>0</v>
      </c>
      <c r="AZ27" s="54">
        <v>0</v>
      </c>
      <c r="BA27" s="54">
        <v>0</v>
      </c>
      <c r="BB27" s="54">
        <v>0</v>
      </c>
      <c r="BC27" s="54">
        <v>0</v>
      </c>
      <c r="BD27" s="54">
        <f t="shared" si="0"/>
        <v>0</v>
      </c>
      <c r="BE27" s="54">
        <v>0</v>
      </c>
    </row>
    <row r="28" spans="2:57" s="1" customFormat="1" ht="24.75" customHeight="1" x14ac:dyDescent="0.15">
      <c r="B28" s="62" t="s">
        <v>92</v>
      </c>
      <c r="C28" s="53"/>
      <c r="D28" s="54">
        <v>2.8215328099999994</v>
      </c>
      <c r="E28" s="54">
        <v>0</v>
      </c>
      <c r="F28" s="54">
        <v>0</v>
      </c>
      <c r="G28" s="54">
        <v>2.8215328099999994</v>
      </c>
      <c r="H28" s="54">
        <v>0</v>
      </c>
      <c r="I28" s="54">
        <v>0</v>
      </c>
      <c r="J28" s="54">
        <v>0</v>
      </c>
      <c r="K28" s="54">
        <v>0</v>
      </c>
      <c r="L28" s="54">
        <v>0</v>
      </c>
      <c r="M28" s="54">
        <v>0</v>
      </c>
      <c r="N28" s="54">
        <v>0</v>
      </c>
      <c r="O28" s="54"/>
      <c r="P28" s="54">
        <v>0</v>
      </c>
      <c r="Q28" s="54">
        <v>2.8215328099999994</v>
      </c>
      <c r="R28" s="54">
        <v>0</v>
      </c>
      <c r="S28" s="54">
        <v>0</v>
      </c>
      <c r="T28" s="54">
        <v>2.8215328099999994</v>
      </c>
      <c r="U28" s="54"/>
      <c r="V28" s="54"/>
      <c r="W28" s="54">
        <v>0</v>
      </c>
      <c r="X28" s="54">
        <v>2.8215328099999994</v>
      </c>
      <c r="Y28" s="54">
        <v>0</v>
      </c>
      <c r="Z28" s="54">
        <v>0</v>
      </c>
      <c r="AA28" s="54"/>
      <c r="AB28" s="54"/>
      <c r="AC28" s="54"/>
      <c r="AE28" s="62" t="s">
        <v>92</v>
      </c>
      <c r="AF28" s="53"/>
      <c r="AG28" s="54">
        <v>2.8215328099999994</v>
      </c>
      <c r="AH28" s="54">
        <v>3.5000000000000003E-2</v>
      </c>
      <c r="AI28" s="54">
        <v>0</v>
      </c>
      <c r="AJ28" s="54">
        <v>0</v>
      </c>
      <c r="AK28" s="54">
        <v>3.5000000000000003E-2</v>
      </c>
      <c r="AL28" s="54">
        <v>3.5000000000000003E-2</v>
      </c>
      <c r="AM28" s="54">
        <v>2.7865328099999993</v>
      </c>
      <c r="AN28" s="54">
        <v>2.2398198099999993</v>
      </c>
      <c r="AO28" s="54">
        <v>1.47E-3</v>
      </c>
      <c r="AP28" s="54">
        <v>0</v>
      </c>
      <c r="AQ28" s="54">
        <v>0.546713</v>
      </c>
      <c r="AR28" s="54">
        <v>0.546713</v>
      </c>
      <c r="AS28" s="54">
        <v>2.5999999999999997E-6</v>
      </c>
      <c r="AT28" s="54">
        <v>2.7865328099999962</v>
      </c>
      <c r="AU28" s="54">
        <v>0</v>
      </c>
      <c r="AV28" s="54">
        <v>2.7507098589151093</v>
      </c>
      <c r="AW28" s="54">
        <v>3.5822951084887089E-2</v>
      </c>
      <c r="AX28" s="54">
        <v>2.7507098589151093</v>
      </c>
      <c r="AY28" s="54">
        <v>7.0822951084887092E-2</v>
      </c>
      <c r="AZ28" s="54">
        <v>0</v>
      </c>
      <c r="BA28" s="54">
        <v>7.0822951084887092E-2</v>
      </c>
      <c r="BB28" s="54">
        <v>0</v>
      </c>
      <c r="BC28" s="54">
        <v>3.0253577421035516E-15</v>
      </c>
      <c r="BD28" s="54">
        <f t="shared" si="0"/>
        <v>2.7507098589151093</v>
      </c>
      <c r="BE28" s="54">
        <v>0</v>
      </c>
    </row>
    <row r="29" spans="2:57" s="1" customFormat="1" ht="24.75" customHeight="1" x14ac:dyDescent="0.15">
      <c r="B29" s="62" t="s">
        <v>93</v>
      </c>
      <c r="C29" s="53"/>
      <c r="D29" s="54">
        <v>45.840487678000002</v>
      </c>
      <c r="E29" s="54">
        <v>10.077</v>
      </c>
      <c r="F29" s="54">
        <v>0</v>
      </c>
      <c r="G29" s="54">
        <v>35.763487678000004</v>
      </c>
      <c r="H29" s="54">
        <v>25.01</v>
      </c>
      <c r="I29" s="54">
        <v>0</v>
      </c>
      <c r="J29" s="54">
        <v>0</v>
      </c>
      <c r="K29" s="54">
        <v>25.01</v>
      </c>
      <c r="L29" s="54">
        <v>25.01</v>
      </c>
      <c r="M29" s="54">
        <v>0</v>
      </c>
      <c r="N29" s="54">
        <v>0</v>
      </c>
      <c r="O29" s="54"/>
      <c r="P29" s="54">
        <v>0</v>
      </c>
      <c r="Q29" s="54">
        <v>10.753487677999999</v>
      </c>
      <c r="R29" s="54">
        <v>4.8709600000000002</v>
      </c>
      <c r="S29" s="54">
        <v>0</v>
      </c>
      <c r="T29" s="54">
        <v>5.8825276779999989</v>
      </c>
      <c r="U29" s="54"/>
      <c r="V29" s="54"/>
      <c r="W29" s="54">
        <v>0</v>
      </c>
      <c r="X29" s="54">
        <v>5.8825276779999989</v>
      </c>
      <c r="Y29" s="54">
        <v>0</v>
      </c>
      <c r="Z29" s="54">
        <v>0</v>
      </c>
      <c r="AA29" s="54"/>
      <c r="AB29" s="54"/>
      <c r="AC29" s="54"/>
      <c r="AE29" s="62" t="s">
        <v>93</v>
      </c>
      <c r="AF29" s="53"/>
      <c r="AG29" s="54">
        <v>5.8825276779999989</v>
      </c>
      <c r="AH29" s="54">
        <v>1.6496619999999997</v>
      </c>
      <c r="AI29" s="54">
        <v>0.57765699999999998</v>
      </c>
      <c r="AJ29" s="54">
        <v>0</v>
      </c>
      <c r="AK29" s="54">
        <v>1.0720049999999999</v>
      </c>
      <c r="AL29" s="54">
        <v>1.0720049999999999</v>
      </c>
      <c r="AM29" s="54">
        <v>4.2328656779999996</v>
      </c>
      <c r="AN29" s="54">
        <v>2.9266494679999999</v>
      </c>
      <c r="AO29" s="54">
        <v>5.8999999999999992E-4</v>
      </c>
      <c r="AP29" s="54">
        <v>0</v>
      </c>
      <c r="AQ29" s="54">
        <v>1.3062162099999997</v>
      </c>
      <c r="AR29" s="54">
        <v>1.3062162099999997</v>
      </c>
      <c r="AS29" s="54">
        <v>1.4829999999999999E-2</v>
      </c>
      <c r="AT29" s="54">
        <v>4.2222134492779109</v>
      </c>
      <c r="AU29" s="54">
        <v>0</v>
      </c>
      <c r="AV29" s="54">
        <v>3.3426213720461986</v>
      </c>
      <c r="AW29" s="54">
        <v>0.87959207723171207</v>
      </c>
      <c r="AX29" s="54">
        <v>33.223581372046198</v>
      </c>
      <c r="AY29" s="54">
        <v>2.5292540772317116</v>
      </c>
      <c r="AZ29" s="54">
        <v>0</v>
      </c>
      <c r="BA29" s="54">
        <v>2.5292540772317116</v>
      </c>
      <c r="BB29" s="54">
        <v>0</v>
      </c>
      <c r="BC29" s="54">
        <v>1.0652228722094925E-2</v>
      </c>
      <c r="BD29" s="54">
        <f t="shared" si="0"/>
        <v>43.300581372046196</v>
      </c>
      <c r="BE29" s="54">
        <v>0</v>
      </c>
    </row>
    <row r="30" spans="2:57" s="1" customFormat="1" ht="24.75" customHeight="1" x14ac:dyDescent="0.15">
      <c r="B30" s="62" t="s">
        <v>94</v>
      </c>
      <c r="C30" s="53"/>
      <c r="D30" s="54">
        <v>1439.8249999999998</v>
      </c>
      <c r="E30" s="54">
        <v>665.14499999999998</v>
      </c>
      <c r="F30" s="54">
        <v>0</v>
      </c>
      <c r="G30" s="54">
        <v>774.68</v>
      </c>
      <c r="H30" s="54">
        <v>711.01499999999999</v>
      </c>
      <c r="I30" s="54">
        <v>0</v>
      </c>
      <c r="J30" s="54">
        <v>0</v>
      </c>
      <c r="K30" s="54">
        <v>711.01499999999999</v>
      </c>
      <c r="L30" s="54">
        <v>704.89499999999998</v>
      </c>
      <c r="M30" s="54">
        <v>0</v>
      </c>
      <c r="N30" s="54">
        <v>6.1200000000000045</v>
      </c>
      <c r="O30" s="54"/>
      <c r="P30" s="54">
        <v>0</v>
      </c>
      <c r="Q30" s="54">
        <v>63.664999999999992</v>
      </c>
      <c r="R30" s="54">
        <v>0</v>
      </c>
      <c r="S30" s="54">
        <v>0</v>
      </c>
      <c r="T30" s="54">
        <v>63.664999999999992</v>
      </c>
      <c r="U30" s="54"/>
      <c r="V30" s="54"/>
      <c r="W30" s="54">
        <v>0</v>
      </c>
      <c r="X30" s="54">
        <v>69.784999999999997</v>
      </c>
      <c r="Y30" s="54">
        <v>0</v>
      </c>
      <c r="Z30" s="54">
        <v>0</v>
      </c>
      <c r="AA30" s="54"/>
      <c r="AB30" s="54"/>
      <c r="AC30" s="54"/>
      <c r="AE30" s="62" t="s">
        <v>94</v>
      </c>
      <c r="AF30" s="53"/>
      <c r="AG30" s="54">
        <v>69.784999999999997</v>
      </c>
      <c r="AH30" s="54">
        <v>69.39</v>
      </c>
      <c r="AI30" s="54">
        <v>0</v>
      </c>
      <c r="AJ30" s="54">
        <v>0</v>
      </c>
      <c r="AK30" s="54">
        <v>69.39</v>
      </c>
      <c r="AL30" s="54">
        <v>69.39</v>
      </c>
      <c r="AM30" s="54">
        <v>0.39500000000000002</v>
      </c>
      <c r="AN30" s="54">
        <v>0.39500000000000002</v>
      </c>
      <c r="AO30" s="54">
        <v>0</v>
      </c>
      <c r="AP30" s="54">
        <v>0</v>
      </c>
      <c r="AQ30" s="54">
        <v>0</v>
      </c>
      <c r="AR30" s="54">
        <v>0</v>
      </c>
      <c r="AS30" s="54">
        <v>0</v>
      </c>
      <c r="AT30" s="54">
        <v>0.39500000000000002</v>
      </c>
      <c r="AU30" s="54">
        <v>0</v>
      </c>
      <c r="AV30" s="54">
        <v>0.39500000000000002</v>
      </c>
      <c r="AW30" s="54">
        <v>0</v>
      </c>
      <c r="AX30" s="54">
        <v>705.29</v>
      </c>
      <c r="AY30" s="54">
        <v>69.39</v>
      </c>
      <c r="AZ30" s="54">
        <v>0</v>
      </c>
      <c r="BA30" s="54">
        <v>69.39</v>
      </c>
      <c r="BB30" s="54">
        <v>0</v>
      </c>
      <c r="BC30" s="54">
        <v>0</v>
      </c>
      <c r="BD30" s="54">
        <f t="shared" si="0"/>
        <v>1370.4349999999999</v>
      </c>
      <c r="BE30" s="54">
        <v>0</v>
      </c>
    </row>
    <row r="31" spans="2:57" s="1" customFormat="1" ht="24.75" customHeight="1" x14ac:dyDescent="0.15">
      <c r="B31" s="52" t="s">
        <v>95</v>
      </c>
      <c r="C31" s="53"/>
      <c r="D31" s="54">
        <v>193.401810576</v>
      </c>
      <c r="E31" s="54">
        <v>0</v>
      </c>
      <c r="F31" s="54">
        <v>0</v>
      </c>
      <c r="G31" s="54">
        <v>193.401810576</v>
      </c>
      <c r="H31" s="54">
        <v>3.54982</v>
      </c>
      <c r="I31" s="54">
        <v>0</v>
      </c>
      <c r="J31" s="54">
        <v>0</v>
      </c>
      <c r="K31" s="54">
        <v>3.54982</v>
      </c>
      <c r="L31" s="54">
        <v>1.6864300000000001</v>
      </c>
      <c r="M31" s="54">
        <v>0</v>
      </c>
      <c r="N31" s="54">
        <v>1.8633899999999999</v>
      </c>
      <c r="O31" s="54"/>
      <c r="P31" s="54">
        <v>0</v>
      </c>
      <c r="Q31" s="54">
        <v>189.85199057599999</v>
      </c>
      <c r="R31" s="54">
        <v>0</v>
      </c>
      <c r="S31" s="54">
        <v>0</v>
      </c>
      <c r="T31" s="54">
        <v>189.85199057599999</v>
      </c>
      <c r="U31" s="54"/>
      <c r="V31" s="54"/>
      <c r="W31" s="54">
        <v>0</v>
      </c>
      <c r="X31" s="54">
        <v>191.715380576</v>
      </c>
      <c r="Y31" s="54">
        <v>0</v>
      </c>
      <c r="Z31" s="54">
        <v>0</v>
      </c>
      <c r="AA31" s="54"/>
      <c r="AB31" s="54"/>
      <c r="AC31" s="54"/>
      <c r="AE31" s="52" t="s">
        <v>95</v>
      </c>
      <c r="AF31" s="53"/>
      <c r="AG31" s="54">
        <v>191.715380576</v>
      </c>
      <c r="AH31" s="54">
        <v>1.6308939990000006</v>
      </c>
      <c r="AI31" s="54">
        <v>1.4306739990000006</v>
      </c>
      <c r="AJ31" s="54">
        <v>0</v>
      </c>
      <c r="AK31" s="54">
        <v>0.20022000000000001</v>
      </c>
      <c r="AL31" s="54">
        <v>0.20022000000000001</v>
      </c>
      <c r="AM31" s="54">
        <v>190.08448657700001</v>
      </c>
      <c r="AN31" s="54">
        <v>189.87315557700001</v>
      </c>
      <c r="AO31" s="54">
        <v>0</v>
      </c>
      <c r="AP31" s="54">
        <v>0</v>
      </c>
      <c r="AQ31" s="54">
        <v>0.21133099999999999</v>
      </c>
      <c r="AR31" s="54">
        <v>0.21133099999999999</v>
      </c>
      <c r="AS31" s="54">
        <v>2.96E-3</v>
      </c>
      <c r="AT31" s="54">
        <v>190.08436536878688</v>
      </c>
      <c r="AU31" s="54">
        <v>0</v>
      </c>
      <c r="AV31" s="54">
        <v>188.73313300222887</v>
      </c>
      <c r="AW31" s="54">
        <v>1.3512323665580213</v>
      </c>
      <c r="AX31" s="54">
        <v>190.41956300222887</v>
      </c>
      <c r="AY31" s="54">
        <v>2.9821263655580221</v>
      </c>
      <c r="AZ31" s="54">
        <v>0</v>
      </c>
      <c r="BA31" s="54">
        <v>2.9821263655580221</v>
      </c>
      <c r="BB31" s="54">
        <v>0</v>
      </c>
      <c r="BC31" s="54">
        <v>1.2120821311079055E-4</v>
      </c>
      <c r="BD31" s="54">
        <f t="shared" si="0"/>
        <v>190.41956300222887</v>
      </c>
      <c r="BE31" s="54">
        <v>0</v>
      </c>
    </row>
    <row r="32" spans="2:57" s="1" customFormat="1" ht="24.75" customHeight="1" x14ac:dyDescent="0.15">
      <c r="B32" s="62" t="s">
        <v>96</v>
      </c>
      <c r="C32" s="53"/>
      <c r="D32" s="54">
        <v>60.742519999999999</v>
      </c>
      <c r="E32" s="54">
        <v>30.338999999999999</v>
      </c>
      <c r="F32" s="54">
        <v>0</v>
      </c>
      <c r="G32" s="54">
        <v>30.40352</v>
      </c>
      <c r="H32" s="54">
        <v>11.555999999999999</v>
      </c>
      <c r="I32" s="54">
        <v>0</v>
      </c>
      <c r="J32" s="54">
        <v>0</v>
      </c>
      <c r="K32" s="54">
        <v>11.555999999999999</v>
      </c>
      <c r="L32" s="54">
        <v>2.411</v>
      </c>
      <c r="M32" s="54">
        <v>0</v>
      </c>
      <c r="N32" s="54">
        <v>9.1449999999999996</v>
      </c>
      <c r="O32" s="54"/>
      <c r="P32" s="54">
        <v>0</v>
      </c>
      <c r="Q32" s="54">
        <v>18.847519999999999</v>
      </c>
      <c r="R32" s="54">
        <v>0</v>
      </c>
      <c r="S32" s="54">
        <v>0</v>
      </c>
      <c r="T32" s="54">
        <v>18.847519999999999</v>
      </c>
      <c r="U32" s="54"/>
      <c r="V32" s="54"/>
      <c r="W32" s="54">
        <v>0</v>
      </c>
      <c r="X32" s="54">
        <v>27.992519999999999</v>
      </c>
      <c r="Y32" s="54">
        <v>0</v>
      </c>
      <c r="Z32" s="54">
        <v>0</v>
      </c>
      <c r="AA32" s="54"/>
      <c r="AB32" s="54"/>
      <c r="AC32" s="54"/>
      <c r="AE32" s="62" t="s">
        <v>96</v>
      </c>
      <c r="AF32" s="53"/>
      <c r="AG32" s="54">
        <v>27.992519999999999</v>
      </c>
      <c r="AH32" s="54">
        <v>12.134</v>
      </c>
      <c r="AI32" s="54">
        <v>0</v>
      </c>
      <c r="AJ32" s="54">
        <v>0</v>
      </c>
      <c r="AK32" s="54">
        <v>12.134</v>
      </c>
      <c r="AL32" s="54">
        <v>12.134</v>
      </c>
      <c r="AM32" s="54">
        <v>15.85852</v>
      </c>
      <c r="AN32" s="54">
        <v>10.99511</v>
      </c>
      <c r="AO32" s="54">
        <v>0</v>
      </c>
      <c r="AP32" s="54">
        <v>0</v>
      </c>
      <c r="AQ32" s="54">
        <v>4.86341</v>
      </c>
      <c r="AR32" s="54">
        <v>4.86341</v>
      </c>
      <c r="AS32" s="54">
        <v>3.671E-2</v>
      </c>
      <c r="AT32" s="54">
        <v>15.85852</v>
      </c>
      <c r="AU32" s="54">
        <v>0</v>
      </c>
      <c r="AV32" s="54">
        <v>15.821810000000001</v>
      </c>
      <c r="AW32" s="54">
        <v>3.671E-2</v>
      </c>
      <c r="AX32" s="54">
        <v>18.232810000000001</v>
      </c>
      <c r="AY32" s="54">
        <v>12.17071</v>
      </c>
      <c r="AZ32" s="54">
        <v>0</v>
      </c>
      <c r="BA32" s="54">
        <v>12.17071</v>
      </c>
      <c r="BB32" s="54">
        <v>0</v>
      </c>
      <c r="BC32" s="54">
        <v>0</v>
      </c>
      <c r="BD32" s="54">
        <f t="shared" si="0"/>
        <v>48.571809999999999</v>
      </c>
      <c r="BE32" s="54">
        <v>0</v>
      </c>
    </row>
    <row r="33" spans="2:57" s="1" customFormat="1" ht="24.75" customHeight="1" x14ac:dyDescent="0.15">
      <c r="B33" s="62" t="s">
        <v>97</v>
      </c>
      <c r="C33" s="53"/>
      <c r="D33" s="54">
        <v>0</v>
      </c>
      <c r="E33" s="54">
        <v>0</v>
      </c>
      <c r="F33" s="54">
        <v>0</v>
      </c>
      <c r="G33" s="54">
        <v>0</v>
      </c>
      <c r="H33" s="54">
        <v>0</v>
      </c>
      <c r="I33" s="54">
        <v>0</v>
      </c>
      <c r="J33" s="54">
        <v>0</v>
      </c>
      <c r="K33" s="54">
        <v>0</v>
      </c>
      <c r="L33" s="54">
        <v>0</v>
      </c>
      <c r="M33" s="54">
        <v>0</v>
      </c>
      <c r="N33" s="54">
        <v>0</v>
      </c>
      <c r="O33" s="54"/>
      <c r="P33" s="54">
        <v>0</v>
      </c>
      <c r="Q33" s="54">
        <v>0</v>
      </c>
      <c r="R33" s="54">
        <v>0</v>
      </c>
      <c r="S33" s="54">
        <v>0</v>
      </c>
      <c r="T33" s="54">
        <v>0</v>
      </c>
      <c r="U33" s="54"/>
      <c r="V33" s="54"/>
      <c r="W33" s="54">
        <v>0</v>
      </c>
      <c r="X33" s="54">
        <v>0</v>
      </c>
      <c r="Y33" s="54">
        <v>0</v>
      </c>
      <c r="Z33" s="54">
        <v>0</v>
      </c>
      <c r="AA33" s="54"/>
      <c r="AB33" s="54"/>
      <c r="AC33" s="54"/>
      <c r="AE33" s="62" t="s">
        <v>97</v>
      </c>
      <c r="AF33" s="53"/>
      <c r="AG33" s="54">
        <v>0</v>
      </c>
      <c r="AH33" s="54">
        <v>0</v>
      </c>
      <c r="AI33" s="54">
        <v>0</v>
      </c>
      <c r="AJ33" s="54">
        <v>0</v>
      </c>
      <c r="AK33" s="54">
        <v>0</v>
      </c>
      <c r="AL33" s="54">
        <v>0</v>
      </c>
      <c r="AM33" s="54">
        <v>0</v>
      </c>
      <c r="AN33" s="54">
        <v>0</v>
      </c>
      <c r="AO33" s="54">
        <v>0</v>
      </c>
      <c r="AP33" s="54">
        <v>0</v>
      </c>
      <c r="AQ33" s="54">
        <v>0</v>
      </c>
      <c r="AR33" s="54">
        <v>0</v>
      </c>
      <c r="AS33" s="54">
        <v>0</v>
      </c>
      <c r="AT33" s="54">
        <v>0</v>
      </c>
      <c r="AU33" s="54">
        <v>0</v>
      </c>
      <c r="AV33" s="54">
        <v>0</v>
      </c>
      <c r="AW33" s="54">
        <v>0</v>
      </c>
      <c r="AX33" s="54">
        <v>0</v>
      </c>
      <c r="AY33" s="54">
        <v>0</v>
      </c>
      <c r="AZ33" s="54">
        <v>0</v>
      </c>
      <c r="BA33" s="54">
        <v>0</v>
      </c>
      <c r="BB33" s="54">
        <v>0</v>
      </c>
      <c r="BC33" s="54">
        <v>0</v>
      </c>
      <c r="BD33" s="54">
        <f t="shared" si="0"/>
        <v>0</v>
      </c>
      <c r="BE33" s="54">
        <v>0</v>
      </c>
    </row>
    <row r="34" spans="2:57" s="1" customFormat="1" ht="24.75" customHeight="1" x14ac:dyDescent="0.15">
      <c r="B34" s="62" t="s">
        <v>98</v>
      </c>
      <c r="C34" s="53"/>
      <c r="D34" s="54">
        <v>6.2643041332948499</v>
      </c>
      <c r="E34" s="54">
        <v>0</v>
      </c>
      <c r="F34" s="54">
        <v>0</v>
      </c>
      <c r="G34" s="54">
        <v>6.2643041332948499</v>
      </c>
      <c r="H34" s="54">
        <v>0</v>
      </c>
      <c r="I34" s="54">
        <v>0</v>
      </c>
      <c r="J34" s="54">
        <v>0</v>
      </c>
      <c r="K34" s="54">
        <v>0</v>
      </c>
      <c r="L34" s="54">
        <v>0</v>
      </c>
      <c r="M34" s="54">
        <v>0</v>
      </c>
      <c r="N34" s="54">
        <v>0</v>
      </c>
      <c r="O34" s="54"/>
      <c r="P34" s="54">
        <v>0</v>
      </c>
      <c r="Q34" s="54">
        <v>6.2643041332948499</v>
      </c>
      <c r="R34" s="54">
        <v>6.2643041332948499</v>
      </c>
      <c r="S34" s="54">
        <v>0</v>
      </c>
      <c r="T34" s="54">
        <v>0</v>
      </c>
      <c r="U34" s="54"/>
      <c r="V34" s="54"/>
      <c r="W34" s="54">
        <v>0</v>
      </c>
      <c r="X34" s="54">
        <v>0</v>
      </c>
      <c r="Y34" s="54">
        <v>0</v>
      </c>
      <c r="Z34" s="54">
        <v>0</v>
      </c>
      <c r="AA34" s="54"/>
      <c r="AB34" s="54"/>
      <c r="AC34" s="54"/>
      <c r="AE34" s="62" t="s">
        <v>98</v>
      </c>
      <c r="AF34" s="53"/>
      <c r="AG34" s="54">
        <v>0</v>
      </c>
      <c r="AH34" s="54">
        <v>0</v>
      </c>
      <c r="AI34" s="54">
        <v>0</v>
      </c>
      <c r="AJ34" s="54">
        <v>0</v>
      </c>
      <c r="AK34" s="54">
        <v>0</v>
      </c>
      <c r="AL34" s="54">
        <v>0</v>
      </c>
      <c r="AM34" s="54">
        <v>0</v>
      </c>
      <c r="AN34" s="54">
        <v>0</v>
      </c>
      <c r="AO34" s="54">
        <v>0</v>
      </c>
      <c r="AP34" s="54">
        <v>0</v>
      </c>
      <c r="AQ34" s="54">
        <v>0</v>
      </c>
      <c r="AR34" s="54">
        <v>0</v>
      </c>
      <c r="AS34" s="54">
        <v>0</v>
      </c>
      <c r="AT34" s="54">
        <v>0</v>
      </c>
      <c r="AU34" s="54">
        <v>0</v>
      </c>
      <c r="AV34" s="54">
        <v>0</v>
      </c>
      <c r="AW34" s="54">
        <v>0</v>
      </c>
      <c r="AX34" s="54">
        <v>6.2643041332948499</v>
      </c>
      <c r="AY34" s="54">
        <v>0</v>
      </c>
      <c r="AZ34" s="54">
        <v>0</v>
      </c>
      <c r="BA34" s="54">
        <v>0</v>
      </c>
      <c r="BB34" s="54">
        <v>0</v>
      </c>
      <c r="BC34" s="54">
        <v>0</v>
      </c>
      <c r="BD34" s="54">
        <f t="shared" si="0"/>
        <v>6.2643041332948499</v>
      </c>
      <c r="BE34" s="54">
        <v>0</v>
      </c>
    </row>
    <row r="35" spans="2:57" s="1" customFormat="1" ht="24.75" customHeight="1" x14ac:dyDescent="0.15">
      <c r="B35" s="62" t="s">
        <v>99</v>
      </c>
      <c r="C35" s="53"/>
      <c r="D35" s="54">
        <v>5.2000000000000006E-4</v>
      </c>
      <c r="E35" s="54">
        <v>0</v>
      </c>
      <c r="F35" s="54">
        <v>0</v>
      </c>
      <c r="G35" s="54">
        <v>5.2000000000000006E-4</v>
      </c>
      <c r="H35" s="54">
        <v>0</v>
      </c>
      <c r="I35" s="54">
        <v>0</v>
      </c>
      <c r="J35" s="54">
        <v>0</v>
      </c>
      <c r="K35" s="54">
        <v>0</v>
      </c>
      <c r="L35" s="54">
        <v>0</v>
      </c>
      <c r="M35" s="54">
        <v>0</v>
      </c>
      <c r="N35" s="54">
        <v>0</v>
      </c>
      <c r="O35" s="54"/>
      <c r="P35" s="54">
        <v>0</v>
      </c>
      <c r="Q35" s="54">
        <v>5.2000000000000006E-4</v>
      </c>
      <c r="R35" s="54">
        <v>0</v>
      </c>
      <c r="S35" s="54">
        <v>0</v>
      </c>
      <c r="T35" s="54">
        <v>5.2000000000000006E-4</v>
      </c>
      <c r="U35" s="54"/>
      <c r="V35" s="54"/>
      <c r="W35" s="54">
        <v>0</v>
      </c>
      <c r="X35" s="54">
        <v>5.2000000000000006E-4</v>
      </c>
      <c r="Y35" s="54">
        <v>0</v>
      </c>
      <c r="Z35" s="54">
        <v>0</v>
      </c>
      <c r="AA35" s="54"/>
      <c r="AB35" s="54"/>
      <c r="AC35" s="54"/>
      <c r="AE35" s="62" t="s">
        <v>99</v>
      </c>
      <c r="AF35" s="53"/>
      <c r="AG35" s="54">
        <v>5.2000000000000006E-4</v>
      </c>
      <c r="AH35" s="54">
        <v>0</v>
      </c>
      <c r="AI35" s="54">
        <v>0</v>
      </c>
      <c r="AJ35" s="54">
        <v>0</v>
      </c>
      <c r="AK35" s="54">
        <v>0</v>
      </c>
      <c r="AL35" s="54">
        <v>0</v>
      </c>
      <c r="AM35" s="54">
        <v>5.2000000000000006E-4</v>
      </c>
      <c r="AN35" s="54">
        <v>0</v>
      </c>
      <c r="AO35" s="54">
        <v>0</v>
      </c>
      <c r="AP35" s="54">
        <v>0</v>
      </c>
      <c r="AQ35" s="54">
        <v>5.2000000000000006E-4</v>
      </c>
      <c r="AR35" s="54">
        <v>5.2000000000000006E-4</v>
      </c>
      <c r="AS35" s="54">
        <v>0</v>
      </c>
      <c r="AT35" s="54">
        <v>5.2000000000000006E-4</v>
      </c>
      <c r="AU35" s="54">
        <v>0</v>
      </c>
      <c r="AV35" s="54">
        <v>5.2000000000000006E-4</v>
      </c>
      <c r="AW35" s="54">
        <v>0</v>
      </c>
      <c r="AX35" s="54">
        <v>5.2000000000000006E-4</v>
      </c>
      <c r="AY35" s="54">
        <v>0</v>
      </c>
      <c r="AZ35" s="54">
        <v>0</v>
      </c>
      <c r="BA35" s="54">
        <v>0</v>
      </c>
      <c r="BB35" s="54">
        <v>0</v>
      </c>
      <c r="BC35" s="54">
        <v>0</v>
      </c>
      <c r="BD35" s="54">
        <f t="shared" si="0"/>
        <v>5.2000000000000006E-4</v>
      </c>
      <c r="BE35" s="54">
        <v>0</v>
      </c>
    </row>
    <row r="36" spans="2:57" s="1" customFormat="1" ht="24.75" customHeight="1" x14ac:dyDescent="0.15">
      <c r="B36" s="63" t="s">
        <v>100</v>
      </c>
      <c r="C36" s="53"/>
      <c r="D36" s="54">
        <v>36.150186711937017</v>
      </c>
      <c r="E36" s="54">
        <v>0</v>
      </c>
      <c r="F36" s="54">
        <v>0</v>
      </c>
      <c r="G36" s="54">
        <v>36.150186711937017</v>
      </c>
      <c r="H36" s="54">
        <v>0</v>
      </c>
      <c r="I36" s="54">
        <v>0</v>
      </c>
      <c r="J36" s="54">
        <v>0</v>
      </c>
      <c r="K36" s="54">
        <v>0</v>
      </c>
      <c r="L36" s="54">
        <v>0</v>
      </c>
      <c r="M36" s="54">
        <v>0</v>
      </c>
      <c r="N36" s="54">
        <v>0</v>
      </c>
      <c r="O36" s="54"/>
      <c r="P36" s="54">
        <v>0</v>
      </c>
      <c r="Q36" s="54">
        <v>36.150186711937017</v>
      </c>
      <c r="R36" s="54">
        <v>0</v>
      </c>
      <c r="S36" s="54">
        <v>0</v>
      </c>
      <c r="T36" s="54">
        <v>36.150186711937017</v>
      </c>
      <c r="U36" s="54"/>
      <c r="V36" s="54"/>
      <c r="W36" s="54">
        <v>0</v>
      </c>
      <c r="X36" s="54">
        <v>36.150186711937017</v>
      </c>
      <c r="Y36" s="54">
        <v>0</v>
      </c>
      <c r="Z36" s="54">
        <v>0</v>
      </c>
      <c r="AA36" s="54"/>
      <c r="AB36" s="54"/>
      <c r="AC36" s="54"/>
      <c r="AE36" s="63" t="s">
        <v>100</v>
      </c>
      <c r="AF36" s="53"/>
      <c r="AG36" s="54">
        <v>36.150186711937017</v>
      </c>
      <c r="AH36" s="54">
        <v>25.954090000000004</v>
      </c>
      <c r="AI36" s="54">
        <v>1.5269999999999999E-2</v>
      </c>
      <c r="AJ36" s="54">
        <v>0</v>
      </c>
      <c r="AK36" s="54">
        <v>25.938820000000003</v>
      </c>
      <c r="AL36" s="54">
        <v>25.938820000000003</v>
      </c>
      <c r="AM36" s="54">
        <v>10.196096711937018</v>
      </c>
      <c r="AN36" s="54">
        <v>8.0596314939370188</v>
      </c>
      <c r="AO36" s="54">
        <v>2.658039</v>
      </c>
      <c r="AP36" s="54">
        <v>0</v>
      </c>
      <c r="AQ36" s="54">
        <v>2.1364652180000001</v>
      </c>
      <c r="AR36" s="54">
        <v>2.1364652180000001</v>
      </c>
      <c r="AS36" s="54">
        <v>0.42434480000000002</v>
      </c>
      <c r="AT36" s="54">
        <v>7.4286995000413896</v>
      </c>
      <c r="AU36" s="54">
        <v>0</v>
      </c>
      <c r="AV36" s="54">
        <v>4.7232121489850716</v>
      </c>
      <c r="AW36" s="54">
        <v>2.7054873510563171</v>
      </c>
      <c r="AX36" s="54">
        <v>4.7232121489850716</v>
      </c>
      <c r="AY36" s="54">
        <v>28.659577351056321</v>
      </c>
      <c r="AZ36" s="54">
        <v>0</v>
      </c>
      <c r="BA36" s="54">
        <v>28.659577351056321</v>
      </c>
      <c r="BB36" s="54">
        <v>0</v>
      </c>
      <c r="BC36" s="54">
        <v>2.7673972118956272</v>
      </c>
      <c r="BD36" s="54">
        <f t="shared" si="0"/>
        <v>4.7232121489850716</v>
      </c>
      <c r="BE36" s="54">
        <v>0</v>
      </c>
    </row>
    <row r="37" spans="2:57" s="1" customFormat="1" ht="24.75" customHeight="1" x14ac:dyDescent="0.15">
      <c r="B37" s="55">
        <v>0</v>
      </c>
      <c r="C37" s="56" t="s">
        <v>101</v>
      </c>
      <c r="D37" s="64">
        <v>5.0367338000000101</v>
      </c>
      <c r="E37" s="64">
        <v>0</v>
      </c>
      <c r="F37" s="64">
        <v>0</v>
      </c>
      <c r="G37" s="64">
        <v>5.0367338000000101</v>
      </c>
      <c r="H37" s="64">
        <v>0</v>
      </c>
      <c r="I37" s="64">
        <v>0</v>
      </c>
      <c r="J37" s="64">
        <v>0</v>
      </c>
      <c r="K37" s="64">
        <v>0</v>
      </c>
      <c r="L37" s="64">
        <v>0</v>
      </c>
      <c r="M37" s="64">
        <v>0</v>
      </c>
      <c r="N37" s="64">
        <v>0</v>
      </c>
      <c r="O37" s="64"/>
      <c r="P37" s="64">
        <v>0</v>
      </c>
      <c r="Q37" s="64">
        <v>5.0367338000000101</v>
      </c>
      <c r="R37" s="64">
        <v>0</v>
      </c>
      <c r="S37" s="64">
        <v>0</v>
      </c>
      <c r="T37" s="64">
        <v>5.0367338000000101</v>
      </c>
      <c r="U37" s="64"/>
      <c r="V37" s="64"/>
      <c r="W37" s="64">
        <v>0</v>
      </c>
      <c r="X37" s="64">
        <v>5.0367338000000101</v>
      </c>
      <c r="Y37" s="64">
        <v>0</v>
      </c>
      <c r="Z37" s="64">
        <v>0</v>
      </c>
      <c r="AA37" s="64"/>
      <c r="AB37" s="64"/>
      <c r="AC37" s="64"/>
      <c r="AE37" s="55">
        <v>0</v>
      </c>
      <c r="AF37" s="56" t="s">
        <v>101</v>
      </c>
      <c r="AG37" s="64">
        <v>5.0367338000000101</v>
      </c>
      <c r="AH37" s="64">
        <v>2.1038300000000101</v>
      </c>
      <c r="AI37" s="64">
        <v>0</v>
      </c>
      <c r="AJ37" s="64">
        <v>0</v>
      </c>
      <c r="AK37" s="64">
        <v>2.1038300000000101</v>
      </c>
      <c r="AL37" s="64">
        <v>2.1038300000000101</v>
      </c>
      <c r="AM37" s="64">
        <v>2.9329038000000001</v>
      </c>
      <c r="AN37" s="64">
        <v>2.658039</v>
      </c>
      <c r="AO37" s="64">
        <v>2.658039</v>
      </c>
      <c r="AP37" s="64">
        <v>0</v>
      </c>
      <c r="AQ37" s="64">
        <v>0.27486480000000008</v>
      </c>
      <c r="AR37" s="64">
        <v>0.27486480000000008</v>
      </c>
      <c r="AS37" s="64">
        <v>0.27486480000000008</v>
      </c>
      <c r="AT37" s="64">
        <v>0.2975557434703196</v>
      </c>
      <c r="AU37" s="64">
        <v>0</v>
      </c>
      <c r="AV37" s="64">
        <v>0</v>
      </c>
      <c r="AW37" s="64">
        <v>0.2975557434703196</v>
      </c>
      <c r="AX37" s="64">
        <v>0</v>
      </c>
      <c r="AY37" s="64">
        <v>2.4013857434703296</v>
      </c>
      <c r="AZ37" s="64">
        <v>0</v>
      </c>
      <c r="BA37" s="64">
        <v>2.4013857434703296</v>
      </c>
      <c r="BB37" s="64">
        <v>0</v>
      </c>
      <c r="BC37" s="64">
        <v>2.6353480565296805</v>
      </c>
      <c r="BD37" s="64">
        <f t="shared" si="0"/>
        <v>0</v>
      </c>
      <c r="BE37" s="64">
        <v>0</v>
      </c>
    </row>
    <row r="38" spans="2:57" s="1" customFormat="1" ht="24.75" customHeight="1" x14ac:dyDescent="0.15">
      <c r="B38" s="49">
        <v>0</v>
      </c>
      <c r="C38" s="60" t="s">
        <v>102</v>
      </c>
      <c r="D38" s="61">
        <v>31.113452911937006</v>
      </c>
      <c r="E38" s="61">
        <v>0</v>
      </c>
      <c r="F38" s="61">
        <v>0</v>
      </c>
      <c r="G38" s="61">
        <v>31.113452911937006</v>
      </c>
      <c r="H38" s="61">
        <v>0</v>
      </c>
      <c r="I38" s="61">
        <v>0</v>
      </c>
      <c r="J38" s="61">
        <v>0</v>
      </c>
      <c r="K38" s="61">
        <v>0</v>
      </c>
      <c r="L38" s="61">
        <v>0</v>
      </c>
      <c r="M38" s="61">
        <v>0</v>
      </c>
      <c r="N38" s="61">
        <v>0</v>
      </c>
      <c r="O38" s="61">
        <v>0</v>
      </c>
      <c r="P38" s="61">
        <v>0</v>
      </c>
      <c r="Q38" s="61">
        <v>31.113452911937006</v>
      </c>
      <c r="R38" s="61">
        <v>0</v>
      </c>
      <c r="S38" s="61">
        <v>0</v>
      </c>
      <c r="T38" s="61">
        <v>31.113452911937006</v>
      </c>
      <c r="U38" s="61">
        <v>0</v>
      </c>
      <c r="V38" s="61">
        <v>0</v>
      </c>
      <c r="W38" s="61">
        <v>0</v>
      </c>
      <c r="X38" s="61">
        <v>31.113452911937006</v>
      </c>
      <c r="Y38" s="61">
        <v>0</v>
      </c>
      <c r="Z38" s="61">
        <v>0</v>
      </c>
      <c r="AA38" s="61">
        <v>0</v>
      </c>
      <c r="AB38" s="61">
        <v>0</v>
      </c>
      <c r="AC38" s="61">
        <v>0</v>
      </c>
      <c r="AE38" s="49">
        <v>0</v>
      </c>
      <c r="AF38" s="60" t="s">
        <v>102</v>
      </c>
      <c r="AG38" s="61">
        <v>31.113452911937006</v>
      </c>
      <c r="AH38" s="61">
        <v>23.850259999999995</v>
      </c>
      <c r="AI38" s="61">
        <v>1.5269999999999999E-2</v>
      </c>
      <c r="AJ38" s="61">
        <v>0</v>
      </c>
      <c r="AK38" s="61">
        <v>23.834989999999994</v>
      </c>
      <c r="AL38" s="61">
        <v>23.834989999999994</v>
      </c>
      <c r="AM38" s="61">
        <v>7.2631929119370184</v>
      </c>
      <c r="AN38" s="61">
        <v>5.4015924939370183</v>
      </c>
      <c r="AO38" s="61">
        <v>0</v>
      </c>
      <c r="AP38" s="61">
        <v>0</v>
      </c>
      <c r="AQ38" s="61">
        <v>1.8616004180000001</v>
      </c>
      <c r="AR38" s="61">
        <v>1.8616004180000001</v>
      </c>
      <c r="AS38" s="61">
        <v>0.14947999999999995</v>
      </c>
      <c r="AT38" s="61">
        <v>7.1311437565710696</v>
      </c>
      <c r="AU38" s="61">
        <v>0</v>
      </c>
      <c r="AV38" s="61">
        <v>4.7232121489850716</v>
      </c>
      <c r="AW38" s="61">
        <v>2.4079316075859976</v>
      </c>
      <c r="AX38" s="61">
        <v>4.7232121489850716</v>
      </c>
      <c r="AY38" s="61">
        <v>26.258191607585992</v>
      </c>
      <c r="AZ38" s="61">
        <v>0</v>
      </c>
      <c r="BA38" s="61">
        <v>26.258191607585992</v>
      </c>
      <c r="BB38" s="61">
        <v>0</v>
      </c>
      <c r="BC38" s="61">
        <v>0.13204915536594664</v>
      </c>
      <c r="BD38" s="61">
        <f t="shared" ref="BD38" si="1">BD36-BD37</f>
        <v>4.7232121489850716</v>
      </c>
      <c r="BE38" s="61">
        <v>0</v>
      </c>
    </row>
  </sheetData>
  <mergeCells count="26">
    <mergeCell ref="I8:I9"/>
    <mergeCell ref="J8:J9"/>
    <mergeCell ref="L8:L9"/>
    <mergeCell ref="M8:M9"/>
    <mergeCell ref="N8:N9"/>
    <mergeCell ref="H5:P5"/>
    <mergeCell ref="K6:P6"/>
    <mergeCell ref="AZ6:BA6"/>
    <mergeCell ref="L7:P7"/>
    <mergeCell ref="R7:W7"/>
    <mergeCell ref="O8:O9"/>
    <mergeCell ref="R8:R9"/>
    <mergeCell ref="S8:S9"/>
    <mergeCell ref="T8:T9"/>
    <mergeCell ref="W8:W9"/>
    <mergeCell ref="AI8:AL8"/>
    <mergeCell ref="AN8:AS8"/>
    <mergeCell ref="AU8:AW9"/>
    <mergeCell ref="U9:U10"/>
    <mergeCell ref="V9:V10"/>
    <mergeCell ref="AA9:AB9"/>
    <mergeCell ref="AJ9:AK9"/>
    <mergeCell ref="AP9:AQ9"/>
    <mergeCell ref="AO10:AO11"/>
    <mergeCell ref="AS10:AS11"/>
    <mergeCell ref="Z8:AC8"/>
  </mergeCells>
  <phoneticPr fontId="2"/>
  <pageMargins left="0.78740157480314965" right="0.39370078740157483" top="0.98425196850393704" bottom="0.59055118110236227" header="0.11811023622047245" footer="0.51181102362204722"/>
  <pageSetup paperSize="9" scale="61" orientation="landscape" horizontalDpi="4294967294" verticalDpi="300" r:id="rId1"/>
  <headerFooter alignWithMargins="0"/>
  <colBreaks count="1" manualBreakCount="1">
    <brk id="56" min="2" max="37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総括L1A</vt:lpstr>
      <vt:lpstr>総括L1A!Print_Area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西日415</cp:lastModifiedBy>
  <dcterms:created xsi:type="dcterms:W3CDTF">2021-03-16T06:43:43Z</dcterms:created>
  <dcterms:modified xsi:type="dcterms:W3CDTF">2025-03-13T11:05:58Z</dcterms:modified>
</cp:coreProperties>
</file>