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L54" i="1"/>
  <c r="AK54" i="1"/>
  <c r="AO54" i="1" s="1"/>
  <c r="AL53" i="1"/>
  <c r="AK53" i="1"/>
  <c r="AL52" i="1"/>
  <c r="AK52" i="1"/>
  <c r="AL51" i="1"/>
  <c r="AK51" i="1"/>
  <c r="AL50" i="1"/>
  <c r="AK50" i="1"/>
  <c r="AL49" i="1"/>
  <c r="AK49" i="1"/>
  <c r="AO49" i="1" s="1"/>
  <c r="AL48" i="1"/>
  <c r="AK48" i="1"/>
  <c r="AO48" i="1" s="1"/>
  <c r="AL47" i="1"/>
  <c r="AK47" i="1"/>
  <c r="AL46" i="1"/>
  <c r="AK46" i="1"/>
  <c r="AO46" i="1" s="1"/>
  <c r="AN44" i="1"/>
  <c r="AM44" i="1"/>
  <c r="AL45" i="1"/>
  <c r="AK45" i="1"/>
  <c r="AK44" i="1"/>
  <c r="AL43" i="1"/>
  <c r="AK43" i="1"/>
  <c r="AL42" i="1"/>
  <c r="AK42" i="1"/>
  <c r="AL41" i="1"/>
  <c r="AK41" i="1"/>
  <c r="AL40" i="1"/>
  <c r="AK40" i="1"/>
  <c r="AL39" i="1"/>
  <c r="AK39" i="1"/>
  <c r="AO39" i="1" s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N19" i="1"/>
  <c r="AM19" i="1"/>
  <c r="AK19" i="1"/>
  <c r="AL18" i="1"/>
  <c r="AK18" i="1"/>
  <c r="AL17" i="1"/>
  <c r="AK17" i="1"/>
  <c r="AL16" i="1"/>
  <c r="AK16" i="1"/>
  <c r="AO16" i="1" s="1"/>
  <c r="AL15" i="1"/>
  <c r="AK15" i="1"/>
  <c r="AL14" i="1"/>
  <c r="AK14" i="1"/>
  <c r="AN13" i="1"/>
  <c r="AM13" i="1"/>
  <c r="AL13" i="1" s="1"/>
  <c r="AK13" i="1"/>
  <c r="AK12" i="1"/>
  <c r="Z8" i="1"/>
  <c r="X8" i="1"/>
  <c r="AL19" i="1" l="1"/>
  <c r="AO25" i="1"/>
  <c r="AO31" i="1"/>
  <c r="AO37" i="1"/>
  <c r="AO40" i="1"/>
  <c r="AO43" i="1"/>
  <c r="AN12" i="1"/>
  <c r="AO32" i="1"/>
  <c r="AO35" i="1"/>
  <c r="AO41" i="1"/>
  <c r="AO19" i="1"/>
  <c r="AO15" i="1"/>
  <c r="AO18" i="1"/>
  <c r="AO45" i="1"/>
  <c r="AO47" i="1"/>
  <c r="AO50" i="1"/>
  <c r="AO22" i="1"/>
  <c r="AO30" i="1"/>
  <c r="AO51" i="1"/>
  <c r="AO13" i="1"/>
  <c r="AO38" i="1"/>
  <c r="AO55" i="1"/>
  <c r="AO20" i="1"/>
  <c r="AO28" i="1"/>
  <c r="AO36" i="1"/>
  <c r="AO52" i="1"/>
  <c r="AO62" i="1"/>
  <c r="AO17" i="1"/>
  <c r="AO26" i="1"/>
  <c r="AO34" i="1"/>
  <c r="AO53" i="1"/>
  <c r="AO63" i="1"/>
  <c r="AO14" i="1"/>
  <c r="AO21" i="1"/>
  <c r="AO29" i="1"/>
  <c r="AO57" i="1"/>
  <c r="AO42" i="1"/>
  <c r="AL44" i="1"/>
  <c r="AO44" i="1" s="1"/>
  <c r="AM12" i="1"/>
  <c r="AL12" i="1" s="1"/>
  <c r="AO12" i="1" s="1"/>
  <c r="AO60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<sst xmlns="http://schemas.openxmlformats.org/spreadsheetml/2006/main" count="137" uniqueCount="132">
  <si>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</si>
  <si>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</si>
  <si>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</si>
  <si>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</si>
  <si>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</si>
  <si>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</si>
  <si>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</si>
  <si>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</si>
  <si>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</si>
  <si>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</si>
  <si>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</si>
  <si>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</si>
  <si>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</si>
  <si>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</si>
  <si>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</si>
  <si>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</si>
  <si>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</si>
  <si>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</si>
  <si>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</si>
  <si>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</si>
  <si>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</si>
  <si>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</si>
  <si>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</si>
  <si>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</si>
  <si>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</si>
  <si>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</si>
  <si>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</si>
  <si>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</si>
  <si>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</si>
  <si>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</si>
  <si>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</si>
  <si>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</si>
  <si>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</si>
  <si>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</si>
  <si>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</si>
  <si>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</si>
  <si>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</si>
  <si>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</si>
  <si>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</si>
  <si>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</si>
  <si>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</si>
  <si>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</si>
  <si>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</si>
  <si>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</si>
  <si>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</si>
  <si>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</si>
  <si>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</si>
  <si>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</si>
  <si>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</si>
  <si>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</si>
  <si>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</si>
  <si>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</si>
  <si>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</si>
  <si>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</si>
  <si>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</si>
  <si>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</si>
  <si>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</si>
  <si>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</si>
  <si>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</si>
  <si>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</si>
  <si>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</si>
  <si>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</si>
  <si>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</si>
  <si>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</si>
  <si>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</si>
  <si>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</si>
  <si>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</si>
  <si>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</si>
  <si>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</si>
  <si>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</si>
  <si>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</si>
  <si>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</si>
  <si>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</si>
  <si>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</si>
  <si>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</si>
  <si>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</si>
  <si>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</si>
  <si>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</si>
  <si>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</si>
  <si>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</si>
  <si>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</si>
  <si>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</si>
  <si>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</si>
  <si>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</si>
  <si>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</si>
  <si>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</si>
  <si>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</si>
  <si>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</si>
  <si>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</si>
  <si>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</si>
  <si>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</si>
  <si>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</si>
  <si>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</si>
  <si>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</si>
  <si>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</si>
  <si>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</si>
  <si>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</si>
  <si>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</si>
  <si>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</si>
  <si>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</si>
  <si>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</si>
  <si>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</si>
  <si>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</si>
  <si>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</si>
  <si>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</si>
  <si>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</si>
  <si>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</si>
  <si>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</si>
  <si>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</si>
  <si>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</si>
  <si>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</si>
  <si>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</si>
  <si>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</si>
  <si>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</si>
  <si>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</si>
  <si>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</si>
  <si>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</si>
  <si>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</si>
  <si>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</si>
  <si>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</si>
  <si>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</si>
  <si>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</si>
  <si>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</si>
  <si>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</si>
  <si>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</si>
  <si>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</si>
  <si>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</si>
  <si>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</si>
  <si>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</si>
  <si>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</si>
  <si>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</si>
  <si>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表5-06  発生量及び処理・処分量（業種別)　〔有田地域〕〔全業種〕〔令和５年度〕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</si>
</sst>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72" t="s">
        <v>0</v>
      </c>
      <c r="C5" s="73"/>
      <c r="D5" s="7" t="s">
        <v>127</v>
      </c>
      <c r="E5" s="8" t="s">
        <v>1</v>
      </c>
      <c r="F5" s="8" t="s">
        <v>2</v>
      </c>
      <c r="G5" s="7" t="s">
        <v>128</v>
      </c>
      <c r="H5" s="78" t="s">
        <v>3</v>
      </c>
      <c r="I5" s="79"/>
      <c r="J5" s="8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 x14ac:dyDescent="0.15">
      <c r="B6" s="74"/>
      <c r="C6" s="75"/>
      <c r="D6" s="17"/>
      <c r="E6" s="17"/>
      <c r="F6" s="17"/>
      <c r="G6" s="17"/>
      <c r="H6" s="88" t="s">
        <v>13</v>
      </c>
      <c r="I6" s="88" t="s">
        <v>14</v>
      </c>
      <c r="J6" s="90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82"/>
      <c r="AH6" s="84"/>
      <c r="AI6" s="84"/>
      <c r="AJ6" s="84"/>
      <c r="AK6" s="84"/>
      <c r="AL6" s="17"/>
      <c r="AM6" s="23" t="s">
        <v>20</v>
      </c>
      <c r="AN6" s="23" t="s">
        <v>21</v>
      </c>
      <c r="AO6" s="84"/>
    </row>
    <row r="7" spans="2:41" ht="13.5" customHeight="1" x14ac:dyDescent="0.15">
      <c r="B7" s="74"/>
      <c r="C7" s="75"/>
      <c r="D7" s="17"/>
      <c r="E7" s="17"/>
      <c r="F7" s="17"/>
      <c r="G7" s="17"/>
      <c r="H7" s="89"/>
      <c r="I7" s="89"/>
      <c r="J7" s="89"/>
      <c r="K7" s="18"/>
      <c r="L7" s="19"/>
      <c r="M7" s="17"/>
      <c r="N7" s="91" t="s">
        <v>22</v>
      </c>
      <c r="O7" s="17"/>
      <c r="P7" s="93" t="s">
        <v>23</v>
      </c>
      <c r="Q7" s="96" t="s">
        <v>24</v>
      </c>
      <c r="R7" s="99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91" t="s">
        <v>16</v>
      </c>
      <c r="AC7" s="85" t="s">
        <v>17</v>
      </c>
      <c r="AD7" s="11"/>
      <c r="AE7" s="11"/>
      <c r="AF7" s="12"/>
      <c r="AG7" s="82"/>
      <c r="AH7" s="84"/>
      <c r="AI7" s="84"/>
      <c r="AJ7" s="84"/>
      <c r="AK7" s="84"/>
      <c r="AL7" s="17"/>
      <c r="AM7" s="17"/>
      <c r="AN7" s="17"/>
      <c r="AO7" s="84"/>
    </row>
    <row r="8" spans="2:41" ht="13.5" customHeight="1" x14ac:dyDescent="0.15">
      <c r="B8" s="74"/>
      <c r="C8" s="75"/>
      <c r="D8" s="17"/>
      <c r="E8" s="17"/>
      <c r="F8" s="17"/>
      <c r="G8" s="17"/>
      <c r="H8" s="89"/>
      <c r="I8" s="89"/>
      <c r="J8" s="89"/>
      <c r="K8" s="18"/>
      <c r="L8" s="19"/>
      <c r="M8" s="17"/>
      <c r="N8" s="92"/>
      <c r="O8" s="17"/>
      <c r="P8" s="94"/>
      <c r="Q8" s="97"/>
      <c r="R8" s="100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102"/>
      <c r="AC8" s="86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74"/>
      <c r="C9" s="75"/>
      <c r="D9" s="31"/>
      <c r="E9" s="31"/>
      <c r="F9" s="31"/>
      <c r="G9" s="32"/>
      <c r="H9" s="32"/>
      <c r="I9" s="32"/>
      <c r="J9" s="32"/>
      <c r="K9" s="32"/>
      <c r="L9" s="83" t="s">
        <v>28</v>
      </c>
      <c r="M9" s="32"/>
      <c r="N9" s="92"/>
      <c r="O9" s="32"/>
      <c r="P9" s="95"/>
      <c r="Q9" s="98"/>
      <c r="R9" s="101"/>
      <c r="S9" s="33"/>
      <c r="T9" s="32"/>
      <c r="U9" s="32"/>
      <c r="V9" s="32"/>
      <c r="W9" s="32"/>
      <c r="X9" s="32"/>
      <c r="Y9" s="83" t="s">
        <v>28</v>
      </c>
      <c r="Z9" s="32"/>
      <c r="AA9" s="83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74"/>
      <c r="C10" s="75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87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87"/>
      <c r="Z10" s="31" t="s">
        <v>49</v>
      </c>
      <c r="AA10" s="87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76"/>
      <c r="C11" s="77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163.58699788224172</v>
      </c>
      <c r="E12" s="46">
        <v>0</v>
      </c>
      <c r="F12" s="46">
        <v>0</v>
      </c>
      <c r="G12" s="46">
        <v>163.58699788224172</v>
      </c>
      <c r="H12" s="46">
        <v>9.4114566748959909</v>
      </c>
      <c r="I12" s="46">
        <v>0</v>
      </c>
      <c r="J12" s="46">
        <v>0</v>
      </c>
      <c r="K12" s="46">
        <v>60.03398</v>
      </c>
      <c r="L12" s="46">
        <v>0</v>
      </c>
      <c r="M12" s="46">
        <v>58.689989246968125</v>
      </c>
      <c r="N12" s="46">
        <v>0</v>
      </c>
      <c r="O12" s="46">
        <v>1.34399075303187</v>
      </c>
      <c r="P12" s="46">
        <v>0.6613626364329076</v>
      </c>
      <c r="Q12" s="47">
        <v>0</v>
      </c>
      <c r="R12" s="46">
        <v>0</v>
      </c>
      <c r="S12" s="48">
        <v>94.824189323944722</v>
      </c>
      <c r="T12" s="46">
        <v>1.692374</v>
      </c>
      <c r="U12" s="46">
        <v>0.40567400000000003</v>
      </c>
      <c r="V12" s="46">
        <v>1.2867</v>
      </c>
      <c r="W12" s="46">
        <v>93.131815323944721</v>
      </c>
      <c r="X12" s="46">
        <v>88.678845766944704</v>
      </c>
      <c r="Y12" s="46">
        <v>0.30262600000000001</v>
      </c>
      <c r="Z12" s="46">
        <v>4.4529695569999994</v>
      </c>
      <c r="AA12" s="46">
        <v>1.6577695239999999</v>
      </c>
      <c r="AB12" s="46">
        <v>10.280313149488194</v>
      </c>
      <c r="AC12" s="46">
        <v>82.851502174456499</v>
      </c>
      <c r="AD12" s="46">
        <v>81.572748455358905</v>
      </c>
      <c r="AE12" s="46">
        <v>1.2787537190975811</v>
      </c>
      <c r="AF12" s="49">
        <v>0</v>
      </c>
      <c r="AG12" s="48">
        <v>91.645567766687819</v>
      </c>
      <c r="AH12" s="46">
        <v>2.9711277190975802</v>
      </c>
      <c r="AI12" s="46">
        <v>91.645567766687819</v>
      </c>
      <c r="AJ12" s="46">
        <v>0</v>
      </c>
      <c r="AK12" s="46">
        <f>G12-N12</f>
        <v>163.58699788224172</v>
      </c>
      <c r="AL12" s="46">
        <f>AM12+AN12</f>
        <v>3.879819756550297</v>
      </c>
      <c r="AM12" s="46">
        <f>AM13+SUM(AM16:AM19)+AM44+SUM(AM51:AM64)</f>
        <v>0</v>
      </c>
      <c r="AN12" s="46">
        <f>AN13+SUM(AN16:AN19)+AN44+SUM(AN51:AN64)</f>
        <v>3.879819756550297</v>
      </c>
      <c r="AO12" s="46">
        <f>AK12-AL12</f>
        <v>159.70717812569143</v>
      </c>
    </row>
    <row r="13" spans="2:41" s="50" customFormat="1" ht="17.25" customHeight="1" thickTop="1" x14ac:dyDescent="0.15">
      <c r="B13" s="105" t="s">
        <v>75</v>
      </c>
      <c r="C13" s="106"/>
      <c r="D13" s="51">
        <v>9.4160206748959911</v>
      </c>
      <c r="E13" s="51">
        <v>0</v>
      </c>
      <c r="F13" s="51">
        <v>0</v>
      </c>
      <c r="G13" s="51">
        <v>9.4160206748959911</v>
      </c>
      <c r="H13" s="51">
        <v>9.3964566748959903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1.9564000000000002E-2</v>
      </c>
      <c r="T13" s="51">
        <v>0</v>
      </c>
      <c r="U13" s="51">
        <v>0</v>
      </c>
      <c r="V13" s="51">
        <v>0</v>
      </c>
      <c r="W13" s="51">
        <v>1.9564000000000002E-2</v>
      </c>
      <c r="X13" s="51">
        <v>0</v>
      </c>
      <c r="Y13" s="51">
        <v>0</v>
      </c>
      <c r="Z13" s="51">
        <v>1.9564000000000002E-2</v>
      </c>
      <c r="AA13" s="51">
        <v>3.8639999999999998E-3</v>
      </c>
      <c r="AB13" s="51">
        <v>3.6115504621424092E-3</v>
      </c>
      <c r="AC13" s="51">
        <v>1.5952449537857592E-2</v>
      </c>
      <c r="AD13" s="51">
        <v>1.5699999999999999E-2</v>
      </c>
      <c r="AE13" s="51">
        <v>2.5244953785759312E-4</v>
      </c>
      <c r="AF13" s="53">
        <v>0</v>
      </c>
      <c r="AG13" s="52">
        <v>9.4121566748959911</v>
      </c>
      <c r="AH13" s="51">
        <v>2.5244953785759312E-4</v>
      </c>
      <c r="AI13" s="51">
        <v>9.4121566748959911</v>
      </c>
      <c r="AJ13" s="51">
        <v>0</v>
      </c>
      <c r="AK13" s="51">
        <f t="shared" ref="AK13:AK64" si="0">G13-N13</f>
        <v>9.4160206748959911</v>
      </c>
      <c r="AL13" s="51">
        <f t="shared" ref="AL13:AL64" si="1">AM13+AN13</f>
        <v>2.7219999999999996E-3</v>
      </c>
      <c r="AM13" s="51">
        <f>SUM(AM14:AM15)</f>
        <v>0</v>
      </c>
      <c r="AN13" s="51">
        <f>SUM(AN14:AN15)</f>
        <v>2.7219999999999996E-3</v>
      </c>
      <c r="AO13" s="51">
        <f t="shared" ref="AO13:AO64" si="2">AK13-AL13</f>
        <v>9.4132986748959908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9.4160206748959911</v>
      </c>
      <c r="E14" s="56">
        <v>0</v>
      </c>
      <c r="F14" s="56">
        <v>0</v>
      </c>
      <c r="G14" s="56">
        <v>9.4160206748959911</v>
      </c>
      <c r="H14" s="56">
        <v>9.3964566748959903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1.9564000000000002E-2</v>
      </c>
      <c r="T14" s="56">
        <v>0</v>
      </c>
      <c r="U14" s="56">
        <v>0</v>
      </c>
      <c r="V14" s="56">
        <v>0</v>
      </c>
      <c r="W14" s="56">
        <v>1.9564000000000002E-2</v>
      </c>
      <c r="X14" s="56">
        <v>0</v>
      </c>
      <c r="Y14" s="56">
        <v>0</v>
      </c>
      <c r="Z14" s="56">
        <v>1.9564000000000002E-2</v>
      </c>
      <c r="AA14" s="56">
        <v>3.8639999999999998E-3</v>
      </c>
      <c r="AB14" s="56">
        <v>3.6115504621424092E-3</v>
      </c>
      <c r="AC14" s="56">
        <v>1.5952449537857592E-2</v>
      </c>
      <c r="AD14" s="56">
        <v>1.5699999999999999E-2</v>
      </c>
      <c r="AE14" s="56">
        <v>2.5244953785759312E-4</v>
      </c>
      <c r="AF14" s="59">
        <v>0</v>
      </c>
      <c r="AG14" s="58">
        <v>9.4121566748959911</v>
      </c>
      <c r="AH14" s="56">
        <v>2.5244953785759312E-4</v>
      </c>
      <c r="AI14" s="56">
        <v>9.4121566748959911</v>
      </c>
      <c r="AJ14" s="56">
        <v>0</v>
      </c>
      <c r="AK14" s="56">
        <f t="shared" si="0"/>
        <v>9.4160206748959911</v>
      </c>
      <c r="AL14" s="56">
        <f t="shared" si="1"/>
        <v>2.7219999999999996E-3</v>
      </c>
      <c r="AM14" s="56">
        <v>0</v>
      </c>
      <c r="AN14" s="56">
        <v>2.7219999999999996E-3</v>
      </c>
      <c r="AO14" s="56">
        <f t="shared" si="2"/>
        <v>9.4132986748959908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5">
        <v>0</v>
      </c>
      <c r="AG15" s="64">
        <v>0</v>
      </c>
      <c r="AH15" s="62">
        <v>0</v>
      </c>
      <c r="AI15" s="62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50" customFormat="1" ht="17.25" customHeight="1" x14ac:dyDescent="0.15">
      <c r="B16" s="103" t="s">
        <v>78</v>
      </c>
      <c r="C16" s="104"/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6">
        <v>0</v>
      </c>
      <c r="AD16" s="51">
        <v>0</v>
      </c>
      <c r="AE16" s="51">
        <v>0</v>
      </c>
      <c r="AF16" s="53">
        <v>0</v>
      </c>
      <c r="AG16" s="52">
        <v>0</v>
      </c>
      <c r="AH16" s="51">
        <v>0</v>
      </c>
      <c r="AI16" s="51">
        <v>0</v>
      </c>
      <c r="AJ16" s="51">
        <v>0</v>
      </c>
      <c r="AK16" s="51">
        <f t="shared" si="0"/>
        <v>0</v>
      </c>
      <c r="AL16" s="51">
        <f t="shared" si="1"/>
        <v>0</v>
      </c>
      <c r="AM16" s="51">
        <v>0</v>
      </c>
      <c r="AN16" s="51">
        <v>0</v>
      </c>
      <c r="AO16" s="51">
        <f t="shared" si="2"/>
        <v>0</v>
      </c>
    </row>
    <row r="17" spans="2:41" s="50" customFormat="1" ht="17.25" customHeight="1" x14ac:dyDescent="0.15">
      <c r="B17" s="103" t="s">
        <v>79</v>
      </c>
      <c r="C17" s="104"/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6">
        <v>0</v>
      </c>
      <c r="AD17" s="51">
        <v>0</v>
      </c>
      <c r="AE17" s="51">
        <v>0</v>
      </c>
      <c r="AF17" s="53">
        <v>0</v>
      </c>
      <c r="AG17" s="52">
        <v>0</v>
      </c>
      <c r="AH17" s="51">
        <v>0</v>
      </c>
      <c r="AI17" s="51">
        <v>0</v>
      </c>
      <c r="AJ17" s="51">
        <v>0</v>
      </c>
      <c r="AK17" s="51">
        <f t="shared" si="0"/>
        <v>0</v>
      </c>
      <c r="AL17" s="51">
        <f t="shared" si="1"/>
        <v>0</v>
      </c>
      <c r="AM17" s="51">
        <v>0</v>
      </c>
      <c r="AN17" s="51">
        <v>0</v>
      </c>
      <c r="AO17" s="51">
        <f t="shared" si="2"/>
        <v>0</v>
      </c>
    </row>
    <row r="18" spans="2:41" s="50" customFormat="1" ht="17.25" customHeight="1" x14ac:dyDescent="0.15">
      <c r="B18" s="103" t="s">
        <v>80</v>
      </c>
      <c r="C18" s="104"/>
      <c r="D18" s="51">
        <v>72.293275767345733</v>
      </c>
      <c r="E18" s="51">
        <v>0</v>
      </c>
      <c r="F18" s="51">
        <v>0</v>
      </c>
      <c r="G18" s="51">
        <v>72.293275767345733</v>
      </c>
      <c r="H18" s="51">
        <v>0</v>
      </c>
      <c r="I18" s="51">
        <v>0</v>
      </c>
      <c r="J18" s="51">
        <v>0</v>
      </c>
      <c r="K18" s="51">
        <v>0.61897999999999997</v>
      </c>
      <c r="L18" s="51">
        <v>0</v>
      </c>
      <c r="M18" s="51">
        <v>-1.0753031870036622E-5</v>
      </c>
      <c r="N18" s="51">
        <v>0</v>
      </c>
      <c r="O18" s="51">
        <v>0.61899075303187001</v>
      </c>
      <c r="P18" s="51">
        <v>0.58536263643290765</v>
      </c>
      <c r="Q18" s="66">
        <v>0</v>
      </c>
      <c r="R18" s="51">
        <v>0</v>
      </c>
      <c r="S18" s="52">
        <v>71.707923883944702</v>
      </c>
      <c r="T18" s="51">
        <v>0.41118400000000005</v>
      </c>
      <c r="U18" s="51">
        <v>0.40439400000000003</v>
      </c>
      <c r="V18" s="51">
        <v>6.79E-3</v>
      </c>
      <c r="W18" s="51">
        <v>71.296739883944696</v>
      </c>
      <c r="X18" s="51">
        <v>71.160783900944693</v>
      </c>
      <c r="Y18" s="51">
        <v>3.9999999999999998E-6</v>
      </c>
      <c r="Z18" s="51">
        <v>0.13595598300000003</v>
      </c>
      <c r="AA18" s="51">
        <v>1.2470129E-2</v>
      </c>
      <c r="AB18" s="51">
        <v>6.6307631341032902E-2</v>
      </c>
      <c r="AC18" s="56">
        <v>71.230432252603663</v>
      </c>
      <c r="AD18" s="51">
        <v>70.787893377361115</v>
      </c>
      <c r="AE18" s="51">
        <v>0.44253887524255009</v>
      </c>
      <c r="AF18" s="53">
        <v>0</v>
      </c>
      <c r="AG18" s="52">
        <v>71.37325601379402</v>
      </c>
      <c r="AH18" s="51">
        <v>0.85372287524255008</v>
      </c>
      <c r="AI18" s="51">
        <v>71.37325601379402</v>
      </c>
      <c r="AJ18" s="51">
        <v>0</v>
      </c>
      <c r="AK18" s="51">
        <f t="shared" si="0"/>
        <v>72.293275767345733</v>
      </c>
      <c r="AL18" s="51">
        <f t="shared" si="1"/>
        <v>2.4897560000000007</v>
      </c>
      <c r="AM18" s="51">
        <v>0</v>
      </c>
      <c r="AN18" s="51">
        <v>2.4897560000000007</v>
      </c>
      <c r="AO18" s="51">
        <f t="shared" si="2"/>
        <v>69.803519767345733</v>
      </c>
    </row>
    <row r="19" spans="2:41" s="50" customFormat="1" ht="17.25" customHeight="1" x14ac:dyDescent="0.15">
      <c r="B19" s="107" t="s">
        <v>81</v>
      </c>
      <c r="C19" s="108"/>
      <c r="D19" s="51">
        <v>21.206369574000007</v>
      </c>
      <c r="E19" s="51">
        <v>0</v>
      </c>
      <c r="F19" s="51">
        <v>0</v>
      </c>
      <c r="G19" s="51">
        <v>21.206369574000007</v>
      </c>
      <c r="H19" s="51">
        <v>1.4999999999999999E-2</v>
      </c>
      <c r="I19" s="51">
        <v>0</v>
      </c>
      <c r="J19" s="51">
        <v>0</v>
      </c>
      <c r="K19" s="51">
        <v>5.4119999999999999</v>
      </c>
      <c r="L19" s="51">
        <v>0</v>
      </c>
      <c r="M19" s="51">
        <v>5.4119999999999999</v>
      </c>
      <c r="N19" s="51">
        <v>0</v>
      </c>
      <c r="O19" s="51">
        <v>0</v>
      </c>
      <c r="P19" s="51">
        <v>7.5999999999999998E-2</v>
      </c>
      <c r="Q19" s="66">
        <v>0</v>
      </c>
      <c r="R19" s="51">
        <v>0</v>
      </c>
      <c r="S19" s="52">
        <v>15.703369574000002</v>
      </c>
      <c r="T19" s="51">
        <v>3.925E-2</v>
      </c>
      <c r="U19" s="51">
        <v>0</v>
      </c>
      <c r="V19" s="51">
        <v>3.925E-2</v>
      </c>
      <c r="W19" s="51">
        <v>15.664119574000003</v>
      </c>
      <c r="X19" s="51">
        <v>12.051695</v>
      </c>
      <c r="Y19" s="51">
        <v>0</v>
      </c>
      <c r="Z19" s="51">
        <v>3.6124245739999998</v>
      </c>
      <c r="AA19" s="51">
        <v>1.4266983949999998</v>
      </c>
      <c r="AB19" s="51">
        <v>8.7779866271837168</v>
      </c>
      <c r="AC19" s="51">
        <v>6.886132946816284</v>
      </c>
      <c r="AD19" s="51">
        <v>6.2085608534023304</v>
      </c>
      <c r="AE19" s="51">
        <v>0.67757209341395119</v>
      </c>
      <c r="AF19" s="53">
        <v>0</v>
      </c>
      <c r="AG19" s="52">
        <v>6.2995608534023315</v>
      </c>
      <c r="AH19" s="51">
        <v>0.7168220934139512</v>
      </c>
      <c r="AI19" s="51">
        <v>6.2995608534023315</v>
      </c>
      <c r="AJ19" s="51">
        <v>0</v>
      </c>
      <c r="AK19" s="51">
        <f t="shared" si="0"/>
        <v>21.206369574000007</v>
      </c>
      <c r="AL19" s="51">
        <f t="shared" si="1"/>
        <v>0.52478490147783252</v>
      </c>
      <c r="AM19" s="51">
        <f>SUM(AM20:AM43)</f>
        <v>0</v>
      </c>
      <c r="AN19" s="51">
        <f>SUM(AN20:AN43)</f>
        <v>0.52478490147783252</v>
      </c>
      <c r="AO19" s="51">
        <f t="shared" si="2"/>
        <v>20.681584672522174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0.54630000000000001</v>
      </c>
      <c r="E20" s="56">
        <v>0</v>
      </c>
      <c r="F20" s="56">
        <v>0</v>
      </c>
      <c r="G20" s="56">
        <v>0.54630000000000001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7">
        <v>0</v>
      </c>
      <c r="R20" s="56">
        <v>0</v>
      </c>
      <c r="S20" s="58">
        <v>0.54630000000000001</v>
      </c>
      <c r="T20" s="56">
        <v>0</v>
      </c>
      <c r="U20" s="56">
        <v>0</v>
      </c>
      <c r="V20" s="56">
        <v>0</v>
      </c>
      <c r="W20" s="56">
        <v>0.54630000000000001</v>
      </c>
      <c r="X20" s="56">
        <v>0.11896999999999999</v>
      </c>
      <c r="Y20" s="56">
        <v>0</v>
      </c>
      <c r="Z20" s="56">
        <v>0.42733000000000004</v>
      </c>
      <c r="AA20" s="56">
        <v>0</v>
      </c>
      <c r="AB20" s="56">
        <v>5.5303185248250564E-2</v>
      </c>
      <c r="AC20" s="56">
        <v>0.49099681475174944</v>
      </c>
      <c r="AD20" s="56">
        <v>0.48944681475174945</v>
      </c>
      <c r="AE20" s="56">
        <v>1.5499999999999999E-3</v>
      </c>
      <c r="AF20" s="59">
        <v>0</v>
      </c>
      <c r="AG20" s="58">
        <v>0.48944681475174945</v>
      </c>
      <c r="AH20" s="56">
        <v>1.5499999999999999E-3</v>
      </c>
      <c r="AI20" s="56">
        <v>0.48944681475174945</v>
      </c>
      <c r="AJ20" s="56">
        <v>0</v>
      </c>
      <c r="AK20" s="56">
        <f t="shared" si="0"/>
        <v>0.54630000000000001</v>
      </c>
      <c r="AL20" s="56">
        <f t="shared" si="1"/>
        <v>0.11516</v>
      </c>
      <c r="AM20" s="56">
        <v>0</v>
      </c>
      <c r="AN20" s="56">
        <v>0.11516</v>
      </c>
      <c r="AO20" s="56">
        <f t="shared" si="2"/>
        <v>0.43114000000000002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71">
        <v>0</v>
      </c>
      <c r="AG21" s="70">
        <v>0</v>
      </c>
      <c r="AH21" s="68">
        <v>0</v>
      </c>
      <c r="AI21" s="68">
        <v>0</v>
      </c>
      <c r="AJ21" s="68">
        <v>0</v>
      </c>
      <c r="AK21" s="68">
        <f t="shared" si="0"/>
        <v>0</v>
      </c>
      <c r="AL21" s="68">
        <f t="shared" si="1"/>
        <v>0</v>
      </c>
      <c r="AM21" s="68">
        <v>0</v>
      </c>
      <c r="AN21" s="68">
        <v>0</v>
      </c>
      <c r="AO21" s="68">
        <f t="shared" si="2"/>
        <v>0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8.9999999999999998E-4</v>
      </c>
      <c r="E22" s="68">
        <v>0</v>
      </c>
      <c r="F22" s="68">
        <v>0</v>
      </c>
      <c r="G22" s="68">
        <v>8.9999999999999998E-4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9">
        <v>0</v>
      </c>
      <c r="R22" s="68">
        <v>0</v>
      </c>
      <c r="S22" s="70">
        <v>8.9999999999999998E-4</v>
      </c>
      <c r="T22" s="68">
        <v>0</v>
      </c>
      <c r="U22" s="68">
        <v>0</v>
      </c>
      <c r="V22" s="68">
        <v>0</v>
      </c>
      <c r="W22" s="68">
        <v>8.9999999999999998E-4</v>
      </c>
      <c r="X22" s="68">
        <v>0</v>
      </c>
      <c r="Y22" s="68">
        <v>0</v>
      </c>
      <c r="Z22" s="68">
        <v>8.9999999999999998E-4</v>
      </c>
      <c r="AA22" s="68">
        <v>8.9999999999999998E-4</v>
      </c>
      <c r="AB22" s="68">
        <v>8.8999999999999995E-4</v>
      </c>
      <c r="AC22" s="68">
        <v>1.0000000000000001E-5</v>
      </c>
      <c r="AD22" s="68">
        <v>1.0000000000000001E-5</v>
      </c>
      <c r="AE22" s="68">
        <v>0</v>
      </c>
      <c r="AF22" s="71">
        <v>0</v>
      </c>
      <c r="AG22" s="70">
        <v>1.0000000000000001E-5</v>
      </c>
      <c r="AH22" s="68">
        <v>0</v>
      </c>
      <c r="AI22" s="68">
        <v>1.0000000000000001E-5</v>
      </c>
      <c r="AJ22" s="68">
        <v>0</v>
      </c>
      <c r="AK22" s="68">
        <f t="shared" si="0"/>
        <v>8.9999999999999998E-4</v>
      </c>
      <c r="AL22" s="68">
        <f t="shared" si="1"/>
        <v>0</v>
      </c>
      <c r="AM22" s="68">
        <v>0</v>
      </c>
      <c r="AN22" s="68">
        <v>0</v>
      </c>
      <c r="AO22" s="68">
        <f t="shared" si="2"/>
        <v>8.9999999999999998E-4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0</v>
      </c>
      <c r="T23" s="68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Z23" s="68">
        <v>0</v>
      </c>
      <c r="AA23" s="68">
        <v>0</v>
      </c>
      <c r="AB23" s="68">
        <v>0</v>
      </c>
      <c r="AC23" s="68">
        <v>0</v>
      </c>
      <c r="AD23" s="68">
        <v>0</v>
      </c>
      <c r="AE23" s="68">
        <v>0</v>
      </c>
      <c r="AF23" s="71">
        <v>0</v>
      </c>
      <c r="AG23" s="70">
        <v>0</v>
      </c>
      <c r="AH23" s="68">
        <v>0</v>
      </c>
      <c r="AI23" s="68">
        <v>0</v>
      </c>
      <c r="AJ23" s="68">
        <v>0</v>
      </c>
      <c r="AK23" s="68">
        <f t="shared" si="0"/>
        <v>0</v>
      </c>
      <c r="AL23" s="68">
        <f t="shared" si="1"/>
        <v>0</v>
      </c>
      <c r="AM23" s="68">
        <v>0</v>
      </c>
      <c r="AN23" s="68">
        <v>0</v>
      </c>
      <c r="AO23" s="68">
        <f t="shared" si="2"/>
        <v>0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71">
        <v>0</v>
      </c>
      <c r="AG24" s="70">
        <v>0</v>
      </c>
      <c r="AH24" s="68">
        <v>0</v>
      </c>
      <c r="AI24" s="68">
        <v>0</v>
      </c>
      <c r="AJ24" s="68">
        <v>0</v>
      </c>
      <c r="AK24" s="68">
        <f t="shared" si="0"/>
        <v>0</v>
      </c>
      <c r="AL24" s="68">
        <f t="shared" si="1"/>
        <v>0</v>
      </c>
      <c r="AM24" s="68">
        <v>0</v>
      </c>
      <c r="AN24" s="68">
        <v>0</v>
      </c>
      <c r="AO24" s="68">
        <f t="shared" si="2"/>
        <v>0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9.678100000000002E-2</v>
      </c>
      <c r="E25" s="68">
        <v>0</v>
      </c>
      <c r="F25" s="68">
        <v>0</v>
      </c>
      <c r="G25" s="68">
        <v>9.678100000000002E-2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9.678100000000002E-2</v>
      </c>
      <c r="T25" s="68">
        <v>0</v>
      </c>
      <c r="U25" s="68">
        <v>0</v>
      </c>
      <c r="V25" s="68">
        <v>0</v>
      </c>
      <c r="W25" s="68">
        <v>9.678100000000002E-2</v>
      </c>
      <c r="X25" s="68">
        <v>9.2931000000000014E-2</v>
      </c>
      <c r="Y25" s="68">
        <v>0</v>
      </c>
      <c r="Z25" s="68">
        <v>3.8500000000000001E-3</v>
      </c>
      <c r="AA25" s="68">
        <v>0</v>
      </c>
      <c r="AB25" s="68">
        <v>-1.5473112717490078E-7</v>
      </c>
      <c r="AC25" s="68">
        <v>9.6781154731127195E-2</v>
      </c>
      <c r="AD25" s="68">
        <v>7.8143763661237542E-2</v>
      </c>
      <c r="AE25" s="68">
        <v>1.863739106988966E-2</v>
      </c>
      <c r="AF25" s="71">
        <v>0</v>
      </c>
      <c r="AG25" s="70">
        <v>7.8143763661237542E-2</v>
      </c>
      <c r="AH25" s="68">
        <v>1.863739106988966E-2</v>
      </c>
      <c r="AI25" s="68">
        <v>7.8143763661237542E-2</v>
      </c>
      <c r="AJ25" s="68">
        <v>0</v>
      </c>
      <c r="AK25" s="68">
        <f t="shared" si="0"/>
        <v>9.678100000000002E-2</v>
      </c>
      <c r="AL25" s="68">
        <f t="shared" si="1"/>
        <v>0</v>
      </c>
      <c r="AM25" s="68">
        <v>0</v>
      </c>
      <c r="AN25" s="68">
        <v>0</v>
      </c>
      <c r="AO25" s="68">
        <f t="shared" si="2"/>
        <v>9.678100000000002E-2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71">
        <v>0</v>
      </c>
      <c r="AG26" s="70">
        <v>0</v>
      </c>
      <c r="AH26" s="68">
        <v>0</v>
      </c>
      <c r="AI26" s="68">
        <v>0</v>
      </c>
      <c r="AJ26" s="68">
        <v>0</v>
      </c>
      <c r="AK26" s="68">
        <f t="shared" si="0"/>
        <v>0</v>
      </c>
      <c r="AL26" s="68">
        <f t="shared" si="1"/>
        <v>0</v>
      </c>
      <c r="AM26" s="68">
        <v>0</v>
      </c>
      <c r="AN26" s="68">
        <v>0</v>
      </c>
      <c r="AO26" s="68">
        <f t="shared" si="2"/>
        <v>0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0</v>
      </c>
      <c r="E27" s="68">
        <v>0</v>
      </c>
      <c r="F27" s="68">
        <v>0</v>
      </c>
      <c r="G27" s="68">
        <v>0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9">
        <v>0</v>
      </c>
      <c r="R27" s="68">
        <v>0</v>
      </c>
      <c r="S27" s="70">
        <v>0</v>
      </c>
      <c r="T27" s="68">
        <v>0</v>
      </c>
      <c r="U27" s="68">
        <v>0</v>
      </c>
      <c r="V27" s="68">
        <v>0</v>
      </c>
      <c r="W27" s="68">
        <v>0</v>
      </c>
      <c r="X27" s="68">
        <v>0</v>
      </c>
      <c r="Y27" s="68">
        <v>0</v>
      </c>
      <c r="Z27" s="68">
        <v>0</v>
      </c>
      <c r="AA27" s="68">
        <v>0</v>
      </c>
      <c r="AB27" s="68">
        <v>0</v>
      </c>
      <c r="AC27" s="68">
        <v>0</v>
      </c>
      <c r="AD27" s="68">
        <v>0</v>
      </c>
      <c r="AE27" s="68">
        <v>0</v>
      </c>
      <c r="AF27" s="71">
        <v>0</v>
      </c>
      <c r="AG27" s="70">
        <v>0</v>
      </c>
      <c r="AH27" s="68">
        <v>0</v>
      </c>
      <c r="AI27" s="68">
        <v>0</v>
      </c>
      <c r="AJ27" s="68">
        <v>0</v>
      </c>
      <c r="AK27" s="68">
        <f t="shared" si="0"/>
        <v>0</v>
      </c>
      <c r="AL27" s="68">
        <f t="shared" si="1"/>
        <v>9.2999999999999995E-4</v>
      </c>
      <c r="AM27" s="68">
        <v>0</v>
      </c>
      <c r="AN27" s="68">
        <v>9.2999999999999995E-4</v>
      </c>
      <c r="AO27" s="68">
        <f t="shared" si="2"/>
        <v>-9.2999999999999995E-4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15.757640478999999</v>
      </c>
      <c r="E28" s="68">
        <v>0</v>
      </c>
      <c r="F28" s="68">
        <v>0</v>
      </c>
      <c r="G28" s="68">
        <v>15.757640478999999</v>
      </c>
      <c r="H28" s="68">
        <v>0</v>
      </c>
      <c r="I28" s="68">
        <v>0</v>
      </c>
      <c r="J28" s="68">
        <v>0</v>
      </c>
      <c r="K28" s="68">
        <v>5.4119999999999999</v>
      </c>
      <c r="L28" s="68">
        <v>0</v>
      </c>
      <c r="M28" s="68">
        <v>5.4119999999999999</v>
      </c>
      <c r="N28" s="68">
        <v>0</v>
      </c>
      <c r="O28" s="68">
        <v>0</v>
      </c>
      <c r="P28" s="68">
        <v>7.5999999999999998E-2</v>
      </c>
      <c r="Q28" s="69">
        <v>0</v>
      </c>
      <c r="R28" s="68">
        <v>0</v>
      </c>
      <c r="S28" s="70">
        <v>10.269640479</v>
      </c>
      <c r="T28" s="68">
        <v>0</v>
      </c>
      <c r="U28" s="68">
        <v>0</v>
      </c>
      <c r="V28" s="68">
        <v>0</v>
      </c>
      <c r="W28" s="68">
        <v>10.269640479</v>
      </c>
      <c r="X28" s="68">
        <v>7.8037799999999997</v>
      </c>
      <c r="Y28" s="68">
        <v>0</v>
      </c>
      <c r="Z28" s="68">
        <v>2.4658604789999998</v>
      </c>
      <c r="AA28" s="68">
        <v>1.3634548499999999</v>
      </c>
      <c r="AB28" s="68">
        <v>8.5928186906767401</v>
      </c>
      <c r="AC28" s="68">
        <v>1.6768217883232592</v>
      </c>
      <c r="AD28" s="68">
        <v>1.2236804021145429</v>
      </c>
      <c r="AE28" s="68">
        <v>0.4531413862087163</v>
      </c>
      <c r="AF28" s="71">
        <v>0</v>
      </c>
      <c r="AG28" s="70">
        <v>1.2996804021145429</v>
      </c>
      <c r="AH28" s="68">
        <v>0.4531413862087163</v>
      </c>
      <c r="AI28" s="68">
        <v>1.2996804021145429</v>
      </c>
      <c r="AJ28" s="68">
        <v>0</v>
      </c>
      <c r="AK28" s="68">
        <f t="shared" si="0"/>
        <v>15.757640478999999</v>
      </c>
      <c r="AL28" s="68">
        <f t="shared" si="1"/>
        <v>0.2294969014778325</v>
      </c>
      <c r="AM28" s="68">
        <v>0</v>
      </c>
      <c r="AN28" s="68">
        <v>0.2294969014778325</v>
      </c>
      <c r="AO28" s="68">
        <f t="shared" si="2"/>
        <v>15.528143577522167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71">
        <v>0</v>
      </c>
      <c r="AG29" s="70">
        <v>0</v>
      </c>
      <c r="AH29" s="68">
        <v>0</v>
      </c>
      <c r="AI29" s="68">
        <v>0</v>
      </c>
      <c r="AJ29" s="68">
        <v>0</v>
      </c>
      <c r="AK29" s="68">
        <f t="shared" si="0"/>
        <v>0</v>
      </c>
      <c r="AL29" s="68">
        <f t="shared" si="1"/>
        <v>0</v>
      </c>
      <c r="AM29" s="68">
        <v>0</v>
      </c>
      <c r="AN29" s="68">
        <v>0</v>
      </c>
      <c r="AO29" s="68">
        <f t="shared" si="2"/>
        <v>0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0.17117409499999997</v>
      </c>
      <c r="E30" s="68">
        <v>0</v>
      </c>
      <c r="F30" s="68">
        <v>0</v>
      </c>
      <c r="G30" s="68">
        <v>0.17117409499999997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0.17117409499999997</v>
      </c>
      <c r="T30" s="68">
        <v>2.5000000000000001E-4</v>
      </c>
      <c r="U30" s="68">
        <v>0</v>
      </c>
      <c r="V30" s="68">
        <v>2.5000000000000001E-4</v>
      </c>
      <c r="W30" s="68">
        <v>0.17092409499999997</v>
      </c>
      <c r="X30" s="68">
        <v>1.7560000000000003E-2</v>
      </c>
      <c r="Y30" s="68">
        <v>0</v>
      </c>
      <c r="Z30" s="68">
        <v>0.15336409499999998</v>
      </c>
      <c r="AA30" s="68">
        <v>1.3573545000000001E-2</v>
      </c>
      <c r="AB30" s="68">
        <v>1.2071224908772021E-2</v>
      </c>
      <c r="AC30" s="68">
        <v>0.15885287009122795</v>
      </c>
      <c r="AD30" s="68">
        <v>0.15273505850780961</v>
      </c>
      <c r="AE30" s="68">
        <v>6.1178115834183318E-3</v>
      </c>
      <c r="AF30" s="71">
        <v>0</v>
      </c>
      <c r="AG30" s="70">
        <v>0.15273505850780961</v>
      </c>
      <c r="AH30" s="68">
        <v>6.367811583418332E-3</v>
      </c>
      <c r="AI30" s="68">
        <v>0.15273505850780961</v>
      </c>
      <c r="AJ30" s="68">
        <v>0</v>
      </c>
      <c r="AK30" s="68">
        <f t="shared" si="0"/>
        <v>0.17117409499999997</v>
      </c>
      <c r="AL30" s="68">
        <f t="shared" si="1"/>
        <v>9.4688000000000008E-2</v>
      </c>
      <c r="AM30" s="68">
        <v>0</v>
      </c>
      <c r="AN30" s="68">
        <v>9.4688000000000008E-2</v>
      </c>
      <c r="AO30" s="68">
        <f t="shared" si="2"/>
        <v>7.6486094999999962E-2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3.0080400000000003</v>
      </c>
      <c r="E32" s="68">
        <v>0</v>
      </c>
      <c r="F32" s="68">
        <v>0</v>
      </c>
      <c r="G32" s="68">
        <v>3.0080400000000003</v>
      </c>
      <c r="H32" s="68">
        <v>1.4999999999999999E-2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9">
        <v>0</v>
      </c>
      <c r="R32" s="68">
        <v>0</v>
      </c>
      <c r="S32" s="70">
        <v>2.9930400000000001</v>
      </c>
      <c r="T32" s="68">
        <v>0</v>
      </c>
      <c r="U32" s="68">
        <v>0</v>
      </c>
      <c r="V32" s="68">
        <v>0</v>
      </c>
      <c r="W32" s="68">
        <v>2.9930400000000001</v>
      </c>
      <c r="X32" s="68">
        <v>2.9930400000000001</v>
      </c>
      <c r="Y32" s="68">
        <v>0</v>
      </c>
      <c r="Z32" s="68">
        <v>0</v>
      </c>
      <c r="AA32" s="68">
        <v>0</v>
      </c>
      <c r="AB32" s="68">
        <v>0</v>
      </c>
      <c r="AC32" s="68">
        <v>2.9930399999999997</v>
      </c>
      <c r="AD32" s="68">
        <v>2.9921574650349649</v>
      </c>
      <c r="AE32" s="68">
        <v>8.8253496503496495E-4</v>
      </c>
      <c r="AF32" s="71">
        <v>0</v>
      </c>
      <c r="AG32" s="70">
        <v>3.0071574650349651</v>
      </c>
      <c r="AH32" s="68">
        <v>8.8253496503496495E-4</v>
      </c>
      <c r="AI32" s="68">
        <v>3.0071574650349651</v>
      </c>
      <c r="AJ32" s="68">
        <v>0</v>
      </c>
      <c r="AK32" s="68">
        <f t="shared" si="0"/>
        <v>3.0080400000000003</v>
      </c>
      <c r="AL32" s="68">
        <f t="shared" si="1"/>
        <v>0</v>
      </c>
      <c r="AM32" s="68">
        <v>0</v>
      </c>
      <c r="AN32" s="68">
        <v>0</v>
      </c>
      <c r="AO32" s="68">
        <f t="shared" si="2"/>
        <v>3.0080400000000003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0.29178199999999999</v>
      </c>
      <c r="E33" s="68">
        <v>0</v>
      </c>
      <c r="F33" s="68">
        <v>0</v>
      </c>
      <c r="G33" s="68">
        <v>0.29178199999999999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9">
        <v>0</v>
      </c>
      <c r="R33" s="68">
        <v>0</v>
      </c>
      <c r="S33" s="70">
        <v>0.29178199999999999</v>
      </c>
      <c r="T33" s="68">
        <v>0</v>
      </c>
      <c r="U33" s="68">
        <v>0</v>
      </c>
      <c r="V33" s="68">
        <v>0</v>
      </c>
      <c r="W33" s="68">
        <v>0.29178199999999999</v>
      </c>
      <c r="X33" s="68">
        <v>0.11106199999999999</v>
      </c>
      <c r="Y33" s="68">
        <v>0</v>
      </c>
      <c r="Z33" s="68">
        <v>0.18071999999999999</v>
      </c>
      <c r="AA33" s="68">
        <v>0</v>
      </c>
      <c r="AB33" s="68">
        <v>3.9185999999999943E-3</v>
      </c>
      <c r="AC33" s="68">
        <v>0.28786339999999999</v>
      </c>
      <c r="AD33" s="68">
        <v>0.1074584</v>
      </c>
      <c r="AE33" s="68">
        <v>0.18040500000000001</v>
      </c>
      <c r="AF33" s="71">
        <v>0</v>
      </c>
      <c r="AG33" s="70">
        <v>0.1074584</v>
      </c>
      <c r="AH33" s="68">
        <v>0.18040500000000001</v>
      </c>
      <c r="AI33" s="68">
        <v>0.1074584</v>
      </c>
      <c r="AJ33" s="68">
        <v>0</v>
      </c>
      <c r="AK33" s="68">
        <f t="shared" si="0"/>
        <v>0.29178199999999999</v>
      </c>
      <c r="AL33" s="68">
        <f t="shared" si="1"/>
        <v>0</v>
      </c>
      <c r="AM33" s="68">
        <v>0</v>
      </c>
      <c r="AN33" s="68">
        <v>0</v>
      </c>
      <c r="AO33" s="68">
        <f t="shared" si="2"/>
        <v>0.29178199999999999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71">
        <v>0</v>
      </c>
      <c r="AG34" s="70">
        <v>0</v>
      </c>
      <c r="AH34" s="68">
        <v>0</v>
      </c>
      <c r="AI34" s="68">
        <v>0</v>
      </c>
      <c r="AJ34" s="68">
        <v>0</v>
      </c>
      <c r="AK34" s="68">
        <f t="shared" si="0"/>
        <v>0</v>
      </c>
      <c r="AL34" s="68">
        <f t="shared" si="1"/>
        <v>0</v>
      </c>
      <c r="AM34" s="68">
        <v>0</v>
      </c>
      <c r="AN34" s="68">
        <v>0</v>
      </c>
      <c r="AO34" s="68">
        <f t="shared" si="2"/>
        <v>0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0.34803199999999995</v>
      </c>
      <c r="E35" s="68">
        <v>0</v>
      </c>
      <c r="F35" s="68">
        <v>0</v>
      </c>
      <c r="G35" s="68">
        <v>0.34803199999999995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0.34803199999999995</v>
      </c>
      <c r="T35" s="68">
        <v>0</v>
      </c>
      <c r="U35" s="68">
        <v>0</v>
      </c>
      <c r="V35" s="68">
        <v>0</v>
      </c>
      <c r="W35" s="68">
        <v>0.34803199999999995</v>
      </c>
      <c r="X35" s="68">
        <v>2.1631999999999998E-2</v>
      </c>
      <c r="Y35" s="68">
        <v>0</v>
      </c>
      <c r="Z35" s="68">
        <v>0.32639999999999997</v>
      </c>
      <c r="AA35" s="68">
        <v>3.372E-2</v>
      </c>
      <c r="AB35" s="68">
        <v>7.4479837837837792E-2</v>
      </c>
      <c r="AC35" s="68">
        <v>0.27355216216216216</v>
      </c>
      <c r="AD35" s="68">
        <v>0.25925727555929134</v>
      </c>
      <c r="AE35" s="68">
        <v>1.4294886602870812E-2</v>
      </c>
      <c r="AF35" s="71">
        <v>0</v>
      </c>
      <c r="AG35" s="70">
        <v>0.25925727555929134</v>
      </c>
      <c r="AH35" s="68">
        <v>1.4294886602870812E-2</v>
      </c>
      <c r="AI35" s="68">
        <v>0.25925727555929134</v>
      </c>
      <c r="AJ35" s="68">
        <v>0</v>
      </c>
      <c r="AK35" s="68">
        <f t="shared" si="0"/>
        <v>0.34803199999999995</v>
      </c>
      <c r="AL35" s="68">
        <f t="shared" si="1"/>
        <v>2.6800000000000001E-2</v>
      </c>
      <c r="AM35" s="68">
        <v>0</v>
      </c>
      <c r="AN35" s="68">
        <v>2.6800000000000001E-2</v>
      </c>
      <c r="AO35" s="68">
        <f t="shared" si="2"/>
        <v>0.32123199999999996</v>
      </c>
    </row>
    <row r="36" spans="2:41" ht="17.25" customHeight="1" x14ac:dyDescent="0.15">
      <c r="B36" s="54">
        <v>0</v>
      </c>
      <c r="C36" s="67" t="s">
        <v>98</v>
      </c>
      <c r="D36" s="68">
        <v>5.8100000000000009E-3</v>
      </c>
      <c r="E36" s="68">
        <v>0</v>
      </c>
      <c r="F36" s="68">
        <v>0</v>
      </c>
      <c r="G36" s="68">
        <v>5.8100000000000009E-3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5.8100000000000009E-3</v>
      </c>
      <c r="T36" s="68">
        <v>0</v>
      </c>
      <c r="U36" s="68">
        <v>0</v>
      </c>
      <c r="V36" s="68">
        <v>0</v>
      </c>
      <c r="W36" s="68">
        <v>5.8100000000000009E-3</v>
      </c>
      <c r="X36" s="68">
        <v>9.8999999999999999E-4</v>
      </c>
      <c r="Y36" s="68">
        <v>0</v>
      </c>
      <c r="Z36" s="68">
        <v>4.8200000000000005E-3</v>
      </c>
      <c r="AA36" s="68">
        <v>0</v>
      </c>
      <c r="AB36" s="68">
        <v>2.9230000000000011E-3</v>
      </c>
      <c r="AC36" s="68">
        <v>2.8869999999999998E-3</v>
      </c>
      <c r="AD36" s="68">
        <v>2.7879999999999997E-3</v>
      </c>
      <c r="AE36" s="68">
        <v>9.9000000000000008E-5</v>
      </c>
      <c r="AF36" s="71">
        <v>0</v>
      </c>
      <c r="AG36" s="70">
        <v>2.7879999999999997E-3</v>
      </c>
      <c r="AH36" s="68">
        <v>9.9000000000000008E-5</v>
      </c>
      <c r="AI36" s="68">
        <v>2.7879999999999997E-3</v>
      </c>
      <c r="AJ36" s="68">
        <v>0</v>
      </c>
      <c r="AK36" s="68">
        <f t="shared" si="0"/>
        <v>5.8100000000000009E-3</v>
      </c>
      <c r="AL36" s="68">
        <f t="shared" si="1"/>
        <v>0</v>
      </c>
      <c r="AM36" s="68">
        <v>0</v>
      </c>
      <c r="AN36" s="68">
        <v>0</v>
      </c>
      <c r="AO36" s="68">
        <f t="shared" si="2"/>
        <v>5.8100000000000009E-3</v>
      </c>
    </row>
    <row r="37" spans="2:41" ht="17.25" customHeight="1" x14ac:dyDescent="0.15">
      <c r="B37" s="54">
        <v>0</v>
      </c>
      <c r="C37" s="67" t="s">
        <v>99</v>
      </c>
      <c r="D37" s="68">
        <v>1.2370000000000001E-2</v>
      </c>
      <c r="E37" s="68">
        <v>0</v>
      </c>
      <c r="F37" s="68">
        <v>0</v>
      </c>
      <c r="G37" s="68">
        <v>1.2370000000000001E-2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1.2370000000000001E-2</v>
      </c>
      <c r="T37" s="68">
        <v>0</v>
      </c>
      <c r="U37" s="68">
        <v>0</v>
      </c>
      <c r="V37" s="68">
        <v>0</v>
      </c>
      <c r="W37" s="68">
        <v>1.2370000000000001E-2</v>
      </c>
      <c r="X37" s="68">
        <v>1.75E-3</v>
      </c>
      <c r="Y37" s="68">
        <v>0</v>
      </c>
      <c r="Z37" s="68">
        <v>1.0620000000000001E-2</v>
      </c>
      <c r="AA37" s="68">
        <v>0</v>
      </c>
      <c r="AB37" s="68">
        <v>0</v>
      </c>
      <c r="AC37" s="68">
        <v>1.2370000000000001E-2</v>
      </c>
      <c r="AD37" s="68">
        <v>1.2370000000000001E-2</v>
      </c>
      <c r="AE37" s="68">
        <v>0</v>
      </c>
      <c r="AF37" s="71">
        <v>0</v>
      </c>
      <c r="AG37" s="70">
        <v>1.2370000000000001E-2</v>
      </c>
      <c r="AH37" s="68">
        <v>0</v>
      </c>
      <c r="AI37" s="68">
        <v>1.2370000000000001E-2</v>
      </c>
      <c r="AJ37" s="68">
        <v>0</v>
      </c>
      <c r="AK37" s="68">
        <f t="shared" si="0"/>
        <v>1.2370000000000001E-2</v>
      </c>
      <c r="AL37" s="68">
        <f t="shared" si="1"/>
        <v>0</v>
      </c>
      <c r="AM37" s="68">
        <v>0</v>
      </c>
      <c r="AN37" s="68">
        <v>0</v>
      </c>
      <c r="AO37" s="68">
        <f t="shared" si="2"/>
        <v>1.2370000000000001E-2</v>
      </c>
    </row>
    <row r="38" spans="2:41" ht="17.25" customHeight="1" x14ac:dyDescent="0.15">
      <c r="B38" s="54">
        <v>0</v>
      </c>
      <c r="C38" s="67" t="s">
        <v>100</v>
      </c>
      <c r="D38" s="68">
        <v>2.7E-4</v>
      </c>
      <c r="E38" s="68">
        <v>0</v>
      </c>
      <c r="F38" s="68">
        <v>0</v>
      </c>
      <c r="G38" s="68">
        <v>2.7E-4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2.7E-4</v>
      </c>
      <c r="T38" s="68">
        <v>0</v>
      </c>
      <c r="U38" s="68">
        <v>0</v>
      </c>
      <c r="V38" s="68">
        <v>0</v>
      </c>
      <c r="W38" s="68">
        <v>2.7E-4</v>
      </c>
      <c r="X38" s="68">
        <v>0</v>
      </c>
      <c r="Y38" s="68">
        <v>0</v>
      </c>
      <c r="Z38" s="68">
        <v>2.7E-4</v>
      </c>
      <c r="AA38" s="68">
        <v>0</v>
      </c>
      <c r="AB38" s="68">
        <v>0</v>
      </c>
      <c r="AC38" s="68">
        <v>2.7000000000000011E-4</v>
      </c>
      <c r="AD38" s="68">
        <v>1.809170159789021E-4</v>
      </c>
      <c r="AE38" s="68">
        <v>8.9082984021098002E-5</v>
      </c>
      <c r="AF38" s="71">
        <v>0</v>
      </c>
      <c r="AG38" s="70">
        <v>1.809170159789021E-4</v>
      </c>
      <c r="AH38" s="68">
        <v>8.9082984021098002E-5</v>
      </c>
      <c r="AI38" s="68">
        <v>1.809170159789021E-4</v>
      </c>
      <c r="AJ38" s="68">
        <v>0</v>
      </c>
      <c r="AK38" s="68">
        <f t="shared" si="0"/>
        <v>2.7E-4</v>
      </c>
      <c r="AL38" s="68">
        <f t="shared" si="1"/>
        <v>0</v>
      </c>
      <c r="AM38" s="68">
        <v>0</v>
      </c>
      <c r="AN38" s="68">
        <v>0</v>
      </c>
      <c r="AO38" s="68">
        <f t="shared" si="2"/>
        <v>2.7E-4</v>
      </c>
    </row>
    <row r="39" spans="2:41" ht="17.25" customHeight="1" x14ac:dyDescent="0.15">
      <c r="B39" s="54">
        <v>0</v>
      </c>
      <c r="C39" s="67" t="s">
        <v>101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71">
        <v>0</v>
      </c>
      <c r="AG39" s="70">
        <v>0</v>
      </c>
      <c r="AH39" s="68">
        <v>0</v>
      </c>
      <c r="AI39" s="68">
        <v>0</v>
      </c>
      <c r="AJ39" s="68">
        <v>0</v>
      </c>
      <c r="AK39" s="68">
        <f t="shared" si="0"/>
        <v>0</v>
      </c>
      <c r="AL39" s="68">
        <f t="shared" si="1"/>
        <v>0</v>
      </c>
      <c r="AM39" s="68">
        <v>0</v>
      </c>
      <c r="AN39" s="68">
        <v>0</v>
      </c>
      <c r="AO39" s="68">
        <f t="shared" si="2"/>
        <v>0</v>
      </c>
    </row>
    <row r="40" spans="2:41" ht="17.25" customHeight="1" x14ac:dyDescent="0.15">
      <c r="B40" s="54">
        <v>0</v>
      </c>
      <c r="C40" s="67" t="s">
        <v>102</v>
      </c>
      <c r="D40" s="68">
        <v>2.86E-2</v>
      </c>
      <c r="E40" s="68">
        <v>0</v>
      </c>
      <c r="F40" s="68">
        <v>0</v>
      </c>
      <c r="G40" s="68">
        <v>2.86E-2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2.86E-2</v>
      </c>
      <c r="T40" s="68">
        <v>0</v>
      </c>
      <c r="U40" s="68">
        <v>0</v>
      </c>
      <c r="V40" s="68">
        <v>0</v>
      </c>
      <c r="W40" s="68">
        <v>2.86E-2</v>
      </c>
      <c r="X40" s="68">
        <v>2.86E-2</v>
      </c>
      <c r="Y40" s="68">
        <v>0</v>
      </c>
      <c r="Z40" s="68">
        <v>0</v>
      </c>
      <c r="AA40" s="68">
        <v>0</v>
      </c>
      <c r="AB40" s="68">
        <v>1.1339999999999999E-2</v>
      </c>
      <c r="AC40" s="68">
        <v>1.7260000000000001E-2</v>
      </c>
      <c r="AD40" s="68">
        <v>1.6E-2</v>
      </c>
      <c r="AE40" s="68">
        <v>1.2600000000000001E-3</v>
      </c>
      <c r="AF40" s="71">
        <v>0</v>
      </c>
      <c r="AG40" s="70">
        <v>1.6E-2</v>
      </c>
      <c r="AH40" s="68">
        <v>1.2600000000000001E-3</v>
      </c>
      <c r="AI40" s="68">
        <v>1.6E-2</v>
      </c>
      <c r="AJ40" s="68">
        <v>0</v>
      </c>
      <c r="AK40" s="68">
        <f t="shared" si="0"/>
        <v>2.86E-2</v>
      </c>
      <c r="AL40" s="68">
        <f t="shared" si="1"/>
        <v>2.3999999999999998E-4</v>
      </c>
      <c r="AM40" s="68">
        <v>0</v>
      </c>
      <c r="AN40" s="68">
        <v>2.3999999999999998E-4</v>
      </c>
      <c r="AO40" s="68">
        <f t="shared" si="2"/>
        <v>2.836E-2</v>
      </c>
    </row>
    <row r="41" spans="2:41" ht="17.25" customHeight="1" x14ac:dyDescent="0.15">
      <c r="B41" s="54">
        <v>0</v>
      </c>
      <c r="C41" s="67" t="s">
        <v>103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71">
        <v>0</v>
      </c>
      <c r="AG41" s="70">
        <v>0</v>
      </c>
      <c r="AH41" s="68">
        <v>0</v>
      </c>
      <c r="AI41" s="68">
        <v>0</v>
      </c>
      <c r="AJ41" s="68">
        <v>0</v>
      </c>
      <c r="AK41" s="68">
        <f t="shared" si="0"/>
        <v>0</v>
      </c>
      <c r="AL41" s="68">
        <f t="shared" si="1"/>
        <v>0</v>
      </c>
      <c r="AM41" s="68">
        <v>0</v>
      </c>
      <c r="AN41" s="68">
        <v>0</v>
      </c>
      <c r="AO41" s="68">
        <f t="shared" si="2"/>
        <v>0</v>
      </c>
    </row>
    <row r="42" spans="2:41" ht="17.25" customHeight="1" x14ac:dyDescent="0.15">
      <c r="B42" s="54">
        <v>0</v>
      </c>
      <c r="C42" s="67" t="s">
        <v>104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68">
        <v>0</v>
      </c>
      <c r="AD42" s="68">
        <v>0</v>
      </c>
      <c r="AE42" s="68">
        <v>0</v>
      </c>
      <c r="AF42" s="71">
        <v>0</v>
      </c>
      <c r="AG42" s="70">
        <v>0</v>
      </c>
      <c r="AH42" s="68">
        <v>0</v>
      </c>
      <c r="AI42" s="68">
        <v>0</v>
      </c>
      <c r="AJ42" s="68">
        <v>0</v>
      </c>
      <c r="AK42" s="68">
        <f t="shared" si="0"/>
        <v>0</v>
      </c>
      <c r="AL42" s="68">
        <f t="shared" si="1"/>
        <v>0</v>
      </c>
      <c r="AM42" s="68">
        <v>0</v>
      </c>
      <c r="AN42" s="68">
        <v>0</v>
      </c>
      <c r="AO42" s="68">
        <f t="shared" si="2"/>
        <v>0</v>
      </c>
    </row>
    <row r="43" spans="2:41" ht="17.25" customHeight="1" x14ac:dyDescent="0.15">
      <c r="B43" s="60">
        <v>0</v>
      </c>
      <c r="C43" s="61" t="s">
        <v>105</v>
      </c>
      <c r="D43" s="62">
        <v>0.93867000000000023</v>
      </c>
      <c r="E43" s="62">
        <v>0</v>
      </c>
      <c r="F43" s="62">
        <v>0</v>
      </c>
      <c r="G43" s="62">
        <v>0.93867000000000023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3">
        <v>0</v>
      </c>
      <c r="R43" s="62">
        <v>0</v>
      </c>
      <c r="S43" s="64">
        <v>0.93867000000000023</v>
      </c>
      <c r="T43" s="62">
        <v>3.9E-2</v>
      </c>
      <c r="U43" s="62">
        <v>0</v>
      </c>
      <c r="V43" s="62">
        <v>3.9E-2</v>
      </c>
      <c r="W43" s="62">
        <v>0.89967000000000019</v>
      </c>
      <c r="X43" s="62">
        <v>0.86138000000000015</v>
      </c>
      <c r="Y43" s="62">
        <v>0</v>
      </c>
      <c r="Z43" s="62">
        <v>3.8289999999999998E-2</v>
      </c>
      <c r="AA43" s="62">
        <v>1.5050000000000001E-2</v>
      </c>
      <c r="AB43" s="68">
        <v>2.4242243243243422E-2</v>
      </c>
      <c r="AC43" s="68">
        <v>0.87542775675675677</v>
      </c>
      <c r="AD43" s="68">
        <v>0.87433275675675681</v>
      </c>
      <c r="AE43" s="62">
        <v>1.0950000000000001E-3</v>
      </c>
      <c r="AF43" s="65">
        <v>0</v>
      </c>
      <c r="AG43" s="64">
        <v>0.87433275675675681</v>
      </c>
      <c r="AH43" s="62">
        <v>4.0094999999999999E-2</v>
      </c>
      <c r="AI43" s="62">
        <v>0.87433275675675681</v>
      </c>
      <c r="AJ43" s="62">
        <v>0</v>
      </c>
      <c r="AK43" s="62">
        <f t="shared" si="0"/>
        <v>0.93867000000000023</v>
      </c>
      <c r="AL43" s="62">
        <f t="shared" si="1"/>
        <v>5.747E-2</v>
      </c>
      <c r="AM43" s="62">
        <v>0</v>
      </c>
      <c r="AN43" s="62">
        <v>5.747E-2</v>
      </c>
      <c r="AO43" s="62">
        <f t="shared" si="2"/>
        <v>0.88120000000000021</v>
      </c>
    </row>
    <row r="44" spans="2:41" ht="17.25" customHeight="1" x14ac:dyDescent="0.15">
      <c r="B44" s="107" t="s">
        <v>106</v>
      </c>
      <c r="C44" s="108"/>
      <c r="D44" s="51">
        <v>54.153710999999994</v>
      </c>
      <c r="E44" s="51">
        <v>0</v>
      </c>
      <c r="F44" s="51">
        <v>0</v>
      </c>
      <c r="G44" s="51">
        <v>54.153710999999994</v>
      </c>
      <c r="H44" s="51">
        <v>0</v>
      </c>
      <c r="I44" s="51">
        <v>0</v>
      </c>
      <c r="J44" s="51">
        <v>0</v>
      </c>
      <c r="K44" s="51">
        <v>54.003</v>
      </c>
      <c r="L44" s="51">
        <v>0</v>
      </c>
      <c r="M44" s="51">
        <v>53.277999999999999</v>
      </c>
      <c r="N44" s="51">
        <v>0</v>
      </c>
      <c r="O44" s="51">
        <v>0.72499999999999998</v>
      </c>
      <c r="P44" s="51">
        <v>0</v>
      </c>
      <c r="Q44" s="66">
        <v>0</v>
      </c>
      <c r="R44" s="51">
        <v>0</v>
      </c>
      <c r="S44" s="52">
        <v>0.87571100000000002</v>
      </c>
      <c r="T44" s="51">
        <v>7.6500000000000005E-3</v>
      </c>
      <c r="U44" s="51">
        <v>0</v>
      </c>
      <c r="V44" s="51">
        <v>7.6500000000000005E-3</v>
      </c>
      <c r="W44" s="51">
        <v>0.86806099999999997</v>
      </c>
      <c r="X44" s="51">
        <v>0.84949999999999992</v>
      </c>
      <c r="Y44" s="51">
        <v>0</v>
      </c>
      <c r="Z44" s="51">
        <v>1.8561000000000001E-2</v>
      </c>
      <c r="AA44" s="51">
        <v>1.839E-2</v>
      </c>
      <c r="AB44" s="51">
        <v>0.60967391601514653</v>
      </c>
      <c r="AC44" s="51">
        <v>0.25838708398485344</v>
      </c>
      <c r="AD44" s="51">
        <v>0.25465558075904698</v>
      </c>
      <c r="AE44" s="51">
        <v>3.7315032258064518E-3</v>
      </c>
      <c r="AF44" s="53">
        <v>0</v>
      </c>
      <c r="AG44" s="52">
        <v>0.25465558075904698</v>
      </c>
      <c r="AH44" s="51">
        <v>1.1381503225806453E-2</v>
      </c>
      <c r="AI44" s="51">
        <v>0.25465558075904698</v>
      </c>
      <c r="AJ44" s="51">
        <v>0</v>
      </c>
      <c r="AK44" s="51">
        <f t="shared" si="0"/>
        <v>54.153710999999994</v>
      </c>
      <c r="AL44" s="51">
        <f t="shared" si="1"/>
        <v>0</v>
      </c>
      <c r="AM44" s="51">
        <f>SUM(AM45:AM50)</f>
        <v>0</v>
      </c>
      <c r="AN44" s="51">
        <f>SUM(AN45:AN50)</f>
        <v>0</v>
      </c>
      <c r="AO44" s="51">
        <f t="shared" si="2"/>
        <v>54.153710999999994</v>
      </c>
    </row>
    <row r="45" spans="2:41" ht="17.25" customHeight="1" x14ac:dyDescent="0.15">
      <c r="B45" s="54">
        <v>0</v>
      </c>
      <c r="C45" s="55" t="s">
        <v>107</v>
      </c>
      <c r="D45" s="56">
        <v>3.0541000000000002E-2</v>
      </c>
      <c r="E45" s="56">
        <v>0</v>
      </c>
      <c r="F45" s="56">
        <v>0</v>
      </c>
      <c r="G45" s="56">
        <v>3.0541000000000002E-2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7">
        <v>0</v>
      </c>
      <c r="R45" s="56">
        <v>0</v>
      </c>
      <c r="S45" s="58">
        <v>3.0541000000000002E-2</v>
      </c>
      <c r="T45" s="56">
        <v>7.6500000000000005E-3</v>
      </c>
      <c r="U45" s="56">
        <v>0</v>
      </c>
      <c r="V45" s="56">
        <v>7.6500000000000005E-3</v>
      </c>
      <c r="W45" s="56">
        <v>2.2891000000000002E-2</v>
      </c>
      <c r="X45" s="56">
        <v>4.4999999999999997E-3</v>
      </c>
      <c r="Y45" s="56">
        <v>0</v>
      </c>
      <c r="Z45" s="56">
        <v>1.8391000000000001E-2</v>
      </c>
      <c r="AA45" s="56">
        <v>1.839E-2</v>
      </c>
      <c r="AB45" s="68">
        <v>1.8248496774193549E-2</v>
      </c>
      <c r="AC45" s="68">
        <v>4.6425032258064517E-3</v>
      </c>
      <c r="AD45" s="68">
        <v>1.0809999999999999E-3</v>
      </c>
      <c r="AE45" s="56">
        <v>3.5615032258064518E-3</v>
      </c>
      <c r="AF45" s="59">
        <v>0</v>
      </c>
      <c r="AG45" s="58">
        <v>1.0809999999999999E-3</v>
      </c>
      <c r="AH45" s="56">
        <v>1.1211503225806453E-2</v>
      </c>
      <c r="AI45" s="56">
        <v>1.0809999999999999E-3</v>
      </c>
      <c r="AJ45" s="56">
        <v>0</v>
      </c>
      <c r="AK45" s="56">
        <f t="shared" si="0"/>
        <v>3.0541000000000002E-2</v>
      </c>
      <c r="AL45" s="56">
        <f t="shared" si="1"/>
        <v>0</v>
      </c>
      <c r="AM45" s="56">
        <v>0</v>
      </c>
      <c r="AN45" s="56">
        <v>0</v>
      </c>
      <c r="AO45" s="56">
        <f t="shared" si="2"/>
        <v>3.0541000000000002E-2</v>
      </c>
    </row>
    <row r="46" spans="2:41" ht="17.25" customHeight="1" x14ac:dyDescent="0.15">
      <c r="B46" s="54">
        <v>0</v>
      </c>
      <c r="C46" s="67" t="s">
        <v>108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68">
        <v>0</v>
      </c>
      <c r="AD46" s="68">
        <v>0</v>
      </c>
      <c r="AE46" s="68">
        <v>0</v>
      </c>
      <c r="AF46" s="71">
        <v>0</v>
      </c>
      <c r="AG46" s="70">
        <v>0</v>
      </c>
      <c r="AH46" s="68">
        <v>0</v>
      </c>
      <c r="AI46" s="68">
        <v>0</v>
      </c>
      <c r="AJ46" s="68">
        <v>0</v>
      </c>
      <c r="AK46" s="68">
        <f t="shared" si="0"/>
        <v>0</v>
      </c>
      <c r="AL46" s="68">
        <f t="shared" si="1"/>
        <v>0</v>
      </c>
      <c r="AM46" s="68">
        <v>0</v>
      </c>
      <c r="AN46" s="68">
        <v>0</v>
      </c>
      <c r="AO46" s="68">
        <f t="shared" si="2"/>
        <v>0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1.7000000000000001E-4</v>
      </c>
      <c r="E48" s="68">
        <v>0</v>
      </c>
      <c r="F48" s="68">
        <v>0</v>
      </c>
      <c r="G48" s="68">
        <v>1.7000000000000001E-4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9">
        <v>0</v>
      </c>
      <c r="R48" s="68">
        <v>0</v>
      </c>
      <c r="S48" s="70">
        <v>1.7000000000000001E-4</v>
      </c>
      <c r="T48" s="68">
        <v>0</v>
      </c>
      <c r="U48" s="68">
        <v>0</v>
      </c>
      <c r="V48" s="68">
        <v>0</v>
      </c>
      <c r="W48" s="68">
        <v>1.7000000000000001E-4</v>
      </c>
      <c r="X48" s="68">
        <v>0</v>
      </c>
      <c r="Y48" s="68">
        <v>0</v>
      </c>
      <c r="Z48" s="68">
        <v>1.7000000000000001E-4</v>
      </c>
      <c r="AA48" s="68">
        <v>0</v>
      </c>
      <c r="AB48" s="68">
        <v>0</v>
      </c>
      <c r="AC48" s="68">
        <v>1.7000000000000001E-4</v>
      </c>
      <c r="AD48" s="68">
        <v>0</v>
      </c>
      <c r="AE48" s="68">
        <v>1.7000000000000001E-4</v>
      </c>
      <c r="AF48" s="71">
        <v>0</v>
      </c>
      <c r="AG48" s="70">
        <v>0</v>
      </c>
      <c r="AH48" s="68">
        <v>1.7000000000000001E-4</v>
      </c>
      <c r="AI48" s="68">
        <v>0</v>
      </c>
      <c r="AJ48" s="68">
        <v>0</v>
      </c>
      <c r="AK48" s="68">
        <f t="shared" si="0"/>
        <v>1.7000000000000001E-4</v>
      </c>
      <c r="AL48" s="68">
        <f t="shared" si="1"/>
        <v>0</v>
      </c>
      <c r="AM48" s="68">
        <v>0</v>
      </c>
      <c r="AN48" s="68">
        <v>0</v>
      </c>
      <c r="AO48" s="68">
        <f t="shared" si="2"/>
        <v>1.7000000000000001E-4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54.122999999999998</v>
      </c>
      <c r="E50" s="62">
        <v>0</v>
      </c>
      <c r="F50" s="62">
        <v>0</v>
      </c>
      <c r="G50" s="62">
        <v>54.122999999999998</v>
      </c>
      <c r="H50" s="62">
        <v>0</v>
      </c>
      <c r="I50" s="62">
        <v>0</v>
      </c>
      <c r="J50" s="62">
        <v>0</v>
      </c>
      <c r="K50" s="62">
        <v>54.003</v>
      </c>
      <c r="L50" s="62">
        <v>0</v>
      </c>
      <c r="M50" s="62">
        <v>53.277999999999999</v>
      </c>
      <c r="N50" s="62">
        <v>0</v>
      </c>
      <c r="O50" s="62">
        <v>0.72499999999999998</v>
      </c>
      <c r="P50" s="62">
        <v>0</v>
      </c>
      <c r="Q50" s="63">
        <v>0</v>
      </c>
      <c r="R50" s="62">
        <v>0</v>
      </c>
      <c r="S50" s="64">
        <v>0.84499999999999997</v>
      </c>
      <c r="T50" s="62">
        <v>0</v>
      </c>
      <c r="U50" s="62">
        <v>0</v>
      </c>
      <c r="V50" s="62">
        <v>0</v>
      </c>
      <c r="W50" s="62">
        <v>0.84499999999999997</v>
      </c>
      <c r="X50" s="62">
        <v>0.84499999999999997</v>
      </c>
      <c r="Y50" s="62">
        <v>0</v>
      </c>
      <c r="Z50" s="62">
        <v>0</v>
      </c>
      <c r="AA50" s="62">
        <v>0</v>
      </c>
      <c r="AB50" s="62">
        <v>0.59142541924095293</v>
      </c>
      <c r="AC50" s="62">
        <v>0.25357458075904699</v>
      </c>
      <c r="AD50" s="62">
        <v>0.25357458075904699</v>
      </c>
      <c r="AE50" s="62">
        <v>0</v>
      </c>
      <c r="AF50" s="65">
        <v>0</v>
      </c>
      <c r="AG50" s="64">
        <v>0.25357458075904699</v>
      </c>
      <c r="AH50" s="62">
        <v>0</v>
      </c>
      <c r="AI50" s="62">
        <v>0.25357458075904699</v>
      </c>
      <c r="AJ50" s="62">
        <v>0</v>
      </c>
      <c r="AK50" s="62">
        <f t="shared" si="0"/>
        <v>54.122999999999998</v>
      </c>
      <c r="AL50" s="62">
        <f t="shared" si="1"/>
        <v>0</v>
      </c>
      <c r="AM50" s="62">
        <v>0</v>
      </c>
      <c r="AN50" s="62">
        <v>0</v>
      </c>
      <c r="AO50" s="62">
        <f t="shared" si="2"/>
        <v>54.122999999999998</v>
      </c>
    </row>
    <row r="51" spans="2:41" ht="17.25" customHeight="1" x14ac:dyDescent="0.15">
      <c r="B51" s="103" t="s">
        <v>113</v>
      </c>
      <c r="C51" s="104"/>
      <c r="D51" s="51">
        <v>1.5699999999999999E-2</v>
      </c>
      <c r="E51" s="51">
        <v>0</v>
      </c>
      <c r="F51" s="51">
        <v>0</v>
      </c>
      <c r="G51" s="51">
        <v>1.5699999999999999E-2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1.5699999999999999E-2</v>
      </c>
      <c r="T51" s="51">
        <v>0</v>
      </c>
      <c r="U51" s="51">
        <v>0</v>
      </c>
      <c r="V51" s="51">
        <v>0</v>
      </c>
      <c r="W51" s="51">
        <v>1.5699999999999999E-2</v>
      </c>
      <c r="X51" s="51">
        <v>0</v>
      </c>
      <c r="Y51" s="51">
        <v>0</v>
      </c>
      <c r="Z51" s="51">
        <v>1.5699999999999999E-2</v>
      </c>
      <c r="AA51" s="51">
        <v>0</v>
      </c>
      <c r="AB51" s="51">
        <v>1.5385999999999999E-2</v>
      </c>
      <c r="AC51" s="51">
        <v>3.1399999999999999E-4</v>
      </c>
      <c r="AD51" s="51">
        <v>3.1399999999999999E-4</v>
      </c>
      <c r="AE51" s="51">
        <v>0</v>
      </c>
      <c r="AF51" s="53">
        <v>0</v>
      </c>
      <c r="AG51" s="52">
        <v>3.1399999999999999E-4</v>
      </c>
      <c r="AH51" s="51">
        <v>0</v>
      </c>
      <c r="AI51" s="51">
        <v>3.1399999999999999E-4</v>
      </c>
      <c r="AJ51" s="51">
        <v>0</v>
      </c>
      <c r="AK51" s="51">
        <f t="shared" si="0"/>
        <v>1.5699999999999999E-2</v>
      </c>
      <c r="AL51" s="51">
        <f t="shared" si="1"/>
        <v>0</v>
      </c>
      <c r="AM51" s="51">
        <v>0</v>
      </c>
      <c r="AN51" s="51">
        <v>0</v>
      </c>
      <c r="AO51" s="51">
        <f t="shared" si="2"/>
        <v>1.5699999999999999E-2</v>
      </c>
    </row>
    <row r="52" spans="2:41" ht="17.25" customHeight="1" x14ac:dyDescent="0.15">
      <c r="B52" s="103" t="s">
        <v>114</v>
      </c>
      <c r="C52" s="104"/>
      <c r="D52" s="51">
        <v>6.6984000000000002E-2</v>
      </c>
      <c r="E52" s="51">
        <v>0</v>
      </c>
      <c r="F52" s="51">
        <v>0</v>
      </c>
      <c r="G52" s="51">
        <v>6.6984000000000002E-2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6.6984000000000002E-2</v>
      </c>
      <c r="T52" s="51">
        <v>4.0000000000000003E-5</v>
      </c>
      <c r="U52" s="51">
        <v>0</v>
      </c>
      <c r="V52" s="51">
        <v>4.0000000000000003E-5</v>
      </c>
      <c r="W52" s="51">
        <v>6.6944000000000004E-2</v>
      </c>
      <c r="X52" s="51">
        <v>6.0754000000000002E-2</v>
      </c>
      <c r="Y52" s="51">
        <v>0</v>
      </c>
      <c r="Z52" s="51">
        <v>6.1899999999999993E-3</v>
      </c>
      <c r="AA52" s="51">
        <v>0</v>
      </c>
      <c r="AB52" s="51">
        <v>2.6546099667774103E-2</v>
      </c>
      <c r="AC52" s="51">
        <v>4.03979003322259E-2</v>
      </c>
      <c r="AD52" s="51">
        <v>3.6367588039867102E-2</v>
      </c>
      <c r="AE52" s="51">
        <v>4.0303122923587998E-3</v>
      </c>
      <c r="AF52" s="53">
        <v>0</v>
      </c>
      <c r="AG52" s="52">
        <v>3.6367588039867102E-2</v>
      </c>
      <c r="AH52" s="51">
        <v>4.0703122923587999E-3</v>
      </c>
      <c r="AI52" s="51">
        <v>3.6367588039867102E-2</v>
      </c>
      <c r="AJ52" s="51">
        <v>0</v>
      </c>
      <c r="AK52" s="51">
        <f t="shared" si="0"/>
        <v>6.6984000000000002E-2</v>
      </c>
      <c r="AL52" s="51">
        <f t="shared" si="1"/>
        <v>3.65E-3</v>
      </c>
      <c r="AM52" s="51">
        <v>0</v>
      </c>
      <c r="AN52" s="51">
        <v>3.65E-3</v>
      </c>
      <c r="AO52" s="51">
        <f t="shared" si="2"/>
        <v>6.3334000000000001E-2</v>
      </c>
    </row>
    <row r="53" spans="2:41" ht="17.25" customHeight="1" x14ac:dyDescent="0.15">
      <c r="B53" s="103" t="s">
        <v>115</v>
      </c>
      <c r="C53" s="104"/>
      <c r="D53" s="51">
        <v>0.25983200000000001</v>
      </c>
      <c r="E53" s="51">
        <v>0</v>
      </c>
      <c r="F53" s="51">
        <v>0</v>
      </c>
      <c r="G53" s="51">
        <v>0.25983200000000001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0.25983200000000001</v>
      </c>
      <c r="T53" s="51">
        <v>0</v>
      </c>
      <c r="U53" s="51">
        <v>0</v>
      </c>
      <c r="V53" s="51">
        <v>0</v>
      </c>
      <c r="W53" s="51">
        <v>0.25983200000000001</v>
      </c>
      <c r="X53" s="51">
        <v>6.0101999999999996E-2</v>
      </c>
      <c r="Y53" s="51">
        <v>0</v>
      </c>
      <c r="Z53" s="51">
        <v>0.19972999999999999</v>
      </c>
      <c r="AA53" s="51">
        <v>0.12660200000000002</v>
      </c>
      <c r="AB53" s="51">
        <v>0.16551273362390773</v>
      </c>
      <c r="AC53" s="51">
        <v>9.4319266376092267E-2</v>
      </c>
      <c r="AD53" s="51">
        <v>6.8704001248948612E-2</v>
      </c>
      <c r="AE53" s="51">
        <v>2.5615265127143651E-2</v>
      </c>
      <c r="AF53" s="53">
        <v>0</v>
      </c>
      <c r="AG53" s="52">
        <v>6.8704001248948612E-2</v>
      </c>
      <c r="AH53" s="51">
        <v>2.5615265127143651E-2</v>
      </c>
      <c r="AI53" s="51">
        <v>6.8704001248948612E-2</v>
      </c>
      <c r="AJ53" s="51">
        <v>0</v>
      </c>
      <c r="AK53" s="51">
        <f t="shared" si="0"/>
        <v>0.25983200000000001</v>
      </c>
      <c r="AL53" s="51">
        <f t="shared" si="1"/>
        <v>0.166244</v>
      </c>
      <c r="AM53" s="51">
        <v>0</v>
      </c>
      <c r="AN53" s="51">
        <v>0.166244</v>
      </c>
      <c r="AO53" s="51">
        <f t="shared" si="2"/>
        <v>9.3588000000000005E-2</v>
      </c>
    </row>
    <row r="54" spans="2:41" ht="17.25" customHeight="1" x14ac:dyDescent="0.15">
      <c r="B54" s="103" t="s">
        <v>116</v>
      </c>
      <c r="C54" s="104"/>
      <c r="D54" s="51">
        <v>3.9650000000000005E-2</v>
      </c>
      <c r="E54" s="51">
        <v>0</v>
      </c>
      <c r="F54" s="51">
        <v>0</v>
      </c>
      <c r="G54" s="51">
        <v>3.9650000000000005E-2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3.9650000000000005E-2</v>
      </c>
      <c r="T54" s="51">
        <v>0</v>
      </c>
      <c r="U54" s="51">
        <v>0</v>
      </c>
      <c r="V54" s="51">
        <v>0</v>
      </c>
      <c r="W54" s="51">
        <v>3.9650000000000005E-2</v>
      </c>
      <c r="X54" s="51">
        <v>2.6010000000000002E-2</v>
      </c>
      <c r="Y54" s="51">
        <v>0</v>
      </c>
      <c r="Z54" s="51">
        <v>1.3640000000000001E-2</v>
      </c>
      <c r="AA54" s="51">
        <v>0</v>
      </c>
      <c r="AB54" s="51">
        <v>2.3409000000000003E-2</v>
      </c>
      <c r="AC54" s="51">
        <v>1.6241000000000002E-2</v>
      </c>
      <c r="AD54" s="51">
        <v>1.3640000000000001E-2</v>
      </c>
      <c r="AE54" s="51">
        <v>2.601E-3</v>
      </c>
      <c r="AF54" s="53">
        <v>0</v>
      </c>
      <c r="AG54" s="52">
        <v>1.3640000000000001E-2</v>
      </c>
      <c r="AH54" s="51">
        <v>2.601E-3</v>
      </c>
      <c r="AI54" s="51">
        <v>1.3640000000000001E-2</v>
      </c>
      <c r="AJ54" s="51">
        <v>0</v>
      </c>
      <c r="AK54" s="51">
        <f t="shared" si="0"/>
        <v>3.9650000000000005E-2</v>
      </c>
      <c r="AL54" s="51">
        <f t="shared" si="1"/>
        <v>2.2409999999999999E-3</v>
      </c>
      <c r="AM54" s="51">
        <v>0</v>
      </c>
      <c r="AN54" s="51">
        <v>2.2409999999999999E-3</v>
      </c>
      <c r="AO54" s="51">
        <f t="shared" si="2"/>
        <v>3.7409000000000005E-2</v>
      </c>
    </row>
    <row r="55" spans="2:41" ht="17.25" customHeight="1" x14ac:dyDescent="0.15">
      <c r="B55" s="103" t="s">
        <v>117</v>
      </c>
      <c r="C55" s="104"/>
      <c r="D55" s="51">
        <v>1.0130000000000002E-2</v>
      </c>
      <c r="E55" s="51">
        <v>0</v>
      </c>
      <c r="F55" s="51">
        <v>0</v>
      </c>
      <c r="G55" s="51">
        <v>1.0130000000000002E-2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1.0130000000000002E-2</v>
      </c>
      <c r="T55" s="51">
        <v>0</v>
      </c>
      <c r="U55" s="51">
        <v>0</v>
      </c>
      <c r="V55" s="51">
        <v>0</v>
      </c>
      <c r="W55" s="51">
        <v>1.0130000000000002E-2</v>
      </c>
      <c r="X55" s="51">
        <v>8.7780000000000011E-3</v>
      </c>
      <c r="Y55" s="51">
        <v>0</v>
      </c>
      <c r="Z55" s="51">
        <v>1.3520000000000001E-3</v>
      </c>
      <c r="AA55" s="51">
        <v>8.9999999999999998E-4</v>
      </c>
      <c r="AB55" s="51">
        <v>8.1656756756756776E-3</v>
      </c>
      <c r="AC55" s="51">
        <v>1.9643243243243243E-3</v>
      </c>
      <c r="AD55" s="51">
        <v>1.1543243243243243E-3</v>
      </c>
      <c r="AE55" s="51">
        <v>8.1000000000000006E-4</v>
      </c>
      <c r="AF55" s="53">
        <v>0</v>
      </c>
      <c r="AG55" s="52">
        <v>1.1543243243243243E-3</v>
      </c>
      <c r="AH55" s="51">
        <v>8.1000000000000006E-4</v>
      </c>
      <c r="AI55" s="51">
        <v>1.1543243243243243E-3</v>
      </c>
      <c r="AJ55" s="51">
        <v>0</v>
      </c>
      <c r="AK55" s="51">
        <f t="shared" si="0"/>
        <v>1.0130000000000002E-2</v>
      </c>
      <c r="AL55" s="51">
        <f t="shared" si="1"/>
        <v>0</v>
      </c>
      <c r="AM55" s="51">
        <v>0</v>
      </c>
      <c r="AN55" s="51">
        <v>0</v>
      </c>
      <c r="AO55" s="51">
        <f t="shared" si="2"/>
        <v>1.0130000000000002E-2</v>
      </c>
    </row>
    <row r="56" spans="2:41" ht="17.25" customHeight="1" x14ac:dyDescent="0.15">
      <c r="B56" s="103" t="s">
        <v>118</v>
      </c>
      <c r="C56" s="104"/>
      <c r="D56" s="51">
        <v>9.8800000000000016E-4</v>
      </c>
      <c r="E56" s="51">
        <v>0</v>
      </c>
      <c r="F56" s="51">
        <v>0</v>
      </c>
      <c r="G56" s="51">
        <v>9.8800000000000016E-4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9.8800000000000016E-4</v>
      </c>
      <c r="T56" s="51">
        <v>8.8000000000000014E-4</v>
      </c>
      <c r="U56" s="51">
        <v>0</v>
      </c>
      <c r="V56" s="51">
        <v>8.8000000000000014E-4</v>
      </c>
      <c r="W56" s="51">
        <v>1.08E-4</v>
      </c>
      <c r="X56" s="51">
        <v>1.08E-4</v>
      </c>
      <c r="Y56" s="51">
        <v>1.08E-4</v>
      </c>
      <c r="Z56" s="51">
        <v>0</v>
      </c>
      <c r="AA56" s="51">
        <v>0</v>
      </c>
      <c r="AB56" s="51">
        <v>9.7199999999999991E-5</v>
      </c>
      <c r="AC56" s="51">
        <v>1.08E-5</v>
      </c>
      <c r="AD56" s="51">
        <v>0</v>
      </c>
      <c r="AE56" s="51">
        <v>1.08E-5</v>
      </c>
      <c r="AF56" s="53">
        <v>0</v>
      </c>
      <c r="AG56" s="52">
        <v>0</v>
      </c>
      <c r="AH56" s="51">
        <v>8.9080000000000019E-4</v>
      </c>
      <c r="AI56" s="51">
        <v>0</v>
      </c>
      <c r="AJ56" s="51">
        <v>0</v>
      </c>
      <c r="AK56" s="51">
        <f t="shared" si="0"/>
        <v>9.8800000000000016E-4</v>
      </c>
      <c r="AL56" s="51">
        <f t="shared" si="1"/>
        <v>9.5300000000000007E-4</v>
      </c>
      <c r="AM56" s="51">
        <v>0</v>
      </c>
      <c r="AN56" s="51">
        <v>9.5300000000000007E-4</v>
      </c>
      <c r="AO56" s="51">
        <f t="shared" si="2"/>
        <v>3.5000000000000092E-5</v>
      </c>
    </row>
    <row r="57" spans="2:41" ht="17.25" customHeight="1" x14ac:dyDescent="0.15">
      <c r="B57" s="103" t="s">
        <v>119</v>
      </c>
      <c r="C57" s="104"/>
      <c r="D57" s="51">
        <v>6.3969999999999999E-3</v>
      </c>
      <c r="E57" s="51">
        <v>0</v>
      </c>
      <c r="F57" s="51">
        <v>0</v>
      </c>
      <c r="G57" s="51">
        <v>6.3969999999999999E-3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6.3969999999999999E-3</v>
      </c>
      <c r="T57" s="51">
        <v>0</v>
      </c>
      <c r="U57" s="51">
        <v>0</v>
      </c>
      <c r="V57" s="51">
        <v>0</v>
      </c>
      <c r="W57" s="51">
        <v>6.3969999999999999E-3</v>
      </c>
      <c r="X57" s="51">
        <v>1.4000000000000001E-4</v>
      </c>
      <c r="Y57" s="51">
        <v>0</v>
      </c>
      <c r="Z57" s="51">
        <v>6.2569999999999995E-3</v>
      </c>
      <c r="AA57" s="51">
        <v>0</v>
      </c>
      <c r="AB57" s="51">
        <v>4.0800000000000003E-3</v>
      </c>
      <c r="AC57" s="51">
        <v>2.317E-3</v>
      </c>
      <c r="AD57" s="51">
        <v>1.8770000000000002E-3</v>
      </c>
      <c r="AE57" s="51">
        <v>4.4000000000000002E-4</v>
      </c>
      <c r="AF57" s="53">
        <v>0</v>
      </c>
      <c r="AG57" s="52">
        <v>1.8770000000000002E-3</v>
      </c>
      <c r="AH57" s="51">
        <v>4.4000000000000002E-4</v>
      </c>
      <c r="AI57" s="51">
        <v>1.8770000000000002E-3</v>
      </c>
      <c r="AJ57" s="51">
        <v>0</v>
      </c>
      <c r="AK57" s="51">
        <f t="shared" si="0"/>
        <v>6.3969999999999999E-3</v>
      </c>
      <c r="AL57" s="51">
        <f t="shared" si="1"/>
        <v>8.6999999999999994E-3</v>
      </c>
      <c r="AM57" s="51">
        <v>0</v>
      </c>
      <c r="AN57" s="51">
        <v>8.6999999999999994E-3</v>
      </c>
      <c r="AO57" s="51">
        <f t="shared" si="2"/>
        <v>-2.3029999999999995E-3</v>
      </c>
    </row>
    <row r="58" spans="2:41" ht="17.25" customHeight="1" x14ac:dyDescent="0.15">
      <c r="B58" s="103" t="s">
        <v>120</v>
      </c>
      <c r="C58" s="104"/>
      <c r="D58" s="51">
        <v>6.1900000000000002E-3</v>
      </c>
      <c r="E58" s="51">
        <v>0</v>
      </c>
      <c r="F58" s="51">
        <v>0</v>
      </c>
      <c r="G58" s="51">
        <v>6.1900000000000002E-3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6.1900000000000002E-3</v>
      </c>
      <c r="T58" s="51">
        <v>0</v>
      </c>
      <c r="U58" s="51">
        <v>0</v>
      </c>
      <c r="V58" s="51">
        <v>0</v>
      </c>
      <c r="W58" s="51">
        <v>6.1900000000000002E-3</v>
      </c>
      <c r="X58" s="51">
        <v>5.79E-3</v>
      </c>
      <c r="Y58" s="51">
        <v>0</v>
      </c>
      <c r="Z58" s="51">
        <v>4.0000000000000002E-4</v>
      </c>
      <c r="AA58" s="51">
        <v>4.0000000000000002E-4</v>
      </c>
      <c r="AB58" s="51">
        <v>0</v>
      </c>
      <c r="AC58" s="51">
        <v>6.1900000000000028E-3</v>
      </c>
      <c r="AD58" s="51">
        <v>5.3209386363636405E-3</v>
      </c>
      <c r="AE58" s="51">
        <v>8.6906136363636198E-4</v>
      </c>
      <c r="AF58" s="53">
        <v>0</v>
      </c>
      <c r="AG58" s="52">
        <v>5.3209386363636405E-3</v>
      </c>
      <c r="AH58" s="51">
        <v>8.6906136363636198E-4</v>
      </c>
      <c r="AI58" s="51">
        <v>5.3209386363636405E-3</v>
      </c>
      <c r="AJ58" s="51">
        <v>0</v>
      </c>
      <c r="AK58" s="51">
        <f t="shared" si="0"/>
        <v>6.1900000000000002E-3</v>
      </c>
      <c r="AL58" s="51">
        <f t="shared" si="1"/>
        <v>5.8E-4</v>
      </c>
      <c r="AM58" s="51">
        <v>0</v>
      </c>
      <c r="AN58" s="51">
        <v>5.8E-4</v>
      </c>
      <c r="AO58" s="51">
        <f t="shared" si="2"/>
        <v>5.6100000000000004E-3</v>
      </c>
    </row>
    <row r="59" spans="2:41" ht="17.25" customHeight="1" x14ac:dyDescent="0.15">
      <c r="B59" s="103" t="s">
        <v>121</v>
      </c>
      <c r="C59" s="104"/>
      <c r="D59" s="51">
        <v>5.8699999999999994E-3</v>
      </c>
      <c r="E59" s="51">
        <v>0</v>
      </c>
      <c r="F59" s="51">
        <v>0</v>
      </c>
      <c r="G59" s="51">
        <v>5.8699999999999994E-3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66">
        <v>0</v>
      </c>
      <c r="R59" s="51">
        <v>0</v>
      </c>
      <c r="S59" s="52">
        <v>5.8699999999999994E-3</v>
      </c>
      <c r="T59" s="51">
        <v>0</v>
      </c>
      <c r="U59" s="51">
        <v>0</v>
      </c>
      <c r="V59" s="51">
        <v>0</v>
      </c>
      <c r="W59" s="51">
        <v>5.8699999999999994E-3</v>
      </c>
      <c r="X59" s="51">
        <v>1.9000000000000001E-4</v>
      </c>
      <c r="Y59" s="51">
        <v>0</v>
      </c>
      <c r="Z59" s="51">
        <v>5.6799999999999993E-3</v>
      </c>
      <c r="AA59" s="51">
        <v>0</v>
      </c>
      <c r="AB59" s="51">
        <v>3.5059999999999996E-3</v>
      </c>
      <c r="AC59" s="51">
        <v>2.3639999999999998E-3</v>
      </c>
      <c r="AD59" s="51">
        <v>1.5056706818181817E-3</v>
      </c>
      <c r="AE59" s="51">
        <v>8.5832931818181815E-4</v>
      </c>
      <c r="AF59" s="53">
        <v>0</v>
      </c>
      <c r="AG59" s="52">
        <v>1.5056706818181817E-3</v>
      </c>
      <c r="AH59" s="51">
        <v>8.5832931818181815E-4</v>
      </c>
      <c r="AI59" s="51">
        <v>1.5056706818181817E-3</v>
      </c>
      <c r="AJ59" s="51">
        <v>0</v>
      </c>
      <c r="AK59" s="51">
        <f t="shared" si="0"/>
        <v>5.8699999999999994E-3</v>
      </c>
      <c r="AL59" s="51">
        <f t="shared" si="1"/>
        <v>2.7280000000000002E-2</v>
      </c>
      <c r="AM59" s="51">
        <v>0</v>
      </c>
      <c r="AN59" s="51">
        <v>2.7280000000000002E-2</v>
      </c>
      <c r="AO59" s="51">
        <f t="shared" si="2"/>
        <v>-2.1410000000000002E-2</v>
      </c>
    </row>
    <row r="60" spans="2:41" ht="17.25" customHeight="1" x14ac:dyDescent="0.15">
      <c r="B60" s="103" t="s">
        <v>122</v>
      </c>
      <c r="C60" s="104"/>
      <c r="D60" s="51">
        <v>0.34493200000000002</v>
      </c>
      <c r="E60" s="51">
        <v>0</v>
      </c>
      <c r="F60" s="51">
        <v>0</v>
      </c>
      <c r="G60" s="51">
        <v>0.34493200000000002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0.34493200000000002</v>
      </c>
      <c r="T60" s="51">
        <v>1.025E-2</v>
      </c>
      <c r="U60" s="51">
        <v>0</v>
      </c>
      <c r="V60" s="51">
        <v>1.025E-2</v>
      </c>
      <c r="W60" s="51">
        <v>0.33468200000000004</v>
      </c>
      <c r="X60" s="51">
        <v>0.29065400000000002</v>
      </c>
      <c r="Y60" s="51">
        <v>0.29001399999999999</v>
      </c>
      <c r="Z60" s="51">
        <v>4.4027999999999998E-2</v>
      </c>
      <c r="AA60" s="51">
        <v>4.3830000000000001E-2</v>
      </c>
      <c r="AB60" s="51">
        <v>0.30057042739726031</v>
      </c>
      <c r="AC60" s="51">
        <v>3.4111572602739733E-2</v>
      </c>
      <c r="AD60" s="51">
        <v>1.7999999999999998E-4</v>
      </c>
      <c r="AE60" s="51">
        <v>3.3931572602739733E-2</v>
      </c>
      <c r="AF60" s="53">
        <v>0</v>
      </c>
      <c r="AG60" s="52">
        <v>1.7999999999999998E-4</v>
      </c>
      <c r="AH60" s="51">
        <v>4.4181572602739735E-2</v>
      </c>
      <c r="AI60" s="51">
        <v>1.7999999999999998E-4</v>
      </c>
      <c r="AJ60" s="51">
        <v>0</v>
      </c>
      <c r="AK60" s="51">
        <f t="shared" si="0"/>
        <v>0.34493200000000002</v>
      </c>
      <c r="AL60" s="51">
        <f t="shared" si="1"/>
        <v>0.33797100000000002</v>
      </c>
      <c r="AM60" s="51">
        <v>0</v>
      </c>
      <c r="AN60" s="51">
        <v>0.33797100000000002</v>
      </c>
      <c r="AO60" s="51">
        <f t="shared" si="2"/>
        <v>6.960999999999995E-3</v>
      </c>
    </row>
    <row r="61" spans="2:41" ht="17.25" customHeight="1" x14ac:dyDescent="0.15">
      <c r="B61" s="103" t="s">
        <v>123</v>
      </c>
      <c r="C61" s="104"/>
      <c r="D61" s="51">
        <v>1.06E-3</v>
      </c>
      <c r="E61" s="51">
        <v>0</v>
      </c>
      <c r="F61" s="51">
        <v>0</v>
      </c>
      <c r="G61" s="51">
        <v>1.06E-3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1.06E-3</v>
      </c>
      <c r="T61" s="51">
        <v>0</v>
      </c>
      <c r="U61" s="51">
        <v>0</v>
      </c>
      <c r="V61" s="51">
        <v>0</v>
      </c>
      <c r="W61" s="51">
        <v>1.06E-3</v>
      </c>
      <c r="X61" s="51">
        <v>1.7999999999999998E-4</v>
      </c>
      <c r="Y61" s="51">
        <v>0</v>
      </c>
      <c r="Z61" s="51">
        <v>8.8000000000000003E-4</v>
      </c>
      <c r="AA61" s="51">
        <v>0</v>
      </c>
      <c r="AB61" s="51">
        <v>1.6199999999999993E-4</v>
      </c>
      <c r="AC61" s="51">
        <v>8.9800000000000004E-4</v>
      </c>
      <c r="AD61" s="51">
        <v>8.8000000000000003E-4</v>
      </c>
      <c r="AE61" s="51">
        <v>1.7999999999999997E-5</v>
      </c>
      <c r="AF61" s="53">
        <v>0</v>
      </c>
      <c r="AG61" s="52">
        <v>8.8000000000000003E-4</v>
      </c>
      <c r="AH61" s="51">
        <v>1.7999999999999997E-5</v>
      </c>
      <c r="AI61" s="51">
        <v>8.8000000000000003E-4</v>
      </c>
      <c r="AJ61" s="51">
        <v>0</v>
      </c>
      <c r="AK61" s="51">
        <f t="shared" si="0"/>
        <v>1.06E-3</v>
      </c>
      <c r="AL61" s="51">
        <f t="shared" si="1"/>
        <v>0</v>
      </c>
      <c r="AM61" s="51">
        <v>0</v>
      </c>
      <c r="AN61" s="51">
        <v>0</v>
      </c>
      <c r="AO61" s="51">
        <f t="shared" si="2"/>
        <v>1.06E-3</v>
      </c>
    </row>
    <row r="62" spans="2:41" ht="17.25" customHeight="1" x14ac:dyDescent="0.15">
      <c r="B62" s="103" t="s">
        <v>124</v>
      </c>
      <c r="C62" s="104"/>
      <c r="D62" s="51">
        <v>5.751997866</v>
      </c>
      <c r="E62" s="51">
        <v>0</v>
      </c>
      <c r="F62" s="51">
        <v>0</v>
      </c>
      <c r="G62" s="51">
        <v>5.751997866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5.751997866</v>
      </c>
      <c r="T62" s="51">
        <v>1.2230699999999999</v>
      </c>
      <c r="U62" s="51">
        <v>1.2800000000000001E-3</v>
      </c>
      <c r="V62" s="51">
        <v>1.2217899999999999</v>
      </c>
      <c r="W62" s="51">
        <v>4.5289278660000001</v>
      </c>
      <c r="X62" s="51">
        <v>4.1563208659999997</v>
      </c>
      <c r="Y62" s="51">
        <v>1.2169999999999999E-2</v>
      </c>
      <c r="Z62" s="51">
        <v>0.37260700000000002</v>
      </c>
      <c r="AA62" s="51">
        <v>2.4614999999999998E-2</v>
      </c>
      <c r="AB62" s="51">
        <v>0.27184228812153766</v>
      </c>
      <c r="AC62" s="51">
        <v>4.2570855778784624</v>
      </c>
      <c r="AD62" s="51">
        <v>4.1719951209051072</v>
      </c>
      <c r="AE62" s="51">
        <v>8.5090456973354933E-2</v>
      </c>
      <c r="AF62" s="53">
        <v>0</v>
      </c>
      <c r="AG62" s="52">
        <v>4.1719951209051072</v>
      </c>
      <c r="AH62" s="51">
        <v>1.3081604569733547</v>
      </c>
      <c r="AI62" s="51">
        <v>4.1719951209051072</v>
      </c>
      <c r="AJ62" s="51">
        <v>0</v>
      </c>
      <c r="AK62" s="51">
        <f t="shared" si="0"/>
        <v>5.751997866</v>
      </c>
      <c r="AL62" s="51">
        <f t="shared" si="1"/>
        <v>0.31474585507246394</v>
      </c>
      <c r="AM62" s="51">
        <v>0</v>
      </c>
      <c r="AN62" s="51">
        <v>0.31474585507246394</v>
      </c>
      <c r="AO62" s="51">
        <f t="shared" si="2"/>
        <v>5.4372520109275362</v>
      </c>
    </row>
    <row r="63" spans="2:41" ht="17.25" customHeight="1" x14ac:dyDescent="0.15">
      <c r="B63" s="103" t="s">
        <v>125</v>
      </c>
      <c r="C63" s="104"/>
      <c r="D63" s="51">
        <v>7.8899999999999994E-3</v>
      </c>
      <c r="E63" s="51">
        <v>0</v>
      </c>
      <c r="F63" s="51">
        <v>0</v>
      </c>
      <c r="G63" s="51">
        <v>7.8899999999999994E-3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7.8899999999999994E-3</v>
      </c>
      <c r="T63" s="51">
        <v>5.0000000000000002E-5</v>
      </c>
      <c r="U63" s="51">
        <v>0</v>
      </c>
      <c r="V63" s="51">
        <v>5.0000000000000002E-5</v>
      </c>
      <c r="W63" s="51">
        <v>7.8399999999999997E-3</v>
      </c>
      <c r="X63" s="51">
        <v>7.8399999999999997E-3</v>
      </c>
      <c r="Y63" s="51">
        <v>3.3E-4</v>
      </c>
      <c r="Z63" s="51">
        <v>0</v>
      </c>
      <c r="AA63" s="51">
        <v>0</v>
      </c>
      <c r="AB63" s="51">
        <v>3.4559999999999999E-3</v>
      </c>
      <c r="AC63" s="51">
        <v>4.3839999999999999E-3</v>
      </c>
      <c r="AD63" s="51">
        <v>4.0000000000000001E-3</v>
      </c>
      <c r="AE63" s="51">
        <v>3.8400000000000001E-4</v>
      </c>
      <c r="AF63" s="53">
        <v>0</v>
      </c>
      <c r="AG63" s="52">
        <v>4.0000000000000001E-3</v>
      </c>
      <c r="AH63" s="51">
        <v>4.3400000000000003E-4</v>
      </c>
      <c r="AI63" s="51">
        <v>4.0000000000000001E-3</v>
      </c>
      <c r="AJ63" s="51">
        <v>0</v>
      </c>
      <c r="AK63" s="51">
        <f t="shared" si="0"/>
        <v>7.8899999999999994E-3</v>
      </c>
      <c r="AL63" s="51">
        <f t="shared" si="1"/>
        <v>1.92E-4</v>
      </c>
      <c r="AM63" s="51">
        <v>0</v>
      </c>
      <c r="AN63" s="51">
        <v>1.92E-4</v>
      </c>
      <c r="AO63" s="51">
        <f t="shared" si="2"/>
        <v>7.6979999999999991E-3</v>
      </c>
    </row>
    <row r="64" spans="2:41" ht="17.25" customHeight="1" x14ac:dyDescent="0.15">
      <c r="B64" s="103" t="s">
        <v>126</v>
      </c>
      <c r="C64" s="104"/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3">
        <v>0</v>
      </c>
      <c r="AG64" s="52">
        <v>0</v>
      </c>
      <c r="AH64" s="51">
        <v>0</v>
      </c>
      <c r="AI64" s="51">
        <v>0</v>
      </c>
      <c r="AJ64" s="51">
        <v>0</v>
      </c>
      <c r="AK64" s="51">
        <f t="shared" si="0"/>
        <v>0</v>
      </c>
      <c r="AL64" s="51">
        <f t="shared" si="1"/>
        <v>0</v>
      </c>
      <c r="AM64" s="51">
        <v>0</v>
      </c>
      <c r="AN64" s="51">
        <v>0</v>
      </c>
      <c r="AO64" s="5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2021-03-16T06:37:32Z</dcterms:created>
  <dcterms:modified xsi:type="dcterms:W3CDTF">2025-03-13T00:38:40Z</dcterms:modified>
</cp:coreProperties>
</file>