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N36" i="1"/>
  <c r="AM36" i="1"/>
  <c r="AL36" i="1" s="1"/>
  <c r="AK36" i="1"/>
  <c r="AL35" i="1"/>
  <c r="AK35" i="1"/>
  <c r="AO35" i="1" s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O17" i="1" s="1"/>
  <c r="AL16" i="1"/>
  <c r="AK16" i="1"/>
  <c r="AO16" i="1" s="1"/>
  <c r="AL15" i="1"/>
  <c r="AK15" i="1"/>
  <c r="AM14" i="1"/>
  <c r="AM12" i="1" s="1"/>
  <c r="AK14" i="1"/>
  <c r="AL13" i="1"/>
  <c r="AK13" i="1"/>
  <c r="AK12" i="1"/>
  <c r="Z8" i="1"/>
  <c r="X8" i="1"/>
  <c r="AO30" i="1" l="1"/>
  <c r="AO36" i="1"/>
  <c r="AO33" i="1"/>
  <c r="AO20" i="1"/>
  <c r="AO13" i="1"/>
  <c r="AO27" i="1"/>
  <c r="AO37" i="1"/>
  <c r="AO24" i="1"/>
  <c r="AO15" i="1"/>
  <c r="AO32" i="1"/>
  <c r="AO19" i="1"/>
  <c r="AN14" i="1"/>
  <c r="AN12" i="1" s="1"/>
  <c r="AL12" i="1" s="1"/>
  <c r="AO12" i="1" s="1"/>
  <c r="AL14" i="1" l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<sst xmlns="http://schemas.openxmlformats.org/spreadsheetml/2006/main" count="111" uniqueCount="105">
  <si>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</si>
  <si>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</si>
  <si>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</si>
  <si>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</si>
  <si>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</si>
  <si>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</si>
  <si>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</si>
  <si>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</si>
  <si>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</si>
  <si>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</si>
  <si>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</si>
  <si>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</si>
  <si>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</si>
  <si>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</si>
  <si>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</si>
  <si>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</si>
  <si>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</si>
  <si>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</si>
  <si>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</si>
  <si>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</si>
  <si>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</si>
  <si>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</si>
  <si>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</si>
  <si>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</si>
  <si>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</si>
  <si>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</si>
  <si>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</si>
  <si>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</si>
  <si>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</si>
  <si>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</si>
  <si>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</si>
  <si>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</si>
  <si>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</si>
  <si>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</si>
  <si>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</si>
  <si>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</si>
  <si>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</si>
  <si>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</si>
  <si>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</si>
  <si>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</si>
  <si>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</si>
  <si>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</si>
  <si>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</si>
  <si>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</si>
  <si>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</si>
  <si>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</si>
  <si>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</si>
  <si>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</si>
  <si>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</si>
  <si>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</si>
  <si>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</si>
  <si>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</si>
  <si>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</si>
  <si>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</si>
  <si>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</si>
  <si>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</si>
  <si>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</si>
  <si>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</si>
  <si>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</si>
  <si>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</si>
  <si>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</si>
  <si>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</si>
  <si>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</si>
  <si>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</si>
  <si>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</si>
  <si>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</si>
  <si>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</si>
  <si>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</si>
  <si>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</si>
  <si>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</si>
  <si>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</si>
  <si>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</si>
  <si>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</si>
  <si>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</si>
  <si>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</si>
  <si>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</si>
  <si>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</si>
  <si>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</si>
  <si>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</si>
  <si>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</si>
  <si>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</si>
  <si>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</si>
  <si>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</si>
  <si>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</si>
  <si>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</si>
  <si>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</si>
  <si>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</si>
  <si>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</si>
  <si>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</si>
  <si>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</si>
  <si>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</si>
  <si>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</si>
  <si>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</si>
  <si>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</si>
  <si>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</si>
  <si>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</si>
  <si>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</si>
  <si>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</si>
  <si>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</si>
  <si>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</si>
  <si>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</si>
  <si>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</si>
  <si>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</si>
  <si>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</si>
  <si>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表4-09  発生量及び処理・処分量（種類別：変換)　〔全業種〕〔地域詳細不明〕〔令和５年度〕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</si>
</sst>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2.28448172</v>
      </c>
      <c r="E12" s="46">
        <v>0</v>
      </c>
      <c r="F12" s="46">
        <v>0</v>
      </c>
      <c r="G12" s="46">
        <v>2.28448172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1.20583</v>
      </c>
      <c r="R12" s="46">
        <v>0</v>
      </c>
      <c r="S12" s="47">
        <v>1.0786517200000001</v>
      </c>
      <c r="T12" s="46">
        <v>8.1180000000000002E-3</v>
      </c>
      <c r="U12" s="46">
        <v>0</v>
      </c>
      <c r="V12" s="46">
        <v>8.1180000000000002E-3</v>
      </c>
      <c r="W12" s="46">
        <v>1.07053372</v>
      </c>
      <c r="X12" s="46">
        <v>0.99920372000000013</v>
      </c>
      <c r="Y12" s="46">
        <v>9.3000000000000005E-4</v>
      </c>
      <c r="Z12" s="46">
        <v>7.1330000000000005E-2</v>
      </c>
      <c r="AA12" s="46">
        <v>3.3750000000000002E-2</v>
      </c>
      <c r="AB12" s="46">
        <v>2.9832737369252259E-2</v>
      </c>
      <c r="AC12" s="46">
        <v>1.0407009826307478</v>
      </c>
      <c r="AD12" s="46">
        <v>0.90519276715980757</v>
      </c>
      <c r="AE12" s="46">
        <v>0.13550821547094008</v>
      </c>
      <c r="AF12" s="46">
        <v>0</v>
      </c>
      <c r="AG12" s="47">
        <v>0.90519276715980757</v>
      </c>
      <c r="AH12" s="46">
        <v>1.34945621547094</v>
      </c>
      <c r="AI12" s="46">
        <v>0.90519276715980757</v>
      </c>
      <c r="AJ12" s="46">
        <v>0</v>
      </c>
      <c r="AK12" s="46">
        <f>G12-N12</f>
        <v>2.28448172</v>
      </c>
      <c r="AL12" s="46">
        <f>AM12+AN12</f>
        <v>2.7894467127172913</v>
      </c>
      <c r="AM12" s="46">
        <f>SUM(AM13:AM14)+SUM(AM18:AM36)</f>
        <v>0</v>
      </c>
      <c r="AN12" s="46">
        <f>SUM(AN13:AN14)+SUM(AN18:AN36)</f>
        <v>2.7894467127172913</v>
      </c>
      <c r="AO12" s="46">
        <f>AK12-AL12</f>
        <v>-0.50496499271729123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-4.8456758346581879E-3</v>
      </c>
      <c r="AC13" s="51">
        <v>4.8456758346581879E-3</v>
      </c>
      <c r="AD13" s="51">
        <v>0</v>
      </c>
      <c r="AE13" s="54">
        <v>4.8456758346581879E-3</v>
      </c>
      <c r="AF13" s="51">
        <v>0</v>
      </c>
      <c r="AG13" s="55">
        <v>0</v>
      </c>
      <c r="AH13" s="56">
        <v>4.8456758346581879E-3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1">
        <v>0</v>
      </c>
      <c r="AD14" s="51">
        <v>0</v>
      </c>
      <c r="AE14" s="51">
        <v>0</v>
      </c>
      <c r="AF14" s="51">
        <v>0</v>
      </c>
      <c r="AG14" s="53">
        <v>0</v>
      </c>
      <c r="AH14" s="51">
        <v>0</v>
      </c>
      <c r="AI14" s="51">
        <v>0</v>
      </c>
      <c r="AJ14" s="51">
        <v>0</v>
      </c>
      <c r="AK14" s="51">
        <f t="shared" si="0"/>
        <v>0</v>
      </c>
      <c r="AL14" s="51">
        <f t="shared" si="1"/>
        <v>2.14E-3</v>
      </c>
      <c r="AM14" s="51">
        <f>SUM(AM15:AM17)</f>
        <v>0</v>
      </c>
      <c r="AN14" s="51">
        <f>SUM(AN15:AN17)</f>
        <v>2.14E-3</v>
      </c>
      <c r="AO14" s="51">
        <f t="shared" si="2"/>
        <v>-2.14E-3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2.14E-3</v>
      </c>
      <c r="AM16" s="66">
        <v>0</v>
      </c>
      <c r="AN16" s="66">
        <v>2.14E-3</v>
      </c>
      <c r="AO16" s="66">
        <f t="shared" si="2"/>
        <v>-2.14E-3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0</v>
      </c>
      <c r="E17" s="52">
        <v>0</v>
      </c>
      <c r="F17" s="71">
        <v>0</v>
      </c>
      <c r="G17" s="71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0</v>
      </c>
      <c r="AD17" s="71">
        <v>0</v>
      </c>
      <c r="AE17" s="71">
        <v>0</v>
      </c>
      <c r="AF17" s="72">
        <v>0</v>
      </c>
      <c r="AG17" s="73">
        <v>0</v>
      </c>
      <c r="AH17" s="71">
        <v>0</v>
      </c>
      <c r="AI17" s="71">
        <v>0</v>
      </c>
      <c r="AJ17" s="52">
        <v>0</v>
      </c>
      <c r="AK17" s="52">
        <f t="shared" si="0"/>
        <v>0</v>
      </c>
      <c r="AL17" s="52">
        <f t="shared" si="1"/>
        <v>0</v>
      </c>
      <c r="AM17" s="52">
        <v>0</v>
      </c>
      <c r="AN17" s="52">
        <v>0</v>
      </c>
      <c r="AO17" s="52">
        <f t="shared" si="2"/>
        <v>0</v>
      </c>
    </row>
    <row r="18" spans="2:41" s="48" customFormat="1" ht="27" customHeight="1" x14ac:dyDescent="0.15">
      <c r="B18" s="57" t="s">
        <v>82</v>
      </c>
      <c r="C18" s="74"/>
      <c r="D18" s="51">
        <v>0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51">
        <v>0</v>
      </c>
      <c r="Z18" s="51">
        <v>0</v>
      </c>
      <c r="AA18" s="51">
        <v>0</v>
      </c>
      <c r="AB18" s="51">
        <v>0</v>
      </c>
      <c r="AC18" s="51">
        <v>0</v>
      </c>
      <c r="AD18" s="51">
        <v>0</v>
      </c>
      <c r="AE18" s="54">
        <v>0</v>
      </c>
      <c r="AF18" s="51">
        <v>0</v>
      </c>
      <c r="AG18" s="53">
        <v>0</v>
      </c>
      <c r="AH18" s="51">
        <v>0</v>
      </c>
      <c r="AI18" s="51">
        <v>0</v>
      </c>
      <c r="AJ18" s="51">
        <v>0</v>
      </c>
      <c r="AK18" s="51">
        <f t="shared" si="0"/>
        <v>0</v>
      </c>
      <c r="AL18" s="51">
        <f t="shared" si="1"/>
        <v>0</v>
      </c>
      <c r="AM18" s="51">
        <v>0</v>
      </c>
      <c r="AN18" s="51">
        <v>0</v>
      </c>
      <c r="AO18" s="51">
        <f t="shared" si="2"/>
        <v>0</v>
      </c>
    </row>
    <row r="19" spans="2:41" s="48" customFormat="1" ht="27" customHeight="1" x14ac:dyDescent="0.15">
      <c r="B19" s="57" t="s">
        <v>83</v>
      </c>
      <c r="C19" s="50"/>
      <c r="D19" s="51">
        <v>4.1999999999999996E-4</v>
      </c>
      <c r="E19" s="51">
        <v>0</v>
      </c>
      <c r="F19" s="51">
        <v>0</v>
      </c>
      <c r="G19" s="51">
        <v>4.1999999999999996E-4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4.1999999999999996E-4</v>
      </c>
      <c r="T19" s="51">
        <v>0</v>
      </c>
      <c r="U19" s="51">
        <v>0</v>
      </c>
      <c r="V19" s="51">
        <v>0</v>
      </c>
      <c r="W19" s="51">
        <v>4.1999999999999996E-4</v>
      </c>
      <c r="X19" s="51">
        <v>0</v>
      </c>
      <c r="Y19" s="51">
        <v>0</v>
      </c>
      <c r="Z19" s="51">
        <v>4.1999999999999996E-4</v>
      </c>
      <c r="AA19" s="51">
        <v>4.1999999999999996E-4</v>
      </c>
      <c r="AB19" s="51">
        <v>4.1999999999999996E-4</v>
      </c>
      <c r="AC19" s="51">
        <v>0</v>
      </c>
      <c r="AD19" s="51">
        <v>0</v>
      </c>
      <c r="AE19" s="54">
        <v>0</v>
      </c>
      <c r="AF19" s="51">
        <v>0</v>
      </c>
      <c r="AG19" s="53">
        <v>0</v>
      </c>
      <c r="AH19" s="51">
        <v>0</v>
      </c>
      <c r="AI19" s="51">
        <v>0</v>
      </c>
      <c r="AJ19" s="51">
        <v>0</v>
      </c>
      <c r="AK19" s="51">
        <f t="shared" si="0"/>
        <v>4.1999999999999996E-4</v>
      </c>
      <c r="AL19" s="51">
        <f t="shared" si="1"/>
        <v>1.0400000000000001E-3</v>
      </c>
      <c r="AM19" s="51">
        <v>0</v>
      </c>
      <c r="AN19" s="51">
        <v>1.0400000000000001E-3</v>
      </c>
      <c r="AO19" s="51">
        <f t="shared" si="2"/>
        <v>-6.2000000000000011E-4</v>
      </c>
    </row>
    <row r="20" spans="2:41" s="48" customFormat="1" ht="27" customHeight="1" x14ac:dyDescent="0.15">
      <c r="B20" s="57" t="s">
        <v>84</v>
      </c>
      <c r="C20" s="50"/>
      <c r="D20" s="51">
        <v>4.7999999999999996E-4</v>
      </c>
      <c r="E20" s="51">
        <v>0</v>
      </c>
      <c r="F20" s="51">
        <v>0</v>
      </c>
      <c r="G20" s="51">
        <v>4.7999999999999996E-4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4.7999999999999996E-4</v>
      </c>
      <c r="T20" s="51">
        <v>0</v>
      </c>
      <c r="U20" s="51">
        <v>0</v>
      </c>
      <c r="V20" s="51">
        <v>0</v>
      </c>
      <c r="W20" s="51">
        <v>4.7999999999999996E-4</v>
      </c>
      <c r="X20" s="51">
        <v>0</v>
      </c>
      <c r="Y20" s="51">
        <v>0</v>
      </c>
      <c r="Z20" s="51">
        <v>4.7999999999999996E-4</v>
      </c>
      <c r="AA20" s="51">
        <v>4.7999999999999996E-4</v>
      </c>
      <c r="AB20" s="51">
        <v>4.7999999999999996E-4</v>
      </c>
      <c r="AC20" s="51">
        <v>0</v>
      </c>
      <c r="AD20" s="51">
        <v>0</v>
      </c>
      <c r="AE20" s="54">
        <v>0</v>
      </c>
      <c r="AF20" s="51">
        <v>0</v>
      </c>
      <c r="AG20" s="53">
        <v>0</v>
      </c>
      <c r="AH20" s="51">
        <v>0</v>
      </c>
      <c r="AI20" s="51">
        <v>0</v>
      </c>
      <c r="AJ20" s="51">
        <v>0</v>
      </c>
      <c r="AK20" s="51">
        <f t="shared" si="0"/>
        <v>4.7999999999999996E-4</v>
      </c>
      <c r="AL20" s="51">
        <f t="shared" si="1"/>
        <v>4.8999999999999998E-4</v>
      </c>
      <c r="AM20" s="51">
        <v>0</v>
      </c>
      <c r="AN20" s="51">
        <v>4.8999999999999998E-4</v>
      </c>
      <c r="AO20" s="51">
        <f t="shared" si="2"/>
        <v>-1.0000000000000026E-5</v>
      </c>
    </row>
    <row r="21" spans="2:41" s="48" customFormat="1" ht="27" customHeight="1" x14ac:dyDescent="0.15">
      <c r="B21" s="57" t="s">
        <v>85</v>
      </c>
      <c r="C21" s="50"/>
      <c r="D21" s="51">
        <v>8.7350999999999984E-2</v>
      </c>
      <c r="E21" s="51">
        <v>0</v>
      </c>
      <c r="F21" s="51">
        <v>0</v>
      </c>
      <c r="G21" s="51">
        <v>8.7350999999999984E-2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8.7350999999999984E-2</v>
      </c>
      <c r="T21" s="51">
        <v>0</v>
      </c>
      <c r="U21" s="51">
        <v>0</v>
      </c>
      <c r="V21" s="51">
        <v>0</v>
      </c>
      <c r="W21" s="51">
        <v>8.7350999999999984E-2</v>
      </c>
      <c r="X21" s="51">
        <v>8.372099999999999E-2</v>
      </c>
      <c r="Y21" s="51">
        <v>9.3000000000000005E-4</v>
      </c>
      <c r="Z21" s="51">
        <v>3.63E-3</v>
      </c>
      <c r="AA21" s="51">
        <v>3.63E-3</v>
      </c>
      <c r="AB21" s="51">
        <v>4.5599999999999807E-3</v>
      </c>
      <c r="AC21" s="51">
        <v>8.2791000000000003E-2</v>
      </c>
      <c r="AD21" s="51">
        <v>4.7172400522727448E-2</v>
      </c>
      <c r="AE21" s="54">
        <v>3.5618599477272556E-2</v>
      </c>
      <c r="AF21" s="51">
        <v>0</v>
      </c>
      <c r="AG21" s="53">
        <v>4.7172400522727448E-2</v>
      </c>
      <c r="AH21" s="51">
        <v>3.5618599477272556E-2</v>
      </c>
      <c r="AI21" s="51">
        <v>4.7172400522727448E-2</v>
      </c>
      <c r="AJ21" s="51">
        <v>0</v>
      </c>
      <c r="AK21" s="51">
        <f t="shared" si="0"/>
        <v>8.7350999999999984E-2</v>
      </c>
      <c r="AL21" s="51">
        <f t="shared" si="1"/>
        <v>0.22522400000000001</v>
      </c>
      <c r="AM21" s="51">
        <v>0</v>
      </c>
      <c r="AN21" s="51">
        <v>0.22522400000000001</v>
      </c>
      <c r="AO21" s="51">
        <f t="shared" si="2"/>
        <v>-0.13787300000000002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2.6598E-2</v>
      </c>
      <c r="AM22" s="51">
        <v>0</v>
      </c>
      <c r="AN22" s="51">
        <v>2.6598E-2</v>
      </c>
      <c r="AO22" s="51">
        <f t="shared" si="2"/>
        <v>-2.6598E-2</v>
      </c>
    </row>
    <row r="23" spans="2:41" s="48" customFormat="1" ht="27" customHeight="1" x14ac:dyDescent="0.15">
      <c r="B23" s="57" t="s">
        <v>87</v>
      </c>
      <c r="C23" s="50"/>
      <c r="D23" s="51">
        <v>0.55697500000000011</v>
      </c>
      <c r="E23" s="51">
        <v>0</v>
      </c>
      <c r="F23" s="51">
        <v>0</v>
      </c>
      <c r="G23" s="51">
        <v>0.55697500000000011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0.55697500000000011</v>
      </c>
      <c r="T23" s="51">
        <v>0</v>
      </c>
      <c r="U23" s="51">
        <v>0</v>
      </c>
      <c r="V23" s="51">
        <v>0</v>
      </c>
      <c r="W23" s="51">
        <v>0.55697500000000011</v>
      </c>
      <c r="X23" s="51">
        <v>0.53768500000000008</v>
      </c>
      <c r="Y23" s="51">
        <v>0</v>
      </c>
      <c r="Z23" s="51">
        <v>1.9289999999999998E-2</v>
      </c>
      <c r="AA23" s="51">
        <v>0</v>
      </c>
      <c r="AB23" s="51">
        <v>-1.5867960895254996E-6</v>
      </c>
      <c r="AC23" s="51">
        <v>0.55697658679608963</v>
      </c>
      <c r="AD23" s="51">
        <v>0.54601621798260092</v>
      </c>
      <c r="AE23" s="54">
        <v>1.0960368813488667E-2</v>
      </c>
      <c r="AF23" s="51">
        <v>0</v>
      </c>
      <c r="AG23" s="53">
        <v>0.54601621798260092</v>
      </c>
      <c r="AH23" s="51">
        <v>1.0960368813488667E-2</v>
      </c>
      <c r="AI23" s="51">
        <v>0.54601621798260092</v>
      </c>
      <c r="AJ23" s="51">
        <v>0</v>
      </c>
      <c r="AK23" s="51">
        <f t="shared" si="0"/>
        <v>0.55697500000000011</v>
      </c>
      <c r="AL23" s="51">
        <f t="shared" si="1"/>
        <v>0.41768399999999994</v>
      </c>
      <c r="AM23" s="51">
        <v>0</v>
      </c>
      <c r="AN23" s="51">
        <v>0.41768399999999994</v>
      </c>
      <c r="AO23" s="51">
        <f t="shared" si="2"/>
        <v>0.13929100000000016</v>
      </c>
    </row>
    <row r="24" spans="2:41" s="48" customFormat="1" ht="27" customHeight="1" x14ac:dyDescent="0.15">
      <c r="B24" s="57" t="s">
        <v>88</v>
      </c>
      <c r="C24" s="50"/>
      <c r="D24" s="51">
        <v>1.9289999999999998E-2</v>
      </c>
      <c r="E24" s="51">
        <v>0</v>
      </c>
      <c r="F24" s="51">
        <v>0</v>
      </c>
      <c r="G24" s="51">
        <v>1.9289999999999998E-2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1.9289999999999998E-2</v>
      </c>
      <c r="T24" s="51">
        <v>0</v>
      </c>
      <c r="U24" s="51">
        <v>0</v>
      </c>
      <c r="V24" s="51">
        <v>0</v>
      </c>
      <c r="W24" s="51">
        <v>1.9289999999999998E-2</v>
      </c>
      <c r="X24" s="51">
        <v>1.9289999999999998E-2</v>
      </c>
      <c r="Y24" s="51">
        <v>0</v>
      </c>
      <c r="Z24" s="51">
        <v>0</v>
      </c>
      <c r="AA24" s="51">
        <v>0</v>
      </c>
      <c r="AB24" s="51">
        <v>0</v>
      </c>
      <c r="AC24" s="51">
        <v>1.9289999999999998E-2</v>
      </c>
      <c r="AD24" s="51">
        <v>1.9289999999999998E-2</v>
      </c>
      <c r="AE24" s="54">
        <v>0</v>
      </c>
      <c r="AF24" s="51">
        <v>0</v>
      </c>
      <c r="AG24" s="53">
        <v>1.9289999999999998E-2</v>
      </c>
      <c r="AH24" s="51">
        <v>0</v>
      </c>
      <c r="AI24" s="51">
        <v>1.9289999999999998E-2</v>
      </c>
      <c r="AJ24" s="51">
        <v>0</v>
      </c>
      <c r="AK24" s="51">
        <f t="shared" si="0"/>
        <v>1.9289999999999998E-2</v>
      </c>
      <c r="AL24" s="51">
        <f t="shared" si="1"/>
        <v>5.8859999999999997E-3</v>
      </c>
      <c r="AM24" s="51">
        <v>0</v>
      </c>
      <c r="AN24" s="51">
        <v>5.8859999999999997E-3</v>
      </c>
      <c r="AO24" s="51">
        <f t="shared" si="2"/>
        <v>1.3403999999999999E-2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1.0977127172918572E-3</v>
      </c>
      <c r="AM27" s="51">
        <v>0</v>
      </c>
      <c r="AN27" s="51">
        <v>1.0977127172918572E-3</v>
      </c>
      <c r="AO27" s="51">
        <f t="shared" si="2"/>
        <v>-1.0977127172918572E-3</v>
      </c>
    </row>
    <row r="28" spans="2:41" s="48" customFormat="1" ht="27" customHeight="1" x14ac:dyDescent="0.15">
      <c r="B28" s="57" t="s">
        <v>92</v>
      </c>
      <c r="C28" s="50"/>
      <c r="D28" s="51">
        <v>1.8489999999999999E-2</v>
      </c>
      <c r="E28" s="51">
        <v>0</v>
      </c>
      <c r="F28" s="51">
        <v>0</v>
      </c>
      <c r="G28" s="51">
        <v>1.8489999999999999E-2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1.8489999999999999E-2</v>
      </c>
      <c r="T28" s="51">
        <v>0</v>
      </c>
      <c r="U28" s="51">
        <v>0</v>
      </c>
      <c r="V28" s="51">
        <v>0</v>
      </c>
      <c r="W28" s="51">
        <v>1.8489999999999999E-2</v>
      </c>
      <c r="X28" s="51">
        <v>1.8460000000000001E-2</v>
      </c>
      <c r="Y28" s="51">
        <v>0</v>
      </c>
      <c r="Z28" s="51">
        <v>2.9999999999999997E-5</v>
      </c>
      <c r="AA28" s="51">
        <v>2.9999999999999997E-5</v>
      </c>
      <c r="AB28" s="51">
        <v>2.9999999999988369E-5</v>
      </c>
      <c r="AC28" s="51">
        <v>1.8460000000000011E-2</v>
      </c>
      <c r="AD28" s="51">
        <v>1.7200614334471002E-2</v>
      </c>
      <c r="AE28" s="54">
        <v>1.2593856655290102E-3</v>
      </c>
      <c r="AF28" s="51">
        <v>0</v>
      </c>
      <c r="AG28" s="53">
        <v>1.7200614334471002E-2</v>
      </c>
      <c r="AH28" s="51">
        <v>1.2593856655290102E-3</v>
      </c>
      <c r="AI28" s="51">
        <v>1.7200614334471002E-2</v>
      </c>
      <c r="AJ28" s="51">
        <v>0</v>
      </c>
      <c r="AK28" s="51">
        <f t="shared" si="0"/>
        <v>1.8489999999999999E-2</v>
      </c>
      <c r="AL28" s="51">
        <f t="shared" si="1"/>
        <v>3.0369999999999989E-3</v>
      </c>
      <c r="AM28" s="51">
        <v>0</v>
      </c>
      <c r="AN28" s="51">
        <v>3.0369999999999989E-3</v>
      </c>
      <c r="AO28" s="51">
        <f t="shared" si="2"/>
        <v>1.5453000000000001E-2</v>
      </c>
    </row>
    <row r="29" spans="2:41" s="48" customFormat="1" ht="27" customHeight="1" x14ac:dyDescent="0.15">
      <c r="B29" s="57" t="s">
        <v>93</v>
      </c>
      <c r="C29" s="50"/>
      <c r="D29" s="51">
        <v>6.3600000000000002E-3</v>
      </c>
      <c r="E29" s="51">
        <v>0</v>
      </c>
      <c r="F29" s="51">
        <v>0</v>
      </c>
      <c r="G29" s="51">
        <v>6.3600000000000002E-3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6.3600000000000002E-3</v>
      </c>
      <c r="T29" s="51">
        <v>0</v>
      </c>
      <c r="U29" s="51">
        <v>0</v>
      </c>
      <c r="V29" s="51">
        <v>0</v>
      </c>
      <c r="W29" s="51">
        <v>6.3600000000000002E-3</v>
      </c>
      <c r="X29" s="51">
        <v>5.4000000000000003E-3</v>
      </c>
      <c r="Y29" s="51">
        <v>0</v>
      </c>
      <c r="Z29" s="51">
        <v>9.5999999999999992E-4</v>
      </c>
      <c r="AA29" s="51">
        <v>9.5999999999999992E-4</v>
      </c>
      <c r="AB29" s="51">
        <v>9.5999999999999992E-4</v>
      </c>
      <c r="AC29" s="51">
        <v>5.4000000000000003E-3</v>
      </c>
      <c r="AD29" s="51">
        <v>3.1567164179104501E-3</v>
      </c>
      <c r="AE29" s="54">
        <v>2.2432835820895497E-3</v>
      </c>
      <c r="AF29" s="51">
        <v>0</v>
      </c>
      <c r="AG29" s="53">
        <v>3.1567164179104501E-3</v>
      </c>
      <c r="AH29" s="51">
        <v>2.2432835820895497E-3</v>
      </c>
      <c r="AI29" s="51">
        <v>3.1567164179104501E-3</v>
      </c>
      <c r="AJ29" s="51">
        <v>0</v>
      </c>
      <c r="AK29" s="51">
        <f t="shared" si="0"/>
        <v>6.3600000000000002E-3</v>
      </c>
      <c r="AL29" s="51">
        <f t="shared" si="1"/>
        <v>0.39141700000000001</v>
      </c>
      <c r="AM29" s="51">
        <v>0</v>
      </c>
      <c r="AN29" s="51">
        <v>0.39141700000000001</v>
      </c>
      <c r="AO29" s="51">
        <f t="shared" si="2"/>
        <v>-0.38505700000000004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1.36511972</v>
      </c>
      <c r="E31" s="51">
        <v>0</v>
      </c>
      <c r="F31" s="51">
        <v>0</v>
      </c>
      <c r="G31" s="51">
        <v>1.36511972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1.20583</v>
      </c>
      <c r="R31" s="51">
        <v>0</v>
      </c>
      <c r="S31" s="53">
        <v>0.15928972</v>
      </c>
      <c r="T31" s="51">
        <v>0</v>
      </c>
      <c r="U31" s="51">
        <v>0</v>
      </c>
      <c r="V31" s="51">
        <v>0</v>
      </c>
      <c r="W31" s="51">
        <v>0.15928972</v>
      </c>
      <c r="X31" s="51">
        <v>0.14503971999999998</v>
      </c>
      <c r="Y31" s="51">
        <v>0</v>
      </c>
      <c r="Z31" s="51">
        <v>1.4250000000000001E-2</v>
      </c>
      <c r="AA31" s="51">
        <v>0</v>
      </c>
      <c r="AB31" s="51">
        <v>0</v>
      </c>
      <c r="AC31" s="51">
        <v>0.15928971999999994</v>
      </c>
      <c r="AD31" s="51">
        <v>0.14482854867132861</v>
      </c>
      <c r="AE31" s="54">
        <v>1.4461171328671328E-2</v>
      </c>
      <c r="AF31" s="51">
        <v>0</v>
      </c>
      <c r="AG31" s="53">
        <v>0.14482854867132861</v>
      </c>
      <c r="AH31" s="51">
        <v>1.2202911713286713</v>
      </c>
      <c r="AI31" s="51">
        <v>0.14482854867132861</v>
      </c>
      <c r="AJ31" s="51">
        <v>0</v>
      </c>
      <c r="AK31" s="51">
        <f t="shared" si="0"/>
        <v>1.36511972</v>
      </c>
      <c r="AL31" s="51">
        <f t="shared" si="1"/>
        <v>0.71148299999999998</v>
      </c>
      <c r="AM31" s="51">
        <v>0</v>
      </c>
      <c r="AN31" s="51">
        <v>0.71148299999999998</v>
      </c>
      <c r="AO31" s="51">
        <f t="shared" si="2"/>
        <v>0.65363672000000006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0.22999600000000003</v>
      </c>
      <c r="E36" s="51">
        <v>0</v>
      </c>
      <c r="F36" s="51">
        <v>0</v>
      </c>
      <c r="G36" s="51">
        <v>0.22999600000000003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0.22999600000000003</v>
      </c>
      <c r="T36" s="51">
        <v>8.1180000000000002E-3</v>
      </c>
      <c r="U36" s="51">
        <v>0</v>
      </c>
      <c r="V36" s="51">
        <v>8.1180000000000002E-3</v>
      </c>
      <c r="W36" s="51">
        <v>0.22187800000000002</v>
      </c>
      <c r="X36" s="51">
        <v>0.189608</v>
      </c>
      <c r="Y36" s="51">
        <v>0</v>
      </c>
      <c r="Z36" s="51">
        <v>3.227E-2</v>
      </c>
      <c r="AA36" s="51">
        <v>2.8230000000000002E-2</v>
      </c>
      <c r="AB36" s="51">
        <v>2.8230000000000002E-2</v>
      </c>
      <c r="AC36" s="51">
        <v>0.19364800000000001</v>
      </c>
      <c r="AD36" s="51">
        <v>0.12752826923076924</v>
      </c>
      <c r="AE36" s="51">
        <v>6.6119730769230764E-2</v>
      </c>
      <c r="AF36" s="51">
        <v>0</v>
      </c>
      <c r="AG36" s="53">
        <v>0.12752826923076924</v>
      </c>
      <c r="AH36" s="51">
        <v>7.4237730769230764E-2</v>
      </c>
      <c r="AI36" s="51">
        <v>0.12752826923076924</v>
      </c>
      <c r="AJ36" s="51">
        <v>0</v>
      </c>
      <c r="AK36" s="51">
        <f t="shared" si="0"/>
        <v>0.22999600000000003</v>
      </c>
      <c r="AL36" s="51">
        <f t="shared" si="1"/>
        <v>1.00335</v>
      </c>
      <c r="AM36" s="51">
        <f>SUM(AM37:AM39)</f>
        <v>0</v>
      </c>
      <c r="AN36" s="51">
        <f>SUM(AN37:AN39)</f>
        <v>1.00335</v>
      </c>
      <c r="AO36" s="51">
        <f t="shared" si="2"/>
        <v>-0.77335399999999987</v>
      </c>
    </row>
    <row r="37" spans="2:41" s="48" customFormat="1" ht="27" customHeight="1" x14ac:dyDescent="0.15">
      <c r="B37" s="59">
        <v>0</v>
      </c>
      <c r="C37" s="60" t="s">
        <v>101</v>
      </c>
      <c r="D37" s="61">
        <v>2.8230000000000002E-2</v>
      </c>
      <c r="E37" s="62">
        <v>0</v>
      </c>
      <c r="F37" s="61">
        <v>0</v>
      </c>
      <c r="G37" s="61">
        <v>2.8230000000000002E-2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2.8230000000000002E-2</v>
      </c>
      <c r="T37" s="61">
        <v>0</v>
      </c>
      <c r="U37" s="61">
        <v>0</v>
      </c>
      <c r="V37" s="61">
        <v>0</v>
      </c>
      <c r="W37" s="61">
        <v>2.8230000000000002E-2</v>
      </c>
      <c r="X37" s="61">
        <v>0</v>
      </c>
      <c r="Y37" s="61">
        <v>0</v>
      </c>
      <c r="Z37" s="61">
        <v>2.8230000000000002E-2</v>
      </c>
      <c r="AA37" s="61">
        <v>2.8230000000000002E-2</v>
      </c>
      <c r="AB37" s="61">
        <v>2.8230000000000002E-2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2.8230000000000002E-2</v>
      </c>
      <c r="AL37" s="62">
        <f t="shared" si="1"/>
        <v>1.9820000000000001E-2</v>
      </c>
      <c r="AM37" s="62">
        <v>0</v>
      </c>
      <c r="AN37" s="62">
        <v>1.9820000000000001E-2</v>
      </c>
      <c r="AO37" s="62">
        <f t="shared" si="2"/>
        <v>8.4100000000000008E-3</v>
      </c>
    </row>
    <row r="38" spans="2:41" s="48" customFormat="1" ht="27" customHeight="1" x14ac:dyDescent="0.15">
      <c r="B38" s="59">
        <v>0</v>
      </c>
      <c r="C38" s="75" t="s">
        <v>102</v>
      </c>
      <c r="D38" s="66">
        <v>0.20172600000000002</v>
      </c>
      <c r="E38" s="66">
        <v>0</v>
      </c>
      <c r="F38" s="66">
        <v>0</v>
      </c>
      <c r="G38" s="66">
        <v>0.20172600000000002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0.20172600000000002</v>
      </c>
      <c r="T38" s="66">
        <v>8.1180000000000002E-3</v>
      </c>
      <c r="U38" s="66">
        <v>0</v>
      </c>
      <c r="V38" s="66">
        <v>8.1180000000000002E-3</v>
      </c>
      <c r="W38" s="66">
        <v>0.193608</v>
      </c>
      <c r="X38" s="66">
        <v>0.189608</v>
      </c>
      <c r="Y38" s="66">
        <v>0</v>
      </c>
      <c r="Z38" s="66">
        <v>4.0000000000000001E-3</v>
      </c>
      <c r="AA38" s="66">
        <v>0</v>
      </c>
      <c r="AB38" s="66">
        <v>0</v>
      </c>
      <c r="AC38" s="66">
        <v>0.193608</v>
      </c>
      <c r="AD38" s="66">
        <v>0.12752826923076924</v>
      </c>
      <c r="AE38" s="66">
        <v>6.6079730769230766E-2</v>
      </c>
      <c r="AF38" s="67">
        <v>0</v>
      </c>
      <c r="AG38" s="68">
        <v>0.12752826923076924</v>
      </c>
      <c r="AH38" s="66">
        <v>7.4197730769230766E-2</v>
      </c>
      <c r="AI38" s="66">
        <v>0.12752826923076924</v>
      </c>
      <c r="AJ38" s="66">
        <v>0</v>
      </c>
      <c r="AK38" s="66">
        <f t="shared" si="0"/>
        <v>0.20172600000000002</v>
      </c>
      <c r="AL38" s="66">
        <f t="shared" si="1"/>
        <v>0.98353000000000002</v>
      </c>
      <c r="AM38" s="66">
        <v>0</v>
      </c>
      <c r="AN38" s="66">
        <v>0.98353000000000002</v>
      </c>
      <c r="AO38" s="66">
        <f t="shared" si="2"/>
        <v>-0.78180399999999994</v>
      </c>
    </row>
    <row r="39" spans="2:41" ht="27" customHeight="1" x14ac:dyDescent="0.15">
      <c r="B39" s="69">
        <v>0</v>
      </c>
      <c r="C39" s="76" t="s">
        <v>100</v>
      </c>
      <c r="D39" s="71">
        <v>4.0000000000000003E-5</v>
      </c>
      <c r="E39" s="52">
        <v>0</v>
      </c>
      <c r="F39" s="71">
        <v>0</v>
      </c>
      <c r="G39" s="71">
        <v>4.0000000000000003E-5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4.0000000000000003E-5</v>
      </c>
      <c r="T39" s="71">
        <v>0</v>
      </c>
      <c r="U39" s="71">
        <v>0</v>
      </c>
      <c r="V39" s="71">
        <v>0</v>
      </c>
      <c r="W39" s="71">
        <v>4.0000000000000003E-5</v>
      </c>
      <c r="X39" s="71">
        <v>0</v>
      </c>
      <c r="Y39" s="71">
        <v>0</v>
      </c>
      <c r="Z39" s="71">
        <v>4.0000000000000003E-5</v>
      </c>
      <c r="AA39" s="71">
        <v>0</v>
      </c>
      <c r="AB39" s="71">
        <v>0</v>
      </c>
      <c r="AC39" s="71">
        <v>4.0000000000000003E-5</v>
      </c>
      <c r="AD39" s="71">
        <v>0</v>
      </c>
      <c r="AE39" s="71">
        <v>4.0000000000000003E-5</v>
      </c>
      <c r="AF39" s="72">
        <v>0</v>
      </c>
      <c r="AG39" s="73">
        <v>0</v>
      </c>
      <c r="AH39" s="71">
        <v>4.0000000000000003E-5</v>
      </c>
      <c r="AI39" s="71">
        <v>0</v>
      </c>
      <c r="AJ39" s="52">
        <v>0</v>
      </c>
      <c r="AK39" s="52">
        <f t="shared" si="0"/>
        <v>4.0000000000000003E-5</v>
      </c>
      <c r="AL39" s="52">
        <f t="shared" si="1"/>
        <v>0</v>
      </c>
      <c r="AM39" s="52">
        <v>0</v>
      </c>
      <c r="AN39" s="52">
        <v>0</v>
      </c>
      <c r="AO39" s="52">
        <f t="shared" si="2"/>
        <v>4.0000000000000003E-5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2021-03-16T06:37:14Z</dcterms:created>
  <dcterms:modified xsi:type="dcterms:W3CDTF">2025-03-13T00:28:31Z</dcterms:modified>
</cp:coreProperties>
</file>