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O37" i="1" s="1"/>
  <c r="AN36" i="1"/>
  <c r="AM36" i="1"/>
  <c r="AL36" i="1" s="1"/>
  <c r="AK36" i="1"/>
  <c r="AO36" i="1" s="1"/>
  <c r="AL35" i="1"/>
  <c r="AK35" i="1"/>
  <c r="AL34" i="1"/>
  <c r="AK34" i="1"/>
  <c r="AL33" i="1"/>
  <c r="AK33" i="1"/>
  <c r="AL32" i="1"/>
  <c r="AK32" i="1"/>
  <c r="AO32" i="1" s="1"/>
  <c r="AL31" i="1"/>
  <c r="AK31" i="1"/>
  <c r="AL30" i="1"/>
  <c r="AK30" i="1"/>
  <c r="AO30" i="1" s="1"/>
  <c r="AL29" i="1"/>
  <c r="AK29" i="1"/>
  <c r="AL28" i="1"/>
  <c r="AK28" i="1"/>
  <c r="AM12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O18" i="1" s="1"/>
  <c r="AL17" i="1"/>
  <c r="AK17" i="1"/>
  <c r="AO17" i="1" s="1"/>
  <c r="AL16" i="1"/>
  <c r="AK16" i="1"/>
  <c r="AL15" i="1"/>
  <c r="AK15" i="1"/>
  <c r="AO15" i="1" s="1"/>
  <c r="AM14" i="1"/>
  <c r="AK14" i="1"/>
  <c r="AL13" i="1"/>
  <c r="AK13" i="1"/>
  <c r="AK12" i="1"/>
  <c r="Z8" i="1"/>
  <c r="X8" i="1"/>
  <c r="AO29" i="1" l="1"/>
  <c r="AO16" i="1"/>
  <c r="AO22" i="1"/>
  <c r="AO25" i="1"/>
  <c r="AO31" i="1"/>
  <c r="AO34" i="1"/>
  <c r="AO19" i="1"/>
  <c r="AO23" i="1"/>
  <c r="AO13" i="1"/>
  <c r="AO21" i="1"/>
  <c r="AO24" i="1"/>
  <c r="AO28" i="1"/>
  <c r="AO33" i="1"/>
  <c r="AO38" i="1"/>
  <c r="AO35" i="1"/>
  <c r="AL27" i="1"/>
  <c r="AO27" i="1" s="1"/>
  <c r="AN14" i="1"/>
  <c r="AN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<sst xmlns="http://schemas.openxmlformats.org/spreadsheetml/2006/main" count="111" uniqueCount="105">
  <si>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</si>
  <si>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</si>
  <si>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</si>
  <si>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</si>
  <si>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</si>
  <si>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</si>
  <si>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</si>
  <si>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</si>
  <si>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</si>
  <si>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</si>
  <si>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</si>
  <si>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</si>
  <si>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</si>
  <si>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</si>
  <si>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</si>
  <si>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</si>
  <si>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</si>
  <si>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</si>
  <si>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</si>
  <si>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</si>
  <si>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</si>
  <si>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</si>
  <si>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</si>
  <si>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</si>
  <si>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</si>
  <si>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</si>
  <si>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</si>
  <si>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</si>
  <si>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</si>
  <si>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</si>
  <si>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</si>
  <si>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</si>
  <si>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</si>
  <si>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</si>
  <si>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</si>
  <si>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</si>
  <si>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</si>
  <si>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</si>
  <si>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</si>
  <si>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</si>
  <si>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</si>
  <si>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</si>
  <si>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</si>
  <si>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</si>
  <si>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</si>
  <si>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</si>
  <si>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</si>
  <si>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</si>
  <si>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</si>
  <si>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</si>
  <si>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</si>
  <si>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</si>
  <si>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</si>
  <si>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</si>
  <si>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</si>
  <si>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</si>
  <si>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</si>
  <si>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</si>
  <si>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</si>
  <si>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</si>
  <si>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</si>
  <si>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</si>
  <si>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</si>
  <si>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</si>
  <si>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</si>
  <si>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</si>
  <si>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</si>
  <si>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</si>
  <si>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</si>
  <si>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</si>
  <si>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</si>
  <si>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</si>
  <si>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</si>
  <si>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</si>
  <si>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</si>
  <si>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</si>
  <si>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</si>
  <si>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</si>
  <si>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</si>
  <si>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</si>
  <si>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</si>
  <si>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</si>
  <si>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</si>
  <si>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</si>
  <si>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</si>
  <si>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</si>
  <si>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</si>
  <si>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</si>
  <si>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</si>
  <si>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</si>
  <si>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</si>
  <si>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</si>
  <si>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</si>
  <si>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</si>
  <si>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</si>
  <si>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</si>
  <si>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</si>
  <si>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</si>
  <si>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</si>
  <si>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</si>
  <si>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</si>
  <si>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</si>
  <si>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</si>
  <si>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</si>
  <si>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表2-41  発生量及び処理・処分量（種類別：変換）　〔電気機器〕〔全地域〕〔令和５年度〕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</si>
</sst>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1.1813138200000002</v>
      </c>
      <c r="E12" s="46">
        <v>0</v>
      </c>
      <c r="F12" s="46">
        <v>0</v>
      </c>
      <c r="G12" s="46">
        <v>1.1813138200000002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1.18131382</v>
      </c>
      <c r="T12" s="46">
        <v>4.3300000000000005E-3</v>
      </c>
      <c r="U12" s="46">
        <v>4.2100000000000002E-3</v>
      </c>
      <c r="V12" s="46">
        <v>1.2E-4</v>
      </c>
      <c r="W12" s="46">
        <v>1.17698382</v>
      </c>
      <c r="X12" s="46">
        <v>0.8797888199999998</v>
      </c>
      <c r="Y12" s="46">
        <v>0</v>
      </c>
      <c r="Z12" s="46">
        <v>0.29719500000000004</v>
      </c>
      <c r="AA12" s="46">
        <v>3.0219999999999995E-3</v>
      </c>
      <c r="AB12" s="46">
        <v>0.31580043840911737</v>
      </c>
      <c r="AC12" s="46">
        <v>0.86118338159088237</v>
      </c>
      <c r="AD12" s="46">
        <v>0.7793511354765712</v>
      </c>
      <c r="AE12" s="46">
        <v>8.1832246114311155E-2</v>
      </c>
      <c r="AF12" s="46">
        <v>0</v>
      </c>
      <c r="AG12" s="47">
        <v>0.7793511354765712</v>
      </c>
      <c r="AH12" s="46">
        <v>8.6162246114311156E-2</v>
      </c>
      <c r="AI12" s="46">
        <v>0.7793511354765712</v>
      </c>
      <c r="AJ12" s="46">
        <v>0</v>
      </c>
      <c r="AK12" s="46">
        <f>G12-N12</f>
        <v>1.1813138200000002</v>
      </c>
      <c r="AL12" s="46">
        <f>AM12+AN12</f>
        <v>0.32493799999999995</v>
      </c>
      <c r="AM12" s="46">
        <f>SUM(AM13:AM14)+SUM(AM18:AM36)</f>
        <v>0</v>
      </c>
      <c r="AN12" s="46">
        <f>SUM(AN13:AN14)+SUM(AN18:AN36)</f>
        <v>0.32493799999999995</v>
      </c>
      <c r="AO12" s="46">
        <f>AK12-AL12</f>
        <v>0.85637582000000023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3.6400000000000004E-3</v>
      </c>
      <c r="E14" s="51">
        <v>0</v>
      </c>
      <c r="F14" s="51">
        <v>0</v>
      </c>
      <c r="G14" s="51">
        <v>3.6400000000000004E-3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3.6400000000000004E-3</v>
      </c>
      <c r="T14" s="51">
        <v>0</v>
      </c>
      <c r="U14" s="51">
        <v>0</v>
      </c>
      <c r="V14" s="51">
        <v>0</v>
      </c>
      <c r="W14" s="51">
        <v>3.6400000000000004E-3</v>
      </c>
      <c r="X14" s="51">
        <v>1.2800000000000001E-3</v>
      </c>
      <c r="Y14" s="51">
        <v>0</v>
      </c>
      <c r="Z14" s="51">
        <v>2.3600000000000001E-3</v>
      </c>
      <c r="AA14" s="51">
        <v>1.3000000000000002E-4</v>
      </c>
      <c r="AB14" s="51">
        <v>2.923714285714286E-3</v>
      </c>
      <c r="AC14" s="51">
        <v>7.1628571428571433E-4</v>
      </c>
      <c r="AD14" s="51">
        <v>2.5928571428571428E-4</v>
      </c>
      <c r="AE14" s="51">
        <v>4.57E-4</v>
      </c>
      <c r="AF14" s="51">
        <v>0</v>
      </c>
      <c r="AG14" s="53">
        <v>2.5928571428571428E-4</v>
      </c>
      <c r="AH14" s="51">
        <v>4.57E-4</v>
      </c>
      <c r="AI14" s="51">
        <v>2.5928571428571428E-4</v>
      </c>
      <c r="AJ14" s="51">
        <v>0</v>
      </c>
      <c r="AK14" s="51">
        <f t="shared" si="0"/>
        <v>3.6400000000000004E-3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3.6400000000000004E-3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3.5000000000000005E-3</v>
      </c>
      <c r="E16" s="66">
        <v>0</v>
      </c>
      <c r="F16" s="66">
        <v>0</v>
      </c>
      <c r="G16" s="66">
        <v>3.5000000000000005E-3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3.5000000000000005E-3</v>
      </c>
      <c r="T16" s="66">
        <v>0</v>
      </c>
      <c r="U16" s="66">
        <v>0</v>
      </c>
      <c r="V16" s="66">
        <v>0</v>
      </c>
      <c r="W16" s="66">
        <v>3.5000000000000005E-3</v>
      </c>
      <c r="X16" s="66">
        <v>1.2800000000000001E-3</v>
      </c>
      <c r="Y16" s="66">
        <v>0</v>
      </c>
      <c r="Z16" s="66">
        <v>2.2200000000000002E-3</v>
      </c>
      <c r="AA16" s="66">
        <v>0</v>
      </c>
      <c r="AB16" s="66">
        <v>2.8000000000000004E-3</v>
      </c>
      <c r="AC16" s="66">
        <v>6.9999999999999999E-4</v>
      </c>
      <c r="AD16" s="66">
        <v>2.5599999999999999E-4</v>
      </c>
      <c r="AE16" s="66">
        <v>4.44E-4</v>
      </c>
      <c r="AF16" s="67">
        <v>0</v>
      </c>
      <c r="AG16" s="68">
        <v>2.5599999999999999E-4</v>
      </c>
      <c r="AH16" s="66">
        <v>4.44E-4</v>
      </c>
      <c r="AI16" s="66">
        <v>2.5599999999999999E-4</v>
      </c>
      <c r="AJ16" s="66">
        <v>0</v>
      </c>
      <c r="AK16" s="66">
        <f t="shared" si="0"/>
        <v>3.5000000000000005E-3</v>
      </c>
      <c r="AL16" s="66">
        <f t="shared" si="1"/>
        <v>0</v>
      </c>
      <c r="AM16" s="66">
        <v>0</v>
      </c>
      <c r="AN16" s="66">
        <v>0</v>
      </c>
      <c r="AO16" s="66">
        <f t="shared" si="2"/>
        <v>3.5000000000000005E-3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1.4000000000000001E-4</v>
      </c>
      <c r="E17" s="52">
        <v>0</v>
      </c>
      <c r="F17" s="71">
        <v>0</v>
      </c>
      <c r="G17" s="71">
        <v>1.4000000000000001E-4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1.4000000000000001E-4</v>
      </c>
      <c r="T17" s="71">
        <v>0</v>
      </c>
      <c r="U17" s="71">
        <v>0</v>
      </c>
      <c r="V17" s="71">
        <v>0</v>
      </c>
      <c r="W17" s="71">
        <v>1.4000000000000001E-4</v>
      </c>
      <c r="X17" s="71">
        <v>0</v>
      </c>
      <c r="Y17" s="71">
        <v>0</v>
      </c>
      <c r="Z17" s="71">
        <v>1.4000000000000001E-4</v>
      </c>
      <c r="AA17" s="71">
        <v>1.3000000000000002E-4</v>
      </c>
      <c r="AB17" s="71">
        <v>1.2371428571428573E-4</v>
      </c>
      <c r="AC17" s="71">
        <v>1.628571428571429E-5</v>
      </c>
      <c r="AD17" s="71">
        <v>3.28571428571429E-6</v>
      </c>
      <c r="AE17" s="71">
        <v>1.2999999999999999E-5</v>
      </c>
      <c r="AF17" s="72">
        <v>0</v>
      </c>
      <c r="AG17" s="73">
        <v>3.28571428571429E-6</v>
      </c>
      <c r="AH17" s="71">
        <v>1.2999999999999999E-5</v>
      </c>
      <c r="AI17" s="71">
        <v>3.28571428571429E-6</v>
      </c>
      <c r="AJ17" s="52">
        <v>0</v>
      </c>
      <c r="AK17" s="52">
        <f t="shared" si="0"/>
        <v>1.4000000000000001E-4</v>
      </c>
      <c r="AL17" s="52">
        <f t="shared" si="1"/>
        <v>0</v>
      </c>
      <c r="AM17" s="52">
        <v>0</v>
      </c>
      <c r="AN17" s="52">
        <v>0</v>
      </c>
      <c r="AO17" s="52">
        <f t="shared" si="2"/>
        <v>1.4000000000000001E-4</v>
      </c>
    </row>
    <row r="18" spans="2:41" s="48" customFormat="1" ht="27" customHeight="1" x14ac:dyDescent="0.15">
      <c r="B18" s="57" t="s">
        <v>82</v>
      </c>
      <c r="C18" s="74"/>
      <c r="D18" s="51">
        <v>0.13570959999999999</v>
      </c>
      <c r="E18" s="51">
        <v>0</v>
      </c>
      <c r="F18" s="51">
        <v>0</v>
      </c>
      <c r="G18" s="51">
        <v>0.13570959999999999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0.13570959999999999</v>
      </c>
      <c r="T18" s="51">
        <v>0</v>
      </c>
      <c r="U18" s="51">
        <v>0</v>
      </c>
      <c r="V18" s="51">
        <v>0</v>
      </c>
      <c r="W18" s="51">
        <v>0.13570959999999999</v>
      </c>
      <c r="X18" s="51">
        <v>9.9588599999999985E-2</v>
      </c>
      <c r="Y18" s="51">
        <v>0</v>
      </c>
      <c r="Z18" s="51">
        <v>3.6121E-2</v>
      </c>
      <c r="AA18" s="51">
        <v>1.111E-3</v>
      </c>
      <c r="AB18" s="51">
        <v>9.0712782042042028E-2</v>
      </c>
      <c r="AC18" s="51">
        <v>4.4996817957957957E-2</v>
      </c>
      <c r="AD18" s="51">
        <v>3.5037957957957958E-2</v>
      </c>
      <c r="AE18" s="54">
        <v>9.9588599999999999E-3</v>
      </c>
      <c r="AF18" s="51">
        <v>0</v>
      </c>
      <c r="AG18" s="53">
        <v>3.5037957957957958E-2</v>
      </c>
      <c r="AH18" s="51">
        <v>9.9588599999999999E-3</v>
      </c>
      <c r="AI18" s="51">
        <v>3.5037957957957958E-2</v>
      </c>
      <c r="AJ18" s="51">
        <v>0</v>
      </c>
      <c r="AK18" s="51">
        <f t="shared" si="0"/>
        <v>0.13570959999999999</v>
      </c>
      <c r="AL18" s="51">
        <f t="shared" si="1"/>
        <v>7.5466000000000005E-2</v>
      </c>
      <c r="AM18" s="51">
        <v>0</v>
      </c>
      <c r="AN18" s="51">
        <v>7.5466000000000005E-2</v>
      </c>
      <c r="AO18" s="51">
        <f t="shared" si="2"/>
        <v>6.024359999999998E-2</v>
      </c>
    </row>
    <row r="19" spans="2:41" s="48" customFormat="1" ht="27" customHeight="1" x14ac:dyDescent="0.15">
      <c r="B19" s="57" t="s">
        <v>83</v>
      </c>
      <c r="C19" s="50"/>
      <c r="D19" s="51">
        <v>0.11037000000000001</v>
      </c>
      <c r="E19" s="51">
        <v>0</v>
      </c>
      <c r="F19" s="51">
        <v>0</v>
      </c>
      <c r="G19" s="51">
        <v>0.11037000000000001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0.11037000000000001</v>
      </c>
      <c r="T19" s="51">
        <v>0</v>
      </c>
      <c r="U19" s="51">
        <v>0</v>
      </c>
      <c r="V19" s="51">
        <v>0</v>
      </c>
      <c r="W19" s="51">
        <v>0.11037000000000001</v>
      </c>
      <c r="X19" s="51">
        <v>0</v>
      </c>
      <c r="Y19" s="51">
        <v>0</v>
      </c>
      <c r="Z19" s="51">
        <v>0.11037000000000001</v>
      </c>
      <c r="AA19" s="51">
        <v>0</v>
      </c>
      <c r="AB19" s="51">
        <v>0.10929029347826089</v>
      </c>
      <c r="AC19" s="51">
        <v>1.0797065217391299E-3</v>
      </c>
      <c r="AD19" s="51">
        <v>0</v>
      </c>
      <c r="AE19" s="54">
        <v>1.0797065217391299E-3</v>
      </c>
      <c r="AF19" s="51">
        <v>0</v>
      </c>
      <c r="AG19" s="53">
        <v>0</v>
      </c>
      <c r="AH19" s="51">
        <v>1.0797065217391299E-3</v>
      </c>
      <c r="AI19" s="51">
        <v>0</v>
      </c>
      <c r="AJ19" s="51">
        <v>0</v>
      </c>
      <c r="AK19" s="51">
        <f t="shared" si="0"/>
        <v>0.11037000000000001</v>
      </c>
      <c r="AL19" s="51">
        <f t="shared" si="1"/>
        <v>9.0209999999999999E-2</v>
      </c>
      <c r="AM19" s="51">
        <v>0</v>
      </c>
      <c r="AN19" s="51">
        <v>9.0209999999999999E-2</v>
      </c>
      <c r="AO19" s="51">
        <f t="shared" si="2"/>
        <v>2.0160000000000011E-2</v>
      </c>
    </row>
    <row r="20" spans="2:41" s="48" customFormat="1" ht="27" customHeight="1" x14ac:dyDescent="0.15">
      <c r="B20" s="57" t="s">
        <v>84</v>
      </c>
      <c r="C20" s="50"/>
      <c r="D20" s="51">
        <v>0.1124</v>
      </c>
      <c r="E20" s="51">
        <v>0</v>
      </c>
      <c r="F20" s="51">
        <v>0</v>
      </c>
      <c r="G20" s="51">
        <v>0.1124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0.1124</v>
      </c>
      <c r="T20" s="51">
        <v>0</v>
      </c>
      <c r="U20" s="51">
        <v>0</v>
      </c>
      <c r="V20" s="51">
        <v>0</v>
      </c>
      <c r="W20" s="51">
        <v>0.1124</v>
      </c>
      <c r="X20" s="51">
        <v>0</v>
      </c>
      <c r="Y20" s="51">
        <v>0</v>
      </c>
      <c r="Z20" s="51">
        <v>0.1124</v>
      </c>
      <c r="AA20" s="51">
        <v>0</v>
      </c>
      <c r="AB20" s="51">
        <v>0.111276</v>
      </c>
      <c r="AC20" s="51">
        <v>1.1240000000000002E-3</v>
      </c>
      <c r="AD20" s="51">
        <v>0</v>
      </c>
      <c r="AE20" s="54">
        <v>1.1240000000000002E-3</v>
      </c>
      <c r="AF20" s="51">
        <v>0</v>
      </c>
      <c r="AG20" s="53">
        <v>0</v>
      </c>
      <c r="AH20" s="51">
        <v>1.1240000000000002E-3</v>
      </c>
      <c r="AI20" s="51">
        <v>0</v>
      </c>
      <c r="AJ20" s="51">
        <v>0</v>
      </c>
      <c r="AK20" s="51">
        <f t="shared" si="0"/>
        <v>0.1124</v>
      </c>
      <c r="AL20" s="51">
        <f t="shared" si="1"/>
        <v>9.0230000000000005E-2</v>
      </c>
      <c r="AM20" s="51">
        <v>0</v>
      </c>
      <c r="AN20" s="51">
        <v>9.0230000000000005E-2</v>
      </c>
      <c r="AO20" s="51">
        <f t="shared" si="2"/>
        <v>2.2169999999999995E-2</v>
      </c>
    </row>
    <row r="21" spans="2:41" s="48" customFormat="1" ht="27" customHeight="1" x14ac:dyDescent="0.15">
      <c r="B21" s="57" t="s">
        <v>85</v>
      </c>
      <c r="C21" s="50"/>
      <c r="D21" s="51">
        <v>9.65115E-2</v>
      </c>
      <c r="E21" s="51">
        <v>0</v>
      </c>
      <c r="F21" s="51">
        <v>0</v>
      </c>
      <c r="G21" s="51">
        <v>9.65115E-2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9.65115E-2</v>
      </c>
      <c r="T21" s="51">
        <v>0</v>
      </c>
      <c r="U21" s="51">
        <v>0</v>
      </c>
      <c r="V21" s="51">
        <v>0</v>
      </c>
      <c r="W21" s="51">
        <v>9.65115E-2</v>
      </c>
      <c r="X21" s="51">
        <v>8.9870500000000006E-2</v>
      </c>
      <c r="Y21" s="51">
        <v>0</v>
      </c>
      <c r="Z21" s="51">
        <v>6.6410000000000002E-3</v>
      </c>
      <c r="AA21" s="51">
        <v>1.7809999999999996E-3</v>
      </c>
      <c r="AB21" s="51">
        <v>1.5976617647058822E-3</v>
      </c>
      <c r="AC21" s="51">
        <v>9.4913838235294118E-2</v>
      </c>
      <c r="AD21" s="51">
        <v>6.0333211034090992E-2</v>
      </c>
      <c r="AE21" s="54">
        <v>3.4580627201203119E-2</v>
      </c>
      <c r="AF21" s="51">
        <v>0</v>
      </c>
      <c r="AG21" s="53">
        <v>6.0333211034090992E-2</v>
      </c>
      <c r="AH21" s="51">
        <v>3.4580627201203119E-2</v>
      </c>
      <c r="AI21" s="51">
        <v>6.0333211034090992E-2</v>
      </c>
      <c r="AJ21" s="51">
        <v>0</v>
      </c>
      <c r="AK21" s="51">
        <f t="shared" si="0"/>
        <v>9.65115E-2</v>
      </c>
      <c r="AL21" s="51">
        <f t="shared" si="1"/>
        <v>3.8566999999999997E-2</v>
      </c>
      <c r="AM21" s="51">
        <v>0</v>
      </c>
      <c r="AN21" s="51">
        <v>3.8566999999999997E-2</v>
      </c>
      <c r="AO21" s="51">
        <f t="shared" si="2"/>
        <v>5.7944500000000003E-2</v>
      </c>
    </row>
    <row r="22" spans="2:41" s="48" customFormat="1" ht="27" customHeight="1" x14ac:dyDescent="0.15">
      <c r="B22" s="57" t="s">
        <v>86</v>
      </c>
      <c r="C22" s="50"/>
      <c r="D22" s="51">
        <v>1.75E-4</v>
      </c>
      <c r="E22" s="51">
        <v>0</v>
      </c>
      <c r="F22" s="51">
        <v>0</v>
      </c>
      <c r="G22" s="51">
        <v>1.75E-4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1.75E-4</v>
      </c>
      <c r="T22" s="51">
        <v>0</v>
      </c>
      <c r="U22" s="51">
        <v>0</v>
      </c>
      <c r="V22" s="51">
        <v>0</v>
      </c>
      <c r="W22" s="51">
        <v>1.75E-4</v>
      </c>
      <c r="X22" s="51">
        <v>0</v>
      </c>
      <c r="Y22" s="51">
        <v>0</v>
      </c>
      <c r="Z22" s="51">
        <v>1.75E-4</v>
      </c>
      <c r="AA22" s="51">
        <v>0</v>
      </c>
      <c r="AB22" s="51">
        <v>0</v>
      </c>
      <c r="AC22" s="51">
        <v>1.75E-4</v>
      </c>
      <c r="AD22" s="51">
        <v>1.75E-4</v>
      </c>
      <c r="AE22" s="54">
        <v>0</v>
      </c>
      <c r="AF22" s="51">
        <v>0</v>
      </c>
      <c r="AG22" s="53">
        <v>1.75E-4</v>
      </c>
      <c r="AH22" s="51">
        <v>0</v>
      </c>
      <c r="AI22" s="51">
        <v>1.75E-4</v>
      </c>
      <c r="AJ22" s="51">
        <v>0</v>
      </c>
      <c r="AK22" s="51">
        <f t="shared" si="0"/>
        <v>1.75E-4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1.75E-4</v>
      </c>
    </row>
    <row r="23" spans="2:41" s="48" customFormat="1" ht="27" customHeight="1" x14ac:dyDescent="0.15">
      <c r="B23" s="57" t="s">
        <v>87</v>
      </c>
      <c r="C23" s="50"/>
      <c r="D23" s="51">
        <v>5.0019999999999995E-2</v>
      </c>
      <c r="E23" s="51">
        <v>0</v>
      </c>
      <c r="F23" s="51">
        <v>0</v>
      </c>
      <c r="G23" s="51">
        <v>5.0019999999999995E-2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5.0019999999999995E-2</v>
      </c>
      <c r="T23" s="51">
        <v>0</v>
      </c>
      <c r="U23" s="51">
        <v>0</v>
      </c>
      <c r="V23" s="51">
        <v>0</v>
      </c>
      <c r="W23" s="51">
        <v>5.0019999999999995E-2</v>
      </c>
      <c r="X23" s="51">
        <v>4.9189999999999998E-2</v>
      </c>
      <c r="Y23" s="51">
        <v>0</v>
      </c>
      <c r="Z23" s="51">
        <v>8.3000000000000012E-4</v>
      </c>
      <c r="AA23" s="51">
        <v>0</v>
      </c>
      <c r="AB23" s="51">
        <v>-1.3161605673384091E-8</v>
      </c>
      <c r="AC23" s="51">
        <v>5.0020013161605668E-2</v>
      </c>
      <c r="AD23" s="51">
        <v>4.7791486187735911E-2</v>
      </c>
      <c r="AE23" s="54">
        <v>2.2285269738697567E-3</v>
      </c>
      <c r="AF23" s="51">
        <v>0</v>
      </c>
      <c r="AG23" s="53">
        <v>4.7791486187735911E-2</v>
      </c>
      <c r="AH23" s="51">
        <v>2.2285269738697567E-3</v>
      </c>
      <c r="AI23" s="51">
        <v>4.7791486187735911E-2</v>
      </c>
      <c r="AJ23" s="51">
        <v>0</v>
      </c>
      <c r="AK23" s="51">
        <f t="shared" si="0"/>
        <v>5.0019999999999995E-2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5.0019999999999995E-2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9.8069000000000017E-2</v>
      </c>
      <c r="E28" s="51">
        <v>0</v>
      </c>
      <c r="F28" s="51">
        <v>0</v>
      </c>
      <c r="G28" s="51">
        <v>9.8069000000000017E-2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9.8069000000000017E-2</v>
      </c>
      <c r="T28" s="51">
        <v>0</v>
      </c>
      <c r="U28" s="51">
        <v>0</v>
      </c>
      <c r="V28" s="51">
        <v>0</v>
      </c>
      <c r="W28" s="51">
        <v>9.8069000000000017E-2</v>
      </c>
      <c r="X28" s="51">
        <v>7.8249000000000013E-2</v>
      </c>
      <c r="Y28" s="51">
        <v>0</v>
      </c>
      <c r="Z28" s="51">
        <v>1.9820000000000001E-2</v>
      </c>
      <c r="AA28" s="51">
        <v>0</v>
      </c>
      <c r="AB28" s="51">
        <v>0</v>
      </c>
      <c r="AC28" s="51">
        <v>9.8068999999999962E-2</v>
      </c>
      <c r="AD28" s="51">
        <v>9.6220962457337841E-2</v>
      </c>
      <c r="AE28" s="54">
        <v>1.8480375426621148E-3</v>
      </c>
      <c r="AF28" s="51">
        <v>0</v>
      </c>
      <c r="AG28" s="53">
        <v>9.6220962457337841E-2</v>
      </c>
      <c r="AH28" s="51">
        <v>1.8480375426621148E-3</v>
      </c>
      <c r="AI28" s="51">
        <v>9.6220962457337841E-2</v>
      </c>
      <c r="AJ28" s="51">
        <v>0</v>
      </c>
      <c r="AK28" s="51">
        <f t="shared" si="0"/>
        <v>9.8069000000000017E-2</v>
      </c>
      <c r="AL28" s="51">
        <f t="shared" si="1"/>
        <v>5.0000000000000001E-3</v>
      </c>
      <c r="AM28" s="51">
        <v>0</v>
      </c>
      <c r="AN28" s="51">
        <v>5.0000000000000001E-3</v>
      </c>
      <c r="AO28" s="51">
        <f t="shared" si="2"/>
        <v>9.3069000000000013E-2</v>
      </c>
    </row>
    <row r="29" spans="2:41" s="48" customFormat="1" ht="27" customHeight="1" x14ac:dyDescent="0.15">
      <c r="B29" s="57" t="s">
        <v>93</v>
      </c>
      <c r="C29" s="50"/>
      <c r="D29" s="51">
        <v>1.7029999999999999E-3</v>
      </c>
      <c r="E29" s="51">
        <v>0</v>
      </c>
      <c r="F29" s="51">
        <v>0</v>
      </c>
      <c r="G29" s="51">
        <v>1.7029999999999999E-3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1.7029999999999999E-3</v>
      </c>
      <c r="T29" s="51">
        <v>7.2999999999999996E-4</v>
      </c>
      <c r="U29" s="51">
        <v>7.2999999999999996E-4</v>
      </c>
      <c r="V29" s="51">
        <v>0</v>
      </c>
      <c r="W29" s="51">
        <v>9.7299999999999991E-4</v>
      </c>
      <c r="X29" s="51">
        <v>9.1999999999999992E-4</v>
      </c>
      <c r="Y29" s="51">
        <v>0</v>
      </c>
      <c r="Z29" s="51">
        <v>5.3000000000000001E-5</v>
      </c>
      <c r="AA29" s="51">
        <v>0</v>
      </c>
      <c r="AB29" s="51">
        <v>0</v>
      </c>
      <c r="AC29" s="51">
        <v>9.7299999999999936E-4</v>
      </c>
      <c r="AD29" s="51">
        <v>6.7999999999999929E-4</v>
      </c>
      <c r="AE29" s="54">
        <v>2.9300000000000007E-4</v>
      </c>
      <c r="AF29" s="51">
        <v>0</v>
      </c>
      <c r="AG29" s="53">
        <v>6.7999999999999929E-4</v>
      </c>
      <c r="AH29" s="51">
        <v>1.023E-3</v>
      </c>
      <c r="AI29" s="51">
        <v>6.7999999999999929E-4</v>
      </c>
      <c r="AJ29" s="51">
        <v>0</v>
      </c>
      <c r="AK29" s="51">
        <f t="shared" si="0"/>
        <v>1.7029999999999999E-3</v>
      </c>
      <c r="AL29" s="51">
        <f t="shared" si="1"/>
        <v>6.6150000000000002E-3</v>
      </c>
      <c r="AM29" s="51">
        <v>0</v>
      </c>
      <c r="AN29" s="51">
        <v>6.6150000000000002E-3</v>
      </c>
      <c r="AO29" s="51">
        <f t="shared" si="2"/>
        <v>-4.9120000000000006E-3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0.54429571999999993</v>
      </c>
      <c r="E31" s="51">
        <v>0</v>
      </c>
      <c r="F31" s="51">
        <v>0</v>
      </c>
      <c r="G31" s="51">
        <v>0.54429571999999993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0.54429571999999993</v>
      </c>
      <c r="T31" s="51">
        <v>3.48E-3</v>
      </c>
      <c r="U31" s="51">
        <v>3.48E-3</v>
      </c>
      <c r="V31" s="51">
        <v>0</v>
      </c>
      <c r="W31" s="51">
        <v>0.54081571999999989</v>
      </c>
      <c r="X31" s="51">
        <v>0.53987071999999992</v>
      </c>
      <c r="Y31" s="51">
        <v>0</v>
      </c>
      <c r="Z31" s="51">
        <v>9.4500000000000009E-4</v>
      </c>
      <c r="AA31" s="51">
        <v>0</v>
      </c>
      <c r="AB31" s="51">
        <v>0</v>
      </c>
      <c r="AC31" s="51">
        <v>0.54081571999999978</v>
      </c>
      <c r="AD31" s="51">
        <v>0.51640561674054741</v>
      </c>
      <c r="AE31" s="54">
        <v>2.4410103259452413E-2</v>
      </c>
      <c r="AF31" s="51">
        <v>0</v>
      </c>
      <c r="AG31" s="53">
        <v>0.51640561674054741</v>
      </c>
      <c r="AH31" s="51">
        <v>2.7890103259452414E-2</v>
      </c>
      <c r="AI31" s="51">
        <v>0.51640561674054741</v>
      </c>
      <c r="AJ31" s="51">
        <v>0</v>
      </c>
      <c r="AK31" s="51">
        <f t="shared" si="0"/>
        <v>0.54429571999999993</v>
      </c>
      <c r="AL31" s="51">
        <f t="shared" si="1"/>
        <v>0</v>
      </c>
      <c r="AM31" s="51">
        <v>0</v>
      </c>
      <c r="AN31" s="51">
        <v>0</v>
      </c>
      <c r="AO31" s="51">
        <f t="shared" si="2"/>
        <v>0.54429571999999993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2.8420000000000001E-2</v>
      </c>
      <c r="E36" s="51">
        <v>0</v>
      </c>
      <c r="F36" s="51">
        <v>0</v>
      </c>
      <c r="G36" s="51">
        <v>2.8420000000000001E-2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2.8420000000000001E-2</v>
      </c>
      <c r="T36" s="51">
        <v>1.2E-4</v>
      </c>
      <c r="U36" s="51">
        <v>0</v>
      </c>
      <c r="V36" s="51">
        <v>1.2E-4</v>
      </c>
      <c r="W36" s="51">
        <v>2.8300000000000002E-2</v>
      </c>
      <c r="X36" s="51">
        <v>2.0820000000000002E-2</v>
      </c>
      <c r="Y36" s="51">
        <v>0</v>
      </c>
      <c r="Z36" s="51">
        <v>7.4800000000000005E-3</v>
      </c>
      <c r="AA36" s="51">
        <v>0</v>
      </c>
      <c r="AB36" s="51">
        <v>0</v>
      </c>
      <c r="AC36" s="51">
        <v>2.8299999999999999E-2</v>
      </c>
      <c r="AD36" s="51">
        <v>2.2447615384615382E-2</v>
      </c>
      <c r="AE36" s="51">
        <v>5.8523846153846152E-3</v>
      </c>
      <c r="AF36" s="51">
        <v>0</v>
      </c>
      <c r="AG36" s="53">
        <v>2.2447615384615382E-2</v>
      </c>
      <c r="AH36" s="51">
        <v>5.9723846153846155E-3</v>
      </c>
      <c r="AI36" s="51">
        <v>2.2447615384615382E-2</v>
      </c>
      <c r="AJ36" s="51">
        <v>0</v>
      </c>
      <c r="AK36" s="51">
        <f t="shared" si="0"/>
        <v>2.8420000000000001E-2</v>
      </c>
      <c r="AL36" s="51">
        <f t="shared" si="1"/>
        <v>1.8850000000000002E-2</v>
      </c>
      <c r="AM36" s="51">
        <f>SUM(AM37:AM39)</f>
        <v>0</v>
      </c>
      <c r="AN36" s="51">
        <f>SUM(AN37:AN39)</f>
        <v>1.8850000000000002E-2</v>
      </c>
      <c r="AO36" s="51">
        <f t="shared" si="2"/>
        <v>9.5699999999999986E-3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2.828E-2</v>
      </c>
      <c r="E38" s="66">
        <v>0</v>
      </c>
      <c r="F38" s="66">
        <v>0</v>
      </c>
      <c r="G38" s="66">
        <v>2.828E-2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2.828E-2</v>
      </c>
      <c r="T38" s="66">
        <v>1.2E-4</v>
      </c>
      <c r="U38" s="66">
        <v>0</v>
      </c>
      <c r="V38" s="66">
        <v>1.2E-4</v>
      </c>
      <c r="W38" s="66">
        <v>2.8160000000000001E-2</v>
      </c>
      <c r="X38" s="66">
        <v>2.0760000000000001E-2</v>
      </c>
      <c r="Y38" s="66">
        <v>0</v>
      </c>
      <c r="Z38" s="66">
        <v>7.4000000000000003E-3</v>
      </c>
      <c r="AA38" s="66">
        <v>0</v>
      </c>
      <c r="AB38" s="66">
        <v>0</v>
      </c>
      <c r="AC38" s="66">
        <v>2.8159999999999998E-2</v>
      </c>
      <c r="AD38" s="66">
        <v>2.2377615384615381E-2</v>
      </c>
      <c r="AE38" s="66">
        <v>5.7823846153846154E-3</v>
      </c>
      <c r="AF38" s="67">
        <v>0</v>
      </c>
      <c r="AG38" s="68">
        <v>2.2377615384615381E-2</v>
      </c>
      <c r="AH38" s="66">
        <v>5.9023846153846158E-3</v>
      </c>
      <c r="AI38" s="66">
        <v>2.2377615384615381E-2</v>
      </c>
      <c r="AJ38" s="66">
        <v>0</v>
      </c>
      <c r="AK38" s="66">
        <f t="shared" si="0"/>
        <v>2.828E-2</v>
      </c>
      <c r="AL38" s="66">
        <f t="shared" si="1"/>
        <v>1.8550000000000001E-2</v>
      </c>
      <c r="AM38" s="66">
        <v>0</v>
      </c>
      <c r="AN38" s="66">
        <v>1.8550000000000001E-2</v>
      </c>
      <c r="AO38" s="66">
        <f t="shared" si="2"/>
        <v>9.7299999999999991E-3</v>
      </c>
    </row>
    <row r="39" spans="2:41" ht="27" customHeight="1" x14ac:dyDescent="0.15">
      <c r="B39" s="69">
        <v>0</v>
      </c>
      <c r="C39" s="76" t="s">
        <v>100</v>
      </c>
      <c r="D39" s="71">
        <v>1.4000000000000001E-4</v>
      </c>
      <c r="E39" s="52">
        <v>0</v>
      </c>
      <c r="F39" s="71">
        <v>0</v>
      </c>
      <c r="G39" s="71">
        <v>1.4000000000000001E-4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1.4000000000000001E-4</v>
      </c>
      <c r="T39" s="71">
        <v>0</v>
      </c>
      <c r="U39" s="71">
        <v>0</v>
      </c>
      <c r="V39" s="71">
        <v>0</v>
      </c>
      <c r="W39" s="71">
        <v>1.4000000000000001E-4</v>
      </c>
      <c r="X39" s="71">
        <v>6.0000000000000002E-5</v>
      </c>
      <c r="Y39" s="71">
        <v>0</v>
      </c>
      <c r="Z39" s="71">
        <v>8.0000000000000007E-5</v>
      </c>
      <c r="AA39" s="71">
        <v>0</v>
      </c>
      <c r="AB39" s="71">
        <v>0</v>
      </c>
      <c r="AC39" s="71">
        <v>1.4000000000000001E-4</v>
      </c>
      <c r="AD39" s="71">
        <v>7.0000000000000007E-5</v>
      </c>
      <c r="AE39" s="71">
        <v>7.0000000000000007E-5</v>
      </c>
      <c r="AF39" s="72">
        <v>0</v>
      </c>
      <c r="AG39" s="73">
        <v>7.0000000000000007E-5</v>
      </c>
      <c r="AH39" s="71">
        <v>7.0000000000000007E-5</v>
      </c>
      <c r="AI39" s="71">
        <v>7.0000000000000007E-5</v>
      </c>
      <c r="AJ39" s="52">
        <v>0</v>
      </c>
      <c r="AK39" s="52">
        <f t="shared" si="0"/>
        <v>1.4000000000000001E-4</v>
      </c>
      <c r="AL39" s="52">
        <f t="shared" si="1"/>
        <v>3.0000000000000003E-4</v>
      </c>
      <c r="AM39" s="52">
        <v>0</v>
      </c>
      <c r="AN39" s="52">
        <v>3.0000000000000003E-4</v>
      </c>
      <c r="AO39" s="52">
        <f t="shared" si="2"/>
        <v>-1.6000000000000001E-4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2021-03-16T06:10:45Z</dcterms:created>
  <dcterms:modified xsi:type="dcterms:W3CDTF">2025-03-13T00:04:16Z</dcterms:modified>
</cp:coreProperties>
</file>