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O37" i="1" s="1"/>
  <c r="AN36" i="1"/>
  <c r="AM36" i="1"/>
  <c r="AL36" i="1" s="1"/>
  <c r="AK36" i="1"/>
  <c r="AL35" i="1"/>
  <c r="AK35" i="1"/>
  <c r="AL34" i="1"/>
  <c r="AK34" i="1"/>
  <c r="AO34" i="1" s="1"/>
  <c r="AL33" i="1"/>
  <c r="AK33" i="1"/>
  <c r="AL32" i="1"/>
  <c r="AK32" i="1"/>
  <c r="AL31" i="1"/>
  <c r="AK31" i="1"/>
  <c r="AO31" i="1" s="1"/>
  <c r="AL30" i="1"/>
  <c r="AK30" i="1"/>
  <c r="AL29" i="1"/>
  <c r="AK29" i="1"/>
  <c r="AL28" i="1"/>
  <c r="AK28" i="1"/>
  <c r="AL27" i="1"/>
  <c r="AK27" i="1"/>
  <c r="AL26" i="1"/>
  <c r="AK26" i="1"/>
  <c r="AO26" i="1" s="1"/>
  <c r="AL25" i="1"/>
  <c r="AK25" i="1"/>
  <c r="AO25" i="1" s="1"/>
  <c r="AL24" i="1"/>
  <c r="AK24" i="1"/>
  <c r="AL23" i="1"/>
  <c r="AK23" i="1"/>
  <c r="AL22" i="1"/>
  <c r="AK22" i="1"/>
  <c r="AO22" i="1" s="1"/>
  <c r="AL21" i="1"/>
  <c r="AK21" i="1"/>
  <c r="AL20" i="1"/>
  <c r="AK20" i="1"/>
  <c r="AL19" i="1"/>
  <c r="AK19" i="1"/>
  <c r="AO19" i="1" s="1"/>
  <c r="AL18" i="1"/>
  <c r="AK18" i="1"/>
  <c r="AL17" i="1"/>
  <c r="AK17" i="1"/>
  <c r="AL16" i="1"/>
  <c r="AK16" i="1"/>
  <c r="AO16" i="1" s="1"/>
  <c r="AL15" i="1"/>
  <c r="AM14" i="1"/>
  <c r="AK15" i="1"/>
  <c r="AK14" i="1"/>
  <c r="AL13" i="1"/>
  <c r="AK13" i="1"/>
  <c r="AK12" i="1"/>
  <c r="Z8" i="1"/>
  <c r="X8" i="1"/>
  <c r="AO15" i="1" l="1"/>
  <c r="AO29" i="1"/>
  <c r="AO18" i="1"/>
  <c r="AO21" i="1"/>
  <c r="AO27" i="1"/>
  <c r="AO30" i="1"/>
  <c r="AO36" i="1"/>
  <c r="AO39" i="1"/>
  <c r="AO13" i="1"/>
  <c r="AO23" i="1"/>
  <c r="AO20" i="1"/>
  <c r="AO24" i="1"/>
  <c r="AM12" i="1"/>
  <c r="AO28" i="1"/>
  <c r="AO33" i="1"/>
  <c r="AO38" i="1"/>
  <c r="AO32" i="1"/>
  <c r="AO35" i="1"/>
  <c r="AO17" i="1"/>
  <c r="AN14" i="1"/>
  <c r="AN12" i="1" s="1"/>
  <c r="AL14" i="1" l="1"/>
  <c r="AO14" i="1" s="1"/>
  <c r="AL12" i="1"/>
  <c r="AO1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<sst xmlns="http://schemas.openxmlformats.org/spreadsheetml/2006/main" count="111" uniqueCount="105">
  <si>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</si>
  <si>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</si>
  <si>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</si>
  <si>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</si>
  <si>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</si>
  <si>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</si>
  <si>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</si>
  <si>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</si>
  <si>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</si>
  <si>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</si>
  <si>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</si>
  <si>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</si>
  <si>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</si>
  <si>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</si>
  <si>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</si>
  <si>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</si>
  <si>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</si>
  <si>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</si>
  <si>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</si>
  <si>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</si>
  <si>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</si>
  <si>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</si>
  <si>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</si>
  <si>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</si>
  <si>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</si>
  <si>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</si>
  <si>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</si>
  <si>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</si>
  <si>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</si>
  <si>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</si>
  <si>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</si>
  <si>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</si>
  <si>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</si>
  <si>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</si>
  <si>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</si>
  <si>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</si>
  <si>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</si>
  <si>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</si>
  <si>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</si>
  <si>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</si>
  <si>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</si>
  <si>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</si>
  <si>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</si>
  <si>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</si>
  <si>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</si>
  <si>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</si>
  <si>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</si>
  <si>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</si>
  <si>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</si>
  <si>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</si>
  <si>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</si>
  <si>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</si>
  <si>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</si>
  <si>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</si>
  <si>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</si>
  <si>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</si>
  <si>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</si>
  <si>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</si>
  <si>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</si>
  <si>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</si>
  <si>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</si>
  <si>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</si>
  <si>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</si>
  <si>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</si>
  <si>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</si>
  <si>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</si>
  <si>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</si>
  <si>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</si>
  <si>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</si>
  <si>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</si>
  <si>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</si>
  <si>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</si>
  <si>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</si>
  <si>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</si>
  <si>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</si>
  <si>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</si>
  <si>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</si>
  <si>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</si>
  <si>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</si>
  <si>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</si>
  <si>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</si>
  <si>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</si>
  <si>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</si>
  <si>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</si>
  <si>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</si>
  <si>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</si>
  <si>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</si>
  <si>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</si>
  <si>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</si>
  <si>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</si>
  <si>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</si>
  <si>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</si>
  <si>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</si>
  <si>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</si>
  <si>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</si>
  <si>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</si>
  <si>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</si>
  <si>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</si>
  <si>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</si>
  <si>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</si>
  <si>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</si>
  <si>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</si>
  <si>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</si>
  <si>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</si>
  <si>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表2-37  発生量及び処理・処分量（種類別：変換）　〔はん用機器〕〔全地域〕〔令和５年度〕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</si>
</sst>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11.178906640000001</v>
      </c>
      <c r="E12" s="46">
        <v>0</v>
      </c>
      <c r="F12" s="46">
        <v>0</v>
      </c>
      <c r="G12" s="46">
        <v>11.178906640000001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11.178906639999999</v>
      </c>
      <c r="T12" s="46">
        <v>7.3200000000000001E-4</v>
      </c>
      <c r="U12" s="46">
        <v>7.3200000000000001E-4</v>
      </c>
      <c r="V12" s="46">
        <v>0</v>
      </c>
      <c r="W12" s="46">
        <v>11.17817464</v>
      </c>
      <c r="X12" s="46">
        <v>0.28357963999999997</v>
      </c>
      <c r="Y12" s="46">
        <v>0</v>
      </c>
      <c r="Z12" s="46">
        <v>10.894594999999999</v>
      </c>
      <c r="AA12" s="46">
        <v>6.5615000000000007E-2</v>
      </c>
      <c r="AB12" s="46">
        <v>0.16898662162162045</v>
      </c>
      <c r="AC12" s="46">
        <v>11.00918801837838</v>
      </c>
      <c r="AD12" s="46">
        <v>10.977171266553885</v>
      </c>
      <c r="AE12" s="46">
        <v>3.2016751824491228E-2</v>
      </c>
      <c r="AF12" s="46">
        <v>0</v>
      </c>
      <c r="AG12" s="47">
        <v>10.977171266553885</v>
      </c>
      <c r="AH12" s="46">
        <v>3.2748751824491232E-2</v>
      </c>
      <c r="AI12" s="46">
        <v>10.977171266553885</v>
      </c>
      <c r="AJ12" s="46">
        <v>0</v>
      </c>
      <c r="AK12" s="46">
        <f>G12-N12</f>
        <v>11.178906640000001</v>
      </c>
      <c r="AL12" s="46">
        <f>AM12+AN12</f>
        <v>5.7399999999999993E-2</v>
      </c>
      <c r="AM12" s="46">
        <f>SUM(AM13:AM14)+SUM(AM18:AM36)</f>
        <v>0</v>
      </c>
      <c r="AN12" s="46">
        <f>SUM(AN13:AN14)+SUM(AN18:AN36)</f>
        <v>5.7399999999999993E-2</v>
      </c>
      <c r="AO12" s="46">
        <f>AK12-AL12</f>
        <v>11.121506640000002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5.4200000000000003E-3</v>
      </c>
      <c r="E14" s="51">
        <v>0</v>
      </c>
      <c r="F14" s="51">
        <v>0</v>
      </c>
      <c r="G14" s="51">
        <v>5.4200000000000003E-3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5.4200000000000003E-3</v>
      </c>
      <c r="T14" s="51">
        <v>6.8000000000000005E-4</v>
      </c>
      <c r="U14" s="51">
        <v>6.8000000000000005E-4</v>
      </c>
      <c r="V14" s="51">
        <v>0</v>
      </c>
      <c r="W14" s="51">
        <v>4.7400000000000003E-3</v>
      </c>
      <c r="X14" s="51">
        <v>0</v>
      </c>
      <c r="Y14" s="51">
        <v>0</v>
      </c>
      <c r="Z14" s="51">
        <v>4.7400000000000003E-3</v>
      </c>
      <c r="AA14" s="51">
        <v>0</v>
      </c>
      <c r="AB14" s="51">
        <v>2.032E-3</v>
      </c>
      <c r="AC14" s="51">
        <v>2.7080000000000003E-3</v>
      </c>
      <c r="AD14" s="51">
        <v>2.7080000000000003E-3</v>
      </c>
      <c r="AE14" s="51">
        <v>0</v>
      </c>
      <c r="AF14" s="51">
        <v>0</v>
      </c>
      <c r="AG14" s="53">
        <v>2.7080000000000003E-3</v>
      </c>
      <c r="AH14" s="51">
        <v>6.8000000000000005E-4</v>
      </c>
      <c r="AI14" s="51">
        <v>2.7080000000000003E-3</v>
      </c>
      <c r="AJ14" s="51">
        <v>0</v>
      </c>
      <c r="AK14" s="51">
        <f t="shared" si="0"/>
        <v>5.4200000000000003E-3</v>
      </c>
      <c r="AL14" s="51">
        <f t="shared" si="1"/>
        <v>1.524E-2</v>
      </c>
      <c r="AM14" s="51">
        <f>SUM(AM15:AM17)</f>
        <v>0</v>
      </c>
      <c r="AN14" s="51">
        <f>SUM(AN15:AN17)</f>
        <v>1.524E-2</v>
      </c>
      <c r="AO14" s="51">
        <f t="shared" si="2"/>
        <v>-9.8199999999999989E-3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6.8000000000000005E-4</v>
      </c>
      <c r="E16" s="66">
        <v>0</v>
      </c>
      <c r="F16" s="66">
        <v>0</v>
      </c>
      <c r="G16" s="66">
        <v>6.8000000000000005E-4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6.8000000000000005E-4</v>
      </c>
      <c r="T16" s="66">
        <v>6.8000000000000005E-4</v>
      </c>
      <c r="U16" s="66">
        <v>6.8000000000000005E-4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6.8000000000000005E-4</v>
      </c>
      <c r="AI16" s="66">
        <v>0</v>
      </c>
      <c r="AJ16" s="66">
        <v>0</v>
      </c>
      <c r="AK16" s="66">
        <f t="shared" si="0"/>
        <v>6.8000000000000005E-4</v>
      </c>
      <c r="AL16" s="66">
        <f t="shared" si="1"/>
        <v>1.524E-2</v>
      </c>
      <c r="AM16" s="66">
        <v>0</v>
      </c>
      <c r="AN16" s="66">
        <v>1.524E-2</v>
      </c>
      <c r="AO16" s="66">
        <f t="shared" si="2"/>
        <v>-1.456E-2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4.7400000000000003E-3</v>
      </c>
      <c r="E17" s="52">
        <v>0</v>
      </c>
      <c r="F17" s="71">
        <v>0</v>
      </c>
      <c r="G17" s="71">
        <v>4.7400000000000003E-3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4.7400000000000003E-3</v>
      </c>
      <c r="T17" s="71">
        <v>0</v>
      </c>
      <c r="U17" s="71">
        <v>0</v>
      </c>
      <c r="V17" s="71">
        <v>0</v>
      </c>
      <c r="W17" s="71">
        <v>4.7400000000000003E-3</v>
      </c>
      <c r="X17" s="71">
        <v>0</v>
      </c>
      <c r="Y17" s="71">
        <v>0</v>
      </c>
      <c r="Z17" s="71">
        <v>4.7400000000000003E-3</v>
      </c>
      <c r="AA17" s="71">
        <v>0</v>
      </c>
      <c r="AB17" s="71">
        <v>2.032E-3</v>
      </c>
      <c r="AC17" s="71">
        <v>2.7080000000000003E-3</v>
      </c>
      <c r="AD17" s="71">
        <v>2.7080000000000003E-3</v>
      </c>
      <c r="AE17" s="71">
        <v>0</v>
      </c>
      <c r="AF17" s="72">
        <v>0</v>
      </c>
      <c r="AG17" s="73">
        <v>2.7080000000000003E-3</v>
      </c>
      <c r="AH17" s="71">
        <v>0</v>
      </c>
      <c r="AI17" s="71">
        <v>2.7080000000000003E-3</v>
      </c>
      <c r="AJ17" s="52">
        <v>0</v>
      </c>
      <c r="AK17" s="52">
        <f t="shared" si="0"/>
        <v>4.7400000000000003E-3</v>
      </c>
      <c r="AL17" s="52">
        <f t="shared" si="1"/>
        <v>0</v>
      </c>
      <c r="AM17" s="52">
        <v>0</v>
      </c>
      <c r="AN17" s="52">
        <v>0</v>
      </c>
      <c r="AO17" s="52">
        <f t="shared" si="2"/>
        <v>4.7400000000000003E-3</v>
      </c>
    </row>
    <row r="18" spans="2:41" s="48" customFormat="1" ht="27" customHeight="1" x14ac:dyDescent="0.15">
      <c r="B18" s="57" t="s">
        <v>82</v>
      </c>
      <c r="C18" s="74"/>
      <c r="D18" s="51">
        <v>10.893904999999998</v>
      </c>
      <c r="E18" s="51">
        <v>0</v>
      </c>
      <c r="F18" s="51">
        <v>0</v>
      </c>
      <c r="G18" s="51">
        <v>10.893904999999998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10.893904999999998</v>
      </c>
      <c r="T18" s="51">
        <v>0</v>
      </c>
      <c r="U18" s="51">
        <v>0</v>
      </c>
      <c r="V18" s="51">
        <v>0</v>
      </c>
      <c r="W18" s="51">
        <v>10.893904999999998</v>
      </c>
      <c r="X18" s="51">
        <v>4.0499999999999998E-3</v>
      </c>
      <c r="Y18" s="51">
        <v>0</v>
      </c>
      <c r="Z18" s="51">
        <v>10.889854999999999</v>
      </c>
      <c r="AA18" s="51">
        <v>6.5615000000000007E-2</v>
      </c>
      <c r="AB18" s="51">
        <v>0.16695462162162045</v>
      </c>
      <c r="AC18" s="51">
        <v>10.726950378378378</v>
      </c>
      <c r="AD18" s="51">
        <v>10.715493378378378</v>
      </c>
      <c r="AE18" s="54">
        <v>1.1456999999999998E-2</v>
      </c>
      <c r="AF18" s="51">
        <v>0</v>
      </c>
      <c r="AG18" s="53">
        <v>10.715493378378378</v>
      </c>
      <c r="AH18" s="51">
        <v>1.1456999999999998E-2</v>
      </c>
      <c r="AI18" s="51">
        <v>10.715493378378378</v>
      </c>
      <c r="AJ18" s="51">
        <v>0</v>
      </c>
      <c r="AK18" s="51">
        <f t="shared" si="0"/>
        <v>10.893904999999998</v>
      </c>
      <c r="AL18" s="51">
        <f t="shared" si="1"/>
        <v>4.2159999999999996E-2</v>
      </c>
      <c r="AM18" s="51">
        <v>0</v>
      </c>
      <c r="AN18" s="51">
        <v>4.2159999999999996E-2</v>
      </c>
      <c r="AO18" s="51">
        <f t="shared" si="2"/>
        <v>10.851744999999998</v>
      </c>
    </row>
    <row r="19" spans="2:41" s="48" customFormat="1" ht="27" customHeight="1" x14ac:dyDescent="0.15">
      <c r="B19" s="57" t="s">
        <v>83</v>
      </c>
      <c r="C19" s="50"/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0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51">
        <v>0</v>
      </c>
      <c r="Z19" s="51">
        <v>0</v>
      </c>
      <c r="AA19" s="51">
        <v>0</v>
      </c>
      <c r="AB19" s="51">
        <v>0</v>
      </c>
      <c r="AC19" s="51">
        <v>0</v>
      </c>
      <c r="AD19" s="51">
        <v>0</v>
      </c>
      <c r="AE19" s="54">
        <v>0</v>
      </c>
      <c r="AF19" s="51">
        <v>0</v>
      </c>
      <c r="AG19" s="53">
        <v>0</v>
      </c>
      <c r="AH19" s="51">
        <v>0</v>
      </c>
      <c r="AI19" s="51">
        <v>0</v>
      </c>
      <c r="AJ19" s="51">
        <v>0</v>
      </c>
      <c r="AK19" s="51">
        <f t="shared" si="0"/>
        <v>0</v>
      </c>
      <c r="AL19" s="51">
        <f t="shared" si="1"/>
        <v>0</v>
      </c>
      <c r="AM19" s="51">
        <v>0</v>
      </c>
      <c r="AN19" s="51">
        <v>0</v>
      </c>
      <c r="AO19" s="51">
        <f t="shared" si="2"/>
        <v>0</v>
      </c>
    </row>
    <row r="20" spans="2:41" s="48" customFormat="1" ht="27" customHeight="1" x14ac:dyDescent="0.15">
      <c r="B20" s="57" t="s">
        <v>84</v>
      </c>
      <c r="C20" s="50"/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4">
        <v>0</v>
      </c>
      <c r="AF20" s="51">
        <v>0</v>
      </c>
      <c r="AG20" s="53">
        <v>0</v>
      </c>
      <c r="AH20" s="51">
        <v>0</v>
      </c>
      <c r="AI20" s="51">
        <v>0</v>
      </c>
      <c r="AJ20" s="51">
        <v>0</v>
      </c>
      <c r="AK20" s="51">
        <f t="shared" si="0"/>
        <v>0</v>
      </c>
      <c r="AL20" s="51">
        <f t="shared" si="1"/>
        <v>0</v>
      </c>
      <c r="AM20" s="51">
        <v>0</v>
      </c>
      <c r="AN20" s="51">
        <v>0</v>
      </c>
      <c r="AO20" s="51">
        <f t="shared" si="2"/>
        <v>0</v>
      </c>
    </row>
    <row r="21" spans="2:41" s="48" customFormat="1" ht="27" customHeight="1" x14ac:dyDescent="0.15">
      <c r="B21" s="57" t="s">
        <v>85</v>
      </c>
      <c r="C21" s="50"/>
      <c r="D21" s="51">
        <v>2.6080000000000002E-2</v>
      </c>
      <c r="E21" s="51">
        <v>0</v>
      </c>
      <c r="F21" s="51">
        <v>0</v>
      </c>
      <c r="G21" s="51">
        <v>2.6080000000000002E-2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2.6080000000000002E-2</v>
      </c>
      <c r="T21" s="51">
        <v>0</v>
      </c>
      <c r="U21" s="51">
        <v>0</v>
      </c>
      <c r="V21" s="51">
        <v>0</v>
      </c>
      <c r="W21" s="51">
        <v>2.6080000000000002E-2</v>
      </c>
      <c r="X21" s="51">
        <v>2.6080000000000002E-2</v>
      </c>
      <c r="Y21" s="51">
        <v>0</v>
      </c>
      <c r="Z21" s="51">
        <v>0</v>
      </c>
      <c r="AA21" s="51">
        <v>0</v>
      </c>
      <c r="AB21" s="51">
        <v>0</v>
      </c>
      <c r="AC21" s="51">
        <v>2.6079999999999999E-2</v>
      </c>
      <c r="AD21" s="51">
        <v>1.57762227272728E-2</v>
      </c>
      <c r="AE21" s="54">
        <v>1.0303777272727199E-2</v>
      </c>
      <c r="AF21" s="51">
        <v>0</v>
      </c>
      <c r="AG21" s="53">
        <v>1.57762227272728E-2</v>
      </c>
      <c r="AH21" s="51">
        <v>1.0303777272727199E-2</v>
      </c>
      <c r="AI21" s="51">
        <v>1.57762227272728E-2</v>
      </c>
      <c r="AJ21" s="51">
        <v>0</v>
      </c>
      <c r="AK21" s="51">
        <f t="shared" si="0"/>
        <v>2.6080000000000002E-2</v>
      </c>
      <c r="AL21" s="51">
        <f t="shared" si="1"/>
        <v>0</v>
      </c>
      <c r="AM21" s="51">
        <v>0</v>
      </c>
      <c r="AN21" s="51">
        <v>0</v>
      </c>
      <c r="AO21" s="51">
        <f t="shared" si="2"/>
        <v>2.6080000000000002E-2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</v>
      </c>
      <c r="AM22" s="51">
        <v>0</v>
      </c>
      <c r="AN22" s="51">
        <v>0</v>
      </c>
      <c r="AO22" s="51">
        <f t="shared" si="2"/>
        <v>0</v>
      </c>
    </row>
    <row r="23" spans="2:41" s="48" customFormat="1" ht="27" customHeight="1" x14ac:dyDescent="0.15">
      <c r="B23" s="57" t="s">
        <v>87</v>
      </c>
      <c r="C23" s="50"/>
      <c r="D23" s="51">
        <v>2.7289999999999998E-2</v>
      </c>
      <c r="E23" s="51">
        <v>0</v>
      </c>
      <c r="F23" s="51">
        <v>0</v>
      </c>
      <c r="G23" s="51">
        <v>2.7289999999999998E-2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2.7289999999999998E-2</v>
      </c>
      <c r="T23" s="51">
        <v>0</v>
      </c>
      <c r="U23" s="51">
        <v>0</v>
      </c>
      <c r="V23" s="51">
        <v>0</v>
      </c>
      <c r="W23" s="51">
        <v>2.7289999999999998E-2</v>
      </c>
      <c r="X23" s="51">
        <v>2.7289999999999998E-2</v>
      </c>
      <c r="Y23" s="51">
        <v>0</v>
      </c>
      <c r="Z23" s="51">
        <v>0</v>
      </c>
      <c r="AA23" s="51">
        <v>0</v>
      </c>
      <c r="AB23" s="51">
        <v>0</v>
      </c>
      <c r="AC23" s="51">
        <v>2.7290000000000019E-2</v>
      </c>
      <c r="AD23" s="51">
        <v>2.6508421052631598E-2</v>
      </c>
      <c r="AE23" s="54">
        <v>7.8157894736842102E-4</v>
      </c>
      <c r="AF23" s="51">
        <v>0</v>
      </c>
      <c r="AG23" s="53">
        <v>2.6508421052631598E-2</v>
      </c>
      <c r="AH23" s="51">
        <v>7.8157894736842102E-4</v>
      </c>
      <c r="AI23" s="51">
        <v>2.6508421052631598E-2</v>
      </c>
      <c r="AJ23" s="51">
        <v>0</v>
      </c>
      <c r="AK23" s="51">
        <f t="shared" si="0"/>
        <v>2.7289999999999998E-2</v>
      </c>
      <c r="AL23" s="51">
        <f t="shared" si="1"/>
        <v>0</v>
      </c>
      <c r="AM23" s="51">
        <v>0</v>
      </c>
      <c r="AN23" s="51">
        <v>0</v>
      </c>
      <c r="AO23" s="51">
        <f t="shared" si="2"/>
        <v>2.7289999999999998E-2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0.17777999999999999</v>
      </c>
      <c r="E28" s="51">
        <v>0</v>
      </c>
      <c r="F28" s="51">
        <v>0</v>
      </c>
      <c r="G28" s="51">
        <v>0.17777999999999999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0.17777999999999999</v>
      </c>
      <c r="T28" s="51">
        <v>0</v>
      </c>
      <c r="U28" s="51">
        <v>0</v>
      </c>
      <c r="V28" s="51">
        <v>0</v>
      </c>
      <c r="W28" s="51">
        <v>0.17777999999999999</v>
      </c>
      <c r="X28" s="51">
        <v>0.17777999999999999</v>
      </c>
      <c r="Y28" s="51">
        <v>0</v>
      </c>
      <c r="Z28" s="51">
        <v>0</v>
      </c>
      <c r="AA28" s="51">
        <v>0</v>
      </c>
      <c r="AB28" s="51">
        <v>0</v>
      </c>
      <c r="AC28" s="51">
        <v>0.17777999999999999</v>
      </c>
      <c r="AD28" s="51">
        <v>0.17777999999999999</v>
      </c>
      <c r="AE28" s="54">
        <v>0</v>
      </c>
      <c r="AF28" s="51">
        <v>0</v>
      </c>
      <c r="AG28" s="53">
        <v>0.17777999999999999</v>
      </c>
      <c r="AH28" s="51">
        <v>0</v>
      </c>
      <c r="AI28" s="51">
        <v>0.17777999999999999</v>
      </c>
      <c r="AJ28" s="51">
        <v>0</v>
      </c>
      <c r="AK28" s="51">
        <f t="shared" si="0"/>
        <v>0.17777999999999999</v>
      </c>
      <c r="AL28" s="51">
        <f t="shared" si="1"/>
        <v>0</v>
      </c>
      <c r="AM28" s="51">
        <v>0</v>
      </c>
      <c r="AN28" s="51">
        <v>0</v>
      </c>
      <c r="AO28" s="51">
        <f t="shared" si="2"/>
        <v>0.17777999999999999</v>
      </c>
    </row>
    <row r="29" spans="2:41" s="48" customFormat="1" ht="27" customHeight="1" x14ac:dyDescent="0.15">
      <c r="B29" s="57" t="s">
        <v>93</v>
      </c>
      <c r="C29" s="50"/>
      <c r="D29" s="51">
        <v>2.7920000000000002E-3</v>
      </c>
      <c r="E29" s="51">
        <v>0</v>
      </c>
      <c r="F29" s="51">
        <v>0</v>
      </c>
      <c r="G29" s="51">
        <v>2.7920000000000002E-3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2.7920000000000002E-3</v>
      </c>
      <c r="T29" s="51">
        <v>5.1999999999999997E-5</v>
      </c>
      <c r="U29" s="51">
        <v>5.1999999999999997E-5</v>
      </c>
      <c r="V29" s="51">
        <v>0</v>
      </c>
      <c r="W29" s="51">
        <v>2.7400000000000002E-3</v>
      </c>
      <c r="X29" s="51">
        <v>2.7400000000000002E-3</v>
      </c>
      <c r="Y29" s="51">
        <v>0</v>
      </c>
      <c r="Z29" s="51">
        <v>0</v>
      </c>
      <c r="AA29" s="51">
        <v>0</v>
      </c>
      <c r="AB29" s="51">
        <v>0</v>
      </c>
      <c r="AC29" s="51">
        <v>2.7400000000000002E-3</v>
      </c>
      <c r="AD29" s="51">
        <v>2.6721428571428573E-3</v>
      </c>
      <c r="AE29" s="54">
        <v>6.7857142857142888E-5</v>
      </c>
      <c r="AF29" s="51">
        <v>0</v>
      </c>
      <c r="AG29" s="53">
        <v>2.6721428571428573E-3</v>
      </c>
      <c r="AH29" s="51">
        <v>1.1985714285714288E-4</v>
      </c>
      <c r="AI29" s="51">
        <v>2.6721428571428573E-3</v>
      </c>
      <c r="AJ29" s="51">
        <v>0</v>
      </c>
      <c r="AK29" s="51">
        <f t="shared" si="0"/>
        <v>2.7920000000000002E-3</v>
      </c>
      <c r="AL29" s="51">
        <f t="shared" si="1"/>
        <v>0</v>
      </c>
      <c r="AM29" s="51">
        <v>0</v>
      </c>
      <c r="AN29" s="51">
        <v>0</v>
      </c>
      <c r="AO29" s="51">
        <f t="shared" si="2"/>
        <v>2.7920000000000002E-3</v>
      </c>
    </row>
    <row r="30" spans="2:41" s="48" customFormat="1" ht="27" customHeight="1" x14ac:dyDescent="0.15">
      <c r="B30" s="57" t="s">
        <v>94</v>
      </c>
      <c r="C30" s="50"/>
      <c r="D30" s="51">
        <v>2.0000000000000001E-4</v>
      </c>
      <c r="E30" s="51">
        <v>0</v>
      </c>
      <c r="F30" s="51">
        <v>0</v>
      </c>
      <c r="G30" s="51">
        <v>2.0000000000000001E-4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2.0000000000000001E-4</v>
      </c>
      <c r="T30" s="51">
        <v>0</v>
      </c>
      <c r="U30" s="51">
        <v>0</v>
      </c>
      <c r="V30" s="51">
        <v>0</v>
      </c>
      <c r="W30" s="51">
        <v>2.0000000000000001E-4</v>
      </c>
      <c r="X30" s="51">
        <v>2.0000000000000001E-4</v>
      </c>
      <c r="Y30" s="51">
        <v>0</v>
      </c>
      <c r="Z30" s="51">
        <v>0</v>
      </c>
      <c r="AA30" s="51">
        <v>0</v>
      </c>
      <c r="AB30" s="51">
        <v>0</v>
      </c>
      <c r="AC30" s="51">
        <v>2.0000000000000001E-4</v>
      </c>
      <c r="AD30" s="51">
        <v>2.0000000000000001E-4</v>
      </c>
      <c r="AE30" s="54">
        <v>0</v>
      </c>
      <c r="AF30" s="51">
        <v>0</v>
      </c>
      <c r="AG30" s="53">
        <v>2.0000000000000001E-4</v>
      </c>
      <c r="AH30" s="51">
        <v>0</v>
      </c>
      <c r="AI30" s="51">
        <v>2.0000000000000001E-4</v>
      </c>
      <c r="AJ30" s="51">
        <v>0</v>
      </c>
      <c r="AK30" s="51">
        <f t="shared" si="0"/>
        <v>2.0000000000000001E-4</v>
      </c>
      <c r="AL30" s="51">
        <f t="shared" si="1"/>
        <v>0</v>
      </c>
      <c r="AM30" s="51">
        <v>0</v>
      </c>
      <c r="AN30" s="51">
        <v>0</v>
      </c>
      <c r="AO30" s="51">
        <f t="shared" si="2"/>
        <v>2.0000000000000001E-4</v>
      </c>
    </row>
    <row r="31" spans="2:41" s="48" customFormat="1" ht="27" customHeight="1" x14ac:dyDescent="0.15">
      <c r="B31" s="57" t="s">
        <v>95</v>
      </c>
      <c r="C31" s="50"/>
      <c r="D31" s="51">
        <v>3.733964E-2</v>
      </c>
      <c r="E31" s="51">
        <v>0</v>
      </c>
      <c r="F31" s="51">
        <v>0</v>
      </c>
      <c r="G31" s="51">
        <v>3.733964E-2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3.733964E-2</v>
      </c>
      <c r="T31" s="51">
        <v>0</v>
      </c>
      <c r="U31" s="51">
        <v>0</v>
      </c>
      <c r="V31" s="51">
        <v>0</v>
      </c>
      <c r="W31" s="51">
        <v>3.733964E-2</v>
      </c>
      <c r="X31" s="51">
        <v>3.733964E-2</v>
      </c>
      <c r="Y31" s="51">
        <v>0</v>
      </c>
      <c r="Z31" s="51">
        <v>0</v>
      </c>
      <c r="AA31" s="51">
        <v>0</v>
      </c>
      <c r="AB31" s="51">
        <v>0</v>
      </c>
      <c r="AC31" s="51">
        <v>3.733964E-2</v>
      </c>
      <c r="AD31" s="51">
        <v>3.0329640000000001E-2</v>
      </c>
      <c r="AE31" s="54">
        <v>7.0099999999999997E-3</v>
      </c>
      <c r="AF31" s="51">
        <v>0</v>
      </c>
      <c r="AG31" s="53">
        <v>3.0329640000000001E-2</v>
      </c>
      <c r="AH31" s="51">
        <v>7.0099999999999997E-3</v>
      </c>
      <c r="AI31" s="51">
        <v>3.0329640000000001E-2</v>
      </c>
      <c r="AJ31" s="51">
        <v>0</v>
      </c>
      <c r="AK31" s="51">
        <f t="shared" si="0"/>
        <v>3.733964E-2</v>
      </c>
      <c r="AL31" s="51">
        <f t="shared" si="1"/>
        <v>0</v>
      </c>
      <c r="AM31" s="51">
        <v>0</v>
      </c>
      <c r="AN31" s="51">
        <v>0</v>
      </c>
      <c r="AO31" s="51">
        <f t="shared" si="2"/>
        <v>3.733964E-2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8.1000000000000013E-3</v>
      </c>
      <c r="E36" s="51">
        <v>0</v>
      </c>
      <c r="F36" s="51">
        <v>0</v>
      </c>
      <c r="G36" s="51">
        <v>8.1000000000000013E-3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8.1000000000000013E-3</v>
      </c>
      <c r="T36" s="51">
        <v>0</v>
      </c>
      <c r="U36" s="51">
        <v>0</v>
      </c>
      <c r="V36" s="51">
        <v>0</v>
      </c>
      <c r="W36" s="51">
        <v>8.1000000000000013E-3</v>
      </c>
      <c r="X36" s="51">
        <v>8.1000000000000013E-3</v>
      </c>
      <c r="Y36" s="51">
        <v>0</v>
      </c>
      <c r="Z36" s="51">
        <v>0</v>
      </c>
      <c r="AA36" s="51">
        <v>0</v>
      </c>
      <c r="AB36" s="51">
        <v>0</v>
      </c>
      <c r="AC36" s="51">
        <v>8.10000000000001E-3</v>
      </c>
      <c r="AD36" s="51">
        <v>5.7034615384615401E-3</v>
      </c>
      <c r="AE36" s="51">
        <v>2.3965384615384703E-3</v>
      </c>
      <c r="AF36" s="51">
        <v>0</v>
      </c>
      <c r="AG36" s="53">
        <v>5.7034615384615401E-3</v>
      </c>
      <c r="AH36" s="51">
        <v>2.3965384615384703E-3</v>
      </c>
      <c r="AI36" s="51">
        <v>5.7034615384615401E-3</v>
      </c>
      <c r="AJ36" s="51">
        <v>0</v>
      </c>
      <c r="AK36" s="51">
        <f t="shared" si="0"/>
        <v>8.1000000000000013E-3</v>
      </c>
      <c r="AL36" s="51">
        <f t="shared" si="1"/>
        <v>0</v>
      </c>
      <c r="AM36" s="51">
        <f>SUM(AM37:AM39)</f>
        <v>0</v>
      </c>
      <c r="AN36" s="51">
        <f>SUM(AN37:AN39)</f>
        <v>0</v>
      </c>
      <c r="AO36" s="51">
        <f t="shared" si="2"/>
        <v>8.1000000000000013E-3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8.1000000000000013E-3</v>
      </c>
      <c r="E38" s="66">
        <v>0</v>
      </c>
      <c r="F38" s="66">
        <v>0</v>
      </c>
      <c r="G38" s="66">
        <v>8.1000000000000013E-3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8.1000000000000013E-3</v>
      </c>
      <c r="T38" s="66">
        <v>0</v>
      </c>
      <c r="U38" s="66">
        <v>0</v>
      </c>
      <c r="V38" s="66">
        <v>0</v>
      </c>
      <c r="W38" s="66">
        <v>8.1000000000000013E-3</v>
      </c>
      <c r="X38" s="66">
        <v>8.1000000000000013E-3</v>
      </c>
      <c r="Y38" s="66">
        <v>0</v>
      </c>
      <c r="Z38" s="66">
        <v>0</v>
      </c>
      <c r="AA38" s="66">
        <v>0</v>
      </c>
      <c r="AB38" s="66">
        <v>0</v>
      </c>
      <c r="AC38" s="66">
        <v>8.10000000000001E-3</v>
      </c>
      <c r="AD38" s="66">
        <v>5.7034615384615401E-3</v>
      </c>
      <c r="AE38" s="66">
        <v>2.3965384615384703E-3</v>
      </c>
      <c r="AF38" s="67">
        <v>0</v>
      </c>
      <c r="AG38" s="68">
        <v>5.7034615384615401E-3</v>
      </c>
      <c r="AH38" s="66">
        <v>2.3965384615384703E-3</v>
      </c>
      <c r="AI38" s="66">
        <v>5.7034615384615401E-3</v>
      </c>
      <c r="AJ38" s="66">
        <v>0</v>
      </c>
      <c r="AK38" s="66">
        <f t="shared" si="0"/>
        <v>8.1000000000000013E-3</v>
      </c>
      <c r="AL38" s="66">
        <f t="shared" si="1"/>
        <v>0</v>
      </c>
      <c r="AM38" s="66">
        <v>0</v>
      </c>
      <c r="AN38" s="66">
        <v>0</v>
      </c>
      <c r="AO38" s="66">
        <f t="shared" si="2"/>
        <v>8.1000000000000013E-3</v>
      </c>
    </row>
    <row r="39" spans="2:41" ht="27" customHeight="1" x14ac:dyDescent="0.15">
      <c r="B39" s="69">
        <v>0</v>
      </c>
      <c r="C39" s="76" t="s">
        <v>100</v>
      </c>
      <c r="D39" s="71">
        <v>0</v>
      </c>
      <c r="E39" s="52">
        <v>0</v>
      </c>
      <c r="F39" s="71">
        <v>0</v>
      </c>
      <c r="G39" s="71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2">
        <v>0</v>
      </c>
      <c r="AG39" s="73">
        <v>0</v>
      </c>
      <c r="AH39" s="71">
        <v>0</v>
      </c>
      <c r="AI39" s="71">
        <v>0</v>
      </c>
      <c r="AJ39" s="52">
        <v>0</v>
      </c>
      <c r="AK39" s="52">
        <f t="shared" si="0"/>
        <v>0</v>
      </c>
      <c r="AL39" s="52">
        <f t="shared" si="1"/>
        <v>0</v>
      </c>
      <c r="AM39" s="52">
        <v>0</v>
      </c>
      <c r="AN39" s="52">
        <v>0</v>
      </c>
      <c r="AO39" s="52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2021-03-16T06:10:33Z</dcterms:created>
  <dcterms:modified xsi:type="dcterms:W3CDTF">2025-03-12T23:57:15Z</dcterms:modified>
</cp:coreProperties>
</file>