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L13" i="1"/>
  <c r="AK13" i="1"/>
  <c r="AK12" i="1"/>
  <c r="Z8" i="1"/>
  <c r="X8" i="1"/>
  <c r="AO29" i="1" l="1"/>
  <c r="AO18" i="1"/>
  <c r="AO21" i="1"/>
  <c r="AO30" i="1"/>
  <c r="AO33" i="1"/>
  <c r="AO13" i="1"/>
  <c r="AO20" i="1"/>
  <c r="AO27" i="1"/>
  <c r="AO37" i="1"/>
  <c r="AO24" i="1"/>
  <c r="AO31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<sst xmlns="http://schemas.openxmlformats.org/spreadsheetml/2006/main" count="111" uniqueCount="105">
  <si>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</si>
  <si>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</si>
  <si>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</si>
  <si>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</si>
  <si>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</si>
  <si>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</si>
  <si>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</si>
  <si>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</si>
  <si>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</si>
  <si>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</si>
  <si>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</si>
  <si>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</si>
  <si>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</si>
  <si>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</si>
  <si>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</si>
  <si>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</si>
  <si>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</si>
  <si>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</si>
  <si>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</si>
  <si>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</si>
  <si>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</si>
  <si>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</si>
  <si>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</si>
  <si>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</si>
  <si>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</si>
  <si>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</si>
  <si>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</si>
  <si>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</si>
  <si>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</si>
  <si>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</si>
  <si>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</si>
  <si>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</si>
  <si>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</si>
  <si>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</si>
  <si>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</si>
  <si>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</si>
  <si>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</si>
  <si>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</si>
  <si>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</si>
  <si>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</si>
  <si>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</si>
  <si>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</si>
  <si>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</si>
  <si>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</si>
  <si>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</si>
  <si>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</si>
  <si>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</si>
  <si>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</si>
  <si>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</si>
  <si>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</si>
  <si>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</si>
  <si>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</si>
  <si>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</si>
  <si>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</si>
  <si>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</si>
  <si>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</si>
  <si>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</si>
  <si>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</si>
  <si>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</si>
  <si>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</si>
  <si>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</si>
  <si>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</si>
  <si>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</si>
  <si>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</si>
  <si>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</si>
  <si>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</si>
  <si>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</si>
  <si>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</si>
  <si>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</si>
  <si>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</si>
  <si>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</si>
  <si>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</si>
  <si>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</si>
  <si>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</si>
  <si>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</si>
  <si>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</si>
  <si>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</si>
  <si>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</si>
  <si>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</si>
  <si>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</si>
  <si>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</si>
  <si>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</si>
  <si>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</si>
  <si>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</si>
  <si>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</si>
  <si>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</si>
  <si>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</si>
  <si>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</si>
  <si>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</si>
  <si>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</si>
  <si>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</si>
  <si>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</si>
  <si>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</si>
  <si>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</si>
  <si>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</si>
  <si>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</si>
  <si>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</si>
  <si>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</si>
  <si>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</si>
  <si>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</si>
  <si>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</si>
  <si>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</si>
  <si>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</si>
  <si>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</si>
  <si>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表2-25  発生量及び処理・処分量（種類別：変換）　〔家具〕〔全地域〕〔令和５年度〕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</si>
</sst>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3.8530000000000002E-2</v>
      </c>
      <c r="E12" s="46">
        <v>0</v>
      </c>
      <c r="F12" s="46">
        <v>0</v>
      </c>
      <c r="G12" s="46">
        <v>3.8530000000000002E-2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3.8530000000000002E-2</v>
      </c>
      <c r="T12" s="46">
        <v>0</v>
      </c>
      <c r="U12" s="46">
        <v>0</v>
      </c>
      <c r="V12" s="46">
        <v>0</v>
      </c>
      <c r="W12" s="46">
        <v>3.8530000000000002E-2</v>
      </c>
      <c r="X12" s="46">
        <v>3.8530000000000002E-2</v>
      </c>
      <c r="Y12" s="46">
        <v>8.6099999999999996E-3</v>
      </c>
      <c r="Z12" s="46">
        <v>0</v>
      </c>
      <c r="AA12" s="46">
        <v>0</v>
      </c>
      <c r="AB12" s="46">
        <v>8.4987957165801164E-3</v>
      </c>
      <c r="AC12" s="46">
        <v>3.0031204283419887E-2</v>
      </c>
      <c r="AD12" s="46">
        <v>2.8411052631578979E-2</v>
      </c>
      <c r="AE12" s="46">
        <v>1.6201516518409083E-3</v>
      </c>
      <c r="AF12" s="46">
        <v>0</v>
      </c>
      <c r="AG12" s="47">
        <v>2.8411052631578979E-2</v>
      </c>
      <c r="AH12" s="46">
        <v>1.6201516518409083E-3</v>
      </c>
      <c r="AI12" s="46">
        <v>2.8411052631578979E-2</v>
      </c>
      <c r="AJ12" s="46">
        <v>0</v>
      </c>
      <c r="AK12" s="46">
        <f>G12-N12</f>
        <v>3.8530000000000002E-2</v>
      </c>
      <c r="AL12" s="46">
        <f>AM12+AN12</f>
        <v>9.2899999999999996E-3</v>
      </c>
      <c r="AM12" s="46">
        <f>SUM(AM13:AM14)+SUM(AM18:AM36)</f>
        <v>0</v>
      </c>
      <c r="AN12" s="46">
        <f>SUM(AN13:AN14)+SUM(AN18:AN36)</f>
        <v>9.2899999999999996E-3</v>
      </c>
      <c r="AO12" s="46">
        <f>AK12-AL12</f>
        <v>2.9240000000000002E-2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8.3400000000000002E-3</v>
      </c>
      <c r="E19" s="51">
        <v>0</v>
      </c>
      <c r="F19" s="51">
        <v>0</v>
      </c>
      <c r="G19" s="51">
        <v>8.3400000000000002E-3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8.3400000000000002E-3</v>
      </c>
      <c r="T19" s="51">
        <v>0</v>
      </c>
      <c r="U19" s="51">
        <v>0</v>
      </c>
      <c r="V19" s="51">
        <v>0</v>
      </c>
      <c r="W19" s="51">
        <v>8.3400000000000002E-3</v>
      </c>
      <c r="X19" s="51">
        <v>8.3400000000000002E-3</v>
      </c>
      <c r="Y19" s="51">
        <v>8.3400000000000002E-3</v>
      </c>
      <c r="Z19" s="51">
        <v>0</v>
      </c>
      <c r="AA19" s="51">
        <v>0</v>
      </c>
      <c r="AB19" s="51">
        <v>8.2565898342272064E-3</v>
      </c>
      <c r="AC19" s="51">
        <v>8.3410165772793797E-5</v>
      </c>
      <c r="AD19" s="51">
        <v>0</v>
      </c>
      <c r="AE19" s="54">
        <v>8.3410165772793797E-5</v>
      </c>
      <c r="AF19" s="51">
        <v>0</v>
      </c>
      <c r="AG19" s="53">
        <v>0</v>
      </c>
      <c r="AH19" s="51">
        <v>8.3410165772793797E-5</v>
      </c>
      <c r="AI19" s="51">
        <v>0</v>
      </c>
      <c r="AJ19" s="51">
        <v>0</v>
      </c>
      <c r="AK19" s="51">
        <f t="shared" si="0"/>
        <v>8.3400000000000002E-3</v>
      </c>
      <c r="AL19" s="51">
        <f t="shared" si="1"/>
        <v>0</v>
      </c>
      <c r="AM19" s="51">
        <v>0</v>
      </c>
      <c r="AN19" s="51">
        <v>0</v>
      </c>
      <c r="AO19" s="51">
        <f t="shared" si="2"/>
        <v>8.3400000000000002E-3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6.0000000000000006E-4</v>
      </c>
      <c r="E21" s="51">
        <v>0</v>
      </c>
      <c r="F21" s="51">
        <v>0</v>
      </c>
      <c r="G21" s="51">
        <v>6.0000000000000006E-4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6.0000000000000006E-4</v>
      </c>
      <c r="T21" s="51">
        <v>0</v>
      </c>
      <c r="U21" s="51">
        <v>0</v>
      </c>
      <c r="V21" s="51">
        <v>0</v>
      </c>
      <c r="W21" s="51">
        <v>6.0000000000000006E-4</v>
      </c>
      <c r="X21" s="51">
        <v>6.0000000000000006E-4</v>
      </c>
      <c r="Y21" s="51">
        <v>2.7E-4</v>
      </c>
      <c r="Z21" s="51">
        <v>0</v>
      </c>
      <c r="AA21" s="51">
        <v>0</v>
      </c>
      <c r="AB21" s="51">
        <v>2.4220588235294126E-4</v>
      </c>
      <c r="AC21" s="51">
        <v>3.577941176470588E-4</v>
      </c>
      <c r="AD21" s="51">
        <v>3.3E-4</v>
      </c>
      <c r="AE21" s="54">
        <v>2.7794117647058797E-5</v>
      </c>
      <c r="AF21" s="51">
        <v>0</v>
      </c>
      <c r="AG21" s="53">
        <v>3.3E-4</v>
      </c>
      <c r="AH21" s="51">
        <v>2.7794117647058797E-5</v>
      </c>
      <c r="AI21" s="51">
        <v>3.3E-4</v>
      </c>
      <c r="AJ21" s="51">
        <v>0</v>
      </c>
      <c r="AK21" s="51">
        <f t="shared" si="0"/>
        <v>6.0000000000000006E-4</v>
      </c>
      <c r="AL21" s="51">
        <f t="shared" si="1"/>
        <v>4.4000000000000002E-4</v>
      </c>
      <c r="AM21" s="51">
        <v>0</v>
      </c>
      <c r="AN21" s="51">
        <v>4.4000000000000002E-4</v>
      </c>
      <c r="AO21" s="51">
        <f t="shared" si="2"/>
        <v>1.6000000000000004E-4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2.8670000000000001E-2</v>
      </c>
      <c r="E23" s="51">
        <v>0</v>
      </c>
      <c r="F23" s="51">
        <v>0</v>
      </c>
      <c r="G23" s="51">
        <v>2.8670000000000001E-2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2.8670000000000001E-2</v>
      </c>
      <c r="T23" s="51">
        <v>0</v>
      </c>
      <c r="U23" s="51">
        <v>0</v>
      </c>
      <c r="V23" s="51">
        <v>0</v>
      </c>
      <c r="W23" s="51">
        <v>2.8670000000000001E-2</v>
      </c>
      <c r="X23" s="51">
        <v>2.8670000000000001E-2</v>
      </c>
      <c r="Y23" s="51">
        <v>0</v>
      </c>
      <c r="Z23" s="51">
        <v>0</v>
      </c>
      <c r="AA23" s="51">
        <v>0</v>
      </c>
      <c r="AB23" s="51">
        <v>-3.1225022567582528E-17</v>
      </c>
      <c r="AC23" s="51">
        <v>2.8670000000000032E-2</v>
      </c>
      <c r="AD23" s="51">
        <v>2.7161052631578978E-2</v>
      </c>
      <c r="AE23" s="54">
        <v>1.5089473684210557E-3</v>
      </c>
      <c r="AF23" s="51">
        <v>0</v>
      </c>
      <c r="AG23" s="53">
        <v>2.7161052631578978E-2</v>
      </c>
      <c r="AH23" s="51">
        <v>1.5089473684210557E-3</v>
      </c>
      <c r="AI23" s="51">
        <v>2.7161052631578978E-2</v>
      </c>
      <c r="AJ23" s="51">
        <v>0</v>
      </c>
      <c r="AK23" s="51">
        <f t="shared" si="0"/>
        <v>2.8670000000000001E-2</v>
      </c>
      <c r="AL23" s="51">
        <f t="shared" si="1"/>
        <v>3.0699999999999998E-3</v>
      </c>
      <c r="AM23" s="51">
        <v>0</v>
      </c>
      <c r="AN23" s="51">
        <v>3.0699999999999998E-3</v>
      </c>
      <c r="AO23" s="51">
        <f t="shared" si="2"/>
        <v>2.5600000000000001E-2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5.4000000000000003E-3</v>
      </c>
      <c r="AM29" s="51">
        <v>0</v>
      </c>
      <c r="AN29" s="51">
        <v>5.4000000000000003E-3</v>
      </c>
      <c r="AO29" s="51">
        <f t="shared" si="2"/>
        <v>-5.4000000000000003E-3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9.2000000000000003E-4</v>
      </c>
      <c r="E31" s="51">
        <v>0</v>
      </c>
      <c r="F31" s="51">
        <v>0</v>
      </c>
      <c r="G31" s="51">
        <v>9.2000000000000003E-4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9.2000000000000003E-4</v>
      </c>
      <c r="T31" s="51">
        <v>0</v>
      </c>
      <c r="U31" s="51">
        <v>0</v>
      </c>
      <c r="V31" s="51">
        <v>0</v>
      </c>
      <c r="W31" s="51">
        <v>9.2000000000000003E-4</v>
      </c>
      <c r="X31" s="51">
        <v>9.2000000000000003E-4</v>
      </c>
      <c r="Y31" s="51">
        <v>0</v>
      </c>
      <c r="Z31" s="51">
        <v>0</v>
      </c>
      <c r="AA31" s="51">
        <v>0</v>
      </c>
      <c r="AB31" s="51">
        <v>0</v>
      </c>
      <c r="AC31" s="51">
        <v>9.2000000000000003E-4</v>
      </c>
      <c r="AD31" s="51">
        <v>9.2000000000000003E-4</v>
      </c>
      <c r="AE31" s="54">
        <v>0</v>
      </c>
      <c r="AF31" s="51">
        <v>0</v>
      </c>
      <c r="AG31" s="53">
        <v>9.2000000000000003E-4</v>
      </c>
      <c r="AH31" s="51">
        <v>0</v>
      </c>
      <c r="AI31" s="51">
        <v>9.2000000000000003E-4</v>
      </c>
      <c r="AJ31" s="51">
        <v>0</v>
      </c>
      <c r="AK31" s="51">
        <f t="shared" si="0"/>
        <v>9.2000000000000003E-4</v>
      </c>
      <c r="AL31" s="51">
        <f t="shared" si="1"/>
        <v>0</v>
      </c>
      <c r="AM31" s="51">
        <v>0</v>
      </c>
      <c r="AN31" s="51">
        <v>0</v>
      </c>
      <c r="AO31" s="51">
        <f t="shared" si="2"/>
        <v>9.2000000000000003E-4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3.8000000000000002E-4</v>
      </c>
      <c r="AM36" s="51">
        <f>SUM(AM37:AM39)</f>
        <v>0</v>
      </c>
      <c r="AN36" s="51">
        <f>SUM(AN37:AN39)</f>
        <v>3.8000000000000002E-4</v>
      </c>
      <c r="AO36" s="51">
        <f t="shared" si="2"/>
        <v>-3.8000000000000002E-4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3.8000000000000002E-4</v>
      </c>
      <c r="AM38" s="66">
        <v>0</v>
      </c>
      <c r="AN38" s="66">
        <v>3.8000000000000002E-4</v>
      </c>
      <c r="AO38" s="66">
        <f t="shared" si="2"/>
        <v>-3.8000000000000002E-4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2021-03-16T06:09:58Z</dcterms:created>
  <dcterms:modified xsi:type="dcterms:W3CDTF">2025-03-12T23:49:14Z</dcterms:modified>
</cp:coreProperties>
</file>