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K14" i="1"/>
  <c r="AN12" i="1"/>
  <c r="AL13" i="1"/>
  <c r="AK13" i="1"/>
  <c r="AO13" i="1" s="1"/>
  <c r="AK12" i="1"/>
  <c r="Z8" i="1"/>
  <c r="X8" i="1"/>
  <c r="AO38" i="1" l="1"/>
  <c r="AO20" i="1"/>
  <c r="AO18" i="1"/>
  <c r="AO21" i="1"/>
  <c r="AO19" i="1"/>
  <c r="AO22" i="1"/>
  <c r="AO25" i="1"/>
  <c r="AO28" i="1"/>
  <c r="AL36" i="1"/>
  <c r="AO36" i="1" s="1"/>
  <c r="AO39" i="1"/>
  <c r="AO15" i="1"/>
  <c r="AO27" i="1"/>
  <c r="AO37" i="1"/>
  <c r="AO24" i="1"/>
  <c r="AO35" i="1"/>
  <c r="AO17" i="1"/>
  <c r="AO16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<sst xmlns="http://schemas.openxmlformats.org/spreadsheetml/2006/main" count="111" uniqueCount="105">
  <si>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</si>
  <si>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</si>
  <si>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</si>
  <si>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</si>
  <si>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</si>
  <si>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</si>
  <si>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</si>
  <si>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</si>
  <si>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</si>
  <si>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</si>
  <si>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</si>
  <si>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</si>
  <si>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</si>
  <si>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</si>
  <si>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</si>
  <si>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</si>
  <si>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</si>
  <si>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</si>
  <si>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</si>
  <si>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</si>
  <si>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</si>
  <si>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</si>
  <si>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</si>
  <si>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</si>
  <si>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</si>
  <si>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</si>
  <si>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</si>
  <si>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</si>
  <si>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</si>
  <si>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</si>
  <si>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</si>
  <si>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</si>
  <si>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</si>
  <si>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</si>
  <si>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</si>
  <si>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</si>
  <si>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</si>
  <si>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</si>
  <si>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</si>
  <si>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</si>
  <si>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</si>
  <si>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</si>
  <si>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</si>
  <si>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</si>
  <si>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</si>
  <si>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</si>
  <si>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</si>
  <si>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</si>
  <si>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</si>
  <si>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</si>
  <si>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</si>
  <si>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</si>
  <si>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</si>
  <si>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</si>
  <si>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</si>
  <si>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</si>
  <si>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</si>
  <si>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</si>
  <si>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</si>
  <si>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</si>
  <si>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</si>
  <si>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</si>
  <si>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</si>
  <si>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</si>
  <si>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</si>
  <si>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</si>
  <si>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</si>
  <si>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</si>
  <si>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</si>
  <si>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</si>
  <si>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</si>
  <si>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</si>
  <si>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</si>
  <si>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</si>
  <si>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</si>
  <si>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</si>
  <si>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</si>
  <si>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</si>
  <si>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</si>
  <si>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</si>
  <si>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</si>
  <si>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</si>
  <si>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</si>
  <si>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</si>
  <si>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</si>
  <si>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</si>
  <si>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</si>
  <si>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</si>
  <si>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</si>
  <si>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</si>
  <si>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</si>
  <si>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</si>
  <si>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</si>
  <si>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</si>
  <si>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</si>
  <si>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</si>
  <si>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</si>
  <si>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</si>
  <si>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</si>
  <si>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</si>
  <si>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</si>
  <si>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</si>
  <si>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</si>
  <si>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</si>
  <si>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表2-22  発生量及び処理・処分量（種類別：変換）　〔飲料・飼料〕〔全地域〕〔令和５年度〕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</si>
</sst>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9.3393700000000024</v>
      </c>
      <c r="E12" s="46">
        <v>0</v>
      </c>
      <c r="F12" s="46">
        <v>0</v>
      </c>
      <c r="G12" s="46">
        <v>9.3393700000000024</v>
      </c>
      <c r="H12" s="46">
        <v>7.2516300000000005</v>
      </c>
      <c r="I12" s="46">
        <v>0</v>
      </c>
      <c r="J12" s="46">
        <v>0</v>
      </c>
      <c r="K12" s="46">
        <v>0.82384999999999997</v>
      </c>
      <c r="L12" s="46">
        <v>0</v>
      </c>
      <c r="M12" s="46">
        <v>0.82384999999999997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1.26389</v>
      </c>
      <c r="T12" s="46">
        <v>0</v>
      </c>
      <c r="U12" s="46">
        <v>0</v>
      </c>
      <c r="V12" s="46">
        <v>0</v>
      </c>
      <c r="W12" s="46">
        <v>1.26389</v>
      </c>
      <c r="X12" s="46">
        <v>1.2579800000000001</v>
      </c>
      <c r="Y12" s="46">
        <v>0</v>
      </c>
      <c r="Z12" s="46">
        <v>5.9100000000000003E-3</v>
      </c>
      <c r="AA12" s="46">
        <v>0</v>
      </c>
      <c r="AB12" s="46">
        <v>8.0000000000039467E-3</v>
      </c>
      <c r="AC12" s="46">
        <v>1.255889999999996</v>
      </c>
      <c r="AD12" s="46">
        <v>1.1877436202287561</v>
      </c>
      <c r="AE12" s="46">
        <v>6.8146379771240079E-2</v>
      </c>
      <c r="AF12" s="46">
        <v>0</v>
      </c>
      <c r="AG12" s="47">
        <v>8.4393736202287553</v>
      </c>
      <c r="AH12" s="46">
        <v>6.8146379771240079E-2</v>
      </c>
      <c r="AI12" s="46">
        <v>8.4393736202287553</v>
      </c>
      <c r="AJ12" s="46">
        <v>0</v>
      </c>
      <c r="AK12" s="46">
        <f>G12-N12</f>
        <v>9.3393700000000024</v>
      </c>
      <c r="AL12" s="46">
        <f>AM12+AN12</f>
        <v>0.49839070058617785</v>
      </c>
      <c r="AM12" s="46">
        <f>SUM(AM13:AM14)+SUM(AM18:AM36)</f>
        <v>0</v>
      </c>
      <c r="AN12" s="46">
        <f>SUM(AN13:AN14)+SUM(AN18:AN36)</f>
        <v>0.49839070058617785</v>
      </c>
      <c r="AO12" s="46">
        <f>AK12-AL12</f>
        <v>8.8409792994138243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0.01</v>
      </c>
      <c r="E14" s="51">
        <v>0</v>
      </c>
      <c r="F14" s="51">
        <v>0</v>
      </c>
      <c r="G14" s="51">
        <v>0.01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0.01</v>
      </c>
      <c r="T14" s="51">
        <v>0</v>
      </c>
      <c r="U14" s="51">
        <v>0</v>
      </c>
      <c r="V14" s="51">
        <v>0</v>
      </c>
      <c r="W14" s="51">
        <v>0.01</v>
      </c>
      <c r="X14" s="51">
        <v>0.01</v>
      </c>
      <c r="Y14" s="51">
        <v>0</v>
      </c>
      <c r="Z14" s="51">
        <v>0</v>
      </c>
      <c r="AA14" s="51">
        <v>0</v>
      </c>
      <c r="AB14" s="51">
        <v>8.0000000000000002E-3</v>
      </c>
      <c r="AC14" s="51">
        <v>2E-3</v>
      </c>
      <c r="AD14" s="51">
        <v>0</v>
      </c>
      <c r="AE14" s="51">
        <v>2E-3</v>
      </c>
      <c r="AF14" s="51">
        <v>0</v>
      </c>
      <c r="AG14" s="53">
        <v>0</v>
      </c>
      <c r="AH14" s="51">
        <v>2E-3</v>
      </c>
      <c r="AI14" s="51">
        <v>0</v>
      </c>
      <c r="AJ14" s="51">
        <v>0</v>
      </c>
      <c r="AK14" s="51">
        <f t="shared" si="0"/>
        <v>0.01</v>
      </c>
      <c r="AL14" s="51">
        <f t="shared" si="1"/>
        <v>0.14352000000000001</v>
      </c>
      <c r="AM14" s="51">
        <f>SUM(AM15:AM17)</f>
        <v>0</v>
      </c>
      <c r="AN14" s="51">
        <f>SUM(AN15:AN17)</f>
        <v>0.14352000000000001</v>
      </c>
      <c r="AO14" s="51">
        <f t="shared" si="2"/>
        <v>-0.13352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0.01</v>
      </c>
      <c r="E15" s="62">
        <v>0</v>
      </c>
      <c r="F15" s="61">
        <v>0</v>
      </c>
      <c r="G15" s="61">
        <v>0.01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0.01</v>
      </c>
      <c r="T15" s="61">
        <v>0</v>
      </c>
      <c r="U15" s="61">
        <v>0</v>
      </c>
      <c r="V15" s="61">
        <v>0</v>
      </c>
      <c r="W15" s="61">
        <v>0.01</v>
      </c>
      <c r="X15" s="61">
        <v>0.01</v>
      </c>
      <c r="Y15" s="61">
        <v>0</v>
      </c>
      <c r="Z15" s="61">
        <v>0</v>
      </c>
      <c r="AA15" s="61">
        <v>0</v>
      </c>
      <c r="AB15" s="61">
        <v>8.0000000000000002E-3</v>
      </c>
      <c r="AC15" s="61">
        <v>2E-3</v>
      </c>
      <c r="AD15" s="61">
        <v>0</v>
      </c>
      <c r="AE15" s="61">
        <v>2E-3</v>
      </c>
      <c r="AF15" s="63">
        <v>0</v>
      </c>
      <c r="AG15" s="64">
        <v>0</v>
      </c>
      <c r="AH15" s="61">
        <v>2E-3</v>
      </c>
      <c r="AI15" s="61">
        <v>0</v>
      </c>
      <c r="AJ15" s="62">
        <v>0</v>
      </c>
      <c r="AK15" s="62">
        <f t="shared" si="0"/>
        <v>0.01</v>
      </c>
      <c r="AL15" s="62">
        <f t="shared" si="1"/>
        <v>0.14352000000000001</v>
      </c>
      <c r="AM15" s="62">
        <v>0</v>
      </c>
      <c r="AN15" s="62">
        <v>0.14352000000000001</v>
      </c>
      <c r="AO15" s="62">
        <f t="shared" si="2"/>
        <v>-0.13352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5.4399999999999995E-3</v>
      </c>
      <c r="E19" s="51">
        <v>0</v>
      </c>
      <c r="F19" s="51">
        <v>0</v>
      </c>
      <c r="G19" s="51">
        <v>5.4399999999999995E-3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5.4399999999999995E-3</v>
      </c>
      <c r="T19" s="51">
        <v>0</v>
      </c>
      <c r="U19" s="51">
        <v>0</v>
      </c>
      <c r="V19" s="51">
        <v>0</v>
      </c>
      <c r="W19" s="51">
        <v>5.4399999999999995E-3</v>
      </c>
      <c r="X19" s="51">
        <v>0</v>
      </c>
      <c r="Y19" s="51">
        <v>0</v>
      </c>
      <c r="Z19" s="51">
        <v>5.4399999999999995E-3</v>
      </c>
      <c r="AA19" s="51">
        <v>0</v>
      </c>
      <c r="AB19" s="51">
        <v>0</v>
      </c>
      <c r="AC19" s="51">
        <v>5.4399999999999995E-3</v>
      </c>
      <c r="AD19" s="51">
        <v>5.4399999999999995E-3</v>
      </c>
      <c r="AE19" s="54">
        <v>0</v>
      </c>
      <c r="AF19" s="51">
        <v>0</v>
      </c>
      <c r="AG19" s="53">
        <v>5.4399999999999995E-3</v>
      </c>
      <c r="AH19" s="51">
        <v>0</v>
      </c>
      <c r="AI19" s="51">
        <v>5.4399999999999995E-3</v>
      </c>
      <c r="AJ19" s="51">
        <v>0</v>
      </c>
      <c r="AK19" s="51">
        <f t="shared" si="0"/>
        <v>5.4399999999999995E-3</v>
      </c>
      <c r="AL19" s="51">
        <f t="shared" si="1"/>
        <v>4.3729999999999998E-2</v>
      </c>
      <c r="AM19" s="51">
        <v>0</v>
      </c>
      <c r="AN19" s="51">
        <v>4.3729999999999998E-2</v>
      </c>
      <c r="AO19" s="51">
        <f t="shared" si="2"/>
        <v>-3.8289999999999998E-2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1.2181350000000002</v>
      </c>
      <c r="E21" s="51">
        <v>0</v>
      </c>
      <c r="F21" s="51">
        <v>0</v>
      </c>
      <c r="G21" s="51">
        <v>1.2181350000000002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1.2181350000000002</v>
      </c>
      <c r="T21" s="51">
        <v>0</v>
      </c>
      <c r="U21" s="51">
        <v>0</v>
      </c>
      <c r="V21" s="51">
        <v>0</v>
      </c>
      <c r="W21" s="51">
        <v>1.2181350000000002</v>
      </c>
      <c r="X21" s="51">
        <v>1.2177850000000001</v>
      </c>
      <c r="Y21" s="51">
        <v>0</v>
      </c>
      <c r="Z21" s="51">
        <v>3.5000000000000005E-4</v>
      </c>
      <c r="AA21" s="51">
        <v>0</v>
      </c>
      <c r="AB21" s="51">
        <v>3.9968028886505635E-15</v>
      </c>
      <c r="AC21" s="51">
        <v>1.2181349999999962</v>
      </c>
      <c r="AD21" s="51">
        <v>1.16548000988636</v>
      </c>
      <c r="AE21" s="54">
        <v>5.2654990113636203E-2</v>
      </c>
      <c r="AF21" s="51">
        <v>0</v>
      </c>
      <c r="AG21" s="53">
        <v>1.16548000988636</v>
      </c>
      <c r="AH21" s="51">
        <v>5.2654990113636203E-2</v>
      </c>
      <c r="AI21" s="51">
        <v>1.16548000988636</v>
      </c>
      <c r="AJ21" s="51">
        <v>0</v>
      </c>
      <c r="AK21" s="51">
        <f t="shared" si="0"/>
        <v>1.2181350000000002</v>
      </c>
      <c r="AL21" s="51">
        <f t="shared" si="1"/>
        <v>0.3097767005861779</v>
      </c>
      <c r="AM21" s="51">
        <v>0</v>
      </c>
      <c r="AN21" s="51">
        <v>0.3097767005861779</v>
      </c>
      <c r="AO21" s="51">
        <f t="shared" si="2"/>
        <v>0.90835829941382229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3.1700000000000001E-3</v>
      </c>
      <c r="E23" s="51">
        <v>0</v>
      </c>
      <c r="F23" s="51">
        <v>0</v>
      </c>
      <c r="G23" s="51">
        <v>3.1700000000000001E-3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3.1700000000000001E-3</v>
      </c>
      <c r="T23" s="51">
        <v>0</v>
      </c>
      <c r="U23" s="51">
        <v>0</v>
      </c>
      <c r="V23" s="51">
        <v>0</v>
      </c>
      <c r="W23" s="51">
        <v>3.1700000000000001E-3</v>
      </c>
      <c r="X23" s="51">
        <v>3.1700000000000001E-3</v>
      </c>
      <c r="Y23" s="51">
        <v>0</v>
      </c>
      <c r="Z23" s="51">
        <v>0</v>
      </c>
      <c r="AA23" s="51">
        <v>0</v>
      </c>
      <c r="AB23" s="51">
        <v>0</v>
      </c>
      <c r="AC23" s="51">
        <v>3.1699999999999979E-3</v>
      </c>
      <c r="AD23" s="51">
        <v>3.00315789473684E-3</v>
      </c>
      <c r="AE23" s="54">
        <v>1.6684210526315803E-4</v>
      </c>
      <c r="AF23" s="51">
        <v>0</v>
      </c>
      <c r="AG23" s="53">
        <v>3.00315789473684E-3</v>
      </c>
      <c r="AH23" s="51">
        <v>1.6684210526315803E-4</v>
      </c>
      <c r="AI23" s="51">
        <v>3.00315789473684E-3</v>
      </c>
      <c r="AJ23" s="51">
        <v>0</v>
      </c>
      <c r="AK23" s="51">
        <f t="shared" si="0"/>
        <v>3.1700000000000001E-3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3.1700000000000001E-3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8.0754800000000007</v>
      </c>
      <c r="E25" s="51">
        <v>0</v>
      </c>
      <c r="F25" s="51">
        <v>0</v>
      </c>
      <c r="G25" s="51">
        <v>8.0754800000000007</v>
      </c>
      <c r="H25" s="51">
        <v>7.2516300000000005</v>
      </c>
      <c r="I25" s="51">
        <v>0</v>
      </c>
      <c r="J25" s="51">
        <v>0</v>
      </c>
      <c r="K25" s="51">
        <v>0.82384999999999997</v>
      </c>
      <c r="L25" s="51">
        <v>0</v>
      </c>
      <c r="M25" s="51">
        <v>0.82384999999999997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7.2516300000000005</v>
      </c>
      <c r="AH25" s="51">
        <v>0</v>
      </c>
      <c r="AI25" s="51">
        <v>7.2516300000000005</v>
      </c>
      <c r="AJ25" s="51">
        <v>0</v>
      </c>
      <c r="AK25" s="51">
        <f t="shared" si="0"/>
        <v>8.0754800000000007</v>
      </c>
      <c r="AL25" s="51">
        <f t="shared" si="1"/>
        <v>0</v>
      </c>
      <c r="AM25" s="51">
        <v>0</v>
      </c>
      <c r="AN25" s="51">
        <v>0</v>
      </c>
      <c r="AO25" s="51">
        <f t="shared" si="2"/>
        <v>8.0754800000000007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1.5120000000000001E-3</v>
      </c>
      <c r="E28" s="51">
        <v>0</v>
      </c>
      <c r="F28" s="51">
        <v>0</v>
      </c>
      <c r="G28" s="51">
        <v>1.5120000000000001E-3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1.5120000000000001E-3</v>
      </c>
      <c r="T28" s="51">
        <v>0</v>
      </c>
      <c r="U28" s="51">
        <v>0</v>
      </c>
      <c r="V28" s="51">
        <v>0</v>
      </c>
      <c r="W28" s="51">
        <v>1.5120000000000001E-3</v>
      </c>
      <c r="X28" s="51">
        <v>1.4920000000000001E-3</v>
      </c>
      <c r="Y28" s="51">
        <v>0</v>
      </c>
      <c r="Z28" s="51">
        <v>2.0000000000000002E-5</v>
      </c>
      <c r="AA28" s="51">
        <v>0</v>
      </c>
      <c r="AB28" s="51">
        <v>-1.951563910473908E-18</v>
      </c>
      <c r="AC28" s="51">
        <v>1.5120000000000021E-3</v>
      </c>
      <c r="AD28" s="51">
        <v>1.3829897610921518E-3</v>
      </c>
      <c r="AE28" s="54">
        <v>1.2901023890785022E-4</v>
      </c>
      <c r="AF28" s="51">
        <v>0</v>
      </c>
      <c r="AG28" s="53">
        <v>1.3829897610921518E-3</v>
      </c>
      <c r="AH28" s="51">
        <v>1.2901023890785022E-4</v>
      </c>
      <c r="AI28" s="51">
        <v>1.3829897610921518E-3</v>
      </c>
      <c r="AJ28" s="51">
        <v>0</v>
      </c>
      <c r="AK28" s="51">
        <f t="shared" si="0"/>
        <v>1.5120000000000001E-3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1.5120000000000001E-3</v>
      </c>
    </row>
    <row r="29" spans="2:41" s="48" customFormat="1" ht="27" customHeight="1" x14ac:dyDescent="0.15">
      <c r="B29" s="57" t="s">
        <v>93</v>
      </c>
      <c r="C29" s="50"/>
      <c r="D29" s="51">
        <v>2.4850000000000001E-2</v>
      </c>
      <c r="E29" s="51">
        <v>0</v>
      </c>
      <c r="F29" s="51">
        <v>0</v>
      </c>
      <c r="G29" s="51">
        <v>2.4850000000000001E-2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2.4850000000000001E-2</v>
      </c>
      <c r="T29" s="51">
        <v>0</v>
      </c>
      <c r="U29" s="51">
        <v>0</v>
      </c>
      <c r="V29" s="51">
        <v>0</v>
      </c>
      <c r="W29" s="51">
        <v>2.4850000000000001E-2</v>
      </c>
      <c r="X29" s="51">
        <v>2.4750000000000001E-2</v>
      </c>
      <c r="Y29" s="51">
        <v>0</v>
      </c>
      <c r="Z29" s="51">
        <v>1E-4</v>
      </c>
      <c r="AA29" s="51">
        <v>0</v>
      </c>
      <c r="AB29" s="51">
        <v>-4.8572257327350599E-17</v>
      </c>
      <c r="AC29" s="51">
        <v>2.4850000000000049E-2</v>
      </c>
      <c r="AD29" s="51">
        <v>1.2437462686567199E-2</v>
      </c>
      <c r="AE29" s="54">
        <v>1.241253731343285E-2</v>
      </c>
      <c r="AF29" s="51">
        <v>0</v>
      </c>
      <c r="AG29" s="53">
        <v>1.2437462686567199E-2</v>
      </c>
      <c r="AH29" s="51">
        <v>1.241253731343285E-2</v>
      </c>
      <c r="AI29" s="51">
        <v>1.2437462686567199E-2</v>
      </c>
      <c r="AJ29" s="51">
        <v>0</v>
      </c>
      <c r="AK29" s="51">
        <f t="shared" si="0"/>
        <v>2.4850000000000001E-2</v>
      </c>
      <c r="AL29" s="51">
        <f t="shared" si="1"/>
        <v>1.3640000000000002E-3</v>
      </c>
      <c r="AM29" s="51">
        <v>0</v>
      </c>
      <c r="AN29" s="51">
        <v>1.3640000000000002E-3</v>
      </c>
      <c r="AO29" s="51">
        <f t="shared" si="2"/>
        <v>2.3486E-2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7.8300000000000006E-4</v>
      </c>
      <c r="E31" s="51">
        <v>0</v>
      </c>
      <c r="F31" s="51">
        <v>0</v>
      </c>
      <c r="G31" s="51">
        <v>7.8300000000000006E-4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7.8300000000000006E-4</v>
      </c>
      <c r="T31" s="51">
        <v>0</v>
      </c>
      <c r="U31" s="51">
        <v>0</v>
      </c>
      <c r="V31" s="51">
        <v>0</v>
      </c>
      <c r="W31" s="51">
        <v>7.8300000000000006E-4</v>
      </c>
      <c r="X31" s="51">
        <v>7.8300000000000006E-4</v>
      </c>
      <c r="Y31" s="51">
        <v>0</v>
      </c>
      <c r="Z31" s="51">
        <v>0</v>
      </c>
      <c r="AA31" s="51">
        <v>0</v>
      </c>
      <c r="AB31" s="51">
        <v>0</v>
      </c>
      <c r="AC31" s="51">
        <v>7.8300000000000006E-4</v>
      </c>
      <c r="AD31" s="51">
        <v>0</v>
      </c>
      <c r="AE31" s="54">
        <v>7.8300000000000006E-4</v>
      </c>
      <c r="AF31" s="51">
        <v>0</v>
      </c>
      <c r="AG31" s="53">
        <v>0</v>
      </c>
      <c r="AH31" s="51">
        <v>7.8300000000000006E-4</v>
      </c>
      <c r="AI31" s="51">
        <v>0</v>
      </c>
      <c r="AJ31" s="51">
        <v>0</v>
      </c>
      <c r="AK31" s="51">
        <f t="shared" si="0"/>
        <v>7.8300000000000006E-4</v>
      </c>
      <c r="AL31" s="51">
        <f t="shared" si="1"/>
        <v>0</v>
      </c>
      <c r="AM31" s="51">
        <v>0</v>
      </c>
      <c r="AN31" s="51">
        <v>0</v>
      </c>
      <c r="AO31" s="51">
        <f t="shared" si="2"/>
        <v>7.8300000000000006E-4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2021-03-16T06:09:49Z</dcterms:created>
  <dcterms:modified xsi:type="dcterms:W3CDTF">2025-03-12T23:47:15Z</dcterms:modified>
</cp:coreProperties>
</file>