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M14" i="1"/>
  <c r="AK14" i="1"/>
  <c r="AL13" i="1"/>
  <c r="AK13" i="1"/>
  <c r="AO13" i="1" s="1"/>
  <c r="AK12" i="1"/>
  <c r="Z8" i="1"/>
  <c r="X8" i="1"/>
  <c r="AO36" i="1" l="1"/>
  <c r="AO38" i="1"/>
  <c r="AO20" i="1"/>
  <c r="AO24" i="1"/>
  <c r="AO30" i="1"/>
  <c r="AO33" i="1"/>
  <c r="AO27" i="1"/>
  <c r="AO37" i="1"/>
  <c r="AO35" i="1"/>
  <c r="AO17" i="1"/>
  <c r="AO16" i="1"/>
  <c r="AO32" i="1"/>
  <c r="AN14" i="1"/>
  <c r="AL14" i="1" s="1"/>
  <c r="AO14" i="1" s="1"/>
  <c r="AM12" i="1"/>
  <c r="AN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<sst xmlns="http://schemas.openxmlformats.org/spreadsheetml/2006/main" count="111" uniqueCount="105">
  <si>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</si>
  <si>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</si>
  <si>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</si>
  <si>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</si>
  <si>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</si>
  <si>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</si>
  <si>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</si>
  <si>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</si>
  <si>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</si>
  <si>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</si>
  <si>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</si>
  <si>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</si>
  <si>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</si>
  <si>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</si>
  <si>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</si>
  <si>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</si>
  <si>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</si>
  <si>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</si>
  <si>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</si>
  <si>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</si>
  <si>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</si>
  <si>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</si>
  <si>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</si>
  <si>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</si>
  <si>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</si>
  <si>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</si>
  <si>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</si>
  <si>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</si>
  <si>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</si>
  <si>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</si>
  <si>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</si>
  <si>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</si>
  <si>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</si>
  <si>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</si>
  <si>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</si>
  <si>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</si>
  <si>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</si>
  <si>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</si>
  <si>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</si>
  <si>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</si>
  <si>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</si>
  <si>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</si>
  <si>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</si>
  <si>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</si>
  <si>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</si>
  <si>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</si>
  <si>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</si>
  <si>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</si>
  <si>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</si>
  <si>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</si>
  <si>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</si>
  <si>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</si>
  <si>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</si>
  <si>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</si>
  <si>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</si>
  <si>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</si>
  <si>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</si>
  <si>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</si>
  <si>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</si>
  <si>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</si>
  <si>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</si>
  <si>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</si>
  <si>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</si>
  <si>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</si>
  <si>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</si>
  <si>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</si>
  <si>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</si>
  <si>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</si>
  <si>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</si>
  <si>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</si>
  <si>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</si>
  <si>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</si>
  <si>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</si>
  <si>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</si>
  <si>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</si>
  <si>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</si>
  <si>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</si>
  <si>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</si>
  <si>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</si>
  <si>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</si>
  <si>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</si>
  <si>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</si>
  <si>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</si>
  <si>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</si>
  <si>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</si>
  <si>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</si>
  <si>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</si>
  <si>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</si>
  <si>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</si>
  <si>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</si>
  <si>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</si>
  <si>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</si>
  <si>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</si>
  <si>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</si>
  <si>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</si>
  <si>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</si>
  <si>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</si>
  <si>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</si>
  <si>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</si>
  <si>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</si>
  <si>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</si>
  <si>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</si>
  <si>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</si>
  <si>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</si>
  <si>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表2-20  発生量及び処理・処分量（種類別：変換）　〔公務〕〔全地域〕〔令和５年度〕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</si>
</sst>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4.2185032310000006</v>
      </c>
      <c r="E12" s="46">
        <v>0</v>
      </c>
      <c r="F12" s="46">
        <v>0</v>
      </c>
      <c r="G12" s="46">
        <v>4.2185032310000006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4.2185032309999997</v>
      </c>
      <c r="T12" s="46">
        <v>0.1193</v>
      </c>
      <c r="U12" s="46">
        <v>0.11813</v>
      </c>
      <c r="V12" s="46">
        <v>1.1700000000000002E-3</v>
      </c>
      <c r="W12" s="46">
        <v>4.0992032309999997</v>
      </c>
      <c r="X12" s="46">
        <v>1.0503914000000001</v>
      </c>
      <c r="Y12" s="46">
        <v>4.9370000000000004E-3</v>
      </c>
      <c r="Z12" s="46">
        <v>3.0488118310000001</v>
      </c>
      <c r="AA12" s="46">
        <v>7.9699600000000016E-3</v>
      </c>
      <c r="AB12" s="46">
        <v>0.58634232181200341</v>
      </c>
      <c r="AC12" s="46">
        <v>3.5128609091879968</v>
      </c>
      <c r="AD12" s="46">
        <v>3.4370968654061071</v>
      </c>
      <c r="AE12" s="46">
        <v>7.5764043781889862E-2</v>
      </c>
      <c r="AF12" s="46">
        <v>0</v>
      </c>
      <c r="AG12" s="47">
        <v>3.4370968654061071</v>
      </c>
      <c r="AH12" s="46">
        <v>0.1950640437818898</v>
      </c>
      <c r="AI12" s="46">
        <v>3.4370968654061071</v>
      </c>
      <c r="AJ12" s="46">
        <v>0</v>
      </c>
      <c r="AK12" s="46">
        <f>G12-N12</f>
        <v>4.2185032310000006</v>
      </c>
      <c r="AL12" s="46">
        <f>AM12+AN12</f>
        <v>0.31353044444444444</v>
      </c>
      <c r="AM12" s="46">
        <f>SUM(AM13:AM14)+SUM(AM18:AM36)</f>
        <v>0</v>
      </c>
      <c r="AN12" s="46">
        <f>SUM(AN13:AN14)+SUM(AN18:AN36)</f>
        <v>0.31353044444444444</v>
      </c>
      <c r="AO12" s="46">
        <f>AK12-AL12</f>
        <v>3.9049727865555561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1.0201074139999999</v>
      </c>
      <c r="E14" s="51">
        <v>0</v>
      </c>
      <c r="F14" s="51">
        <v>0</v>
      </c>
      <c r="G14" s="51">
        <v>1.0201074139999999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1.0201074139999999</v>
      </c>
      <c r="T14" s="51">
        <v>0.11494</v>
      </c>
      <c r="U14" s="51">
        <v>0.11494</v>
      </c>
      <c r="V14" s="51">
        <v>0</v>
      </c>
      <c r="W14" s="51">
        <v>0.90516741400000011</v>
      </c>
      <c r="X14" s="51">
        <v>0.89135000000000009</v>
      </c>
      <c r="Y14" s="51">
        <v>0</v>
      </c>
      <c r="Z14" s="51">
        <v>1.3817414E-2</v>
      </c>
      <c r="AA14" s="51">
        <v>2.7406700000000002E-4</v>
      </c>
      <c r="AB14" s="51">
        <v>0.54332834960233534</v>
      </c>
      <c r="AC14" s="51">
        <v>0.36183906439766461</v>
      </c>
      <c r="AD14" s="51">
        <v>0.33268926297858226</v>
      </c>
      <c r="AE14" s="51">
        <v>2.9149801419082275E-2</v>
      </c>
      <c r="AF14" s="51">
        <v>0</v>
      </c>
      <c r="AG14" s="53">
        <v>0.33268926297858226</v>
      </c>
      <c r="AH14" s="51">
        <v>0.14408980141908229</v>
      </c>
      <c r="AI14" s="51">
        <v>0.33268926297858226</v>
      </c>
      <c r="AJ14" s="51">
        <v>0</v>
      </c>
      <c r="AK14" s="51">
        <f t="shared" si="0"/>
        <v>1.0201074139999999</v>
      </c>
      <c r="AL14" s="51">
        <f t="shared" si="1"/>
        <v>0.21731299999999998</v>
      </c>
      <c r="AM14" s="51">
        <f>SUM(AM15:AM17)</f>
        <v>0</v>
      </c>
      <c r="AN14" s="51">
        <f>SUM(AN15:AN17)</f>
        <v>0.21731299999999998</v>
      </c>
      <c r="AO14" s="51">
        <f t="shared" si="2"/>
        <v>0.80279441399999996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0.67271000000000003</v>
      </c>
      <c r="E15" s="62">
        <v>0</v>
      </c>
      <c r="F15" s="61">
        <v>0</v>
      </c>
      <c r="G15" s="61">
        <v>0.67271000000000003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0.67271000000000003</v>
      </c>
      <c r="T15" s="61">
        <v>0</v>
      </c>
      <c r="U15" s="61">
        <v>0</v>
      </c>
      <c r="V15" s="61">
        <v>0</v>
      </c>
      <c r="W15" s="61">
        <v>0.67271000000000003</v>
      </c>
      <c r="X15" s="61">
        <v>0.67271000000000003</v>
      </c>
      <c r="Y15" s="61">
        <v>0</v>
      </c>
      <c r="Z15" s="61">
        <v>0</v>
      </c>
      <c r="AA15" s="61">
        <v>0</v>
      </c>
      <c r="AB15" s="61">
        <v>0.51909712240347794</v>
      </c>
      <c r="AC15" s="61">
        <v>0.15361287759652203</v>
      </c>
      <c r="AD15" s="61">
        <v>0.14361287759652203</v>
      </c>
      <c r="AE15" s="61">
        <v>0.01</v>
      </c>
      <c r="AF15" s="63">
        <v>0</v>
      </c>
      <c r="AG15" s="64">
        <v>0.14361287759652203</v>
      </c>
      <c r="AH15" s="61">
        <v>0.01</v>
      </c>
      <c r="AI15" s="61">
        <v>0.14361287759652203</v>
      </c>
      <c r="AJ15" s="62">
        <v>0</v>
      </c>
      <c r="AK15" s="62">
        <f t="shared" si="0"/>
        <v>0.67271000000000003</v>
      </c>
      <c r="AL15" s="62">
        <f t="shared" si="1"/>
        <v>2.96E-3</v>
      </c>
      <c r="AM15" s="62">
        <v>0</v>
      </c>
      <c r="AN15" s="62">
        <v>2.96E-3</v>
      </c>
      <c r="AO15" s="62">
        <f t="shared" si="2"/>
        <v>0.66975000000000007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0.33357999999999999</v>
      </c>
      <c r="E16" s="66">
        <v>0</v>
      </c>
      <c r="F16" s="66">
        <v>0</v>
      </c>
      <c r="G16" s="66">
        <v>0.33357999999999999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0.33357999999999999</v>
      </c>
      <c r="T16" s="66">
        <v>0.11494</v>
      </c>
      <c r="U16" s="66">
        <v>0.11494</v>
      </c>
      <c r="V16" s="66">
        <v>0</v>
      </c>
      <c r="W16" s="66">
        <v>0.21864</v>
      </c>
      <c r="X16" s="66">
        <v>0.21864</v>
      </c>
      <c r="Y16" s="66">
        <v>0</v>
      </c>
      <c r="Z16" s="66">
        <v>0</v>
      </c>
      <c r="AA16" s="66">
        <v>0</v>
      </c>
      <c r="AB16" s="66">
        <v>1.3147455149501247E-2</v>
      </c>
      <c r="AC16" s="66">
        <v>0.20549254485049875</v>
      </c>
      <c r="AD16" s="66">
        <v>0.18907638538206026</v>
      </c>
      <c r="AE16" s="66">
        <v>1.6416159468438499E-2</v>
      </c>
      <c r="AF16" s="67">
        <v>0</v>
      </c>
      <c r="AG16" s="68">
        <v>0.18907638538206026</v>
      </c>
      <c r="AH16" s="66">
        <v>0.13135615946843851</v>
      </c>
      <c r="AI16" s="66">
        <v>0.18907638538206026</v>
      </c>
      <c r="AJ16" s="66">
        <v>0</v>
      </c>
      <c r="AK16" s="66">
        <f t="shared" si="0"/>
        <v>0.33357999999999999</v>
      </c>
      <c r="AL16" s="66">
        <f t="shared" si="1"/>
        <v>0.21435299999999999</v>
      </c>
      <c r="AM16" s="66">
        <v>0</v>
      </c>
      <c r="AN16" s="66">
        <v>0.21435299999999999</v>
      </c>
      <c r="AO16" s="66">
        <f t="shared" si="2"/>
        <v>0.119227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1.3817414E-2</v>
      </c>
      <c r="E17" s="52">
        <v>0</v>
      </c>
      <c r="F17" s="71">
        <v>0</v>
      </c>
      <c r="G17" s="71">
        <v>1.3817414E-2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1.3817414E-2</v>
      </c>
      <c r="T17" s="71">
        <v>0</v>
      </c>
      <c r="U17" s="71">
        <v>0</v>
      </c>
      <c r="V17" s="71">
        <v>0</v>
      </c>
      <c r="W17" s="71">
        <v>1.3817414E-2</v>
      </c>
      <c r="X17" s="71">
        <v>0</v>
      </c>
      <c r="Y17" s="71">
        <v>0</v>
      </c>
      <c r="Z17" s="71">
        <v>1.3817414E-2</v>
      </c>
      <c r="AA17" s="71">
        <v>2.7406700000000002E-4</v>
      </c>
      <c r="AB17" s="71">
        <v>1.1083772049356223E-2</v>
      </c>
      <c r="AC17" s="71">
        <v>2.7336419506437766E-3</v>
      </c>
      <c r="AD17" s="71">
        <v>0</v>
      </c>
      <c r="AE17" s="71">
        <v>2.7336419506437766E-3</v>
      </c>
      <c r="AF17" s="72">
        <v>0</v>
      </c>
      <c r="AG17" s="73">
        <v>0</v>
      </c>
      <c r="AH17" s="71">
        <v>2.7336419506437766E-3</v>
      </c>
      <c r="AI17" s="71">
        <v>0</v>
      </c>
      <c r="AJ17" s="52">
        <v>0</v>
      </c>
      <c r="AK17" s="52">
        <f t="shared" si="0"/>
        <v>1.3817414E-2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1.3817414E-2</v>
      </c>
    </row>
    <row r="18" spans="2:41" s="48" customFormat="1" ht="27" customHeight="1" x14ac:dyDescent="0.15">
      <c r="B18" s="57" t="s">
        <v>82</v>
      </c>
      <c r="C18" s="74"/>
      <c r="D18" s="51">
        <v>3.0319410600000003</v>
      </c>
      <c r="E18" s="51">
        <v>0</v>
      </c>
      <c r="F18" s="51">
        <v>0</v>
      </c>
      <c r="G18" s="51">
        <v>3.0319410600000003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3.0319410600000003</v>
      </c>
      <c r="T18" s="51">
        <v>0</v>
      </c>
      <c r="U18" s="51">
        <v>0</v>
      </c>
      <c r="V18" s="51">
        <v>0</v>
      </c>
      <c r="W18" s="51">
        <v>3.0319410600000003</v>
      </c>
      <c r="X18" s="51">
        <v>3.6900000000000001E-3</v>
      </c>
      <c r="Y18" s="51">
        <v>0</v>
      </c>
      <c r="Z18" s="51">
        <v>3.0282510600000001</v>
      </c>
      <c r="AA18" s="51">
        <v>3.6760600000000001E-3</v>
      </c>
      <c r="AB18" s="51">
        <v>3.2959601141961503E-2</v>
      </c>
      <c r="AC18" s="51">
        <v>2.9989814588580388</v>
      </c>
      <c r="AD18" s="51">
        <v>2.9708278648648649</v>
      </c>
      <c r="AE18" s="54">
        <v>2.8153593993173961E-2</v>
      </c>
      <c r="AF18" s="51">
        <v>0</v>
      </c>
      <c r="AG18" s="53">
        <v>2.9708278648648649</v>
      </c>
      <c r="AH18" s="51">
        <v>2.8153593993173961E-2</v>
      </c>
      <c r="AI18" s="51">
        <v>2.9708278648648649</v>
      </c>
      <c r="AJ18" s="51">
        <v>0</v>
      </c>
      <c r="AK18" s="51">
        <f t="shared" si="0"/>
        <v>3.0319410600000003</v>
      </c>
      <c r="AL18" s="51">
        <f t="shared" si="1"/>
        <v>8.2100000000000012E-4</v>
      </c>
      <c r="AM18" s="51">
        <v>0</v>
      </c>
      <c r="AN18" s="51">
        <v>8.2100000000000012E-4</v>
      </c>
      <c r="AO18" s="51">
        <f t="shared" si="2"/>
        <v>3.0311200600000001</v>
      </c>
    </row>
    <row r="19" spans="2:41" s="48" customFormat="1" ht="27" customHeight="1" x14ac:dyDescent="0.15">
      <c r="B19" s="57" t="s">
        <v>83</v>
      </c>
      <c r="C19" s="50"/>
      <c r="D19" s="51">
        <v>1.794878E-3</v>
      </c>
      <c r="E19" s="51">
        <v>0</v>
      </c>
      <c r="F19" s="51">
        <v>0</v>
      </c>
      <c r="G19" s="51">
        <v>1.794878E-3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1.794878E-3</v>
      </c>
      <c r="T19" s="51">
        <v>0</v>
      </c>
      <c r="U19" s="51">
        <v>0</v>
      </c>
      <c r="V19" s="51">
        <v>0</v>
      </c>
      <c r="W19" s="51">
        <v>1.794878E-3</v>
      </c>
      <c r="X19" s="51">
        <v>0</v>
      </c>
      <c r="Y19" s="51">
        <v>0</v>
      </c>
      <c r="Z19" s="51">
        <v>1.794878E-3</v>
      </c>
      <c r="AA19" s="51">
        <v>3.4382999999999999E-5</v>
      </c>
      <c r="AB19" s="51">
        <v>1.7754627756410256E-3</v>
      </c>
      <c r="AC19" s="51">
        <v>1.9415224358974365E-5</v>
      </c>
      <c r="AD19" s="51">
        <v>1.9412307692307698E-5</v>
      </c>
      <c r="AE19" s="54">
        <v>2.91666666666667E-9</v>
      </c>
      <c r="AF19" s="51">
        <v>0</v>
      </c>
      <c r="AG19" s="53">
        <v>1.9412307692307698E-5</v>
      </c>
      <c r="AH19" s="51">
        <v>2.91666666666667E-9</v>
      </c>
      <c r="AI19" s="51">
        <v>1.9412307692307698E-5</v>
      </c>
      <c r="AJ19" s="51">
        <v>0</v>
      </c>
      <c r="AK19" s="51">
        <f t="shared" si="0"/>
        <v>1.794878E-3</v>
      </c>
      <c r="AL19" s="51">
        <f t="shared" si="1"/>
        <v>3.1999999999999999E-5</v>
      </c>
      <c r="AM19" s="51">
        <v>0</v>
      </c>
      <c r="AN19" s="51">
        <v>3.1999999999999999E-5</v>
      </c>
      <c r="AO19" s="51">
        <f t="shared" si="2"/>
        <v>1.7628780000000001E-3</v>
      </c>
    </row>
    <row r="20" spans="2:41" s="48" customFormat="1" ht="27" customHeight="1" x14ac:dyDescent="0.15">
      <c r="B20" s="57" t="s">
        <v>84</v>
      </c>
      <c r="C20" s="50"/>
      <c r="D20" s="51">
        <v>7.3645000000000004E-4</v>
      </c>
      <c r="E20" s="51">
        <v>0</v>
      </c>
      <c r="F20" s="51">
        <v>0</v>
      </c>
      <c r="G20" s="51">
        <v>7.3645000000000004E-4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7.3645000000000004E-4</v>
      </c>
      <c r="T20" s="51">
        <v>0</v>
      </c>
      <c r="U20" s="51">
        <v>0</v>
      </c>
      <c r="V20" s="51">
        <v>0</v>
      </c>
      <c r="W20" s="51">
        <v>7.3645000000000004E-4</v>
      </c>
      <c r="X20" s="51">
        <v>2.9100000000000003E-4</v>
      </c>
      <c r="Y20" s="51">
        <v>2.9100000000000003E-4</v>
      </c>
      <c r="Z20" s="51">
        <v>4.4545000000000001E-4</v>
      </c>
      <c r="AA20" s="51">
        <v>3.5450000000000001E-5</v>
      </c>
      <c r="AB20" s="51">
        <v>5.4079892676876925E-4</v>
      </c>
      <c r="AC20" s="51">
        <v>1.9565107323123073E-4</v>
      </c>
      <c r="AD20" s="51">
        <v>1.9000000000000001E-4</v>
      </c>
      <c r="AE20" s="54">
        <v>5.6510732312307123E-6</v>
      </c>
      <c r="AF20" s="51">
        <v>0</v>
      </c>
      <c r="AG20" s="53">
        <v>1.9000000000000001E-4</v>
      </c>
      <c r="AH20" s="51">
        <v>5.6510732312307123E-6</v>
      </c>
      <c r="AI20" s="51">
        <v>1.9000000000000001E-4</v>
      </c>
      <c r="AJ20" s="51">
        <v>0</v>
      </c>
      <c r="AK20" s="51">
        <f t="shared" si="0"/>
        <v>7.3645000000000004E-4</v>
      </c>
      <c r="AL20" s="51">
        <f t="shared" si="1"/>
        <v>2.9799999999999998E-4</v>
      </c>
      <c r="AM20" s="51">
        <v>0</v>
      </c>
      <c r="AN20" s="51">
        <v>2.9799999999999998E-4</v>
      </c>
      <c r="AO20" s="51">
        <f t="shared" si="2"/>
        <v>4.3845000000000006E-4</v>
      </c>
    </row>
    <row r="21" spans="2:41" s="48" customFormat="1" ht="27" customHeight="1" x14ac:dyDescent="0.15">
      <c r="B21" s="57" t="s">
        <v>85</v>
      </c>
      <c r="C21" s="50"/>
      <c r="D21" s="51">
        <v>1.4821000000000001E-2</v>
      </c>
      <c r="E21" s="51">
        <v>0</v>
      </c>
      <c r="F21" s="51">
        <v>0</v>
      </c>
      <c r="G21" s="51">
        <v>1.4821000000000001E-2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1.4821000000000001E-2</v>
      </c>
      <c r="T21" s="51">
        <v>0</v>
      </c>
      <c r="U21" s="51">
        <v>0</v>
      </c>
      <c r="V21" s="51">
        <v>0</v>
      </c>
      <c r="W21" s="51">
        <v>1.4821000000000001E-2</v>
      </c>
      <c r="X21" s="51">
        <v>1.4821000000000001E-2</v>
      </c>
      <c r="Y21" s="51">
        <v>0</v>
      </c>
      <c r="Z21" s="51">
        <v>0</v>
      </c>
      <c r="AA21" s="51">
        <v>0</v>
      </c>
      <c r="AB21" s="51">
        <v>0</v>
      </c>
      <c r="AC21" s="51">
        <v>1.4821000000000003E-2</v>
      </c>
      <c r="AD21" s="51">
        <v>1.285567686818272E-2</v>
      </c>
      <c r="AE21" s="54">
        <v>1.9653231318172821E-3</v>
      </c>
      <c r="AF21" s="51">
        <v>0</v>
      </c>
      <c r="AG21" s="53">
        <v>1.285567686818272E-2</v>
      </c>
      <c r="AH21" s="51">
        <v>1.9653231318172821E-3</v>
      </c>
      <c r="AI21" s="51">
        <v>1.285567686818272E-2</v>
      </c>
      <c r="AJ21" s="51">
        <v>0</v>
      </c>
      <c r="AK21" s="51">
        <f t="shared" si="0"/>
        <v>1.4821000000000001E-2</v>
      </c>
      <c r="AL21" s="51">
        <f t="shared" si="1"/>
        <v>2.1194444444444442E-3</v>
      </c>
      <c r="AM21" s="51">
        <v>0</v>
      </c>
      <c r="AN21" s="51">
        <v>2.1194444444444442E-3</v>
      </c>
      <c r="AO21" s="51">
        <f t="shared" si="2"/>
        <v>1.2701555555555556E-2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2.8355000000000002E-2</v>
      </c>
      <c r="E23" s="51">
        <v>0</v>
      </c>
      <c r="F23" s="51">
        <v>0</v>
      </c>
      <c r="G23" s="51">
        <v>2.8355000000000002E-2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2.8355000000000002E-2</v>
      </c>
      <c r="T23" s="51">
        <v>0</v>
      </c>
      <c r="U23" s="51">
        <v>0</v>
      </c>
      <c r="V23" s="51">
        <v>0</v>
      </c>
      <c r="W23" s="51">
        <v>2.8355000000000002E-2</v>
      </c>
      <c r="X23" s="51">
        <v>2.8355000000000002E-2</v>
      </c>
      <c r="Y23" s="51">
        <v>0</v>
      </c>
      <c r="Z23" s="51">
        <v>0</v>
      </c>
      <c r="AA23" s="51">
        <v>0</v>
      </c>
      <c r="AB23" s="51">
        <v>-3.4694469519536142E-17</v>
      </c>
      <c r="AC23" s="51">
        <v>2.8355000000000036E-2</v>
      </c>
      <c r="AD23" s="51">
        <v>2.6915789473684247E-2</v>
      </c>
      <c r="AE23" s="54">
        <v>1.4392105263157878E-3</v>
      </c>
      <c r="AF23" s="51">
        <v>0</v>
      </c>
      <c r="AG23" s="53">
        <v>2.6915789473684247E-2</v>
      </c>
      <c r="AH23" s="51">
        <v>1.4392105263157878E-3</v>
      </c>
      <c r="AI23" s="51">
        <v>2.6915789473684247E-2</v>
      </c>
      <c r="AJ23" s="51">
        <v>0</v>
      </c>
      <c r="AK23" s="51">
        <f t="shared" si="0"/>
        <v>2.8355000000000002E-2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2.8355000000000002E-2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1.06E-3</v>
      </c>
      <c r="E25" s="51">
        <v>0</v>
      </c>
      <c r="F25" s="51">
        <v>0</v>
      </c>
      <c r="G25" s="51">
        <v>1.06E-3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1.06E-3</v>
      </c>
      <c r="T25" s="51">
        <v>0</v>
      </c>
      <c r="U25" s="51">
        <v>0</v>
      </c>
      <c r="V25" s="51">
        <v>0</v>
      </c>
      <c r="W25" s="51">
        <v>1.06E-3</v>
      </c>
      <c r="X25" s="51">
        <v>0</v>
      </c>
      <c r="Y25" s="51">
        <v>0</v>
      </c>
      <c r="Z25" s="51">
        <v>1.06E-3</v>
      </c>
      <c r="AA25" s="51">
        <v>1.06E-3</v>
      </c>
      <c r="AB25" s="51">
        <v>9.5399999999999999E-4</v>
      </c>
      <c r="AC25" s="51">
        <v>1.06E-4</v>
      </c>
      <c r="AD25" s="51">
        <v>0</v>
      </c>
      <c r="AE25" s="54">
        <v>1.06E-4</v>
      </c>
      <c r="AF25" s="51">
        <v>0</v>
      </c>
      <c r="AG25" s="53">
        <v>0</v>
      </c>
      <c r="AH25" s="51">
        <v>1.06E-4</v>
      </c>
      <c r="AI25" s="51">
        <v>0</v>
      </c>
      <c r="AJ25" s="51">
        <v>0</v>
      </c>
      <c r="AK25" s="51">
        <f t="shared" si="0"/>
        <v>1.06E-3</v>
      </c>
      <c r="AL25" s="51">
        <f t="shared" si="1"/>
        <v>0</v>
      </c>
      <c r="AM25" s="51">
        <v>0</v>
      </c>
      <c r="AN25" s="51">
        <v>0</v>
      </c>
      <c r="AO25" s="51">
        <f t="shared" si="2"/>
        <v>1.06E-3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4.6495000000000002E-2</v>
      </c>
      <c r="E28" s="51">
        <v>0</v>
      </c>
      <c r="F28" s="51">
        <v>0</v>
      </c>
      <c r="G28" s="51">
        <v>4.6495000000000002E-2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4.6495000000000002E-2</v>
      </c>
      <c r="T28" s="51">
        <v>0</v>
      </c>
      <c r="U28" s="51">
        <v>0</v>
      </c>
      <c r="V28" s="51">
        <v>0</v>
      </c>
      <c r="W28" s="51">
        <v>4.6495000000000002E-2</v>
      </c>
      <c r="X28" s="51">
        <v>4.6495000000000002E-2</v>
      </c>
      <c r="Y28" s="51">
        <v>0</v>
      </c>
      <c r="Z28" s="51">
        <v>0</v>
      </c>
      <c r="AA28" s="51">
        <v>0</v>
      </c>
      <c r="AB28" s="51">
        <v>0</v>
      </c>
      <c r="AC28" s="51">
        <v>4.6495000000000029E-2</v>
      </c>
      <c r="AD28" s="51">
        <v>4.6471535836177504E-2</v>
      </c>
      <c r="AE28" s="54">
        <v>2.3464163822525601E-5</v>
      </c>
      <c r="AF28" s="51">
        <v>0</v>
      </c>
      <c r="AG28" s="53">
        <v>4.6471535836177504E-2</v>
      </c>
      <c r="AH28" s="51">
        <v>2.3464163822525601E-5</v>
      </c>
      <c r="AI28" s="51">
        <v>4.6471535836177504E-2</v>
      </c>
      <c r="AJ28" s="51">
        <v>0</v>
      </c>
      <c r="AK28" s="51">
        <f t="shared" si="0"/>
        <v>4.6495000000000002E-2</v>
      </c>
      <c r="AL28" s="51">
        <f t="shared" si="1"/>
        <v>1.0170000000000001E-3</v>
      </c>
      <c r="AM28" s="51">
        <v>0</v>
      </c>
      <c r="AN28" s="51">
        <v>1.0170000000000001E-3</v>
      </c>
      <c r="AO28" s="51">
        <f t="shared" si="2"/>
        <v>4.5478000000000005E-2</v>
      </c>
    </row>
    <row r="29" spans="2:41" s="48" customFormat="1" ht="27" customHeight="1" x14ac:dyDescent="0.15">
      <c r="B29" s="57" t="s">
        <v>93</v>
      </c>
      <c r="C29" s="50"/>
      <c r="D29" s="51">
        <v>1.5794000000000002E-2</v>
      </c>
      <c r="E29" s="51">
        <v>0</v>
      </c>
      <c r="F29" s="51">
        <v>0</v>
      </c>
      <c r="G29" s="51">
        <v>1.5794000000000002E-2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1.5794000000000002E-2</v>
      </c>
      <c r="T29" s="51">
        <v>1.4999999999999999E-4</v>
      </c>
      <c r="U29" s="51">
        <v>1.4999999999999999E-4</v>
      </c>
      <c r="V29" s="51">
        <v>0</v>
      </c>
      <c r="W29" s="51">
        <v>1.5644000000000002E-2</v>
      </c>
      <c r="X29" s="51">
        <v>1.5644000000000002E-2</v>
      </c>
      <c r="Y29" s="51">
        <v>0</v>
      </c>
      <c r="Z29" s="51">
        <v>0</v>
      </c>
      <c r="AA29" s="51">
        <v>0</v>
      </c>
      <c r="AB29" s="51">
        <v>0</v>
      </c>
      <c r="AC29" s="51">
        <v>1.5644000000000002E-2</v>
      </c>
      <c r="AD29" s="51">
        <v>1.2530000000000001E-2</v>
      </c>
      <c r="AE29" s="54">
        <v>3.114E-3</v>
      </c>
      <c r="AF29" s="51">
        <v>0</v>
      </c>
      <c r="AG29" s="53">
        <v>1.2530000000000001E-2</v>
      </c>
      <c r="AH29" s="51">
        <v>3.264E-3</v>
      </c>
      <c r="AI29" s="51">
        <v>1.2530000000000001E-2</v>
      </c>
      <c r="AJ29" s="51">
        <v>0</v>
      </c>
      <c r="AK29" s="51">
        <f t="shared" si="0"/>
        <v>1.5794000000000002E-2</v>
      </c>
      <c r="AL29" s="51">
        <f t="shared" si="1"/>
        <v>6.7999999999999999E-5</v>
      </c>
      <c r="AM29" s="51">
        <v>0</v>
      </c>
      <c r="AN29" s="51">
        <v>6.7999999999999999E-5</v>
      </c>
      <c r="AO29" s="51">
        <f t="shared" si="2"/>
        <v>1.5726000000000004E-2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1.5809399999999998E-2</v>
      </c>
      <c r="E31" s="51">
        <v>0</v>
      </c>
      <c r="F31" s="51">
        <v>0</v>
      </c>
      <c r="G31" s="51">
        <v>1.5809399999999998E-2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1.5809399999999998E-2</v>
      </c>
      <c r="T31" s="51">
        <v>3.0400000000000002E-3</v>
      </c>
      <c r="U31" s="51">
        <v>3.0400000000000002E-3</v>
      </c>
      <c r="V31" s="51">
        <v>0</v>
      </c>
      <c r="W31" s="51">
        <v>1.2769399999999998E-2</v>
      </c>
      <c r="X31" s="51">
        <v>1.2769399999999998E-2</v>
      </c>
      <c r="Y31" s="51">
        <v>0</v>
      </c>
      <c r="Z31" s="51">
        <v>0</v>
      </c>
      <c r="AA31" s="51">
        <v>0</v>
      </c>
      <c r="AB31" s="51">
        <v>0</v>
      </c>
      <c r="AC31" s="51">
        <v>1.2769399999999998E-2</v>
      </c>
      <c r="AD31" s="51">
        <v>1.2769399999999998E-2</v>
      </c>
      <c r="AE31" s="54">
        <v>0</v>
      </c>
      <c r="AF31" s="51">
        <v>0</v>
      </c>
      <c r="AG31" s="53">
        <v>1.2769399999999998E-2</v>
      </c>
      <c r="AH31" s="51">
        <v>3.0400000000000002E-3</v>
      </c>
      <c r="AI31" s="51">
        <v>1.2769399999999998E-2</v>
      </c>
      <c r="AJ31" s="51">
        <v>0</v>
      </c>
      <c r="AK31" s="51">
        <f t="shared" si="0"/>
        <v>1.5809399999999998E-2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1.5809399999999998E-2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4.1589029E-2</v>
      </c>
      <c r="E36" s="51">
        <v>0</v>
      </c>
      <c r="F36" s="51">
        <v>0</v>
      </c>
      <c r="G36" s="51">
        <v>4.1589029E-2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4.1589029E-2</v>
      </c>
      <c r="T36" s="51">
        <v>1.1700000000000002E-3</v>
      </c>
      <c r="U36" s="51">
        <v>0</v>
      </c>
      <c r="V36" s="51">
        <v>1.1700000000000002E-3</v>
      </c>
      <c r="W36" s="51">
        <v>4.0419028999999995E-2</v>
      </c>
      <c r="X36" s="51">
        <v>3.6975999999999995E-2</v>
      </c>
      <c r="Y36" s="51">
        <v>4.646E-3</v>
      </c>
      <c r="Z36" s="51">
        <v>3.4430290000000002E-3</v>
      </c>
      <c r="AA36" s="51">
        <v>2.8900000000000002E-3</v>
      </c>
      <c r="AB36" s="51">
        <v>6.7841093652968032E-3</v>
      </c>
      <c r="AC36" s="51">
        <v>3.3634919634703199E-2</v>
      </c>
      <c r="AD36" s="51">
        <v>2.1827923076923071E-2</v>
      </c>
      <c r="AE36" s="51">
        <v>1.1806996557780121E-2</v>
      </c>
      <c r="AF36" s="51">
        <v>0</v>
      </c>
      <c r="AG36" s="53">
        <v>2.1827923076923071E-2</v>
      </c>
      <c r="AH36" s="51">
        <v>1.2976996557780122E-2</v>
      </c>
      <c r="AI36" s="51">
        <v>2.1827923076923071E-2</v>
      </c>
      <c r="AJ36" s="51">
        <v>0</v>
      </c>
      <c r="AK36" s="51">
        <f t="shared" si="0"/>
        <v>4.1589029E-2</v>
      </c>
      <c r="AL36" s="51">
        <f t="shared" si="1"/>
        <v>9.1862000000000013E-2</v>
      </c>
      <c r="AM36" s="51">
        <f>SUM(AM37:AM39)</f>
        <v>0</v>
      </c>
      <c r="AN36" s="51">
        <f>SUM(AN37:AN39)</f>
        <v>9.1862000000000013E-2</v>
      </c>
      <c r="AO36" s="51">
        <f t="shared" si="2"/>
        <v>-5.0272971000000014E-2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8.7060000000000002E-3</v>
      </c>
      <c r="E37" s="62">
        <v>0</v>
      </c>
      <c r="F37" s="61">
        <v>0</v>
      </c>
      <c r="G37" s="61">
        <v>8.7060000000000002E-3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8.7060000000000002E-3</v>
      </c>
      <c r="T37" s="61">
        <v>1.1700000000000002E-3</v>
      </c>
      <c r="U37" s="61">
        <v>0</v>
      </c>
      <c r="V37" s="61">
        <v>1.1700000000000002E-3</v>
      </c>
      <c r="W37" s="61">
        <v>7.5360000000000002E-3</v>
      </c>
      <c r="X37" s="61">
        <v>4.646E-3</v>
      </c>
      <c r="Y37" s="61">
        <v>4.646E-3</v>
      </c>
      <c r="Z37" s="61">
        <v>2.8900000000000002E-3</v>
      </c>
      <c r="AA37" s="61">
        <v>2.8900000000000002E-3</v>
      </c>
      <c r="AB37" s="61">
        <v>6.7810803652968033E-3</v>
      </c>
      <c r="AC37" s="61">
        <v>7.5491963470319685E-4</v>
      </c>
      <c r="AD37" s="61">
        <v>0</v>
      </c>
      <c r="AE37" s="61">
        <v>7.5491963470319685E-4</v>
      </c>
      <c r="AF37" s="63">
        <v>0</v>
      </c>
      <c r="AG37" s="64">
        <v>0</v>
      </c>
      <c r="AH37" s="61">
        <v>1.9249196347031971E-3</v>
      </c>
      <c r="AI37" s="61">
        <v>0</v>
      </c>
      <c r="AJ37" s="62">
        <v>0</v>
      </c>
      <c r="AK37" s="62">
        <f t="shared" si="0"/>
        <v>8.7060000000000002E-3</v>
      </c>
      <c r="AL37" s="62">
        <f t="shared" si="1"/>
        <v>2.6279999999999997E-3</v>
      </c>
      <c r="AM37" s="62">
        <v>0</v>
      </c>
      <c r="AN37" s="62">
        <v>2.6279999999999997E-3</v>
      </c>
      <c r="AO37" s="62">
        <f t="shared" si="2"/>
        <v>6.0780000000000001E-3</v>
      </c>
    </row>
    <row r="38" spans="2:41" s="48" customFormat="1" ht="27" customHeight="1" x14ac:dyDescent="0.15">
      <c r="B38" s="59">
        <v>0</v>
      </c>
      <c r="C38" s="75" t="s">
        <v>102</v>
      </c>
      <c r="D38" s="66">
        <v>3.2329999999999998E-2</v>
      </c>
      <c r="E38" s="66">
        <v>0</v>
      </c>
      <c r="F38" s="66">
        <v>0</v>
      </c>
      <c r="G38" s="66">
        <v>3.2329999999999998E-2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3.2329999999999998E-2</v>
      </c>
      <c r="T38" s="66">
        <v>0</v>
      </c>
      <c r="U38" s="66">
        <v>0</v>
      </c>
      <c r="V38" s="66">
        <v>0</v>
      </c>
      <c r="W38" s="66">
        <v>3.2329999999999998E-2</v>
      </c>
      <c r="X38" s="66">
        <v>3.2329999999999998E-2</v>
      </c>
      <c r="Y38" s="66">
        <v>0</v>
      </c>
      <c r="Z38" s="66">
        <v>0</v>
      </c>
      <c r="AA38" s="66">
        <v>0</v>
      </c>
      <c r="AB38" s="66">
        <v>0</v>
      </c>
      <c r="AC38" s="66">
        <v>3.2329999999999998E-2</v>
      </c>
      <c r="AD38" s="66">
        <v>2.1277923076923073E-2</v>
      </c>
      <c r="AE38" s="66">
        <v>1.1052076923076925E-2</v>
      </c>
      <c r="AF38" s="67">
        <v>0</v>
      </c>
      <c r="AG38" s="68">
        <v>2.1277923076923073E-2</v>
      </c>
      <c r="AH38" s="66">
        <v>1.1052076923076925E-2</v>
      </c>
      <c r="AI38" s="66">
        <v>2.1277923076923073E-2</v>
      </c>
      <c r="AJ38" s="66">
        <v>0</v>
      </c>
      <c r="AK38" s="66">
        <f t="shared" si="0"/>
        <v>3.2329999999999998E-2</v>
      </c>
      <c r="AL38" s="66">
        <f t="shared" si="1"/>
        <v>8.9234000000000008E-2</v>
      </c>
      <c r="AM38" s="66">
        <v>0</v>
      </c>
      <c r="AN38" s="66">
        <v>8.9234000000000008E-2</v>
      </c>
      <c r="AO38" s="66">
        <f t="shared" si="2"/>
        <v>-5.690400000000001E-2</v>
      </c>
    </row>
    <row r="39" spans="2:41" ht="27" customHeight="1" x14ac:dyDescent="0.15">
      <c r="B39" s="69">
        <v>0</v>
      </c>
      <c r="C39" s="76" t="s">
        <v>100</v>
      </c>
      <c r="D39" s="71">
        <v>5.5302900000000002E-4</v>
      </c>
      <c r="E39" s="52">
        <v>0</v>
      </c>
      <c r="F39" s="71">
        <v>0</v>
      </c>
      <c r="G39" s="71">
        <v>5.5302900000000002E-4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5.5302900000000002E-4</v>
      </c>
      <c r="T39" s="71">
        <v>0</v>
      </c>
      <c r="U39" s="71">
        <v>0</v>
      </c>
      <c r="V39" s="71">
        <v>0</v>
      </c>
      <c r="W39" s="71">
        <v>5.5302900000000002E-4</v>
      </c>
      <c r="X39" s="71">
        <v>0</v>
      </c>
      <c r="Y39" s="71">
        <v>0</v>
      </c>
      <c r="Z39" s="71">
        <v>5.5302900000000002E-4</v>
      </c>
      <c r="AA39" s="71">
        <v>0</v>
      </c>
      <c r="AB39" s="71">
        <v>3.0289999999999874E-6</v>
      </c>
      <c r="AC39" s="71">
        <v>5.5000000000000003E-4</v>
      </c>
      <c r="AD39" s="71">
        <v>5.5000000000000003E-4</v>
      </c>
      <c r="AE39" s="71">
        <v>0</v>
      </c>
      <c r="AF39" s="72">
        <v>0</v>
      </c>
      <c r="AG39" s="73">
        <v>5.5000000000000003E-4</v>
      </c>
      <c r="AH39" s="71">
        <v>0</v>
      </c>
      <c r="AI39" s="71">
        <v>5.5000000000000003E-4</v>
      </c>
      <c r="AJ39" s="52">
        <v>0</v>
      </c>
      <c r="AK39" s="52">
        <f t="shared" si="0"/>
        <v>5.5302900000000002E-4</v>
      </c>
      <c r="AL39" s="52">
        <f t="shared" si="1"/>
        <v>0</v>
      </c>
      <c r="AM39" s="52">
        <v>0</v>
      </c>
      <c r="AN39" s="52">
        <v>0</v>
      </c>
      <c r="AO39" s="52">
        <f t="shared" si="2"/>
        <v>5.5302900000000002E-4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2021-03-16T06:09:43Z</dcterms:created>
  <dcterms:modified xsi:type="dcterms:W3CDTF">2025-03-12T23:44:39Z</dcterms:modified>
</cp:coreProperties>
</file>