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N14" i="1"/>
  <c r="AL16" i="1"/>
  <c r="AK16" i="1"/>
  <c r="AL15" i="1"/>
  <c r="AK15" i="1"/>
  <c r="AO15" i="1" s="1"/>
  <c r="AK14" i="1"/>
  <c r="AN12" i="1"/>
  <c r="AL13" i="1"/>
  <c r="AK13" i="1"/>
  <c r="AK12" i="1"/>
  <c r="Z8" i="1"/>
  <c r="X8" i="1"/>
  <c r="AO16" i="1" l="1"/>
  <c r="AO25" i="1"/>
  <c r="AO21" i="1"/>
  <c r="AO24" i="1"/>
  <c r="AO27" i="1"/>
  <c r="AO30" i="1"/>
  <c r="AO37" i="1"/>
  <c r="AO38" i="1"/>
  <c r="AO13" i="1"/>
  <c r="AO26" i="1"/>
  <c r="AO17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<sst xmlns="http://schemas.openxmlformats.org/spreadsheetml/2006/main" count="111" uniqueCount="105">
  <si>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</si>
  <si>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</si>
  <si>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</si>
  <si>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</si>
  <si>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</si>
  <si>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</si>
  <si>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</si>
  <si>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</si>
  <si>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</si>
  <si>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</si>
  <si>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</si>
  <si>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</si>
  <si>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</si>
  <si>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</si>
  <si>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</si>
  <si>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</si>
  <si>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</si>
  <si>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</si>
  <si>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</si>
  <si>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</si>
  <si>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</si>
  <si>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</si>
  <si>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</si>
  <si>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</si>
  <si>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</si>
  <si>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</si>
  <si>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</si>
  <si>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</si>
  <si>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</si>
  <si>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</si>
  <si>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</si>
  <si>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</si>
  <si>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</si>
  <si>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</si>
  <si>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</si>
  <si>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</si>
  <si>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</si>
  <si>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</si>
  <si>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</si>
  <si>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</si>
  <si>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</si>
  <si>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</si>
  <si>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</si>
  <si>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</si>
  <si>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</si>
  <si>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</si>
  <si>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</si>
  <si>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</si>
  <si>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</si>
  <si>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</si>
  <si>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</si>
  <si>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</si>
  <si>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</si>
  <si>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</si>
  <si>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</si>
  <si>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</si>
  <si>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</si>
  <si>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</si>
  <si>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</si>
  <si>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</si>
  <si>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</si>
  <si>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</si>
  <si>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</si>
  <si>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</si>
  <si>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</si>
  <si>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</si>
  <si>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</si>
  <si>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</si>
  <si>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</si>
  <si>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</si>
  <si>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</si>
  <si>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</si>
  <si>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</si>
  <si>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</si>
  <si>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</si>
  <si>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</si>
  <si>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</si>
  <si>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</si>
  <si>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</si>
  <si>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</si>
  <si>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</si>
  <si>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</si>
  <si>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</si>
  <si>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</si>
  <si>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</si>
  <si>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</si>
  <si>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</si>
  <si>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</si>
  <si>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</si>
  <si>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</si>
  <si>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</si>
  <si>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</si>
  <si>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</si>
  <si>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</si>
  <si>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</si>
  <si>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</si>
  <si>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</si>
  <si>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</si>
  <si>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</si>
  <si>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</si>
  <si>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</si>
  <si>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</si>
  <si>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</si>
  <si>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</si>
  <si>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表2-17  発生量及び処理・処分量（種類別：変換）　〔医療、福祉〕〔全地域〕〔令和５年度〕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</si>
</sst>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8.7893309200000083</v>
      </c>
      <c r="E12" s="46">
        <v>0</v>
      </c>
      <c r="F12" s="46">
        <v>0</v>
      </c>
      <c r="G12" s="46">
        <v>8.7893309200000083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8.7893309200000083</v>
      </c>
      <c r="T12" s="46">
        <v>2.4865000000000093</v>
      </c>
      <c r="U12" s="46">
        <v>0</v>
      </c>
      <c r="V12" s="46">
        <v>2.4865000000000093</v>
      </c>
      <c r="W12" s="46">
        <v>6.3028309199999999</v>
      </c>
      <c r="X12" s="46">
        <v>5.2159754800000009</v>
      </c>
      <c r="Y12" s="46">
        <v>4.9088390000000004</v>
      </c>
      <c r="Z12" s="46">
        <v>1.0868554400000001</v>
      </c>
      <c r="AA12" s="46">
        <v>1.0417479400000003</v>
      </c>
      <c r="AB12" s="46">
        <v>5.4574416974553372</v>
      </c>
      <c r="AC12" s="46">
        <v>0.84538922254466287</v>
      </c>
      <c r="AD12" s="46">
        <v>0.19483798416942844</v>
      </c>
      <c r="AE12" s="46">
        <v>0.65055123837523432</v>
      </c>
      <c r="AF12" s="46">
        <v>0</v>
      </c>
      <c r="AG12" s="47">
        <v>0.19483798416942844</v>
      </c>
      <c r="AH12" s="46">
        <v>3.137051238375244</v>
      </c>
      <c r="AI12" s="46">
        <v>0.19483798416942844</v>
      </c>
      <c r="AJ12" s="46">
        <v>0</v>
      </c>
      <c r="AK12" s="46">
        <f>G12-N12</f>
        <v>8.7893309200000083</v>
      </c>
      <c r="AL12" s="46">
        <f>AM12+AN12</f>
        <v>7.1572829999999978</v>
      </c>
      <c r="AM12" s="46">
        <f>SUM(AM13:AM14)+SUM(AM18:AM36)</f>
        <v>0</v>
      </c>
      <c r="AN12" s="46">
        <f>SUM(AN13:AN14)+SUM(AN18:AN36)</f>
        <v>7.1572829999999978</v>
      </c>
      <c r="AO12" s="46">
        <f>AK12-AL12</f>
        <v>1.6320479200000104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0.14097881499999998</v>
      </c>
      <c r="E14" s="51">
        <v>0</v>
      </c>
      <c r="F14" s="51">
        <v>0</v>
      </c>
      <c r="G14" s="51">
        <v>0.14097881499999998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0.14097881499999998</v>
      </c>
      <c r="T14" s="51">
        <v>0</v>
      </c>
      <c r="U14" s="51">
        <v>0</v>
      </c>
      <c r="V14" s="51">
        <v>0</v>
      </c>
      <c r="W14" s="51">
        <v>0.14097881499999998</v>
      </c>
      <c r="X14" s="51">
        <v>0.11749</v>
      </c>
      <c r="Y14" s="51">
        <v>0</v>
      </c>
      <c r="Z14" s="51">
        <v>2.3488815000000003E-2</v>
      </c>
      <c r="AA14" s="51">
        <v>9.4858149999999999E-3</v>
      </c>
      <c r="AB14" s="51">
        <v>0.11229727791515631</v>
      </c>
      <c r="AC14" s="51">
        <v>2.868153708484367E-2</v>
      </c>
      <c r="AD14" s="51">
        <v>2.5878297589135516E-2</v>
      </c>
      <c r="AE14" s="51">
        <v>2.8032394957081546E-3</v>
      </c>
      <c r="AF14" s="51">
        <v>0</v>
      </c>
      <c r="AG14" s="53">
        <v>2.5878297589135516E-2</v>
      </c>
      <c r="AH14" s="51">
        <v>2.8032394957081546E-3</v>
      </c>
      <c r="AI14" s="51">
        <v>2.5878297589135516E-2</v>
      </c>
      <c r="AJ14" s="51">
        <v>0</v>
      </c>
      <c r="AK14" s="51">
        <f t="shared" si="0"/>
        <v>0.14097881499999998</v>
      </c>
      <c r="AL14" s="51">
        <f t="shared" si="1"/>
        <v>3.4853999999999996E-2</v>
      </c>
      <c r="AM14" s="51">
        <f>SUM(AM15:AM17)</f>
        <v>0</v>
      </c>
      <c r="AN14" s="51">
        <f>SUM(AN15:AN17)</f>
        <v>3.4853999999999996E-2</v>
      </c>
      <c r="AO14" s="51">
        <f t="shared" si="2"/>
        <v>0.10612481499999998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0.12676299999999999</v>
      </c>
      <c r="E15" s="62">
        <v>0</v>
      </c>
      <c r="F15" s="61">
        <v>0</v>
      </c>
      <c r="G15" s="61">
        <v>0.12676299999999999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0.12676299999999999</v>
      </c>
      <c r="T15" s="61">
        <v>0</v>
      </c>
      <c r="U15" s="61">
        <v>0</v>
      </c>
      <c r="V15" s="61">
        <v>0</v>
      </c>
      <c r="W15" s="61">
        <v>0.12676299999999999</v>
      </c>
      <c r="X15" s="61">
        <v>0.11749</v>
      </c>
      <c r="Y15" s="61">
        <v>0</v>
      </c>
      <c r="Z15" s="61">
        <v>9.273E-3</v>
      </c>
      <c r="AA15" s="61">
        <v>0</v>
      </c>
      <c r="AB15" s="61">
        <v>0.10376010241086447</v>
      </c>
      <c r="AC15" s="61">
        <v>2.3002897589135516E-2</v>
      </c>
      <c r="AD15" s="61">
        <v>2.1148297589135515E-2</v>
      </c>
      <c r="AE15" s="61">
        <v>1.8546000000000001E-3</v>
      </c>
      <c r="AF15" s="63">
        <v>0</v>
      </c>
      <c r="AG15" s="64">
        <v>2.1148297589135515E-2</v>
      </c>
      <c r="AH15" s="61">
        <v>1.8546000000000001E-3</v>
      </c>
      <c r="AI15" s="61">
        <v>2.1148297589135515E-2</v>
      </c>
      <c r="AJ15" s="62">
        <v>0</v>
      </c>
      <c r="AK15" s="62">
        <f t="shared" si="0"/>
        <v>0.12676299999999999</v>
      </c>
      <c r="AL15" s="62">
        <f t="shared" si="1"/>
        <v>1.44E-2</v>
      </c>
      <c r="AM15" s="62">
        <v>0</v>
      </c>
      <c r="AN15" s="62">
        <v>1.44E-2</v>
      </c>
      <c r="AO15" s="62">
        <f t="shared" si="2"/>
        <v>0.11236299999999999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2.0454E-2</v>
      </c>
      <c r="AM16" s="66">
        <v>0</v>
      </c>
      <c r="AN16" s="66">
        <v>2.0454E-2</v>
      </c>
      <c r="AO16" s="66">
        <f t="shared" si="2"/>
        <v>-2.0454E-2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1.4215815000000001E-2</v>
      </c>
      <c r="E17" s="52">
        <v>0</v>
      </c>
      <c r="F17" s="71">
        <v>0</v>
      </c>
      <c r="G17" s="71">
        <v>1.4215815000000001E-2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1.4215815000000001E-2</v>
      </c>
      <c r="T17" s="71">
        <v>0</v>
      </c>
      <c r="U17" s="71">
        <v>0</v>
      </c>
      <c r="V17" s="71">
        <v>0</v>
      </c>
      <c r="W17" s="71">
        <v>1.4215815000000001E-2</v>
      </c>
      <c r="X17" s="71">
        <v>0</v>
      </c>
      <c r="Y17" s="71">
        <v>0</v>
      </c>
      <c r="Z17" s="71">
        <v>1.4215815000000001E-2</v>
      </c>
      <c r="AA17" s="71">
        <v>9.4858149999999999E-3</v>
      </c>
      <c r="AB17" s="71">
        <v>8.5371755042918454E-3</v>
      </c>
      <c r="AC17" s="71">
        <v>5.6786394957081552E-3</v>
      </c>
      <c r="AD17" s="71">
        <v>4.7300000000000007E-3</v>
      </c>
      <c r="AE17" s="71">
        <v>9.4863949570815457E-4</v>
      </c>
      <c r="AF17" s="72">
        <v>0</v>
      </c>
      <c r="AG17" s="73">
        <v>4.7300000000000007E-3</v>
      </c>
      <c r="AH17" s="71">
        <v>9.4863949570815457E-4</v>
      </c>
      <c r="AI17" s="71">
        <v>4.7300000000000007E-3</v>
      </c>
      <c r="AJ17" s="52">
        <v>0</v>
      </c>
      <c r="AK17" s="52">
        <f t="shared" si="0"/>
        <v>1.4215815000000001E-2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1.4215815000000001E-2</v>
      </c>
    </row>
    <row r="18" spans="2:41" s="48" customFormat="1" ht="27" customHeight="1" x14ac:dyDescent="0.15">
      <c r="B18" s="57" t="s">
        <v>82</v>
      </c>
      <c r="C18" s="74"/>
      <c r="D18" s="51">
        <v>2.3034125000000003E-2</v>
      </c>
      <c r="E18" s="51">
        <v>0</v>
      </c>
      <c r="F18" s="51">
        <v>0</v>
      </c>
      <c r="G18" s="51">
        <v>2.3034125000000003E-2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2.3034125000000003E-2</v>
      </c>
      <c r="T18" s="51">
        <v>0</v>
      </c>
      <c r="U18" s="51">
        <v>0</v>
      </c>
      <c r="V18" s="51">
        <v>0</v>
      </c>
      <c r="W18" s="51">
        <v>2.3034125000000003E-2</v>
      </c>
      <c r="X18" s="51">
        <v>9.8999999999999999E-4</v>
      </c>
      <c r="Y18" s="51">
        <v>0</v>
      </c>
      <c r="Z18" s="51">
        <v>2.2044125000000001E-2</v>
      </c>
      <c r="AA18" s="51">
        <v>4.6241250000000006E-3</v>
      </c>
      <c r="AB18" s="51">
        <v>5.4437830953479108E-3</v>
      </c>
      <c r="AC18" s="51">
        <v>1.7590341904652092E-2</v>
      </c>
      <c r="AD18" s="51">
        <v>1.7490453423423424E-2</v>
      </c>
      <c r="AE18" s="54">
        <v>9.988848122866895E-5</v>
      </c>
      <c r="AF18" s="51">
        <v>0</v>
      </c>
      <c r="AG18" s="53">
        <v>1.7490453423423424E-2</v>
      </c>
      <c r="AH18" s="51">
        <v>9.988848122866895E-5</v>
      </c>
      <c r="AI18" s="51">
        <v>1.7490453423423424E-2</v>
      </c>
      <c r="AJ18" s="51">
        <v>0</v>
      </c>
      <c r="AK18" s="51">
        <f t="shared" si="0"/>
        <v>2.3034125000000003E-2</v>
      </c>
      <c r="AL18" s="51">
        <f t="shared" si="1"/>
        <v>9.9800000000000028E-3</v>
      </c>
      <c r="AM18" s="51">
        <v>0</v>
      </c>
      <c r="AN18" s="51">
        <v>9.9800000000000028E-3</v>
      </c>
      <c r="AO18" s="51">
        <f t="shared" si="2"/>
        <v>1.3054125E-2</v>
      </c>
    </row>
    <row r="19" spans="2:41" s="48" customFormat="1" ht="27" customHeight="1" x14ac:dyDescent="0.15">
      <c r="B19" s="57" t="s">
        <v>83</v>
      </c>
      <c r="C19" s="50"/>
      <c r="D19" s="51">
        <v>1.6507499999999998E-2</v>
      </c>
      <c r="E19" s="51">
        <v>0</v>
      </c>
      <c r="F19" s="51">
        <v>0</v>
      </c>
      <c r="G19" s="51">
        <v>1.6507499999999998E-2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1.6507499999999998E-2</v>
      </c>
      <c r="T19" s="51">
        <v>2.2499999999999998E-3</v>
      </c>
      <c r="U19" s="51">
        <v>0</v>
      </c>
      <c r="V19" s="51">
        <v>2.2499999999999998E-3</v>
      </c>
      <c r="W19" s="51">
        <v>1.4257499999999999E-2</v>
      </c>
      <c r="X19" s="51">
        <v>5.5499999999999985E-3</v>
      </c>
      <c r="Y19" s="51">
        <v>5.5000000000000003E-4</v>
      </c>
      <c r="Z19" s="51">
        <v>8.7075E-3</v>
      </c>
      <c r="AA19" s="51">
        <v>1.5115E-3</v>
      </c>
      <c r="AB19" s="51">
        <v>1.3704833659212511E-2</v>
      </c>
      <c r="AC19" s="51">
        <v>5.5266634078748943E-4</v>
      </c>
      <c r="AD19" s="51">
        <v>3.2237692307692304E-4</v>
      </c>
      <c r="AE19" s="54">
        <v>2.3028941771056642E-4</v>
      </c>
      <c r="AF19" s="51">
        <v>0</v>
      </c>
      <c r="AG19" s="53">
        <v>3.2237692307692304E-4</v>
      </c>
      <c r="AH19" s="51">
        <v>2.4802894177105663E-3</v>
      </c>
      <c r="AI19" s="51">
        <v>3.2237692307692304E-4</v>
      </c>
      <c r="AJ19" s="51">
        <v>0</v>
      </c>
      <c r="AK19" s="51">
        <f t="shared" si="0"/>
        <v>1.6507499999999998E-2</v>
      </c>
      <c r="AL19" s="51">
        <f t="shared" si="1"/>
        <v>1.2286E-2</v>
      </c>
      <c r="AM19" s="51">
        <v>0</v>
      </c>
      <c r="AN19" s="51">
        <v>1.2286E-2</v>
      </c>
      <c r="AO19" s="51">
        <f t="shared" si="2"/>
        <v>4.2214999999999978E-3</v>
      </c>
    </row>
    <row r="20" spans="2:41" s="48" customFormat="1" ht="27" customHeight="1" x14ac:dyDescent="0.15">
      <c r="B20" s="57" t="s">
        <v>84</v>
      </c>
      <c r="C20" s="50"/>
      <c r="D20" s="51">
        <v>4.2080000000000008E-3</v>
      </c>
      <c r="E20" s="51">
        <v>0</v>
      </c>
      <c r="F20" s="51">
        <v>0</v>
      </c>
      <c r="G20" s="51">
        <v>4.2080000000000008E-3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4.2080000000000008E-3</v>
      </c>
      <c r="T20" s="51">
        <v>2.2000000000000006E-3</v>
      </c>
      <c r="U20" s="51">
        <v>0</v>
      </c>
      <c r="V20" s="51">
        <v>2.2000000000000006E-3</v>
      </c>
      <c r="W20" s="51">
        <v>2.0080000000000002E-3</v>
      </c>
      <c r="X20" s="51">
        <v>4.7000000000000004E-4</v>
      </c>
      <c r="Y20" s="51">
        <v>4.7000000000000004E-4</v>
      </c>
      <c r="Z20" s="51">
        <v>1.5380000000000001E-3</v>
      </c>
      <c r="AA20" s="51">
        <v>4.7999999999999996E-4</v>
      </c>
      <c r="AB20" s="51">
        <v>1.9877365117821812E-3</v>
      </c>
      <c r="AC20" s="51">
        <v>2.0263488217818934E-5</v>
      </c>
      <c r="AD20" s="51">
        <v>0</v>
      </c>
      <c r="AE20" s="54">
        <v>2.0263488217818934E-5</v>
      </c>
      <c r="AF20" s="51">
        <v>0</v>
      </c>
      <c r="AG20" s="53">
        <v>0</v>
      </c>
      <c r="AH20" s="51">
        <v>2.2202634882178196E-3</v>
      </c>
      <c r="AI20" s="51">
        <v>0</v>
      </c>
      <c r="AJ20" s="51">
        <v>0</v>
      </c>
      <c r="AK20" s="51">
        <f t="shared" si="0"/>
        <v>4.2080000000000008E-3</v>
      </c>
      <c r="AL20" s="51">
        <f t="shared" si="1"/>
        <v>5.228E-3</v>
      </c>
      <c r="AM20" s="51">
        <v>0</v>
      </c>
      <c r="AN20" s="51">
        <v>5.228E-3</v>
      </c>
      <c r="AO20" s="51">
        <f t="shared" si="2"/>
        <v>-1.0199999999999992E-3</v>
      </c>
    </row>
    <row r="21" spans="2:41" s="48" customFormat="1" ht="27" customHeight="1" x14ac:dyDescent="0.15">
      <c r="B21" s="57" t="s">
        <v>85</v>
      </c>
      <c r="C21" s="50"/>
      <c r="D21" s="51">
        <v>0.29793405000000001</v>
      </c>
      <c r="E21" s="51">
        <v>0</v>
      </c>
      <c r="F21" s="51">
        <v>0</v>
      </c>
      <c r="G21" s="51">
        <v>0.29793405000000001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0.29793405000000001</v>
      </c>
      <c r="T21" s="51">
        <v>3.4770000000000009E-2</v>
      </c>
      <c r="U21" s="51">
        <v>0</v>
      </c>
      <c r="V21" s="51">
        <v>3.4770000000000009E-2</v>
      </c>
      <c r="W21" s="51">
        <v>0.26316404999999998</v>
      </c>
      <c r="X21" s="51">
        <v>0.24619099999999997</v>
      </c>
      <c r="Y21" s="51">
        <v>0.22806099999999999</v>
      </c>
      <c r="Z21" s="51">
        <v>1.697305E-2</v>
      </c>
      <c r="AA21" s="51">
        <v>1.289305E-2</v>
      </c>
      <c r="AB21" s="51">
        <v>0.21617907426470592</v>
      </c>
      <c r="AC21" s="51">
        <v>4.6984975735294053E-2</v>
      </c>
      <c r="AD21" s="51">
        <v>1.9550920743872328E-2</v>
      </c>
      <c r="AE21" s="54">
        <v>2.7434054991421725E-2</v>
      </c>
      <c r="AF21" s="51">
        <v>0</v>
      </c>
      <c r="AG21" s="53">
        <v>1.9550920743872328E-2</v>
      </c>
      <c r="AH21" s="51">
        <v>6.2204054991421731E-2</v>
      </c>
      <c r="AI21" s="51">
        <v>1.9550920743872328E-2</v>
      </c>
      <c r="AJ21" s="51">
        <v>0</v>
      </c>
      <c r="AK21" s="51">
        <f t="shared" si="0"/>
        <v>0.29793405000000001</v>
      </c>
      <c r="AL21" s="51">
        <f t="shared" si="1"/>
        <v>0.27402399999999988</v>
      </c>
      <c r="AM21" s="51">
        <v>0</v>
      </c>
      <c r="AN21" s="51">
        <v>0.27402399999999988</v>
      </c>
      <c r="AO21" s="51">
        <f t="shared" si="2"/>
        <v>2.3910050000000127E-2</v>
      </c>
    </row>
    <row r="22" spans="2:41" s="48" customFormat="1" ht="27" customHeight="1" x14ac:dyDescent="0.15">
      <c r="B22" s="57" t="s">
        <v>86</v>
      </c>
      <c r="C22" s="50"/>
      <c r="D22" s="51">
        <v>1.8860000000000001E-3</v>
      </c>
      <c r="E22" s="51">
        <v>0</v>
      </c>
      <c r="F22" s="51">
        <v>0</v>
      </c>
      <c r="G22" s="51">
        <v>1.8860000000000001E-3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1.8860000000000001E-3</v>
      </c>
      <c r="T22" s="51">
        <v>0</v>
      </c>
      <c r="U22" s="51">
        <v>0</v>
      </c>
      <c r="V22" s="51">
        <v>0</v>
      </c>
      <c r="W22" s="51">
        <v>1.8860000000000001E-3</v>
      </c>
      <c r="X22" s="51">
        <v>1.8860000000000001E-3</v>
      </c>
      <c r="Y22" s="51">
        <v>0</v>
      </c>
      <c r="Z22" s="51">
        <v>0</v>
      </c>
      <c r="AA22" s="51">
        <v>0</v>
      </c>
      <c r="AB22" s="51">
        <v>0</v>
      </c>
      <c r="AC22" s="51">
        <v>1.8860000000000001E-3</v>
      </c>
      <c r="AD22" s="51">
        <v>1.256E-3</v>
      </c>
      <c r="AE22" s="54">
        <v>6.3000000000000003E-4</v>
      </c>
      <c r="AF22" s="51">
        <v>0</v>
      </c>
      <c r="AG22" s="53">
        <v>1.256E-3</v>
      </c>
      <c r="AH22" s="51">
        <v>6.3000000000000003E-4</v>
      </c>
      <c r="AI22" s="51">
        <v>1.256E-3</v>
      </c>
      <c r="AJ22" s="51">
        <v>0</v>
      </c>
      <c r="AK22" s="51">
        <f t="shared" si="0"/>
        <v>1.8860000000000001E-3</v>
      </c>
      <c r="AL22" s="51">
        <f t="shared" si="1"/>
        <v>0</v>
      </c>
      <c r="AM22" s="51">
        <v>0</v>
      </c>
      <c r="AN22" s="51">
        <v>0</v>
      </c>
      <c r="AO22" s="51">
        <f t="shared" si="2"/>
        <v>1.8860000000000001E-3</v>
      </c>
    </row>
    <row r="23" spans="2:41" s="48" customFormat="1" ht="27" customHeight="1" x14ac:dyDescent="0.15">
      <c r="B23" s="57" t="s">
        <v>87</v>
      </c>
      <c r="C23" s="50"/>
      <c r="D23" s="51">
        <v>6.5989999999999998E-3</v>
      </c>
      <c r="E23" s="51">
        <v>0</v>
      </c>
      <c r="F23" s="51">
        <v>0</v>
      </c>
      <c r="G23" s="51">
        <v>6.5989999999999998E-3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6.5989999999999998E-3</v>
      </c>
      <c r="T23" s="51">
        <v>0</v>
      </c>
      <c r="U23" s="51">
        <v>0</v>
      </c>
      <c r="V23" s="51">
        <v>0</v>
      </c>
      <c r="W23" s="51">
        <v>6.5989999999999998E-3</v>
      </c>
      <c r="X23" s="51">
        <v>6.5989999999999998E-3</v>
      </c>
      <c r="Y23" s="51">
        <v>0</v>
      </c>
      <c r="Z23" s="51">
        <v>0</v>
      </c>
      <c r="AA23" s="51">
        <v>0</v>
      </c>
      <c r="AB23" s="51">
        <v>0</v>
      </c>
      <c r="AC23" s="51">
        <v>6.5990000000000042E-3</v>
      </c>
      <c r="AD23" s="51">
        <v>6.3218947368421097E-3</v>
      </c>
      <c r="AE23" s="54">
        <v>2.7710526315789455E-4</v>
      </c>
      <c r="AF23" s="51">
        <v>0</v>
      </c>
      <c r="AG23" s="53">
        <v>6.3218947368421097E-3</v>
      </c>
      <c r="AH23" s="51">
        <v>2.7710526315789455E-4</v>
      </c>
      <c r="AI23" s="51">
        <v>6.3218947368421097E-3</v>
      </c>
      <c r="AJ23" s="51">
        <v>0</v>
      </c>
      <c r="AK23" s="51">
        <f t="shared" si="0"/>
        <v>6.5989999999999998E-3</v>
      </c>
      <c r="AL23" s="51">
        <f t="shared" si="1"/>
        <v>0</v>
      </c>
      <c r="AM23" s="51">
        <v>0</v>
      </c>
      <c r="AN23" s="51">
        <v>0</v>
      </c>
      <c r="AO23" s="51">
        <f t="shared" si="2"/>
        <v>6.5989999999999998E-3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1.2695000000000001E-2</v>
      </c>
      <c r="E28" s="51">
        <v>0</v>
      </c>
      <c r="F28" s="51">
        <v>0</v>
      </c>
      <c r="G28" s="51">
        <v>1.2695000000000001E-2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1.2695000000000001E-2</v>
      </c>
      <c r="T28" s="51">
        <v>0</v>
      </c>
      <c r="U28" s="51">
        <v>0</v>
      </c>
      <c r="V28" s="51">
        <v>0</v>
      </c>
      <c r="W28" s="51">
        <v>1.2695000000000001E-2</v>
      </c>
      <c r="X28" s="51">
        <v>1.1335000000000001E-2</v>
      </c>
      <c r="Y28" s="51">
        <v>0</v>
      </c>
      <c r="Z28" s="51">
        <v>1.3600000000000001E-3</v>
      </c>
      <c r="AA28" s="51">
        <v>2.9999999999999997E-5</v>
      </c>
      <c r="AB28" s="51">
        <v>0</v>
      </c>
      <c r="AC28" s="51">
        <v>1.2695000000000003E-2</v>
      </c>
      <c r="AD28" s="51">
        <v>1.2551518771331061E-2</v>
      </c>
      <c r="AE28" s="54">
        <v>1.4348122866894201E-4</v>
      </c>
      <c r="AF28" s="51">
        <v>0</v>
      </c>
      <c r="AG28" s="53">
        <v>1.2551518771331061E-2</v>
      </c>
      <c r="AH28" s="51">
        <v>1.4348122866894201E-4</v>
      </c>
      <c r="AI28" s="51">
        <v>1.2551518771331061E-2</v>
      </c>
      <c r="AJ28" s="51">
        <v>0</v>
      </c>
      <c r="AK28" s="51">
        <f t="shared" si="0"/>
        <v>1.2695000000000001E-2</v>
      </c>
      <c r="AL28" s="51">
        <f t="shared" si="1"/>
        <v>7.9600000000000005E-4</v>
      </c>
      <c r="AM28" s="51">
        <v>0</v>
      </c>
      <c r="AN28" s="51">
        <v>7.9600000000000005E-4</v>
      </c>
      <c r="AO28" s="51">
        <f t="shared" si="2"/>
        <v>1.1899000000000002E-2</v>
      </c>
    </row>
    <row r="29" spans="2:41" s="48" customFormat="1" ht="27" customHeight="1" x14ac:dyDescent="0.15">
      <c r="B29" s="57" t="s">
        <v>93</v>
      </c>
      <c r="C29" s="50"/>
      <c r="D29" s="51">
        <v>1.6678999999999999E-2</v>
      </c>
      <c r="E29" s="51">
        <v>0</v>
      </c>
      <c r="F29" s="51">
        <v>0</v>
      </c>
      <c r="G29" s="51">
        <v>1.6678999999999999E-2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1.6678999999999999E-2</v>
      </c>
      <c r="T29" s="51">
        <v>0</v>
      </c>
      <c r="U29" s="51">
        <v>0</v>
      </c>
      <c r="V29" s="51">
        <v>0</v>
      </c>
      <c r="W29" s="51">
        <v>1.6678999999999999E-2</v>
      </c>
      <c r="X29" s="51">
        <v>1.5658999999999999E-2</v>
      </c>
      <c r="Y29" s="51">
        <v>3.885E-3</v>
      </c>
      <c r="Z29" s="51">
        <v>1.0200000000000001E-3</v>
      </c>
      <c r="AA29" s="51">
        <v>1.0200000000000001E-3</v>
      </c>
      <c r="AB29" s="51">
        <v>0</v>
      </c>
      <c r="AC29" s="51">
        <v>1.6678999999999999E-2</v>
      </c>
      <c r="AD29" s="51">
        <v>3.4739999999999997E-3</v>
      </c>
      <c r="AE29" s="54">
        <v>1.3205E-2</v>
      </c>
      <c r="AF29" s="51">
        <v>0</v>
      </c>
      <c r="AG29" s="53">
        <v>3.4739999999999997E-3</v>
      </c>
      <c r="AH29" s="51">
        <v>1.3205E-2</v>
      </c>
      <c r="AI29" s="51">
        <v>3.4739999999999997E-3</v>
      </c>
      <c r="AJ29" s="51">
        <v>0</v>
      </c>
      <c r="AK29" s="51">
        <f t="shared" si="0"/>
        <v>1.6678999999999999E-2</v>
      </c>
      <c r="AL29" s="51">
        <f t="shared" si="1"/>
        <v>2.9013000000000001E-2</v>
      </c>
      <c r="AM29" s="51">
        <v>0</v>
      </c>
      <c r="AN29" s="51">
        <v>2.9013000000000001E-2</v>
      </c>
      <c r="AO29" s="51">
        <f t="shared" si="2"/>
        <v>-1.2334000000000001E-2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3.1703479999999999E-2</v>
      </c>
      <c r="E31" s="51">
        <v>0</v>
      </c>
      <c r="F31" s="51">
        <v>0</v>
      </c>
      <c r="G31" s="51">
        <v>3.1703479999999999E-2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3.1703479999999999E-2</v>
      </c>
      <c r="T31" s="51">
        <v>0</v>
      </c>
      <c r="U31" s="51">
        <v>0</v>
      </c>
      <c r="V31" s="51">
        <v>0</v>
      </c>
      <c r="W31" s="51">
        <v>3.1703479999999999E-2</v>
      </c>
      <c r="X31" s="51">
        <v>3.1703479999999999E-2</v>
      </c>
      <c r="Y31" s="51">
        <v>0</v>
      </c>
      <c r="Z31" s="51">
        <v>0</v>
      </c>
      <c r="AA31" s="51">
        <v>0</v>
      </c>
      <c r="AB31" s="51">
        <v>0</v>
      </c>
      <c r="AC31" s="51">
        <v>3.1703479999999999E-2</v>
      </c>
      <c r="AD31" s="51">
        <v>3.1453268135593217E-2</v>
      </c>
      <c r="AE31" s="54">
        <v>2.5021186440678001E-4</v>
      </c>
      <c r="AF31" s="51">
        <v>0</v>
      </c>
      <c r="AG31" s="53">
        <v>3.1453268135593217E-2</v>
      </c>
      <c r="AH31" s="51">
        <v>2.5021186440678001E-4</v>
      </c>
      <c r="AI31" s="51">
        <v>3.1453268135593217E-2</v>
      </c>
      <c r="AJ31" s="51">
        <v>0</v>
      </c>
      <c r="AK31" s="51">
        <f t="shared" si="0"/>
        <v>3.1703479999999999E-2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3.1703479999999999E-2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8.237105950000009</v>
      </c>
      <c r="E36" s="51">
        <v>0</v>
      </c>
      <c r="F36" s="51">
        <v>0</v>
      </c>
      <c r="G36" s="51">
        <v>8.237105950000009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8.237105950000009</v>
      </c>
      <c r="T36" s="51">
        <v>2.4472800000000094</v>
      </c>
      <c r="U36" s="51">
        <v>0</v>
      </c>
      <c r="V36" s="51">
        <v>2.4472800000000094</v>
      </c>
      <c r="W36" s="51">
        <v>5.78982595</v>
      </c>
      <c r="X36" s="51">
        <v>4.7781020000000005</v>
      </c>
      <c r="Y36" s="51">
        <v>4.6758730000000002</v>
      </c>
      <c r="Z36" s="51">
        <v>1.0117239500000001</v>
      </c>
      <c r="AA36" s="51">
        <v>1.0117034500000002</v>
      </c>
      <c r="AB36" s="51">
        <v>5.1078289920091322</v>
      </c>
      <c r="AC36" s="51">
        <v>0.68199695799086768</v>
      </c>
      <c r="AD36" s="51">
        <v>7.6539253846153857E-2</v>
      </c>
      <c r="AE36" s="51">
        <v>0.60545770414471378</v>
      </c>
      <c r="AF36" s="51">
        <v>0</v>
      </c>
      <c r="AG36" s="53">
        <v>7.6539253846153857E-2</v>
      </c>
      <c r="AH36" s="51">
        <v>3.0527377041447235</v>
      </c>
      <c r="AI36" s="51">
        <v>7.6539253846153857E-2</v>
      </c>
      <c r="AJ36" s="51">
        <v>0</v>
      </c>
      <c r="AK36" s="51">
        <f t="shared" si="0"/>
        <v>8.237105950000009</v>
      </c>
      <c r="AL36" s="51">
        <f t="shared" si="1"/>
        <v>6.7911019999999978</v>
      </c>
      <c r="AM36" s="51">
        <f>SUM(AM37:AM39)</f>
        <v>0</v>
      </c>
      <c r="AN36" s="51">
        <f>SUM(AN37:AN39)</f>
        <v>6.7911019999999978</v>
      </c>
      <c r="AO36" s="51">
        <f t="shared" si="2"/>
        <v>1.4460039500000113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8.1330064500000088</v>
      </c>
      <c r="E37" s="62">
        <v>0</v>
      </c>
      <c r="F37" s="61">
        <v>0</v>
      </c>
      <c r="G37" s="61">
        <v>8.1330064500000088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8.1330064500000088</v>
      </c>
      <c r="T37" s="61">
        <v>2.4454300000000093</v>
      </c>
      <c r="U37" s="61">
        <v>0</v>
      </c>
      <c r="V37" s="61">
        <v>2.4454300000000093</v>
      </c>
      <c r="W37" s="61">
        <v>5.6875764499999999</v>
      </c>
      <c r="X37" s="61">
        <v>4.6758730000000002</v>
      </c>
      <c r="Y37" s="61">
        <v>4.6758730000000002</v>
      </c>
      <c r="Z37" s="61">
        <v>1.0117034500000002</v>
      </c>
      <c r="AA37" s="61">
        <v>1.0117034500000002</v>
      </c>
      <c r="AB37" s="61">
        <v>5.1078086920091321</v>
      </c>
      <c r="AC37" s="61">
        <v>0.57976775799086766</v>
      </c>
      <c r="AD37" s="61">
        <v>0</v>
      </c>
      <c r="AE37" s="61">
        <v>0.57976775799086766</v>
      </c>
      <c r="AF37" s="63">
        <v>0</v>
      </c>
      <c r="AG37" s="64">
        <v>0</v>
      </c>
      <c r="AH37" s="61">
        <v>3.0251977579908771</v>
      </c>
      <c r="AI37" s="61">
        <v>0</v>
      </c>
      <c r="AJ37" s="62">
        <v>0</v>
      </c>
      <c r="AK37" s="62">
        <f t="shared" si="0"/>
        <v>8.1330064500000088</v>
      </c>
      <c r="AL37" s="62">
        <f t="shared" si="1"/>
        <v>6.6725379999999976</v>
      </c>
      <c r="AM37" s="62">
        <v>0</v>
      </c>
      <c r="AN37" s="62">
        <v>6.6725379999999976</v>
      </c>
      <c r="AO37" s="62">
        <f t="shared" si="2"/>
        <v>1.4604684500000111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0.10407900000000002</v>
      </c>
      <c r="E38" s="66">
        <v>0</v>
      </c>
      <c r="F38" s="66">
        <v>0</v>
      </c>
      <c r="G38" s="66">
        <v>0.10407900000000002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0.10407900000000002</v>
      </c>
      <c r="T38" s="66">
        <v>1.8500000000000001E-3</v>
      </c>
      <c r="U38" s="66">
        <v>0</v>
      </c>
      <c r="V38" s="66">
        <v>1.8500000000000001E-3</v>
      </c>
      <c r="W38" s="66">
        <v>0.10222900000000001</v>
      </c>
      <c r="X38" s="66">
        <v>0.10222900000000001</v>
      </c>
      <c r="Y38" s="66">
        <v>0</v>
      </c>
      <c r="Z38" s="66">
        <v>0</v>
      </c>
      <c r="AA38" s="66">
        <v>0</v>
      </c>
      <c r="AB38" s="66">
        <v>0</v>
      </c>
      <c r="AC38" s="66">
        <v>0.10222900000000001</v>
      </c>
      <c r="AD38" s="66">
        <v>7.6539053846153851E-2</v>
      </c>
      <c r="AE38" s="66">
        <v>2.5689946153846167E-2</v>
      </c>
      <c r="AF38" s="67">
        <v>0</v>
      </c>
      <c r="AG38" s="68">
        <v>7.6539053846153851E-2</v>
      </c>
      <c r="AH38" s="66">
        <v>2.7539946153846168E-2</v>
      </c>
      <c r="AI38" s="66">
        <v>7.6539053846153851E-2</v>
      </c>
      <c r="AJ38" s="66">
        <v>0</v>
      </c>
      <c r="AK38" s="66">
        <f t="shared" si="0"/>
        <v>0.10407900000000002</v>
      </c>
      <c r="AL38" s="66">
        <f t="shared" si="1"/>
        <v>0.11759399999999998</v>
      </c>
      <c r="AM38" s="66">
        <v>0</v>
      </c>
      <c r="AN38" s="66">
        <v>0.11759399999999998</v>
      </c>
      <c r="AO38" s="66">
        <f t="shared" si="2"/>
        <v>-1.3514999999999958E-2</v>
      </c>
    </row>
    <row r="39" spans="2:41" ht="27" customHeight="1" x14ac:dyDescent="0.15">
      <c r="B39" s="69">
        <v>0</v>
      </c>
      <c r="C39" s="76" t="s">
        <v>100</v>
      </c>
      <c r="D39" s="71">
        <v>2.05E-5</v>
      </c>
      <c r="E39" s="52">
        <v>0</v>
      </c>
      <c r="F39" s="71">
        <v>0</v>
      </c>
      <c r="G39" s="71">
        <v>2.05E-5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2.05E-5</v>
      </c>
      <c r="T39" s="71">
        <v>0</v>
      </c>
      <c r="U39" s="71">
        <v>0</v>
      </c>
      <c r="V39" s="71">
        <v>0</v>
      </c>
      <c r="W39" s="71">
        <v>2.05E-5</v>
      </c>
      <c r="X39" s="71">
        <v>0</v>
      </c>
      <c r="Y39" s="71">
        <v>0</v>
      </c>
      <c r="Z39" s="71">
        <v>2.05E-5</v>
      </c>
      <c r="AA39" s="71">
        <v>0</v>
      </c>
      <c r="AB39" s="71">
        <v>2.0299999999999999E-5</v>
      </c>
      <c r="AC39" s="71">
        <v>2.0000000000000002E-7</v>
      </c>
      <c r="AD39" s="71">
        <v>2.0000000000000002E-7</v>
      </c>
      <c r="AE39" s="71">
        <v>0</v>
      </c>
      <c r="AF39" s="72">
        <v>0</v>
      </c>
      <c r="AG39" s="73">
        <v>2.0000000000000002E-7</v>
      </c>
      <c r="AH39" s="71">
        <v>0</v>
      </c>
      <c r="AI39" s="71">
        <v>2.0000000000000002E-7</v>
      </c>
      <c r="AJ39" s="52">
        <v>0</v>
      </c>
      <c r="AK39" s="52">
        <f t="shared" si="0"/>
        <v>2.05E-5</v>
      </c>
      <c r="AL39" s="52">
        <f t="shared" si="1"/>
        <v>9.6999999999999994E-4</v>
      </c>
      <c r="AM39" s="52">
        <v>0</v>
      </c>
      <c r="AN39" s="52">
        <v>9.6999999999999994E-4</v>
      </c>
      <c r="AO39" s="52">
        <f t="shared" si="2"/>
        <v>-9.4949999999999993E-4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2021-03-16T06:09:34Z</dcterms:created>
  <dcterms:modified xsi:type="dcterms:W3CDTF">2025-03-12T23:42:25Z</dcterms:modified>
</cp:coreProperties>
</file>