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N14" i="1"/>
  <c r="AM14" i="1"/>
  <c r="AL14" i="1" s="1"/>
  <c r="AK14" i="1"/>
  <c r="AO14" i="1" s="1"/>
  <c r="AN12" i="1"/>
  <c r="AL13" i="1"/>
  <c r="AK13" i="1"/>
  <c r="AO13" i="1" s="1"/>
  <c r="AK12" i="1"/>
  <c r="Z8" i="1"/>
  <c r="X8" i="1"/>
  <c r="AO15" i="1" l="1"/>
  <c r="AO33" i="1"/>
  <c r="AO17" i="1"/>
  <c r="AO37" i="1"/>
  <c r="AO21" i="1"/>
  <c r="AO24" i="1"/>
  <c r="AO38" i="1"/>
  <c r="AO35" i="1"/>
  <c r="AO32" i="1"/>
  <c r="AO28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<sst xmlns="http://schemas.openxmlformats.org/spreadsheetml/2006/main" count="111" uniqueCount="105">
  <si>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</si>
  <si>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</si>
  <si>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</si>
  <si>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</si>
  <si>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</si>
  <si>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</si>
  <si>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</si>
  <si>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</si>
  <si>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</si>
  <si>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</si>
  <si>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</si>
  <si>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</si>
  <si>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</si>
  <si>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</si>
  <si>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</si>
  <si>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</si>
  <si>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</si>
  <si>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</si>
  <si>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</si>
  <si>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</si>
  <si>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</si>
  <si>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</si>
  <si>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</si>
  <si>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</si>
  <si>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</si>
  <si>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</si>
  <si>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</si>
  <si>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</si>
  <si>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</si>
  <si>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</si>
  <si>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</si>
  <si>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</si>
  <si>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</si>
  <si>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</si>
  <si>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</si>
  <si>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</si>
  <si>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</si>
  <si>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</si>
  <si>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</si>
  <si>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</si>
  <si>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</si>
  <si>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</si>
  <si>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</si>
  <si>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</si>
  <si>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</si>
  <si>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</si>
  <si>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</si>
  <si>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</si>
  <si>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</si>
  <si>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</si>
  <si>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</si>
  <si>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</si>
  <si>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</si>
  <si>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</si>
  <si>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</si>
  <si>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</si>
  <si>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</si>
  <si>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</si>
  <si>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</si>
  <si>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</si>
  <si>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</si>
  <si>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</si>
  <si>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</si>
  <si>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</si>
  <si>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</si>
  <si>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</si>
  <si>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</si>
  <si>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</si>
  <si>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</si>
  <si>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</si>
  <si>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</si>
  <si>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</si>
  <si>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</si>
  <si>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</si>
  <si>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</si>
  <si>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</si>
  <si>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</si>
  <si>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</si>
  <si>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</si>
  <si>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</si>
  <si>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</si>
  <si>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</si>
  <si>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</si>
  <si>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</si>
  <si>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</si>
  <si>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</si>
  <si>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</si>
  <si>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</si>
  <si>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</si>
  <si>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</si>
  <si>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</si>
  <si>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</si>
  <si>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</si>
  <si>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</si>
  <si>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</si>
  <si>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</si>
  <si>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</si>
  <si>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</si>
  <si>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</si>
  <si>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</si>
  <si>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</si>
  <si>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</si>
  <si>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</si>
  <si>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</si>
  <si>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表2-15  発生量及び処理・処分量（種類別：変換）　〔生活サービス業〕〔全地域〕〔令和５年度〕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</si>
</sst>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6.5008999999999997E-2</v>
      </c>
      <c r="E12" s="46">
        <v>0</v>
      </c>
      <c r="F12" s="46">
        <v>0</v>
      </c>
      <c r="G12" s="46">
        <v>6.5008999999999997E-2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6.5008999999999997E-2</v>
      </c>
      <c r="T12" s="46">
        <v>1E-4</v>
      </c>
      <c r="U12" s="46">
        <v>0</v>
      </c>
      <c r="V12" s="46">
        <v>1E-4</v>
      </c>
      <c r="W12" s="46">
        <v>6.4908999999999994E-2</v>
      </c>
      <c r="X12" s="46">
        <v>5.0815999999999986E-2</v>
      </c>
      <c r="Y12" s="46">
        <v>1.6359999999999999E-3</v>
      </c>
      <c r="Z12" s="46">
        <v>1.4092999999999998E-2</v>
      </c>
      <c r="AA12" s="46">
        <v>2.8600000000000001E-3</v>
      </c>
      <c r="AB12" s="46">
        <v>1.9686591933901234E-2</v>
      </c>
      <c r="AC12" s="46">
        <v>4.5222408066098757E-2</v>
      </c>
      <c r="AD12" s="46">
        <v>4.0692208812749375E-2</v>
      </c>
      <c r="AE12" s="46">
        <v>4.5301992533493774E-3</v>
      </c>
      <c r="AF12" s="46">
        <v>0</v>
      </c>
      <c r="AG12" s="47">
        <v>4.0692208812749375E-2</v>
      </c>
      <c r="AH12" s="46">
        <v>4.6301992533493777E-3</v>
      </c>
      <c r="AI12" s="46">
        <v>4.0692208812749375E-2</v>
      </c>
      <c r="AJ12" s="46">
        <v>0</v>
      </c>
      <c r="AK12" s="46">
        <f>G12-N12</f>
        <v>6.5008999999999997E-2</v>
      </c>
      <c r="AL12" s="46">
        <f>AM12+AN12</f>
        <v>1.6133000000000002E-2</v>
      </c>
      <c r="AM12" s="46">
        <f>SUM(AM13:AM14)+SUM(AM18:AM36)</f>
        <v>0</v>
      </c>
      <c r="AN12" s="46">
        <f>SUM(AN13:AN14)+SUM(AN18:AN36)</f>
        <v>1.6133000000000002E-2</v>
      </c>
      <c r="AO12" s="46">
        <f>AK12-AL12</f>
        <v>4.8875999999999996E-2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4.9052999999999999E-2</v>
      </c>
      <c r="E14" s="51">
        <v>0</v>
      </c>
      <c r="F14" s="51">
        <v>0</v>
      </c>
      <c r="G14" s="51">
        <v>4.9052999999999999E-2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4.9052999999999999E-2</v>
      </c>
      <c r="T14" s="51">
        <v>0</v>
      </c>
      <c r="U14" s="51">
        <v>0</v>
      </c>
      <c r="V14" s="51">
        <v>0</v>
      </c>
      <c r="W14" s="51">
        <v>4.9052999999999999E-2</v>
      </c>
      <c r="X14" s="51">
        <v>3.9660000000000001E-2</v>
      </c>
      <c r="Y14" s="51">
        <v>0</v>
      </c>
      <c r="Z14" s="51">
        <v>9.3929999999999986E-3</v>
      </c>
      <c r="AA14" s="51">
        <v>2.2000000000000001E-3</v>
      </c>
      <c r="AB14" s="51">
        <v>1.5713397062106366E-2</v>
      </c>
      <c r="AC14" s="51">
        <v>3.3339602937893634E-2</v>
      </c>
      <c r="AD14" s="51">
        <v>3.080341661179244E-2</v>
      </c>
      <c r="AE14" s="51">
        <v>2.5361863261011918E-3</v>
      </c>
      <c r="AF14" s="51">
        <v>0</v>
      </c>
      <c r="AG14" s="53">
        <v>3.080341661179244E-2</v>
      </c>
      <c r="AH14" s="51">
        <v>2.5361863261011918E-3</v>
      </c>
      <c r="AI14" s="51">
        <v>3.080341661179244E-2</v>
      </c>
      <c r="AJ14" s="51">
        <v>0</v>
      </c>
      <c r="AK14" s="51">
        <f t="shared" si="0"/>
        <v>4.9052999999999999E-2</v>
      </c>
      <c r="AL14" s="51">
        <f t="shared" si="1"/>
        <v>3.9699999999999996E-3</v>
      </c>
      <c r="AM14" s="51">
        <f>SUM(AM15:AM17)</f>
        <v>0</v>
      </c>
      <c r="AN14" s="51">
        <f>SUM(AN15:AN17)</f>
        <v>3.9699999999999996E-3</v>
      </c>
      <c r="AO14" s="51">
        <f t="shared" si="2"/>
        <v>4.5082999999999998E-2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9.5999999999999992E-3</v>
      </c>
      <c r="E15" s="62">
        <v>0</v>
      </c>
      <c r="F15" s="61">
        <v>0</v>
      </c>
      <c r="G15" s="61">
        <v>9.5999999999999992E-3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9.5999999999999992E-3</v>
      </c>
      <c r="T15" s="61">
        <v>0</v>
      </c>
      <c r="U15" s="61">
        <v>0</v>
      </c>
      <c r="V15" s="61">
        <v>0</v>
      </c>
      <c r="W15" s="61">
        <v>9.5999999999999992E-3</v>
      </c>
      <c r="X15" s="61">
        <v>9.5999999999999992E-3</v>
      </c>
      <c r="Y15" s="61">
        <v>0</v>
      </c>
      <c r="Z15" s="61">
        <v>0</v>
      </c>
      <c r="AA15" s="61">
        <v>0</v>
      </c>
      <c r="AB15" s="61">
        <v>7.8719920260813588E-3</v>
      </c>
      <c r="AC15" s="61">
        <v>1.7280079739186401E-3</v>
      </c>
      <c r="AD15" s="61">
        <v>1.7280079739186401E-3</v>
      </c>
      <c r="AE15" s="61">
        <v>0</v>
      </c>
      <c r="AF15" s="63">
        <v>0</v>
      </c>
      <c r="AG15" s="64">
        <v>1.7280079739186401E-3</v>
      </c>
      <c r="AH15" s="61">
        <v>0</v>
      </c>
      <c r="AI15" s="61">
        <v>1.7280079739186401E-3</v>
      </c>
      <c r="AJ15" s="62">
        <v>0</v>
      </c>
      <c r="AK15" s="62">
        <f t="shared" si="0"/>
        <v>9.5999999999999992E-3</v>
      </c>
      <c r="AL15" s="62">
        <f t="shared" si="1"/>
        <v>0</v>
      </c>
      <c r="AM15" s="62">
        <v>0</v>
      </c>
      <c r="AN15" s="62">
        <v>0</v>
      </c>
      <c r="AO15" s="62">
        <f t="shared" si="2"/>
        <v>9.5999999999999992E-3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3.006E-2</v>
      </c>
      <c r="E16" s="66">
        <v>0</v>
      </c>
      <c r="F16" s="66">
        <v>0</v>
      </c>
      <c r="G16" s="66">
        <v>3.006E-2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3.006E-2</v>
      </c>
      <c r="T16" s="66">
        <v>0</v>
      </c>
      <c r="U16" s="66">
        <v>0</v>
      </c>
      <c r="V16" s="66">
        <v>0</v>
      </c>
      <c r="W16" s="66">
        <v>3.006E-2</v>
      </c>
      <c r="X16" s="66">
        <v>3.006E-2</v>
      </c>
      <c r="Y16" s="66">
        <v>0</v>
      </c>
      <c r="Z16" s="66">
        <v>0</v>
      </c>
      <c r="AA16" s="66">
        <v>0</v>
      </c>
      <c r="AB16" s="66">
        <v>1.8075946843853392E-3</v>
      </c>
      <c r="AC16" s="66">
        <v>2.8252405315614661E-2</v>
      </c>
      <c r="AD16" s="66">
        <v>2.59954086378738E-2</v>
      </c>
      <c r="AE16" s="66">
        <v>2.2569966777408598E-3</v>
      </c>
      <c r="AF16" s="67">
        <v>0</v>
      </c>
      <c r="AG16" s="68">
        <v>2.59954086378738E-2</v>
      </c>
      <c r="AH16" s="66">
        <v>2.2569966777408598E-3</v>
      </c>
      <c r="AI16" s="66">
        <v>2.59954086378738E-2</v>
      </c>
      <c r="AJ16" s="66">
        <v>0</v>
      </c>
      <c r="AK16" s="66">
        <f t="shared" si="0"/>
        <v>3.006E-2</v>
      </c>
      <c r="AL16" s="66">
        <f t="shared" si="1"/>
        <v>3.9699999999999996E-3</v>
      </c>
      <c r="AM16" s="66">
        <v>0</v>
      </c>
      <c r="AN16" s="66">
        <v>3.9699999999999996E-3</v>
      </c>
      <c r="AO16" s="66">
        <f t="shared" si="2"/>
        <v>2.6090000000000002E-2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9.3929999999999986E-3</v>
      </c>
      <c r="E17" s="52">
        <v>0</v>
      </c>
      <c r="F17" s="71">
        <v>0</v>
      </c>
      <c r="G17" s="71">
        <v>9.3929999999999986E-3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9.3929999999999986E-3</v>
      </c>
      <c r="T17" s="71">
        <v>0</v>
      </c>
      <c r="U17" s="71">
        <v>0</v>
      </c>
      <c r="V17" s="71">
        <v>0</v>
      </c>
      <c r="W17" s="71">
        <v>9.3929999999999986E-3</v>
      </c>
      <c r="X17" s="71">
        <v>0</v>
      </c>
      <c r="Y17" s="71">
        <v>0</v>
      </c>
      <c r="Z17" s="71">
        <v>9.3929999999999986E-3</v>
      </c>
      <c r="AA17" s="71">
        <v>2.2000000000000001E-3</v>
      </c>
      <c r="AB17" s="71">
        <v>6.0338103516396659E-3</v>
      </c>
      <c r="AC17" s="71">
        <v>3.3591896483603323E-3</v>
      </c>
      <c r="AD17" s="71">
        <v>3.0800000000000003E-3</v>
      </c>
      <c r="AE17" s="71">
        <v>2.79189648360332E-4</v>
      </c>
      <c r="AF17" s="72">
        <v>0</v>
      </c>
      <c r="AG17" s="73">
        <v>3.0800000000000003E-3</v>
      </c>
      <c r="AH17" s="71">
        <v>2.79189648360332E-4</v>
      </c>
      <c r="AI17" s="71">
        <v>3.0800000000000003E-3</v>
      </c>
      <c r="AJ17" s="52">
        <v>0</v>
      </c>
      <c r="AK17" s="52">
        <f t="shared" si="0"/>
        <v>9.3929999999999986E-3</v>
      </c>
      <c r="AL17" s="52">
        <f t="shared" si="1"/>
        <v>0</v>
      </c>
      <c r="AM17" s="52">
        <v>0</v>
      </c>
      <c r="AN17" s="52">
        <v>0</v>
      </c>
      <c r="AO17" s="52">
        <f t="shared" si="2"/>
        <v>9.3929999999999986E-3</v>
      </c>
    </row>
    <row r="18" spans="2:41" s="48" customFormat="1" ht="27" customHeight="1" x14ac:dyDescent="0.15">
      <c r="B18" s="57" t="s">
        <v>82</v>
      </c>
      <c r="C18" s="74"/>
      <c r="D18" s="51">
        <v>4.6099999999999995E-3</v>
      </c>
      <c r="E18" s="51">
        <v>0</v>
      </c>
      <c r="F18" s="51">
        <v>0</v>
      </c>
      <c r="G18" s="51">
        <v>4.6099999999999995E-3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4.6099999999999995E-3</v>
      </c>
      <c r="T18" s="51">
        <v>0</v>
      </c>
      <c r="U18" s="51">
        <v>0</v>
      </c>
      <c r="V18" s="51">
        <v>0</v>
      </c>
      <c r="W18" s="51">
        <v>4.6099999999999995E-3</v>
      </c>
      <c r="X18" s="51">
        <v>9.8999999999999999E-4</v>
      </c>
      <c r="Y18" s="51">
        <v>0</v>
      </c>
      <c r="Z18" s="51">
        <v>3.62E-3</v>
      </c>
      <c r="AA18" s="51">
        <v>5.9999999999999995E-4</v>
      </c>
      <c r="AB18" s="51">
        <v>1.4909999999999997E-3</v>
      </c>
      <c r="AC18" s="51">
        <v>3.1189999999999998E-3</v>
      </c>
      <c r="AD18" s="51">
        <v>3.0199999999999997E-3</v>
      </c>
      <c r="AE18" s="54">
        <v>9.9000000000000008E-5</v>
      </c>
      <c r="AF18" s="51">
        <v>0</v>
      </c>
      <c r="AG18" s="53">
        <v>3.0199999999999997E-3</v>
      </c>
      <c r="AH18" s="51">
        <v>9.9000000000000008E-5</v>
      </c>
      <c r="AI18" s="51">
        <v>3.0199999999999997E-3</v>
      </c>
      <c r="AJ18" s="51">
        <v>0</v>
      </c>
      <c r="AK18" s="51">
        <f t="shared" si="0"/>
        <v>4.6099999999999995E-3</v>
      </c>
      <c r="AL18" s="51">
        <f t="shared" si="1"/>
        <v>1.6000000000000001E-3</v>
      </c>
      <c r="AM18" s="51">
        <v>0</v>
      </c>
      <c r="AN18" s="51">
        <v>1.6000000000000001E-3</v>
      </c>
      <c r="AO18" s="51">
        <f t="shared" si="2"/>
        <v>3.0099999999999997E-3</v>
      </c>
    </row>
    <row r="19" spans="2:41" s="48" customFormat="1" ht="27" customHeight="1" x14ac:dyDescent="0.15">
      <c r="B19" s="57" t="s">
        <v>83</v>
      </c>
      <c r="C19" s="50"/>
      <c r="D19" s="51">
        <v>8.0000000000000004E-4</v>
      </c>
      <c r="E19" s="51">
        <v>0</v>
      </c>
      <c r="F19" s="51">
        <v>0</v>
      </c>
      <c r="G19" s="51">
        <v>8.0000000000000004E-4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8.0000000000000004E-4</v>
      </c>
      <c r="T19" s="51">
        <v>0</v>
      </c>
      <c r="U19" s="51">
        <v>0</v>
      </c>
      <c r="V19" s="51">
        <v>0</v>
      </c>
      <c r="W19" s="51">
        <v>8.0000000000000004E-4</v>
      </c>
      <c r="X19" s="51">
        <v>0</v>
      </c>
      <c r="Y19" s="51">
        <v>0</v>
      </c>
      <c r="Z19" s="51">
        <v>8.0000000000000004E-4</v>
      </c>
      <c r="AA19" s="51">
        <v>0</v>
      </c>
      <c r="AB19" s="51">
        <v>7.9179487179487182E-4</v>
      </c>
      <c r="AC19" s="51">
        <v>8.2051282051282104E-6</v>
      </c>
      <c r="AD19" s="51">
        <v>0</v>
      </c>
      <c r="AE19" s="54">
        <v>8.2051282051282104E-6</v>
      </c>
      <c r="AF19" s="51">
        <v>0</v>
      </c>
      <c r="AG19" s="53">
        <v>0</v>
      </c>
      <c r="AH19" s="51">
        <v>8.2051282051282104E-6</v>
      </c>
      <c r="AI19" s="51">
        <v>0</v>
      </c>
      <c r="AJ19" s="51">
        <v>0</v>
      </c>
      <c r="AK19" s="51">
        <f t="shared" si="0"/>
        <v>8.0000000000000004E-4</v>
      </c>
      <c r="AL19" s="51">
        <f t="shared" si="1"/>
        <v>5.64E-3</v>
      </c>
      <c r="AM19" s="51">
        <v>0</v>
      </c>
      <c r="AN19" s="51">
        <v>5.64E-3</v>
      </c>
      <c r="AO19" s="51">
        <f t="shared" si="2"/>
        <v>-4.8399999999999997E-3</v>
      </c>
    </row>
    <row r="20" spans="2:41" s="48" customFormat="1" ht="27" customHeight="1" x14ac:dyDescent="0.15">
      <c r="B20" s="57" t="s">
        <v>84</v>
      </c>
      <c r="C20" s="50"/>
      <c r="D20" s="51">
        <v>2.2000000000000001E-4</v>
      </c>
      <c r="E20" s="51">
        <v>0</v>
      </c>
      <c r="F20" s="51">
        <v>0</v>
      </c>
      <c r="G20" s="51">
        <v>2.2000000000000001E-4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2.2000000000000001E-4</v>
      </c>
      <c r="T20" s="51">
        <v>0</v>
      </c>
      <c r="U20" s="51">
        <v>0</v>
      </c>
      <c r="V20" s="51">
        <v>0</v>
      </c>
      <c r="W20" s="51">
        <v>2.2000000000000001E-4</v>
      </c>
      <c r="X20" s="51">
        <v>0</v>
      </c>
      <c r="Y20" s="51">
        <v>0</v>
      </c>
      <c r="Z20" s="51">
        <v>2.2000000000000001E-4</v>
      </c>
      <c r="AA20" s="51">
        <v>0</v>
      </c>
      <c r="AB20" s="51">
        <v>2.1800000000000001E-4</v>
      </c>
      <c r="AC20" s="51">
        <v>1.9999999999999999E-6</v>
      </c>
      <c r="AD20" s="51">
        <v>0</v>
      </c>
      <c r="AE20" s="54">
        <v>1.9999999999999999E-6</v>
      </c>
      <c r="AF20" s="51">
        <v>0</v>
      </c>
      <c r="AG20" s="53">
        <v>0</v>
      </c>
      <c r="AH20" s="51">
        <v>1.9999999999999999E-6</v>
      </c>
      <c r="AI20" s="51">
        <v>0</v>
      </c>
      <c r="AJ20" s="51">
        <v>0</v>
      </c>
      <c r="AK20" s="51">
        <f t="shared" si="0"/>
        <v>2.2000000000000001E-4</v>
      </c>
      <c r="AL20" s="51">
        <f t="shared" si="1"/>
        <v>2.8000000000000003E-4</v>
      </c>
      <c r="AM20" s="51">
        <v>0</v>
      </c>
      <c r="AN20" s="51">
        <v>2.8000000000000003E-4</v>
      </c>
      <c r="AO20" s="51">
        <f t="shared" si="2"/>
        <v>-6.0000000000000022E-5</v>
      </c>
    </row>
    <row r="21" spans="2:41" s="48" customFormat="1" ht="27" customHeight="1" x14ac:dyDescent="0.15">
      <c r="B21" s="57" t="s">
        <v>85</v>
      </c>
      <c r="C21" s="50"/>
      <c r="D21" s="51">
        <v>7.1299999999999992E-3</v>
      </c>
      <c r="E21" s="51">
        <v>0</v>
      </c>
      <c r="F21" s="51">
        <v>0</v>
      </c>
      <c r="G21" s="51">
        <v>7.1299999999999992E-3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7.1299999999999992E-3</v>
      </c>
      <c r="T21" s="51">
        <v>0</v>
      </c>
      <c r="U21" s="51">
        <v>0</v>
      </c>
      <c r="V21" s="51">
        <v>0</v>
      </c>
      <c r="W21" s="51">
        <v>7.1299999999999992E-3</v>
      </c>
      <c r="X21" s="51">
        <v>7.1299999999999992E-3</v>
      </c>
      <c r="Y21" s="51">
        <v>0</v>
      </c>
      <c r="Z21" s="51">
        <v>0</v>
      </c>
      <c r="AA21" s="51">
        <v>0</v>
      </c>
      <c r="AB21" s="51">
        <v>0</v>
      </c>
      <c r="AC21" s="51">
        <v>7.1299999999999983E-3</v>
      </c>
      <c r="AD21" s="51">
        <v>5.4730027272727301E-3</v>
      </c>
      <c r="AE21" s="54">
        <v>1.656997272727268E-3</v>
      </c>
      <c r="AF21" s="51">
        <v>0</v>
      </c>
      <c r="AG21" s="53">
        <v>5.4730027272727301E-3</v>
      </c>
      <c r="AH21" s="51">
        <v>1.656997272727268E-3</v>
      </c>
      <c r="AI21" s="51">
        <v>5.4730027272727301E-3</v>
      </c>
      <c r="AJ21" s="51">
        <v>0</v>
      </c>
      <c r="AK21" s="51">
        <f t="shared" si="0"/>
        <v>7.1299999999999992E-3</v>
      </c>
      <c r="AL21" s="51">
        <f t="shared" si="1"/>
        <v>0</v>
      </c>
      <c r="AM21" s="51">
        <v>0</v>
      </c>
      <c r="AN21" s="51">
        <v>0</v>
      </c>
      <c r="AO21" s="51">
        <f t="shared" si="2"/>
        <v>7.1299999999999992E-3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3.3E-4</v>
      </c>
      <c r="E23" s="51">
        <v>0</v>
      </c>
      <c r="F23" s="51">
        <v>0</v>
      </c>
      <c r="G23" s="51">
        <v>3.3E-4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3.3E-4</v>
      </c>
      <c r="T23" s="51">
        <v>0</v>
      </c>
      <c r="U23" s="51">
        <v>0</v>
      </c>
      <c r="V23" s="51">
        <v>0</v>
      </c>
      <c r="W23" s="51">
        <v>3.3E-4</v>
      </c>
      <c r="X23" s="51">
        <v>3.3E-4</v>
      </c>
      <c r="Y23" s="51">
        <v>0</v>
      </c>
      <c r="Z23" s="51">
        <v>0</v>
      </c>
      <c r="AA23" s="51">
        <v>0</v>
      </c>
      <c r="AB23" s="51">
        <v>0</v>
      </c>
      <c r="AC23" s="51">
        <v>3.3E-4</v>
      </c>
      <c r="AD23" s="51">
        <v>3.257894736842105E-4</v>
      </c>
      <c r="AE23" s="54">
        <v>4.2105263157894699E-6</v>
      </c>
      <c r="AF23" s="51">
        <v>0</v>
      </c>
      <c r="AG23" s="53">
        <v>3.257894736842105E-4</v>
      </c>
      <c r="AH23" s="51">
        <v>4.2105263157894699E-6</v>
      </c>
      <c r="AI23" s="51">
        <v>3.257894736842105E-4</v>
      </c>
      <c r="AJ23" s="51">
        <v>0</v>
      </c>
      <c r="AK23" s="51">
        <f t="shared" si="0"/>
        <v>3.3E-4</v>
      </c>
      <c r="AL23" s="51">
        <f t="shared" si="1"/>
        <v>0</v>
      </c>
      <c r="AM23" s="51">
        <v>0</v>
      </c>
      <c r="AN23" s="51">
        <v>0</v>
      </c>
      <c r="AO23" s="51">
        <f t="shared" si="2"/>
        <v>3.3E-4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6.1499999999999999E-4</v>
      </c>
      <c r="E28" s="51">
        <v>0</v>
      </c>
      <c r="F28" s="51">
        <v>0</v>
      </c>
      <c r="G28" s="51">
        <v>6.1499999999999999E-4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6.1499999999999999E-4</v>
      </c>
      <c r="T28" s="51">
        <v>0</v>
      </c>
      <c r="U28" s="51">
        <v>0</v>
      </c>
      <c r="V28" s="51">
        <v>0</v>
      </c>
      <c r="W28" s="51">
        <v>6.1499999999999999E-4</v>
      </c>
      <c r="X28" s="51">
        <v>6.1499999999999999E-4</v>
      </c>
      <c r="Y28" s="51">
        <v>0</v>
      </c>
      <c r="Z28" s="51">
        <v>0</v>
      </c>
      <c r="AA28" s="51">
        <v>0</v>
      </c>
      <c r="AB28" s="51">
        <v>0</v>
      </c>
      <c r="AC28" s="51">
        <v>6.1499999999999999E-4</v>
      </c>
      <c r="AD28" s="51">
        <v>6.1499999999999999E-4</v>
      </c>
      <c r="AE28" s="54">
        <v>0</v>
      </c>
      <c r="AF28" s="51">
        <v>0</v>
      </c>
      <c r="AG28" s="53">
        <v>6.1499999999999999E-4</v>
      </c>
      <c r="AH28" s="51">
        <v>0</v>
      </c>
      <c r="AI28" s="51">
        <v>6.1499999999999999E-4</v>
      </c>
      <c r="AJ28" s="51">
        <v>0</v>
      </c>
      <c r="AK28" s="51">
        <f t="shared" si="0"/>
        <v>6.1499999999999999E-4</v>
      </c>
      <c r="AL28" s="51">
        <f t="shared" si="1"/>
        <v>0</v>
      </c>
      <c r="AM28" s="51">
        <v>0</v>
      </c>
      <c r="AN28" s="51">
        <v>0</v>
      </c>
      <c r="AO28" s="51">
        <f t="shared" si="2"/>
        <v>6.1499999999999999E-4</v>
      </c>
    </row>
    <row r="29" spans="2:41" s="48" customFormat="1" ht="27" customHeight="1" x14ac:dyDescent="0.15">
      <c r="B29" s="57" t="s">
        <v>93</v>
      </c>
      <c r="C29" s="50"/>
      <c r="D29" s="51">
        <v>5.1500000000000005E-4</v>
      </c>
      <c r="E29" s="51">
        <v>0</v>
      </c>
      <c r="F29" s="51">
        <v>0</v>
      </c>
      <c r="G29" s="51">
        <v>5.1500000000000005E-4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5.1500000000000005E-4</v>
      </c>
      <c r="T29" s="51">
        <v>0</v>
      </c>
      <c r="U29" s="51">
        <v>0</v>
      </c>
      <c r="V29" s="51">
        <v>0</v>
      </c>
      <c r="W29" s="51">
        <v>5.1500000000000005E-4</v>
      </c>
      <c r="X29" s="51">
        <v>4.55E-4</v>
      </c>
      <c r="Y29" s="51">
        <v>0</v>
      </c>
      <c r="Z29" s="51">
        <v>5.9999999999999995E-5</v>
      </c>
      <c r="AA29" s="51">
        <v>5.9999999999999995E-5</v>
      </c>
      <c r="AB29" s="51">
        <v>0</v>
      </c>
      <c r="AC29" s="51">
        <v>5.1500000000000005E-4</v>
      </c>
      <c r="AD29" s="51">
        <v>4.55E-4</v>
      </c>
      <c r="AE29" s="54">
        <v>5.9999999999999995E-5</v>
      </c>
      <c r="AF29" s="51">
        <v>0</v>
      </c>
      <c r="AG29" s="53">
        <v>4.55E-4</v>
      </c>
      <c r="AH29" s="51">
        <v>5.9999999999999995E-5</v>
      </c>
      <c r="AI29" s="51">
        <v>4.55E-4</v>
      </c>
      <c r="AJ29" s="51">
        <v>0</v>
      </c>
      <c r="AK29" s="51">
        <f t="shared" si="0"/>
        <v>5.1500000000000005E-4</v>
      </c>
      <c r="AL29" s="51">
        <f t="shared" si="1"/>
        <v>1.0300000000000001E-4</v>
      </c>
      <c r="AM29" s="51">
        <v>0</v>
      </c>
      <c r="AN29" s="51">
        <v>1.0300000000000001E-4</v>
      </c>
      <c r="AO29" s="51">
        <f t="shared" si="2"/>
        <v>4.1200000000000004E-4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1.7359999999999999E-3</v>
      </c>
      <c r="E36" s="51">
        <v>0</v>
      </c>
      <c r="F36" s="51">
        <v>0</v>
      </c>
      <c r="G36" s="51">
        <v>1.7359999999999999E-3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1.7359999999999999E-3</v>
      </c>
      <c r="T36" s="51">
        <v>1E-4</v>
      </c>
      <c r="U36" s="51">
        <v>0</v>
      </c>
      <c r="V36" s="51">
        <v>1E-4</v>
      </c>
      <c r="W36" s="51">
        <v>1.6359999999999999E-3</v>
      </c>
      <c r="X36" s="51">
        <v>1.6359999999999999E-3</v>
      </c>
      <c r="Y36" s="51">
        <v>1.6359999999999999E-3</v>
      </c>
      <c r="Z36" s="51">
        <v>0</v>
      </c>
      <c r="AA36" s="51">
        <v>0</v>
      </c>
      <c r="AB36" s="51">
        <v>1.4723999999999998E-3</v>
      </c>
      <c r="AC36" s="51">
        <v>1.6359999999999999E-4</v>
      </c>
      <c r="AD36" s="51">
        <v>0</v>
      </c>
      <c r="AE36" s="51">
        <v>1.6359999999999999E-4</v>
      </c>
      <c r="AF36" s="51">
        <v>0</v>
      </c>
      <c r="AG36" s="53">
        <v>0</v>
      </c>
      <c r="AH36" s="51">
        <v>2.6360000000000001E-4</v>
      </c>
      <c r="AI36" s="51">
        <v>0</v>
      </c>
      <c r="AJ36" s="51">
        <v>0</v>
      </c>
      <c r="AK36" s="51">
        <f t="shared" si="0"/>
        <v>1.7359999999999999E-3</v>
      </c>
      <c r="AL36" s="51">
        <f t="shared" si="1"/>
        <v>4.5399999999999998E-3</v>
      </c>
      <c r="AM36" s="51">
        <f>SUM(AM37:AM39)</f>
        <v>0</v>
      </c>
      <c r="AN36" s="51">
        <f>SUM(AN37:AN39)</f>
        <v>4.5399999999999998E-3</v>
      </c>
      <c r="AO36" s="51">
        <f t="shared" si="2"/>
        <v>-2.8040000000000001E-3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1.7359999999999999E-3</v>
      </c>
      <c r="E37" s="62">
        <v>0</v>
      </c>
      <c r="F37" s="61">
        <v>0</v>
      </c>
      <c r="G37" s="61">
        <v>1.7359999999999999E-3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1.7359999999999999E-3</v>
      </c>
      <c r="T37" s="61">
        <v>1E-4</v>
      </c>
      <c r="U37" s="61">
        <v>0</v>
      </c>
      <c r="V37" s="61">
        <v>1E-4</v>
      </c>
      <c r="W37" s="61">
        <v>1.6359999999999999E-3</v>
      </c>
      <c r="X37" s="61">
        <v>1.6359999999999999E-3</v>
      </c>
      <c r="Y37" s="61">
        <v>1.6359999999999999E-3</v>
      </c>
      <c r="Z37" s="61">
        <v>0</v>
      </c>
      <c r="AA37" s="61">
        <v>0</v>
      </c>
      <c r="AB37" s="61">
        <v>1.4723999999999998E-3</v>
      </c>
      <c r="AC37" s="61">
        <v>1.6359999999999999E-4</v>
      </c>
      <c r="AD37" s="61">
        <v>0</v>
      </c>
      <c r="AE37" s="61">
        <v>1.6359999999999999E-4</v>
      </c>
      <c r="AF37" s="63">
        <v>0</v>
      </c>
      <c r="AG37" s="64">
        <v>0</v>
      </c>
      <c r="AH37" s="61">
        <v>2.6360000000000001E-4</v>
      </c>
      <c r="AI37" s="61">
        <v>0</v>
      </c>
      <c r="AJ37" s="62">
        <v>0</v>
      </c>
      <c r="AK37" s="62">
        <f t="shared" si="0"/>
        <v>1.7359999999999999E-3</v>
      </c>
      <c r="AL37" s="62">
        <f t="shared" si="1"/>
        <v>2.7E-4</v>
      </c>
      <c r="AM37" s="62">
        <v>0</v>
      </c>
      <c r="AN37" s="62">
        <v>2.7E-4</v>
      </c>
      <c r="AO37" s="62">
        <f t="shared" si="2"/>
        <v>1.4659999999999999E-3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4.2699999999999995E-3</v>
      </c>
      <c r="AM38" s="66">
        <v>0</v>
      </c>
      <c r="AN38" s="66">
        <v>4.2699999999999995E-3</v>
      </c>
      <c r="AO38" s="66">
        <f t="shared" si="2"/>
        <v>-4.2699999999999995E-3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2021-03-16T06:09:28Z</dcterms:created>
  <dcterms:modified xsi:type="dcterms:W3CDTF">2025-03-12T23:40:54Z</dcterms:modified>
</cp:coreProperties>
</file>