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K14" i="1"/>
  <c r="AN12" i="1"/>
  <c r="AL13" i="1"/>
  <c r="AK13" i="1"/>
  <c r="AK12" i="1"/>
  <c r="Z8" i="1"/>
  <c r="X8" i="1"/>
  <c r="AO27" i="1" l="1"/>
  <c r="AO13" i="1"/>
  <c r="AO30" i="1"/>
  <c r="AO33" i="1"/>
  <c r="AO20" i="1"/>
  <c r="AO17" i="1"/>
  <c r="AO37" i="1"/>
  <c r="AO28" i="1"/>
  <c r="AO25" i="1"/>
  <c r="AO31" i="1"/>
  <c r="AO38" i="1"/>
  <c r="AO35" i="1"/>
  <c r="AO32" i="1"/>
  <c r="AO19" i="1"/>
  <c r="AO2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<sst xmlns="http://schemas.openxmlformats.org/spreadsheetml/2006/main" count="111" uniqueCount="105">
  <si>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</si>
  <si>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</si>
  <si>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</si>
  <si>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</si>
  <si>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</si>
  <si>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</si>
  <si>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</si>
  <si>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</si>
  <si>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</si>
  <si>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</si>
  <si>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</si>
  <si>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</si>
  <si>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</si>
  <si>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</si>
  <si>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</si>
  <si>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</si>
  <si>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</si>
  <si>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</si>
  <si>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</si>
  <si>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</si>
  <si>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</si>
  <si>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</si>
  <si>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</si>
  <si>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</si>
  <si>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</si>
  <si>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</si>
  <si>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</si>
  <si>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</si>
  <si>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</si>
  <si>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</si>
  <si>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</si>
  <si>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</si>
  <si>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</si>
  <si>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</si>
  <si>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</si>
  <si>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</si>
  <si>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</si>
  <si>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</si>
  <si>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</si>
  <si>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</si>
  <si>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</si>
  <si>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</si>
  <si>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</si>
  <si>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</si>
  <si>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</si>
  <si>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</si>
  <si>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</si>
  <si>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</si>
  <si>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</si>
  <si>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</si>
  <si>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</si>
  <si>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</si>
  <si>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</si>
  <si>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</si>
  <si>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</si>
  <si>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</si>
  <si>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</si>
  <si>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</si>
  <si>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</si>
  <si>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</si>
  <si>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</si>
  <si>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</si>
  <si>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</si>
  <si>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</si>
  <si>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</si>
  <si>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</si>
  <si>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</si>
  <si>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</si>
  <si>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</si>
  <si>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</si>
  <si>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</si>
  <si>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</si>
  <si>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</si>
  <si>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</si>
  <si>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</si>
  <si>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</si>
  <si>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</si>
  <si>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</si>
  <si>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</si>
  <si>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</si>
  <si>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</si>
  <si>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</si>
  <si>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</si>
  <si>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</si>
  <si>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</si>
  <si>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</si>
  <si>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</si>
  <si>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</si>
  <si>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</si>
  <si>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</si>
  <si>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</si>
  <si>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</si>
  <si>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</si>
  <si>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</si>
  <si>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</si>
  <si>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</si>
  <si>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</si>
  <si>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</si>
  <si>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</si>
  <si>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</si>
  <si>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</si>
  <si>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</si>
  <si>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</si>
  <si>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</si>
  <si>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表2-11  発生量及び処理・処分量（種類別：変換）　〔金融業，保険業〕〔全地域〕〔令和５年度〕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</si>
</sst>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0.46474658132104457</v>
      </c>
      <c r="E12" s="46">
        <v>0</v>
      </c>
      <c r="F12" s="46">
        <v>0</v>
      </c>
      <c r="G12" s="46">
        <v>0.46474658132104457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0.46474658132104457</v>
      </c>
      <c r="T12" s="46">
        <v>0</v>
      </c>
      <c r="U12" s="46">
        <v>0</v>
      </c>
      <c r="V12" s="46">
        <v>0</v>
      </c>
      <c r="W12" s="46">
        <v>0.46474658132104457</v>
      </c>
      <c r="X12" s="46">
        <v>0.24260814132104458</v>
      </c>
      <c r="Y12" s="46">
        <v>0</v>
      </c>
      <c r="Z12" s="46">
        <v>0.22213843999999999</v>
      </c>
      <c r="AA12" s="46">
        <v>1.081E-2</v>
      </c>
      <c r="AB12" s="46">
        <v>7.4866176132757839E-2</v>
      </c>
      <c r="AC12" s="46">
        <v>0.38988040518828693</v>
      </c>
      <c r="AD12" s="46">
        <v>0.32855463755461489</v>
      </c>
      <c r="AE12" s="46">
        <v>6.1325767633672035E-2</v>
      </c>
      <c r="AF12" s="46">
        <v>0</v>
      </c>
      <c r="AG12" s="47">
        <v>0.32855463755461489</v>
      </c>
      <c r="AH12" s="46">
        <v>6.1325767633672035E-2</v>
      </c>
      <c r="AI12" s="46">
        <v>0.32855463755461489</v>
      </c>
      <c r="AJ12" s="46">
        <v>0</v>
      </c>
      <c r="AK12" s="46">
        <f>G12-N12</f>
        <v>0.46474658132104457</v>
      </c>
      <c r="AL12" s="46">
        <f>AM12+AN12</f>
        <v>0.24484799999999995</v>
      </c>
      <c r="AM12" s="46">
        <f>SUM(AM13:AM14)+SUM(AM18:AM36)</f>
        <v>0</v>
      </c>
      <c r="AN12" s="46">
        <f>SUM(AN13:AN14)+SUM(AN18:AN36)</f>
        <v>0.24484799999999995</v>
      </c>
      <c r="AO12" s="46">
        <f>AK12-AL12</f>
        <v>0.21989858132104462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1.856E-2</v>
      </c>
      <c r="E14" s="51">
        <v>0</v>
      </c>
      <c r="F14" s="51">
        <v>0</v>
      </c>
      <c r="G14" s="51">
        <v>1.856E-2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1.856E-2</v>
      </c>
      <c r="T14" s="51">
        <v>0</v>
      </c>
      <c r="U14" s="51">
        <v>0</v>
      </c>
      <c r="V14" s="51">
        <v>0</v>
      </c>
      <c r="W14" s="51">
        <v>1.856E-2</v>
      </c>
      <c r="X14" s="51">
        <v>1.251E-2</v>
      </c>
      <c r="Y14" s="51">
        <v>0</v>
      </c>
      <c r="Z14" s="51">
        <v>6.0500000000000007E-3</v>
      </c>
      <c r="AA14" s="51">
        <v>0</v>
      </c>
      <c r="AB14" s="51">
        <v>1.0258189608987271E-2</v>
      </c>
      <c r="AC14" s="51">
        <v>8.3018103910127306E-3</v>
      </c>
      <c r="AD14" s="51">
        <v>8.3018103910127306E-3</v>
      </c>
      <c r="AE14" s="51">
        <v>0</v>
      </c>
      <c r="AF14" s="51">
        <v>0</v>
      </c>
      <c r="AG14" s="53">
        <v>8.3018103910127306E-3</v>
      </c>
      <c r="AH14" s="51">
        <v>0</v>
      </c>
      <c r="AI14" s="51">
        <v>8.3018103910127306E-3</v>
      </c>
      <c r="AJ14" s="51">
        <v>0</v>
      </c>
      <c r="AK14" s="51">
        <f t="shared" si="0"/>
        <v>1.856E-2</v>
      </c>
      <c r="AL14" s="51">
        <f t="shared" si="1"/>
        <v>1.6E-2</v>
      </c>
      <c r="AM14" s="51">
        <f>SUM(AM15:AM17)</f>
        <v>0</v>
      </c>
      <c r="AN14" s="51">
        <f>SUM(AN15:AN17)</f>
        <v>1.6E-2</v>
      </c>
      <c r="AO14" s="51">
        <f t="shared" si="2"/>
        <v>2.5599999999999998E-3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1.251E-2</v>
      </c>
      <c r="E15" s="62">
        <v>0</v>
      </c>
      <c r="F15" s="61">
        <v>0</v>
      </c>
      <c r="G15" s="61">
        <v>1.251E-2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1.251E-2</v>
      </c>
      <c r="T15" s="61">
        <v>0</v>
      </c>
      <c r="U15" s="61">
        <v>0</v>
      </c>
      <c r="V15" s="61">
        <v>0</v>
      </c>
      <c r="W15" s="61">
        <v>1.251E-2</v>
      </c>
      <c r="X15" s="61">
        <v>1.251E-2</v>
      </c>
      <c r="Y15" s="61">
        <v>0</v>
      </c>
      <c r="Z15" s="61">
        <v>0</v>
      </c>
      <c r="AA15" s="61">
        <v>0</v>
      </c>
      <c r="AB15" s="61">
        <v>1.0258189608987271E-2</v>
      </c>
      <c r="AC15" s="61">
        <v>2.2518103910127299E-3</v>
      </c>
      <c r="AD15" s="61">
        <v>2.2518103910127299E-3</v>
      </c>
      <c r="AE15" s="61">
        <v>0</v>
      </c>
      <c r="AF15" s="63">
        <v>0</v>
      </c>
      <c r="AG15" s="64">
        <v>2.2518103910127299E-3</v>
      </c>
      <c r="AH15" s="61">
        <v>0</v>
      </c>
      <c r="AI15" s="61">
        <v>2.2518103910127299E-3</v>
      </c>
      <c r="AJ15" s="62">
        <v>0</v>
      </c>
      <c r="AK15" s="62">
        <f t="shared" si="0"/>
        <v>1.251E-2</v>
      </c>
      <c r="AL15" s="62">
        <f t="shared" si="1"/>
        <v>0</v>
      </c>
      <c r="AM15" s="62">
        <v>0</v>
      </c>
      <c r="AN15" s="62">
        <v>0</v>
      </c>
      <c r="AO15" s="62">
        <f t="shared" si="2"/>
        <v>1.251E-2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1.6E-2</v>
      </c>
      <c r="AM16" s="66">
        <v>0</v>
      </c>
      <c r="AN16" s="66">
        <v>1.6E-2</v>
      </c>
      <c r="AO16" s="66">
        <f t="shared" si="2"/>
        <v>-1.6E-2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6.0500000000000007E-3</v>
      </c>
      <c r="E17" s="52">
        <v>0</v>
      </c>
      <c r="F17" s="71">
        <v>0</v>
      </c>
      <c r="G17" s="71">
        <v>6.0500000000000007E-3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6.0500000000000007E-3</v>
      </c>
      <c r="T17" s="71">
        <v>0</v>
      </c>
      <c r="U17" s="71">
        <v>0</v>
      </c>
      <c r="V17" s="71">
        <v>0</v>
      </c>
      <c r="W17" s="71">
        <v>6.0500000000000007E-3</v>
      </c>
      <c r="X17" s="71">
        <v>0</v>
      </c>
      <c r="Y17" s="71">
        <v>0</v>
      </c>
      <c r="Z17" s="71">
        <v>6.0500000000000007E-3</v>
      </c>
      <c r="AA17" s="71">
        <v>0</v>
      </c>
      <c r="AB17" s="71">
        <v>0</v>
      </c>
      <c r="AC17" s="71">
        <v>6.0500000000000007E-3</v>
      </c>
      <c r="AD17" s="71">
        <v>6.0500000000000007E-3</v>
      </c>
      <c r="AE17" s="71">
        <v>0</v>
      </c>
      <c r="AF17" s="72">
        <v>0</v>
      </c>
      <c r="AG17" s="73">
        <v>6.0500000000000007E-3</v>
      </c>
      <c r="AH17" s="71">
        <v>0</v>
      </c>
      <c r="AI17" s="71">
        <v>6.0500000000000007E-3</v>
      </c>
      <c r="AJ17" s="52">
        <v>0</v>
      </c>
      <c r="AK17" s="52">
        <f t="shared" si="0"/>
        <v>6.0500000000000007E-3</v>
      </c>
      <c r="AL17" s="52">
        <f t="shared" si="1"/>
        <v>0</v>
      </c>
      <c r="AM17" s="52">
        <v>0</v>
      </c>
      <c r="AN17" s="52">
        <v>0</v>
      </c>
      <c r="AO17" s="52">
        <f t="shared" si="2"/>
        <v>6.0500000000000007E-3</v>
      </c>
    </row>
    <row r="18" spans="2:41" s="48" customFormat="1" ht="27" customHeight="1" x14ac:dyDescent="0.15">
      <c r="B18" s="57" t="s">
        <v>82</v>
      </c>
      <c r="C18" s="74"/>
      <c r="D18" s="51">
        <v>7.0199999999999999E-2</v>
      </c>
      <c r="E18" s="51">
        <v>0</v>
      </c>
      <c r="F18" s="51">
        <v>0</v>
      </c>
      <c r="G18" s="51">
        <v>7.0199999999999999E-2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7.0199999999999999E-2</v>
      </c>
      <c r="T18" s="51">
        <v>0</v>
      </c>
      <c r="U18" s="51">
        <v>0</v>
      </c>
      <c r="V18" s="51">
        <v>0</v>
      </c>
      <c r="W18" s="51">
        <v>7.0199999999999999E-2</v>
      </c>
      <c r="X18" s="51">
        <v>4.9950000000000001E-2</v>
      </c>
      <c r="Y18" s="51">
        <v>0</v>
      </c>
      <c r="Z18" s="51">
        <v>2.0250000000000001E-2</v>
      </c>
      <c r="AA18" s="51">
        <v>1.008E-2</v>
      </c>
      <c r="AB18" s="51">
        <v>6.3915567567567569E-2</v>
      </c>
      <c r="AC18" s="51">
        <v>6.2844324324324305E-3</v>
      </c>
      <c r="AD18" s="51">
        <v>2.7243243243243195E-4</v>
      </c>
      <c r="AE18" s="54">
        <v>6.0119999999999982E-3</v>
      </c>
      <c r="AF18" s="51">
        <v>0</v>
      </c>
      <c r="AG18" s="53">
        <v>2.7243243243243195E-4</v>
      </c>
      <c r="AH18" s="51">
        <v>6.0119999999999982E-3</v>
      </c>
      <c r="AI18" s="51">
        <v>2.7243243243243195E-4</v>
      </c>
      <c r="AJ18" s="51">
        <v>0</v>
      </c>
      <c r="AK18" s="51">
        <f t="shared" si="0"/>
        <v>7.0199999999999999E-2</v>
      </c>
      <c r="AL18" s="51">
        <f t="shared" si="1"/>
        <v>4.8800000000000007E-3</v>
      </c>
      <c r="AM18" s="51">
        <v>0</v>
      </c>
      <c r="AN18" s="51">
        <v>4.8800000000000007E-3</v>
      </c>
      <c r="AO18" s="51">
        <f t="shared" si="2"/>
        <v>6.5320000000000003E-2</v>
      </c>
    </row>
    <row r="19" spans="2:41" s="48" customFormat="1" ht="27" customHeight="1" x14ac:dyDescent="0.15">
      <c r="B19" s="57" t="s">
        <v>83</v>
      </c>
      <c r="C19" s="50"/>
      <c r="D19" s="51">
        <v>3.1344000000000001E-4</v>
      </c>
      <c r="E19" s="51">
        <v>0</v>
      </c>
      <c r="F19" s="51">
        <v>0</v>
      </c>
      <c r="G19" s="51">
        <v>3.1344000000000001E-4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3.1344000000000001E-4</v>
      </c>
      <c r="T19" s="51">
        <v>0</v>
      </c>
      <c r="U19" s="51">
        <v>0</v>
      </c>
      <c r="V19" s="51">
        <v>0</v>
      </c>
      <c r="W19" s="51">
        <v>3.1344000000000001E-4</v>
      </c>
      <c r="X19" s="51">
        <v>0</v>
      </c>
      <c r="Y19" s="51">
        <v>0</v>
      </c>
      <c r="Z19" s="51">
        <v>3.1344000000000001E-4</v>
      </c>
      <c r="AA19" s="51">
        <v>2.9999999999999997E-4</v>
      </c>
      <c r="AB19" s="51">
        <v>2.8499441756605883E-4</v>
      </c>
      <c r="AC19" s="51">
        <v>2.8445582433941201E-5</v>
      </c>
      <c r="AD19" s="51">
        <v>1.344E-5</v>
      </c>
      <c r="AE19" s="54">
        <v>1.5005582433941201E-5</v>
      </c>
      <c r="AF19" s="51">
        <v>0</v>
      </c>
      <c r="AG19" s="53">
        <v>1.344E-5</v>
      </c>
      <c r="AH19" s="51">
        <v>1.5005582433941201E-5</v>
      </c>
      <c r="AI19" s="51">
        <v>1.344E-5</v>
      </c>
      <c r="AJ19" s="51">
        <v>0</v>
      </c>
      <c r="AK19" s="51">
        <f t="shared" si="0"/>
        <v>3.1344000000000001E-4</v>
      </c>
      <c r="AL19" s="51">
        <f t="shared" si="1"/>
        <v>0.20590199999999997</v>
      </c>
      <c r="AM19" s="51">
        <v>0</v>
      </c>
      <c r="AN19" s="51">
        <v>0.20590199999999997</v>
      </c>
      <c r="AO19" s="51">
        <f t="shared" si="2"/>
        <v>-0.20558855999999998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0.15261</v>
      </c>
      <c r="E21" s="51">
        <v>0</v>
      </c>
      <c r="F21" s="51">
        <v>0</v>
      </c>
      <c r="G21" s="51">
        <v>0.15261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0.15261</v>
      </c>
      <c r="T21" s="51">
        <v>0</v>
      </c>
      <c r="U21" s="51">
        <v>0</v>
      </c>
      <c r="V21" s="51">
        <v>0</v>
      </c>
      <c r="W21" s="51">
        <v>0.15261</v>
      </c>
      <c r="X21" s="51">
        <v>0.15257999999999999</v>
      </c>
      <c r="Y21" s="51">
        <v>0</v>
      </c>
      <c r="Z21" s="51">
        <v>2.9999999999999997E-5</v>
      </c>
      <c r="AA21" s="51">
        <v>0</v>
      </c>
      <c r="AB21" s="51">
        <v>0</v>
      </c>
      <c r="AC21" s="51">
        <v>0.15261000000000019</v>
      </c>
      <c r="AD21" s="51">
        <v>0.1093374063525101</v>
      </c>
      <c r="AE21" s="54">
        <v>4.3272593647490101E-2</v>
      </c>
      <c r="AF21" s="51">
        <v>0</v>
      </c>
      <c r="AG21" s="53">
        <v>0.1093374063525101</v>
      </c>
      <c r="AH21" s="51">
        <v>4.3272593647490101E-2</v>
      </c>
      <c r="AI21" s="51">
        <v>0.1093374063525101</v>
      </c>
      <c r="AJ21" s="51">
        <v>0</v>
      </c>
      <c r="AK21" s="51">
        <f t="shared" si="0"/>
        <v>0.15261</v>
      </c>
      <c r="AL21" s="51">
        <f t="shared" si="1"/>
        <v>6.9999999999999999E-4</v>
      </c>
      <c r="AM21" s="51">
        <v>0</v>
      </c>
      <c r="AN21" s="51">
        <v>6.9999999999999999E-4</v>
      </c>
      <c r="AO21" s="51">
        <f t="shared" si="2"/>
        <v>0.15190999999999999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1.9E-3</v>
      </c>
      <c r="E23" s="51">
        <v>0</v>
      </c>
      <c r="F23" s="51">
        <v>0</v>
      </c>
      <c r="G23" s="51">
        <v>1.9E-3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1.9E-3</v>
      </c>
      <c r="T23" s="51">
        <v>0</v>
      </c>
      <c r="U23" s="51">
        <v>0</v>
      </c>
      <c r="V23" s="51">
        <v>0</v>
      </c>
      <c r="W23" s="51">
        <v>1.9E-3</v>
      </c>
      <c r="X23" s="51">
        <v>1.9E-3</v>
      </c>
      <c r="Y23" s="51">
        <v>0</v>
      </c>
      <c r="Z23" s="51">
        <v>0</v>
      </c>
      <c r="AA23" s="51">
        <v>0</v>
      </c>
      <c r="AB23" s="51">
        <v>0</v>
      </c>
      <c r="AC23" s="51">
        <v>1.9E-3</v>
      </c>
      <c r="AD23" s="51">
        <v>1.9E-3</v>
      </c>
      <c r="AE23" s="54">
        <v>0</v>
      </c>
      <c r="AF23" s="51">
        <v>0</v>
      </c>
      <c r="AG23" s="53">
        <v>1.9E-3</v>
      </c>
      <c r="AH23" s="51">
        <v>0</v>
      </c>
      <c r="AI23" s="51">
        <v>1.9E-3</v>
      </c>
      <c r="AJ23" s="51">
        <v>0</v>
      </c>
      <c r="AK23" s="51">
        <f t="shared" si="0"/>
        <v>1.9E-3</v>
      </c>
      <c r="AL23" s="51">
        <f t="shared" si="1"/>
        <v>0</v>
      </c>
      <c r="AM23" s="51">
        <v>0</v>
      </c>
      <c r="AN23" s="51">
        <v>0</v>
      </c>
      <c r="AO23" s="51">
        <f t="shared" si="2"/>
        <v>1.9E-3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0.15372</v>
      </c>
      <c r="E25" s="51">
        <v>0</v>
      </c>
      <c r="F25" s="51">
        <v>0</v>
      </c>
      <c r="G25" s="51">
        <v>0.15372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0.15372</v>
      </c>
      <c r="T25" s="51">
        <v>0</v>
      </c>
      <c r="U25" s="51">
        <v>0</v>
      </c>
      <c r="V25" s="51">
        <v>0</v>
      </c>
      <c r="W25" s="51">
        <v>0.15372</v>
      </c>
      <c r="X25" s="51">
        <v>0</v>
      </c>
      <c r="Y25" s="51">
        <v>0</v>
      </c>
      <c r="Z25" s="51">
        <v>0.15372</v>
      </c>
      <c r="AA25" s="51">
        <v>0</v>
      </c>
      <c r="AB25" s="51">
        <v>0</v>
      </c>
      <c r="AC25" s="51">
        <v>0.15372</v>
      </c>
      <c r="AD25" s="51">
        <v>0.15372</v>
      </c>
      <c r="AE25" s="54">
        <v>0</v>
      </c>
      <c r="AF25" s="51">
        <v>0</v>
      </c>
      <c r="AG25" s="53">
        <v>0.15372</v>
      </c>
      <c r="AH25" s="51">
        <v>0</v>
      </c>
      <c r="AI25" s="51">
        <v>0.15372</v>
      </c>
      <c r="AJ25" s="51">
        <v>0</v>
      </c>
      <c r="AK25" s="51">
        <f t="shared" si="0"/>
        <v>0.15372</v>
      </c>
      <c r="AL25" s="51">
        <f t="shared" si="1"/>
        <v>0</v>
      </c>
      <c r="AM25" s="51">
        <v>0</v>
      </c>
      <c r="AN25" s="51">
        <v>0</v>
      </c>
      <c r="AO25" s="51">
        <f t="shared" si="2"/>
        <v>0.15372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5.1009999999999996E-3</v>
      </c>
      <c r="E28" s="51">
        <v>0</v>
      </c>
      <c r="F28" s="51">
        <v>0</v>
      </c>
      <c r="G28" s="51">
        <v>5.1009999999999996E-3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5.1009999999999996E-3</v>
      </c>
      <c r="T28" s="51">
        <v>0</v>
      </c>
      <c r="U28" s="51">
        <v>0</v>
      </c>
      <c r="V28" s="51">
        <v>0</v>
      </c>
      <c r="W28" s="51">
        <v>5.1009999999999996E-3</v>
      </c>
      <c r="X28" s="51">
        <v>1.0960000000000002E-3</v>
      </c>
      <c r="Y28" s="51">
        <v>0</v>
      </c>
      <c r="Z28" s="51">
        <v>4.0049999999999999E-3</v>
      </c>
      <c r="AA28" s="51">
        <v>0</v>
      </c>
      <c r="AB28" s="51">
        <v>0</v>
      </c>
      <c r="AC28" s="51">
        <v>5.1009999999999953E-3</v>
      </c>
      <c r="AD28" s="51">
        <v>4.7592764505119409E-3</v>
      </c>
      <c r="AE28" s="54">
        <v>3.4172354948805455E-4</v>
      </c>
      <c r="AF28" s="51">
        <v>0</v>
      </c>
      <c r="AG28" s="53">
        <v>4.7592764505119409E-3</v>
      </c>
      <c r="AH28" s="51">
        <v>3.4172354948805455E-4</v>
      </c>
      <c r="AI28" s="51">
        <v>4.7592764505119409E-3</v>
      </c>
      <c r="AJ28" s="51">
        <v>0</v>
      </c>
      <c r="AK28" s="51">
        <f t="shared" si="0"/>
        <v>5.1009999999999996E-3</v>
      </c>
      <c r="AL28" s="51">
        <f t="shared" si="1"/>
        <v>0</v>
      </c>
      <c r="AM28" s="51">
        <v>0</v>
      </c>
      <c r="AN28" s="51">
        <v>0</v>
      </c>
      <c r="AO28" s="51">
        <f t="shared" si="2"/>
        <v>5.1009999999999996E-3</v>
      </c>
    </row>
    <row r="29" spans="2:41" s="48" customFormat="1" ht="27" customHeight="1" x14ac:dyDescent="0.15">
      <c r="B29" s="57" t="s">
        <v>93</v>
      </c>
      <c r="C29" s="50"/>
      <c r="D29" s="51">
        <v>7.0000000000000007E-5</v>
      </c>
      <c r="E29" s="51">
        <v>0</v>
      </c>
      <c r="F29" s="51">
        <v>0</v>
      </c>
      <c r="G29" s="51">
        <v>7.0000000000000007E-5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7.0000000000000007E-5</v>
      </c>
      <c r="T29" s="51">
        <v>0</v>
      </c>
      <c r="U29" s="51">
        <v>0</v>
      </c>
      <c r="V29" s="51">
        <v>0</v>
      </c>
      <c r="W29" s="51">
        <v>7.0000000000000007E-5</v>
      </c>
      <c r="X29" s="51">
        <v>7.0000000000000007E-5</v>
      </c>
      <c r="Y29" s="51">
        <v>0</v>
      </c>
      <c r="Z29" s="51">
        <v>0</v>
      </c>
      <c r="AA29" s="51">
        <v>0</v>
      </c>
      <c r="AB29" s="51">
        <v>0</v>
      </c>
      <c r="AC29" s="51">
        <v>7.0000000000000007E-5</v>
      </c>
      <c r="AD29" s="51">
        <v>7.0000000000000007E-5</v>
      </c>
      <c r="AE29" s="54">
        <v>0</v>
      </c>
      <c r="AF29" s="51">
        <v>0</v>
      </c>
      <c r="AG29" s="53">
        <v>7.0000000000000007E-5</v>
      </c>
      <c r="AH29" s="51">
        <v>0</v>
      </c>
      <c r="AI29" s="51">
        <v>7.0000000000000007E-5</v>
      </c>
      <c r="AJ29" s="51">
        <v>0</v>
      </c>
      <c r="AK29" s="51">
        <f t="shared" si="0"/>
        <v>7.0000000000000007E-5</v>
      </c>
      <c r="AL29" s="51">
        <f t="shared" si="1"/>
        <v>5.4800000000000009E-4</v>
      </c>
      <c r="AM29" s="51">
        <v>0</v>
      </c>
      <c r="AN29" s="51">
        <v>5.4800000000000009E-4</v>
      </c>
      <c r="AO29" s="51">
        <f t="shared" si="2"/>
        <v>-4.7800000000000007E-4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6.2272141321044541E-2</v>
      </c>
      <c r="E36" s="51">
        <v>0</v>
      </c>
      <c r="F36" s="51">
        <v>0</v>
      </c>
      <c r="G36" s="51">
        <v>6.2272141321044541E-2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6.2272141321044541E-2</v>
      </c>
      <c r="T36" s="51">
        <v>0</v>
      </c>
      <c r="U36" s="51">
        <v>0</v>
      </c>
      <c r="V36" s="51">
        <v>0</v>
      </c>
      <c r="W36" s="51">
        <v>6.2272141321044541E-2</v>
      </c>
      <c r="X36" s="51">
        <v>2.450214132104455E-2</v>
      </c>
      <c r="Y36" s="51">
        <v>0</v>
      </c>
      <c r="Z36" s="51">
        <v>3.7769999999999998E-2</v>
      </c>
      <c r="AA36" s="51">
        <v>4.2999999999999999E-4</v>
      </c>
      <c r="AB36" s="51">
        <v>4.0742453863694406E-4</v>
      </c>
      <c r="AC36" s="51">
        <v>6.1864716782407604E-2</v>
      </c>
      <c r="AD36" s="51">
        <v>5.0180271928147661E-2</v>
      </c>
      <c r="AE36" s="51">
        <v>1.1684444854259943E-2</v>
      </c>
      <c r="AF36" s="51">
        <v>0</v>
      </c>
      <c r="AG36" s="53">
        <v>5.0180271928147661E-2</v>
      </c>
      <c r="AH36" s="51">
        <v>1.1684444854259943E-2</v>
      </c>
      <c r="AI36" s="51">
        <v>5.0180271928147661E-2</v>
      </c>
      <c r="AJ36" s="51">
        <v>0</v>
      </c>
      <c r="AK36" s="51">
        <f t="shared" si="0"/>
        <v>6.2272141321044541E-2</v>
      </c>
      <c r="AL36" s="51">
        <f t="shared" si="1"/>
        <v>1.6818E-2</v>
      </c>
      <c r="AM36" s="51">
        <f>SUM(AM37:AM39)</f>
        <v>0</v>
      </c>
      <c r="AN36" s="51">
        <f>SUM(AN37:AN39)</f>
        <v>1.6818E-2</v>
      </c>
      <c r="AO36" s="51">
        <f t="shared" si="2"/>
        <v>4.5454141321044542E-2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2.0000000000000002E-5</v>
      </c>
      <c r="AM37" s="62">
        <v>0</v>
      </c>
      <c r="AN37" s="62">
        <v>2.0000000000000002E-5</v>
      </c>
      <c r="AO37" s="62">
        <f t="shared" si="2"/>
        <v>-2.0000000000000002E-5</v>
      </c>
    </row>
    <row r="38" spans="2:41" s="48" customFormat="1" ht="27" customHeight="1" x14ac:dyDescent="0.15">
      <c r="B38" s="59">
        <v>0</v>
      </c>
      <c r="C38" s="75" t="s">
        <v>102</v>
      </c>
      <c r="D38" s="66">
        <v>2.137E-2</v>
      </c>
      <c r="E38" s="66">
        <v>0</v>
      </c>
      <c r="F38" s="66">
        <v>0</v>
      </c>
      <c r="G38" s="66">
        <v>2.137E-2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2.137E-2</v>
      </c>
      <c r="T38" s="66">
        <v>0</v>
      </c>
      <c r="U38" s="66">
        <v>0</v>
      </c>
      <c r="V38" s="66">
        <v>0</v>
      </c>
      <c r="W38" s="66">
        <v>2.137E-2</v>
      </c>
      <c r="X38" s="66">
        <v>1.9230000000000001E-2</v>
      </c>
      <c r="Y38" s="66">
        <v>0</v>
      </c>
      <c r="Z38" s="66">
        <v>2.14E-3</v>
      </c>
      <c r="AA38" s="66">
        <v>0</v>
      </c>
      <c r="AB38" s="66">
        <v>0</v>
      </c>
      <c r="AC38" s="66">
        <v>2.1370000000000007E-2</v>
      </c>
      <c r="AD38" s="66">
        <v>1.1031153846153838E-2</v>
      </c>
      <c r="AE38" s="66">
        <v>1.0338846153846169E-2</v>
      </c>
      <c r="AF38" s="67">
        <v>0</v>
      </c>
      <c r="AG38" s="68">
        <v>1.1031153846153838E-2</v>
      </c>
      <c r="AH38" s="66">
        <v>1.0338846153846169E-2</v>
      </c>
      <c r="AI38" s="66">
        <v>1.1031153846153838E-2</v>
      </c>
      <c r="AJ38" s="66">
        <v>0</v>
      </c>
      <c r="AK38" s="66">
        <f t="shared" si="0"/>
        <v>2.137E-2</v>
      </c>
      <c r="AL38" s="66">
        <f t="shared" si="1"/>
        <v>2.1130000000000003E-3</v>
      </c>
      <c r="AM38" s="66">
        <v>0</v>
      </c>
      <c r="AN38" s="66">
        <v>2.1130000000000003E-3</v>
      </c>
      <c r="AO38" s="66">
        <f t="shared" si="2"/>
        <v>1.9257E-2</v>
      </c>
    </row>
    <row r="39" spans="2:41" ht="27" customHeight="1" x14ac:dyDescent="0.15">
      <c r="B39" s="69">
        <v>0</v>
      </c>
      <c r="C39" s="76" t="s">
        <v>100</v>
      </c>
      <c r="D39" s="71">
        <v>4.0902141321044541E-2</v>
      </c>
      <c r="E39" s="52">
        <v>0</v>
      </c>
      <c r="F39" s="71">
        <v>0</v>
      </c>
      <c r="G39" s="71">
        <v>4.0902141321044541E-2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4.0902141321044541E-2</v>
      </c>
      <c r="T39" s="71">
        <v>0</v>
      </c>
      <c r="U39" s="71">
        <v>0</v>
      </c>
      <c r="V39" s="71">
        <v>0</v>
      </c>
      <c r="W39" s="71">
        <v>4.0902141321044541E-2</v>
      </c>
      <c r="X39" s="71">
        <v>5.2721413210445496E-3</v>
      </c>
      <c r="Y39" s="71">
        <v>0</v>
      </c>
      <c r="Z39" s="71">
        <v>3.5629999999999995E-2</v>
      </c>
      <c r="AA39" s="71">
        <v>4.2999999999999999E-4</v>
      </c>
      <c r="AB39" s="71">
        <v>4.0742453863694406E-4</v>
      </c>
      <c r="AC39" s="71">
        <v>4.0494716782407597E-2</v>
      </c>
      <c r="AD39" s="71">
        <v>3.9149118081993825E-2</v>
      </c>
      <c r="AE39" s="71">
        <v>1.3455987004137744E-3</v>
      </c>
      <c r="AF39" s="72">
        <v>0</v>
      </c>
      <c r="AG39" s="73">
        <v>3.9149118081993825E-2</v>
      </c>
      <c r="AH39" s="71">
        <v>1.3455987004137744E-3</v>
      </c>
      <c r="AI39" s="71">
        <v>3.9149118081993825E-2</v>
      </c>
      <c r="AJ39" s="52">
        <v>0</v>
      </c>
      <c r="AK39" s="52">
        <f t="shared" si="0"/>
        <v>4.0902141321044541E-2</v>
      </c>
      <c r="AL39" s="52">
        <f t="shared" si="1"/>
        <v>1.4685E-2</v>
      </c>
      <c r="AM39" s="52">
        <v>0</v>
      </c>
      <c r="AN39" s="52">
        <v>1.4685E-2</v>
      </c>
      <c r="AO39" s="52">
        <f t="shared" si="2"/>
        <v>2.6217141321044541E-2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2021-03-16T06:09:17Z</dcterms:created>
  <dcterms:modified xsi:type="dcterms:W3CDTF">2025-03-12T23:38:02Z</dcterms:modified>
</cp:coreProperties>
</file>