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C8B900B-30EE-452C-9442-E8C6CA067DD4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M14" i="1"/>
  <c r="AK14" i="1"/>
  <c r="AL13" i="1"/>
  <c r="AK13" i="1"/>
  <c r="AO13" i="1" s="1"/>
  <c r="AK12" i="1"/>
  <c r="Z8" i="1"/>
  <c r="X8" i="1"/>
  <c r="AO36" i="1" l="1"/>
  <c r="AO38" i="1"/>
  <c r="AO20" i="1"/>
  <c r="AO24" i="1"/>
  <c r="AO30" i="1"/>
  <c r="AO33" i="1"/>
  <c r="AO27" i="1"/>
  <c r="AO37" i="1"/>
  <c r="AO35" i="1"/>
  <c r="AO17" i="1"/>
  <c r="AO16" i="1"/>
  <c r="AO32" i="1"/>
  <c r="AN14" i="1"/>
  <c r="AL14" i="1" s="1"/>
  <c r="AO14" i="1" s="1"/>
  <c r="AM12" i="1"/>
  <c r="AN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<sst xmlns="http://schemas.openxmlformats.org/spreadsheetml/2006/main" count="111" uniqueCount="105">
  <si>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</si>
  <si>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</si>
  <si>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</si>
  <si>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</si>
  <si>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</si>
  <si>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</si>
  <si>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</si>
  <si>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</si>
  <si>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</si>
  <si>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</si>
  <si>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</si>
  <si>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</si>
  <si>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</si>
  <si>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</si>
  <si>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</si>
  <si>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</si>
  <si>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</si>
  <si>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</si>
  <si>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</si>
  <si>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</si>
  <si>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</si>
  <si>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</si>
  <si>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</si>
  <si>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</si>
  <si>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</si>
  <si>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</si>
  <si>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</si>
  <si>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</si>
  <si>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</si>
  <si>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</si>
  <si>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</si>
  <si>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</si>
  <si>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</si>
  <si>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</si>
  <si>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</si>
  <si>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</si>
  <si>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</si>
  <si>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</si>
  <si>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</si>
  <si>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</si>
  <si>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</si>
  <si>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</si>
  <si>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</si>
  <si>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</si>
  <si>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</si>
  <si>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</si>
  <si>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</si>
  <si>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</si>
  <si>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</si>
  <si>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</si>
  <si>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</si>
  <si>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</si>
  <si>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</si>
  <si>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</si>
  <si>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</si>
  <si>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</si>
  <si>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</si>
  <si>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</si>
  <si>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</si>
  <si>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</si>
  <si>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</si>
  <si>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</si>
  <si>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</si>
  <si>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</si>
  <si>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</si>
  <si>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</si>
  <si>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</si>
  <si>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</si>
  <si>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</si>
  <si>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</si>
  <si>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</si>
  <si>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</si>
  <si>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</si>
  <si>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</si>
  <si>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</si>
  <si>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</si>
  <si>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</si>
  <si>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</si>
  <si>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</si>
  <si>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</si>
  <si>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</si>
  <si>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</si>
  <si>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</si>
  <si>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</si>
  <si>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</si>
  <si>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</si>
  <si>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</si>
  <si>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</si>
  <si>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</si>
  <si>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</si>
  <si>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</si>
  <si>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</si>
  <si>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</si>
  <si>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</si>
  <si>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</si>
  <si>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</si>
  <si>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</si>
  <si>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</si>
  <si>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</si>
  <si>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</si>
  <si>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</si>
  <si>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</si>
  <si>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</si>
  <si>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</si>
  <si>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表2-20  発生量及び処理・処分量（種類別：変換）　〔公務〕〔全地域〕〔令和３年度〕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</si>
</sst>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37.541927619000006</v>
      </c>
      <c r="E12" s="54">
        <v>0</v>
      </c>
      <c r="F12" s="54">
        <v>0</v>
      </c>
      <c r="G12" s="54">
        <v>37.541927619000006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37.541927619000006</v>
      </c>
      <c r="T12" s="54">
        <v>0.10799</v>
      </c>
      <c r="U12" s="54">
        <v>3.8809999999999997E-2</v>
      </c>
      <c r="V12" s="54">
        <v>6.9180000000000005E-2</v>
      </c>
      <c r="W12" s="54">
        <v>37.433937619000005</v>
      </c>
      <c r="X12" s="54">
        <v>37.388317000000008</v>
      </c>
      <c r="Y12" s="54">
        <v>0</v>
      </c>
      <c r="Z12" s="54">
        <v>4.5620618999999987E-2</v>
      </c>
      <c r="AA12" s="54">
        <v>0</v>
      </c>
      <c r="AB12" s="54">
        <v>0.29862661899999998</v>
      </c>
      <c r="AC12" s="54">
        <v>37.135311000000002</v>
      </c>
      <c r="AD12" s="54">
        <v>36.647224000000008</v>
      </c>
      <c r="AE12" s="54">
        <v>0.48808699999999988</v>
      </c>
      <c r="AF12" s="54">
        <v>0</v>
      </c>
      <c r="AG12" s="55">
        <v>36.647224000000008</v>
      </c>
      <c r="AH12" s="54">
        <v>0.59607699999999997</v>
      </c>
      <c r="AI12" s="54">
        <v>36.647224000000008</v>
      </c>
      <c r="AJ12" s="54">
        <v>0</v>
      </c>
      <c r="AK12" s="54">
        <f>G12-N12</f>
        <v>37.541927619000006</v>
      </c>
      <c r="AL12" s="54">
        <f>AM12+AN12</f>
        <v>0.31353044444444444</v>
      </c>
      <c r="AM12" s="54">
        <f>SUM(AM13:AM14)+SUM(AM18:AM36)</f>
        <v>0</v>
      </c>
      <c r="AN12" s="54">
        <f>SUM(AN13:AN14)+SUM(AN18:AN36)</f>
        <v>0.31353044444444444</v>
      </c>
      <c r="AO12" s="54">
        <f>AK12-AL12</f>
        <v>37.22839717455556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-1.1500000000000002E-4</v>
      </c>
      <c r="AC13" s="59">
        <v>1.1500000000000002E-4</v>
      </c>
      <c r="AD13" s="59">
        <v>0</v>
      </c>
      <c r="AE13" s="62">
        <v>1.1500000000000002E-4</v>
      </c>
      <c r="AF13" s="59">
        <v>0</v>
      </c>
      <c r="AG13" s="63">
        <v>0</v>
      </c>
      <c r="AH13" s="64">
        <v>1.1500000000000002E-4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1.2250379229999999</v>
      </c>
      <c r="E14" s="59">
        <v>0</v>
      </c>
      <c r="F14" s="59">
        <v>0</v>
      </c>
      <c r="G14" s="59">
        <v>1.2250379229999999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1.2250379229999999</v>
      </c>
      <c r="T14" s="59">
        <v>6.6209999999999991E-2</v>
      </c>
      <c r="U14" s="59">
        <v>3.8799999999999994E-2</v>
      </c>
      <c r="V14" s="59">
        <v>2.741E-2</v>
      </c>
      <c r="W14" s="59">
        <v>1.158827923</v>
      </c>
      <c r="X14" s="59">
        <v>1.12879</v>
      </c>
      <c r="Y14" s="59">
        <v>0</v>
      </c>
      <c r="Z14" s="59">
        <v>3.0037923000000001E-2</v>
      </c>
      <c r="AA14" s="59">
        <v>0</v>
      </c>
      <c r="AB14" s="59">
        <v>0.293756923</v>
      </c>
      <c r="AC14" s="59">
        <v>0.86507099999999981</v>
      </c>
      <c r="AD14" s="59">
        <v>0.41715999999999998</v>
      </c>
      <c r="AE14" s="59">
        <v>0.44791099999999995</v>
      </c>
      <c r="AF14" s="59">
        <v>0</v>
      </c>
      <c r="AG14" s="61">
        <v>0.41715999999999998</v>
      </c>
      <c r="AH14" s="59">
        <v>0.51412099999999994</v>
      </c>
      <c r="AI14" s="59">
        <v>0.41715999999999998</v>
      </c>
      <c r="AJ14" s="59">
        <v>0</v>
      </c>
      <c r="AK14" s="59">
        <f t="shared" si="0"/>
        <v>1.2250379229999999</v>
      </c>
      <c r="AL14" s="59">
        <f t="shared" si="1"/>
        <v>0.21731299999999998</v>
      </c>
      <c r="AM14" s="59">
        <f>SUM(AM15:AM17)</f>
        <v>0</v>
      </c>
      <c r="AN14" s="59">
        <f>SUM(AN15:AN17)</f>
        <v>0.21731299999999998</v>
      </c>
      <c r="AO14" s="59">
        <f t="shared" si="2"/>
        <v>1.0077249230000001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0.20663999999999996</v>
      </c>
      <c r="E15" s="70">
        <v>0</v>
      </c>
      <c r="F15" s="69">
        <v>0</v>
      </c>
      <c r="G15" s="69">
        <v>0.20663999999999996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0.20663999999999996</v>
      </c>
      <c r="T15" s="69">
        <v>0</v>
      </c>
      <c r="U15" s="69">
        <v>0</v>
      </c>
      <c r="V15" s="69">
        <v>0</v>
      </c>
      <c r="W15" s="69">
        <v>0.20663999999999996</v>
      </c>
      <c r="X15" s="69">
        <v>0.18859999999999996</v>
      </c>
      <c r="Y15" s="69">
        <v>0</v>
      </c>
      <c r="Z15" s="69">
        <v>1.804E-2</v>
      </c>
      <c r="AA15" s="69">
        <v>0</v>
      </c>
      <c r="AB15" s="69">
        <v>0.16670499999999996</v>
      </c>
      <c r="AC15" s="69">
        <v>3.9934999999999998E-2</v>
      </c>
      <c r="AD15" s="69">
        <v>3.9934999999999998E-2</v>
      </c>
      <c r="AE15" s="69">
        <v>0</v>
      </c>
      <c r="AF15" s="71">
        <v>0</v>
      </c>
      <c r="AG15" s="72">
        <v>3.9934999999999998E-2</v>
      </c>
      <c r="AH15" s="69">
        <v>0</v>
      </c>
      <c r="AI15" s="69">
        <v>3.9934999999999998E-2</v>
      </c>
      <c r="AJ15" s="70">
        <v>0</v>
      </c>
      <c r="AK15" s="70">
        <f t="shared" si="0"/>
        <v>0.20663999999999996</v>
      </c>
      <c r="AL15" s="70">
        <f t="shared" si="1"/>
        <v>2.96E-3</v>
      </c>
      <c r="AM15" s="70">
        <v>0</v>
      </c>
      <c r="AN15" s="70">
        <v>2.96E-3</v>
      </c>
      <c r="AO15" s="70">
        <f t="shared" si="2"/>
        <v>0.20367999999999997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0.93729999999999991</v>
      </c>
      <c r="E16" s="74">
        <v>0</v>
      </c>
      <c r="F16" s="74">
        <v>0</v>
      </c>
      <c r="G16" s="74">
        <v>0.93729999999999991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0.93729999999999991</v>
      </c>
      <c r="T16" s="74">
        <v>0</v>
      </c>
      <c r="U16" s="74">
        <v>0</v>
      </c>
      <c r="V16" s="74">
        <v>0</v>
      </c>
      <c r="W16" s="74">
        <v>0.93729999999999991</v>
      </c>
      <c r="X16" s="74">
        <v>0.93729999999999991</v>
      </c>
      <c r="Y16" s="74">
        <v>0</v>
      </c>
      <c r="Z16" s="74">
        <v>0</v>
      </c>
      <c r="AA16" s="74">
        <v>0</v>
      </c>
      <c r="AB16" s="74">
        <v>0.12154799999999999</v>
      </c>
      <c r="AC16" s="74">
        <v>0.81575199999999992</v>
      </c>
      <c r="AD16" s="74">
        <v>0.37367399999999995</v>
      </c>
      <c r="AE16" s="74">
        <v>0.44207799999999997</v>
      </c>
      <c r="AF16" s="75">
        <v>0</v>
      </c>
      <c r="AG16" s="76">
        <v>0.37367399999999995</v>
      </c>
      <c r="AH16" s="74">
        <v>0.44207799999999997</v>
      </c>
      <c r="AI16" s="74">
        <v>0.37367399999999995</v>
      </c>
      <c r="AJ16" s="74">
        <v>0</v>
      </c>
      <c r="AK16" s="74">
        <f t="shared" si="0"/>
        <v>0.93729999999999991</v>
      </c>
      <c r="AL16" s="74">
        <f t="shared" si="1"/>
        <v>0.21435299999999999</v>
      </c>
      <c r="AM16" s="74">
        <v>0</v>
      </c>
      <c r="AN16" s="74">
        <v>0.21435299999999999</v>
      </c>
      <c r="AO16" s="74">
        <f t="shared" si="2"/>
        <v>0.7229469999999999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8.1097922999999988E-2</v>
      </c>
      <c r="E17" s="60">
        <v>0</v>
      </c>
      <c r="F17" s="79">
        <v>0</v>
      </c>
      <c r="G17" s="79">
        <v>8.1097922999999988E-2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8.1097922999999988E-2</v>
      </c>
      <c r="T17" s="79">
        <v>6.6209999999999991E-2</v>
      </c>
      <c r="U17" s="79">
        <v>3.8799999999999994E-2</v>
      </c>
      <c r="V17" s="79">
        <v>2.741E-2</v>
      </c>
      <c r="W17" s="79">
        <v>1.4887923000000001E-2</v>
      </c>
      <c r="X17" s="79">
        <v>2.8900000000000002E-3</v>
      </c>
      <c r="Y17" s="79">
        <v>0</v>
      </c>
      <c r="Z17" s="79">
        <v>1.1997923000000001E-2</v>
      </c>
      <c r="AA17" s="79">
        <v>0</v>
      </c>
      <c r="AB17" s="79">
        <v>5.5039230000000008E-3</v>
      </c>
      <c r="AC17" s="79">
        <v>9.384E-3</v>
      </c>
      <c r="AD17" s="79">
        <v>3.5509999999999999E-3</v>
      </c>
      <c r="AE17" s="79">
        <v>5.8330000000000005E-3</v>
      </c>
      <c r="AF17" s="80">
        <v>0</v>
      </c>
      <c r="AG17" s="81">
        <v>3.5509999999999999E-3</v>
      </c>
      <c r="AH17" s="79">
        <v>7.2042999999999996E-2</v>
      </c>
      <c r="AI17" s="79">
        <v>3.5509999999999999E-3</v>
      </c>
      <c r="AJ17" s="60">
        <v>0</v>
      </c>
      <c r="AK17" s="60">
        <f t="shared" si="0"/>
        <v>8.1097922999999988E-2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8.1097922999999988E-2</v>
      </c>
    </row>
    <row r="18" spans="2:41" s="56" customFormat="1" ht="27" customHeight="1" x14ac:dyDescent="0.15">
      <c r="B18" s="65" t="s">
        <v>82</v>
      </c>
      <c r="C18" s="82"/>
      <c r="D18" s="59">
        <v>1.78568E-3</v>
      </c>
      <c r="E18" s="59">
        <v>0</v>
      </c>
      <c r="F18" s="59">
        <v>0</v>
      </c>
      <c r="G18" s="59">
        <v>1.78568E-3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1.78568E-3</v>
      </c>
      <c r="T18" s="59">
        <v>0</v>
      </c>
      <c r="U18" s="59">
        <v>0</v>
      </c>
      <c r="V18" s="59">
        <v>0</v>
      </c>
      <c r="W18" s="59">
        <v>1.78568E-3</v>
      </c>
      <c r="X18" s="59">
        <v>8.9999999999999987E-4</v>
      </c>
      <c r="Y18" s="59">
        <v>0</v>
      </c>
      <c r="Z18" s="59">
        <v>8.8568000000000002E-4</v>
      </c>
      <c r="AA18" s="59">
        <v>0</v>
      </c>
      <c r="AB18" s="59">
        <v>7.5680000000000061E-5</v>
      </c>
      <c r="AC18" s="59">
        <v>1.7099999999999999E-3</v>
      </c>
      <c r="AD18" s="59">
        <v>1.7099999999999999E-3</v>
      </c>
      <c r="AE18" s="62">
        <v>0</v>
      </c>
      <c r="AF18" s="59">
        <v>0</v>
      </c>
      <c r="AG18" s="61">
        <v>1.7099999999999999E-3</v>
      </c>
      <c r="AH18" s="59">
        <v>0</v>
      </c>
      <c r="AI18" s="59">
        <v>1.7099999999999999E-3</v>
      </c>
      <c r="AJ18" s="59">
        <v>0</v>
      </c>
      <c r="AK18" s="59">
        <f t="shared" si="0"/>
        <v>1.78568E-3</v>
      </c>
      <c r="AL18" s="59">
        <f t="shared" si="1"/>
        <v>8.2100000000000012E-4</v>
      </c>
      <c r="AM18" s="59">
        <v>0</v>
      </c>
      <c r="AN18" s="59">
        <v>8.2100000000000012E-4</v>
      </c>
      <c r="AO18" s="59">
        <f t="shared" si="2"/>
        <v>9.6467999999999988E-4</v>
      </c>
    </row>
    <row r="19" spans="2:41" s="56" customFormat="1" ht="27" customHeight="1" x14ac:dyDescent="0.15">
      <c r="B19" s="65" t="s">
        <v>83</v>
      </c>
      <c r="C19" s="58"/>
      <c r="D19" s="59">
        <v>1.1352439000000001E-2</v>
      </c>
      <c r="E19" s="59">
        <v>0</v>
      </c>
      <c r="F19" s="59">
        <v>0</v>
      </c>
      <c r="G19" s="59">
        <v>1.1352439000000001E-2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1.1352439000000001E-2</v>
      </c>
      <c r="T19" s="59">
        <v>0</v>
      </c>
      <c r="U19" s="59">
        <v>0</v>
      </c>
      <c r="V19" s="59">
        <v>0</v>
      </c>
      <c r="W19" s="59">
        <v>1.1352439000000001E-2</v>
      </c>
      <c r="X19" s="59">
        <v>0</v>
      </c>
      <c r="Y19" s="59">
        <v>0</v>
      </c>
      <c r="Z19" s="59">
        <v>1.1352439000000001E-2</v>
      </c>
      <c r="AA19" s="59">
        <v>0</v>
      </c>
      <c r="AB19" s="59">
        <v>3.3644390000000003E-3</v>
      </c>
      <c r="AC19" s="59">
        <v>7.9880000000000003E-3</v>
      </c>
      <c r="AD19" s="59">
        <v>7.9880000000000003E-3</v>
      </c>
      <c r="AE19" s="62">
        <v>0</v>
      </c>
      <c r="AF19" s="59">
        <v>0</v>
      </c>
      <c r="AG19" s="61">
        <v>7.9880000000000003E-3</v>
      </c>
      <c r="AH19" s="59">
        <v>0</v>
      </c>
      <c r="AI19" s="59">
        <v>7.9880000000000003E-3</v>
      </c>
      <c r="AJ19" s="59">
        <v>0</v>
      </c>
      <c r="AK19" s="59">
        <f t="shared" si="0"/>
        <v>1.1352439000000001E-2</v>
      </c>
      <c r="AL19" s="59">
        <f t="shared" si="1"/>
        <v>3.1999999999999999E-5</v>
      </c>
      <c r="AM19" s="59">
        <v>0</v>
      </c>
      <c r="AN19" s="59">
        <v>3.1999999999999999E-5</v>
      </c>
      <c r="AO19" s="59">
        <f t="shared" si="2"/>
        <v>1.1320439E-2</v>
      </c>
    </row>
    <row r="20" spans="2:41" s="56" customFormat="1" ht="27" customHeight="1" x14ac:dyDescent="0.15">
      <c r="B20" s="65" t="s">
        <v>84</v>
      </c>
      <c r="C20" s="58"/>
      <c r="D20" s="59">
        <v>5.695050000000001E-4</v>
      </c>
      <c r="E20" s="59">
        <v>0</v>
      </c>
      <c r="F20" s="59">
        <v>0</v>
      </c>
      <c r="G20" s="59">
        <v>5.695050000000001E-4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5.695050000000001E-4</v>
      </c>
      <c r="T20" s="59">
        <v>0</v>
      </c>
      <c r="U20" s="59">
        <v>0</v>
      </c>
      <c r="V20" s="59">
        <v>0</v>
      </c>
      <c r="W20" s="59">
        <v>5.695050000000001E-4</v>
      </c>
      <c r="X20" s="59">
        <v>0</v>
      </c>
      <c r="Y20" s="59">
        <v>0</v>
      </c>
      <c r="Z20" s="59">
        <v>5.695050000000001E-4</v>
      </c>
      <c r="AA20" s="59">
        <v>0</v>
      </c>
      <c r="AB20" s="59">
        <v>5.6350500000000006E-4</v>
      </c>
      <c r="AC20" s="59">
        <v>6.0000000000000002E-6</v>
      </c>
      <c r="AD20" s="59">
        <v>6.0000000000000002E-6</v>
      </c>
      <c r="AE20" s="62">
        <v>0</v>
      </c>
      <c r="AF20" s="59">
        <v>0</v>
      </c>
      <c r="AG20" s="61">
        <v>6.0000000000000002E-6</v>
      </c>
      <c r="AH20" s="59">
        <v>0</v>
      </c>
      <c r="AI20" s="59">
        <v>6.0000000000000002E-6</v>
      </c>
      <c r="AJ20" s="59">
        <v>0</v>
      </c>
      <c r="AK20" s="59">
        <f t="shared" si="0"/>
        <v>5.695050000000001E-4</v>
      </c>
      <c r="AL20" s="59">
        <f t="shared" si="1"/>
        <v>2.9799999999999998E-4</v>
      </c>
      <c r="AM20" s="59">
        <v>0</v>
      </c>
      <c r="AN20" s="59">
        <v>2.9799999999999998E-4</v>
      </c>
      <c r="AO20" s="59">
        <f t="shared" si="2"/>
        <v>2.7150500000000012E-4</v>
      </c>
    </row>
    <row r="21" spans="2:41" s="56" customFormat="1" ht="27" customHeight="1" x14ac:dyDescent="0.15">
      <c r="B21" s="65" t="s">
        <v>85</v>
      </c>
      <c r="C21" s="58"/>
      <c r="D21" s="59">
        <v>6.1776499999999998E-2</v>
      </c>
      <c r="E21" s="59">
        <v>0</v>
      </c>
      <c r="F21" s="59">
        <v>0</v>
      </c>
      <c r="G21" s="59">
        <v>6.1776499999999998E-2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6.1776499999999998E-2</v>
      </c>
      <c r="T21" s="59">
        <v>0</v>
      </c>
      <c r="U21" s="59">
        <v>0</v>
      </c>
      <c r="V21" s="59">
        <v>0</v>
      </c>
      <c r="W21" s="59">
        <v>6.1776499999999998E-2</v>
      </c>
      <c r="X21" s="59">
        <v>6.0995000000000001E-2</v>
      </c>
      <c r="Y21" s="59">
        <v>0</v>
      </c>
      <c r="Z21" s="59">
        <v>7.8149999999999997E-4</v>
      </c>
      <c r="AA21" s="59">
        <v>0</v>
      </c>
      <c r="AB21" s="59">
        <v>-5.0000000000050004E-7</v>
      </c>
      <c r="AC21" s="59">
        <v>6.1776999999999999E-2</v>
      </c>
      <c r="AD21" s="59">
        <v>5.9979999999999999E-2</v>
      </c>
      <c r="AE21" s="62">
        <v>1.797E-3</v>
      </c>
      <c r="AF21" s="59">
        <v>0</v>
      </c>
      <c r="AG21" s="61">
        <v>5.9979999999999999E-2</v>
      </c>
      <c r="AH21" s="59">
        <v>1.797E-3</v>
      </c>
      <c r="AI21" s="59">
        <v>5.9979999999999999E-2</v>
      </c>
      <c r="AJ21" s="59">
        <v>0</v>
      </c>
      <c r="AK21" s="59">
        <f t="shared" si="0"/>
        <v>6.1776499999999998E-2</v>
      </c>
      <c r="AL21" s="59">
        <f t="shared" si="1"/>
        <v>2.1194444444444442E-3</v>
      </c>
      <c r="AM21" s="59">
        <v>0</v>
      </c>
      <c r="AN21" s="59">
        <v>2.1194444444444442E-3</v>
      </c>
      <c r="AO21" s="59">
        <f t="shared" si="2"/>
        <v>5.9657055555555553E-2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0.34777999999999998</v>
      </c>
      <c r="E23" s="59">
        <v>0</v>
      </c>
      <c r="F23" s="59">
        <v>0</v>
      </c>
      <c r="G23" s="59">
        <v>0.34777999999999998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0.34777999999999998</v>
      </c>
      <c r="T23" s="59">
        <v>0</v>
      </c>
      <c r="U23" s="59">
        <v>0</v>
      </c>
      <c r="V23" s="59">
        <v>0</v>
      </c>
      <c r="W23" s="59">
        <v>0.34777999999999998</v>
      </c>
      <c r="X23" s="59">
        <v>0.34777999999999998</v>
      </c>
      <c r="Y23" s="59">
        <v>0</v>
      </c>
      <c r="Z23" s="59">
        <v>0</v>
      </c>
      <c r="AA23" s="59">
        <v>0</v>
      </c>
      <c r="AB23" s="59">
        <v>0</v>
      </c>
      <c r="AC23" s="59">
        <v>0.34777999999999998</v>
      </c>
      <c r="AD23" s="59">
        <v>0.347775</v>
      </c>
      <c r="AE23" s="62">
        <v>5.0000000000000004E-6</v>
      </c>
      <c r="AF23" s="59">
        <v>0</v>
      </c>
      <c r="AG23" s="61">
        <v>0.347775</v>
      </c>
      <c r="AH23" s="59">
        <v>5.0000000000000004E-6</v>
      </c>
      <c r="AI23" s="59">
        <v>0.347775</v>
      </c>
      <c r="AJ23" s="59">
        <v>0</v>
      </c>
      <c r="AK23" s="59">
        <f t="shared" si="0"/>
        <v>0.34777999999999998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0.34777999999999998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7.4886999999999995E-2</v>
      </c>
      <c r="E28" s="59">
        <v>0</v>
      </c>
      <c r="F28" s="59">
        <v>0</v>
      </c>
      <c r="G28" s="59">
        <v>7.4886999999999995E-2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7.4886999999999995E-2</v>
      </c>
      <c r="T28" s="59">
        <v>0</v>
      </c>
      <c r="U28" s="59">
        <v>0</v>
      </c>
      <c r="V28" s="59">
        <v>0</v>
      </c>
      <c r="W28" s="59">
        <v>7.4886999999999995E-2</v>
      </c>
      <c r="X28" s="59">
        <v>7.4694999999999998E-2</v>
      </c>
      <c r="Y28" s="59">
        <v>0</v>
      </c>
      <c r="Z28" s="59">
        <v>1.92E-4</v>
      </c>
      <c r="AA28" s="59">
        <v>0</v>
      </c>
      <c r="AB28" s="59">
        <v>0</v>
      </c>
      <c r="AC28" s="59">
        <v>7.4886999999999995E-2</v>
      </c>
      <c r="AD28" s="59">
        <v>7.4886999999999995E-2</v>
      </c>
      <c r="AE28" s="62">
        <v>0</v>
      </c>
      <c r="AF28" s="59">
        <v>0</v>
      </c>
      <c r="AG28" s="61">
        <v>7.4886999999999995E-2</v>
      </c>
      <c r="AH28" s="59">
        <v>0</v>
      </c>
      <c r="AI28" s="59">
        <v>7.4886999999999995E-2</v>
      </c>
      <c r="AJ28" s="59">
        <v>0</v>
      </c>
      <c r="AK28" s="59">
        <f t="shared" si="0"/>
        <v>7.4886999999999995E-2</v>
      </c>
      <c r="AL28" s="59">
        <f t="shared" si="1"/>
        <v>1.0170000000000001E-3</v>
      </c>
      <c r="AM28" s="59">
        <v>0</v>
      </c>
      <c r="AN28" s="59">
        <v>1.0170000000000001E-3</v>
      </c>
      <c r="AO28" s="59">
        <f t="shared" si="2"/>
        <v>7.3869999999999991E-2</v>
      </c>
    </row>
    <row r="29" spans="2:41" s="56" customFormat="1" ht="27" customHeight="1" x14ac:dyDescent="0.15">
      <c r="B29" s="65" t="s">
        <v>93</v>
      </c>
      <c r="C29" s="58"/>
      <c r="D29" s="59">
        <v>1.1211519999999999</v>
      </c>
      <c r="E29" s="59">
        <v>0</v>
      </c>
      <c r="F29" s="59">
        <v>0</v>
      </c>
      <c r="G29" s="59">
        <v>1.1211519999999999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1.1211519999999999</v>
      </c>
      <c r="T29" s="59">
        <v>0</v>
      </c>
      <c r="U29" s="59">
        <v>0</v>
      </c>
      <c r="V29" s="59">
        <v>0</v>
      </c>
      <c r="W29" s="59">
        <v>1.1211519999999999</v>
      </c>
      <c r="X29" s="59">
        <v>1.1211469999999999</v>
      </c>
      <c r="Y29" s="59">
        <v>0</v>
      </c>
      <c r="Z29" s="59">
        <v>5.0000000000000004E-6</v>
      </c>
      <c r="AA29" s="59">
        <v>0</v>
      </c>
      <c r="AB29" s="59">
        <v>0</v>
      </c>
      <c r="AC29" s="59">
        <v>1.1211519999999999</v>
      </c>
      <c r="AD29" s="59">
        <v>1.1211019999999998</v>
      </c>
      <c r="AE29" s="62">
        <v>5.0000000000000002E-5</v>
      </c>
      <c r="AF29" s="59">
        <v>0</v>
      </c>
      <c r="AG29" s="61">
        <v>1.1211019999999998</v>
      </c>
      <c r="AH29" s="59">
        <v>5.0000000000000002E-5</v>
      </c>
      <c r="AI29" s="59">
        <v>1.1211019999999998</v>
      </c>
      <c r="AJ29" s="59">
        <v>0</v>
      </c>
      <c r="AK29" s="59">
        <f t="shared" si="0"/>
        <v>1.1211519999999999</v>
      </c>
      <c r="AL29" s="59">
        <f t="shared" si="1"/>
        <v>6.7999999999999999E-5</v>
      </c>
      <c r="AM29" s="59">
        <v>0</v>
      </c>
      <c r="AN29" s="59">
        <v>6.7999999999999999E-5</v>
      </c>
      <c r="AO29" s="59">
        <f t="shared" si="2"/>
        <v>1.121084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34.552160000000008</v>
      </c>
      <c r="E31" s="59">
        <v>0</v>
      </c>
      <c r="F31" s="59">
        <v>0</v>
      </c>
      <c r="G31" s="59">
        <v>34.552160000000008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34.552160000000008</v>
      </c>
      <c r="T31" s="59">
        <v>1.0000000000000001E-5</v>
      </c>
      <c r="U31" s="59">
        <v>1.0000000000000001E-5</v>
      </c>
      <c r="V31" s="59">
        <v>0</v>
      </c>
      <c r="W31" s="59">
        <v>34.552150000000005</v>
      </c>
      <c r="X31" s="59">
        <v>34.552150000000005</v>
      </c>
      <c r="Y31" s="59">
        <v>0</v>
      </c>
      <c r="Z31" s="59">
        <v>0</v>
      </c>
      <c r="AA31" s="59">
        <v>0</v>
      </c>
      <c r="AB31" s="59">
        <v>0</v>
      </c>
      <c r="AC31" s="59">
        <v>34.552150000000005</v>
      </c>
      <c r="AD31" s="59">
        <v>34.552150000000005</v>
      </c>
      <c r="AE31" s="62">
        <v>0</v>
      </c>
      <c r="AF31" s="59">
        <v>0</v>
      </c>
      <c r="AG31" s="61">
        <v>34.552150000000005</v>
      </c>
      <c r="AH31" s="59">
        <v>1.0000000000000001E-5</v>
      </c>
      <c r="AI31" s="59">
        <v>34.552150000000005</v>
      </c>
      <c r="AJ31" s="59">
        <v>0</v>
      </c>
      <c r="AK31" s="59">
        <f t="shared" si="0"/>
        <v>34.552160000000008</v>
      </c>
      <c r="AL31" s="59">
        <f t="shared" si="1"/>
        <v>0</v>
      </c>
      <c r="AM31" s="59">
        <v>0</v>
      </c>
      <c r="AN31" s="59">
        <v>0</v>
      </c>
      <c r="AO31" s="59">
        <f t="shared" si="2"/>
        <v>34.552160000000008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0.145426572</v>
      </c>
      <c r="E36" s="59">
        <v>0</v>
      </c>
      <c r="F36" s="59">
        <v>0</v>
      </c>
      <c r="G36" s="59">
        <v>0.145426572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0.145426572</v>
      </c>
      <c r="T36" s="59">
        <v>4.1770000000000002E-2</v>
      </c>
      <c r="U36" s="59">
        <v>0</v>
      </c>
      <c r="V36" s="59">
        <v>4.1770000000000002E-2</v>
      </c>
      <c r="W36" s="59">
        <v>0.10365657200000003</v>
      </c>
      <c r="X36" s="59">
        <v>0.10186000000000002</v>
      </c>
      <c r="Y36" s="59">
        <v>0</v>
      </c>
      <c r="Z36" s="59">
        <v>1.7965720000000002E-3</v>
      </c>
      <c r="AA36" s="59">
        <v>0</v>
      </c>
      <c r="AB36" s="59">
        <v>9.8157200000000022E-4</v>
      </c>
      <c r="AC36" s="59">
        <v>0.10267499999999999</v>
      </c>
      <c r="AD36" s="59">
        <v>6.4465999999999996E-2</v>
      </c>
      <c r="AE36" s="59">
        <v>3.8209E-2</v>
      </c>
      <c r="AF36" s="59">
        <v>0</v>
      </c>
      <c r="AG36" s="61">
        <v>6.4465999999999996E-2</v>
      </c>
      <c r="AH36" s="59">
        <v>7.9978999999999995E-2</v>
      </c>
      <c r="AI36" s="59">
        <v>6.4465999999999996E-2</v>
      </c>
      <c r="AJ36" s="59">
        <v>0</v>
      </c>
      <c r="AK36" s="59">
        <f t="shared" si="0"/>
        <v>0.145426572</v>
      </c>
      <c r="AL36" s="59">
        <f t="shared" si="1"/>
        <v>9.1862000000000013E-2</v>
      </c>
      <c r="AM36" s="59">
        <f>SUM(AM37:AM39)</f>
        <v>0</v>
      </c>
      <c r="AN36" s="59">
        <f>SUM(AN37:AN39)</f>
        <v>9.1862000000000013E-2</v>
      </c>
      <c r="AO36" s="59">
        <f t="shared" si="2"/>
        <v>5.3564571999999991E-2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2.3249999999999998E-3</v>
      </c>
      <c r="E37" s="70">
        <v>0</v>
      </c>
      <c r="F37" s="69">
        <v>0</v>
      </c>
      <c r="G37" s="69">
        <v>2.3249999999999998E-3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2.3249999999999998E-3</v>
      </c>
      <c r="T37" s="69">
        <v>1.6799999999999999E-3</v>
      </c>
      <c r="U37" s="69">
        <v>0</v>
      </c>
      <c r="V37" s="69">
        <v>1.6799999999999999E-3</v>
      </c>
      <c r="W37" s="69">
        <v>6.4500000000000007E-4</v>
      </c>
      <c r="X37" s="69">
        <v>0</v>
      </c>
      <c r="Y37" s="69">
        <v>0</v>
      </c>
      <c r="Z37" s="69">
        <v>6.4500000000000007E-4</v>
      </c>
      <c r="AA37" s="69">
        <v>0</v>
      </c>
      <c r="AB37" s="69">
        <v>6.4500000000000007E-4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1.6799999999999999E-3</v>
      </c>
      <c r="AI37" s="69">
        <v>0</v>
      </c>
      <c r="AJ37" s="70">
        <v>0</v>
      </c>
      <c r="AK37" s="70">
        <f t="shared" si="0"/>
        <v>2.3249999999999998E-3</v>
      </c>
      <c r="AL37" s="70">
        <f t="shared" si="1"/>
        <v>2.6279999999999997E-3</v>
      </c>
      <c r="AM37" s="70">
        <v>0</v>
      </c>
      <c r="AN37" s="70">
        <v>2.6279999999999997E-3</v>
      </c>
      <c r="AO37" s="70">
        <f t="shared" si="2"/>
        <v>-3.0299999999999988E-4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0.14192000000000002</v>
      </c>
      <c r="E38" s="74">
        <v>0</v>
      </c>
      <c r="F38" s="74">
        <v>0</v>
      </c>
      <c r="G38" s="74">
        <v>0.14192000000000002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0.14192000000000002</v>
      </c>
      <c r="T38" s="74">
        <v>4.0090000000000001E-2</v>
      </c>
      <c r="U38" s="74">
        <v>0</v>
      </c>
      <c r="V38" s="74">
        <v>4.0090000000000001E-2</v>
      </c>
      <c r="W38" s="74">
        <v>0.10183000000000002</v>
      </c>
      <c r="X38" s="74">
        <v>0.10183000000000002</v>
      </c>
      <c r="Y38" s="74">
        <v>0</v>
      </c>
      <c r="Z38" s="74">
        <v>0</v>
      </c>
      <c r="AA38" s="74">
        <v>0</v>
      </c>
      <c r="AB38" s="74">
        <v>0</v>
      </c>
      <c r="AC38" s="74">
        <v>0.10182999999999999</v>
      </c>
      <c r="AD38" s="74">
        <v>6.3781999999999991E-2</v>
      </c>
      <c r="AE38" s="74">
        <v>3.8047999999999998E-2</v>
      </c>
      <c r="AF38" s="75">
        <v>0</v>
      </c>
      <c r="AG38" s="76">
        <v>6.3781999999999991E-2</v>
      </c>
      <c r="AH38" s="74">
        <v>7.8137999999999999E-2</v>
      </c>
      <c r="AI38" s="74">
        <v>6.3781999999999991E-2</v>
      </c>
      <c r="AJ38" s="74">
        <v>0</v>
      </c>
      <c r="AK38" s="74">
        <f t="shared" si="0"/>
        <v>0.14192000000000002</v>
      </c>
      <c r="AL38" s="74">
        <f t="shared" si="1"/>
        <v>8.9234000000000008E-2</v>
      </c>
      <c r="AM38" s="74">
        <v>0</v>
      </c>
      <c r="AN38" s="74">
        <v>8.9234000000000008E-2</v>
      </c>
      <c r="AO38" s="74">
        <f t="shared" si="2"/>
        <v>5.2686000000000011E-2</v>
      </c>
    </row>
    <row r="39" spans="2:41" ht="27" customHeight="1" x14ac:dyDescent="0.15">
      <c r="B39" s="77">
        <v>0</v>
      </c>
      <c r="C39" s="84" t="s">
        <v>100</v>
      </c>
      <c r="D39" s="79">
        <v>1.1815720000000001E-3</v>
      </c>
      <c r="E39" s="60">
        <v>0</v>
      </c>
      <c r="F39" s="79">
        <v>0</v>
      </c>
      <c r="G39" s="79">
        <v>1.1815720000000001E-3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1.1815720000000001E-3</v>
      </c>
      <c r="T39" s="79">
        <v>0</v>
      </c>
      <c r="U39" s="79">
        <v>0</v>
      </c>
      <c r="V39" s="79">
        <v>0</v>
      </c>
      <c r="W39" s="79">
        <v>1.1815720000000001E-3</v>
      </c>
      <c r="X39" s="79">
        <v>2.9999999999999997E-5</v>
      </c>
      <c r="Y39" s="79">
        <v>0</v>
      </c>
      <c r="Z39" s="79">
        <v>1.151572E-3</v>
      </c>
      <c r="AA39" s="79">
        <v>0</v>
      </c>
      <c r="AB39" s="79">
        <v>3.3657200000000015E-4</v>
      </c>
      <c r="AC39" s="79">
        <v>8.4499999999999994E-4</v>
      </c>
      <c r="AD39" s="79">
        <v>6.8399999999999993E-4</v>
      </c>
      <c r="AE39" s="79">
        <v>1.6100000000000001E-4</v>
      </c>
      <c r="AF39" s="80">
        <v>0</v>
      </c>
      <c r="AG39" s="81">
        <v>6.8399999999999993E-4</v>
      </c>
      <c r="AH39" s="79">
        <v>1.6100000000000001E-4</v>
      </c>
      <c r="AI39" s="79">
        <v>6.8399999999999993E-4</v>
      </c>
      <c r="AJ39" s="60">
        <v>0</v>
      </c>
      <c r="AK39" s="60">
        <f t="shared" si="0"/>
        <v>1.1815720000000001E-3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1.1815720000000001E-3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2021-03-16T06:09:43Z</dcterms:created>
  <dcterms:modified xsi:type="dcterms:W3CDTF">2023-03-29T01:05:10Z</dcterms:modified>
</cp:coreProperties>
</file>