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FE6C104-59C7-4C63-89F4-E0CD86DF9521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K12" i="1"/>
  <c r="Z8" i="1"/>
  <c r="X8" i="1"/>
  <c r="AO16" i="1" l="1"/>
  <c r="AO25" i="1"/>
  <c r="AO21" i="1"/>
  <c r="AO24" i="1"/>
  <c r="AO27" i="1"/>
  <c r="AO30" i="1"/>
  <c r="AO37" i="1"/>
  <c r="AO38" i="1"/>
  <c r="AO13" i="1"/>
  <c r="AO26" i="1"/>
  <c r="AO17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<sst xmlns="http://schemas.openxmlformats.org/spreadsheetml/2006/main" count="111" uniqueCount="105">
  <si>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</si>
  <si>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</si>
  <si>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</si>
  <si>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</si>
  <si>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</si>
  <si>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</si>
  <si>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</si>
  <si>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</si>
  <si>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</si>
  <si>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</si>
  <si>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</si>
  <si>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</si>
  <si>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</si>
  <si>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</si>
  <si>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</si>
  <si>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</si>
  <si>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</si>
  <si>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</si>
  <si>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</si>
  <si>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</si>
  <si>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</si>
  <si>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</si>
  <si>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</si>
  <si>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</si>
  <si>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</si>
  <si>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</si>
  <si>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</si>
  <si>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</si>
  <si>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</si>
  <si>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</si>
  <si>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</si>
  <si>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</si>
  <si>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</si>
  <si>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</si>
  <si>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</si>
  <si>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</si>
  <si>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</si>
  <si>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</si>
  <si>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</si>
  <si>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</si>
  <si>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</si>
  <si>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</si>
  <si>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</si>
  <si>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</si>
  <si>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</si>
  <si>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</si>
  <si>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</si>
  <si>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</si>
  <si>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</si>
  <si>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</si>
  <si>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</si>
  <si>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</si>
  <si>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</si>
  <si>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</si>
  <si>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</si>
  <si>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</si>
  <si>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</si>
  <si>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</si>
  <si>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</si>
  <si>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</si>
  <si>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</si>
  <si>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</si>
  <si>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</si>
  <si>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</si>
  <si>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</si>
  <si>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</si>
  <si>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</si>
  <si>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</si>
  <si>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</si>
  <si>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</si>
  <si>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</si>
  <si>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</si>
  <si>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</si>
  <si>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</si>
  <si>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</si>
  <si>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</si>
  <si>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</si>
  <si>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</si>
  <si>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</si>
  <si>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</si>
  <si>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</si>
  <si>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</si>
  <si>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</si>
  <si>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</si>
  <si>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</si>
  <si>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</si>
  <si>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</si>
  <si>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</si>
  <si>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</si>
  <si>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</si>
  <si>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</si>
  <si>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</si>
  <si>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</si>
  <si>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</si>
  <si>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</si>
  <si>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</si>
  <si>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</si>
  <si>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</si>
  <si>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</si>
  <si>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</si>
  <si>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</si>
  <si>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</si>
  <si>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</si>
  <si>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</si>
  <si>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表2-17  発生量及び処理・処分量（種類別：変換）　〔医療、福祉〕〔全地域〕〔令和３年度〕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</si>
</sst>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J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4" t="s">
        <v>0</v>
      </c>
      <c r="C5" s="105"/>
      <c r="D5" s="7" t="s">
        <v>73</v>
      </c>
      <c r="E5" s="7" t="s">
        <v>1</v>
      </c>
      <c r="F5" s="8" t="s">
        <v>2</v>
      </c>
      <c r="G5" s="7" t="s">
        <v>103</v>
      </c>
      <c r="H5" s="110" t="s">
        <v>3</v>
      </c>
      <c r="I5" s="111"/>
      <c r="J5" s="112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6"/>
      <c r="C6" s="107"/>
      <c r="D6" s="16"/>
      <c r="E6" s="16"/>
      <c r="F6" s="17"/>
      <c r="G6" s="16"/>
      <c r="H6" s="113"/>
      <c r="I6" s="114"/>
      <c r="J6" s="115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7"/>
      <c r="AH6" s="86"/>
      <c r="AI6" s="86"/>
      <c r="AJ6" s="103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6"/>
      <c r="C7" s="107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7"/>
      <c r="AH7" s="86"/>
      <c r="AI7" s="86"/>
      <c r="AJ7" s="103"/>
      <c r="AK7" s="86"/>
      <c r="AL7" s="16"/>
      <c r="AM7" s="16"/>
      <c r="AN7" s="16"/>
      <c r="AO7" s="86"/>
    </row>
    <row r="8" spans="2:41" ht="13.5" customHeight="1" x14ac:dyDescent="0.15">
      <c r="B8" s="106"/>
      <c r="C8" s="107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6"/>
      <c r="C9" s="107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6"/>
      <c r="C10" s="107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8"/>
      <c r="C11" s="109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3.7016920839999998</v>
      </c>
      <c r="E12" s="54">
        <v>0</v>
      </c>
      <c r="F12" s="54">
        <v>0</v>
      </c>
      <c r="G12" s="54">
        <v>3.7016920839999998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3.7016920839999998</v>
      </c>
      <c r="T12" s="54">
        <v>2.5399399999999996</v>
      </c>
      <c r="U12" s="54">
        <v>0</v>
      </c>
      <c r="V12" s="54">
        <v>2.5399399999999996</v>
      </c>
      <c r="W12" s="54">
        <v>1.1617520840000002</v>
      </c>
      <c r="X12" s="54">
        <v>0.28748000000000001</v>
      </c>
      <c r="Y12" s="54">
        <v>0</v>
      </c>
      <c r="Z12" s="54">
        <v>0.874272084</v>
      </c>
      <c r="AA12" s="54">
        <v>0</v>
      </c>
      <c r="AB12" s="54">
        <v>0.79705108400000002</v>
      </c>
      <c r="AC12" s="54">
        <v>0.364701</v>
      </c>
      <c r="AD12" s="54">
        <v>0.23138600000000001</v>
      </c>
      <c r="AE12" s="54">
        <v>0.13331500000000002</v>
      </c>
      <c r="AF12" s="54">
        <v>0</v>
      </c>
      <c r="AG12" s="55">
        <v>0.23138600000000001</v>
      </c>
      <c r="AH12" s="54">
        <v>2.6732549999999997</v>
      </c>
      <c r="AI12" s="54">
        <v>0.23138600000000001</v>
      </c>
      <c r="AJ12" s="54">
        <v>0</v>
      </c>
      <c r="AK12" s="54">
        <f>G12-N12</f>
        <v>3.7016920839999998</v>
      </c>
      <c r="AL12" s="54">
        <f>AM12+AN12</f>
        <v>7.1572829999999978</v>
      </c>
      <c r="AM12" s="54">
        <f>SUM(AM13:AM14)+SUM(AM18:AM36)</f>
        <v>0</v>
      </c>
      <c r="AN12" s="54">
        <f>SUM(AN13:AN14)+SUM(AN18:AN36)</f>
        <v>7.1572829999999978</v>
      </c>
      <c r="AO12" s="54">
        <f>AK12-AL12</f>
        <v>-3.455590915999998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-8.1859000000000015E-2</v>
      </c>
      <c r="AC13" s="59">
        <v>8.1859000000000015E-2</v>
      </c>
      <c r="AD13" s="59">
        <v>0</v>
      </c>
      <c r="AE13" s="62">
        <v>8.1859000000000015E-2</v>
      </c>
      <c r="AF13" s="59">
        <v>0</v>
      </c>
      <c r="AG13" s="63">
        <v>0</v>
      </c>
      <c r="AH13" s="64">
        <v>8.1859000000000015E-2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5.9920593000000008E-2</v>
      </c>
      <c r="E14" s="59">
        <v>0</v>
      </c>
      <c r="F14" s="59">
        <v>0</v>
      </c>
      <c r="G14" s="59">
        <v>5.9920593000000008E-2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5.9920593000000008E-2</v>
      </c>
      <c r="T14" s="59">
        <v>0</v>
      </c>
      <c r="U14" s="59">
        <v>0</v>
      </c>
      <c r="V14" s="59">
        <v>0</v>
      </c>
      <c r="W14" s="59">
        <v>5.9920593000000008E-2</v>
      </c>
      <c r="X14" s="59">
        <v>5.5290000000000006E-2</v>
      </c>
      <c r="Y14" s="59">
        <v>0</v>
      </c>
      <c r="Z14" s="59">
        <v>4.6305930000000006E-3</v>
      </c>
      <c r="AA14" s="59">
        <v>0</v>
      </c>
      <c r="AB14" s="59">
        <v>4.8486593000000008E-2</v>
      </c>
      <c r="AC14" s="59">
        <v>1.1434E-2</v>
      </c>
      <c r="AD14" s="59">
        <v>1.0666E-2</v>
      </c>
      <c r="AE14" s="59">
        <v>7.6800000000000013E-4</v>
      </c>
      <c r="AF14" s="59">
        <v>0</v>
      </c>
      <c r="AG14" s="61">
        <v>1.0666E-2</v>
      </c>
      <c r="AH14" s="59">
        <v>7.6800000000000013E-4</v>
      </c>
      <c r="AI14" s="59">
        <v>1.0666E-2</v>
      </c>
      <c r="AJ14" s="59">
        <v>0</v>
      </c>
      <c r="AK14" s="59">
        <f t="shared" si="0"/>
        <v>5.9920593000000008E-2</v>
      </c>
      <c r="AL14" s="59">
        <f t="shared" si="1"/>
        <v>3.4853999999999996E-2</v>
      </c>
      <c r="AM14" s="59">
        <f>SUM(AM15:AM17)</f>
        <v>0</v>
      </c>
      <c r="AN14" s="59">
        <f>SUM(AN15:AN17)</f>
        <v>3.4853999999999996E-2</v>
      </c>
      <c r="AO14" s="59">
        <f t="shared" si="2"/>
        <v>2.5066593000000012E-2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5.9128000000000007E-2</v>
      </c>
      <c r="E15" s="70">
        <v>0</v>
      </c>
      <c r="F15" s="69">
        <v>0</v>
      </c>
      <c r="G15" s="69">
        <v>5.9128000000000007E-2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5.9128000000000007E-2</v>
      </c>
      <c r="T15" s="69">
        <v>0</v>
      </c>
      <c r="U15" s="69">
        <v>0</v>
      </c>
      <c r="V15" s="69">
        <v>0</v>
      </c>
      <c r="W15" s="69">
        <v>5.9128000000000007E-2</v>
      </c>
      <c r="X15" s="69">
        <v>5.5290000000000006E-2</v>
      </c>
      <c r="Y15" s="69">
        <v>0</v>
      </c>
      <c r="Z15" s="69">
        <v>3.8380000000000003E-3</v>
      </c>
      <c r="AA15" s="69">
        <v>0</v>
      </c>
      <c r="AB15" s="69">
        <v>4.8407000000000006E-2</v>
      </c>
      <c r="AC15" s="69">
        <v>1.0721E-2</v>
      </c>
      <c r="AD15" s="69">
        <v>9.953E-3</v>
      </c>
      <c r="AE15" s="69">
        <v>7.6800000000000013E-4</v>
      </c>
      <c r="AF15" s="71">
        <v>0</v>
      </c>
      <c r="AG15" s="72">
        <v>9.953E-3</v>
      </c>
      <c r="AH15" s="69">
        <v>7.6800000000000013E-4</v>
      </c>
      <c r="AI15" s="69">
        <v>9.953E-3</v>
      </c>
      <c r="AJ15" s="70">
        <v>0</v>
      </c>
      <c r="AK15" s="70">
        <f t="shared" si="0"/>
        <v>5.9128000000000007E-2</v>
      </c>
      <c r="AL15" s="70">
        <f t="shared" si="1"/>
        <v>1.44E-2</v>
      </c>
      <c r="AM15" s="70">
        <v>0</v>
      </c>
      <c r="AN15" s="70">
        <v>1.44E-2</v>
      </c>
      <c r="AO15" s="70">
        <f t="shared" si="2"/>
        <v>4.4728000000000004E-2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2.0454E-2</v>
      </c>
      <c r="AM16" s="74">
        <v>0</v>
      </c>
      <c r="AN16" s="74">
        <v>2.0454E-2</v>
      </c>
      <c r="AO16" s="74">
        <f t="shared" si="2"/>
        <v>-2.0454E-2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7.9259299999999997E-4</v>
      </c>
      <c r="E17" s="60">
        <v>0</v>
      </c>
      <c r="F17" s="79">
        <v>0</v>
      </c>
      <c r="G17" s="79">
        <v>7.9259299999999997E-4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7.9259299999999997E-4</v>
      </c>
      <c r="T17" s="79">
        <v>0</v>
      </c>
      <c r="U17" s="79">
        <v>0</v>
      </c>
      <c r="V17" s="79">
        <v>0</v>
      </c>
      <c r="W17" s="79">
        <v>7.9259299999999997E-4</v>
      </c>
      <c r="X17" s="79">
        <v>0</v>
      </c>
      <c r="Y17" s="79">
        <v>0</v>
      </c>
      <c r="Z17" s="79">
        <v>7.9259299999999997E-4</v>
      </c>
      <c r="AA17" s="79">
        <v>0</v>
      </c>
      <c r="AB17" s="79">
        <v>7.9592999999999981E-5</v>
      </c>
      <c r="AC17" s="79">
        <v>7.1299999999999998E-4</v>
      </c>
      <c r="AD17" s="79">
        <v>7.1299999999999998E-4</v>
      </c>
      <c r="AE17" s="79">
        <v>0</v>
      </c>
      <c r="AF17" s="80">
        <v>0</v>
      </c>
      <c r="AG17" s="81">
        <v>7.1299999999999998E-4</v>
      </c>
      <c r="AH17" s="79">
        <v>0</v>
      </c>
      <c r="AI17" s="79">
        <v>7.1299999999999998E-4</v>
      </c>
      <c r="AJ17" s="60">
        <v>0</v>
      </c>
      <c r="AK17" s="60">
        <f t="shared" si="0"/>
        <v>7.9259299999999997E-4</v>
      </c>
      <c r="AL17" s="60">
        <f t="shared" si="1"/>
        <v>0</v>
      </c>
      <c r="AM17" s="60">
        <v>0</v>
      </c>
      <c r="AN17" s="60">
        <v>0</v>
      </c>
      <c r="AO17" s="60">
        <f t="shared" si="2"/>
        <v>7.9259299999999997E-4</v>
      </c>
    </row>
    <row r="18" spans="2:41" s="56" customFormat="1" ht="27" customHeight="1" x14ac:dyDescent="0.15">
      <c r="B18" s="65" t="s">
        <v>82</v>
      </c>
      <c r="C18" s="82"/>
      <c r="D18" s="59">
        <v>9.5899029999999986E-3</v>
      </c>
      <c r="E18" s="59">
        <v>0</v>
      </c>
      <c r="F18" s="59">
        <v>0</v>
      </c>
      <c r="G18" s="59">
        <v>9.5899029999999986E-3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9.5899029999999986E-3</v>
      </c>
      <c r="T18" s="59">
        <v>0</v>
      </c>
      <c r="U18" s="59">
        <v>0</v>
      </c>
      <c r="V18" s="59">
        <v>0</v>
      </c>
      <c r="W18" s="59">
        <v>9.5899029999999986E-3</v>
      </c>
      <c r="X18" s="59">
        <v>7.1999999999999994E-4</v>
      </c>
      <c r="Y18" s="59">
        <v>0</v>
      </c>
      <c r="Z18" s="59">
        <v>8.8699029999999984E-3</v>
      </c>
      <c r="AA18" s="59">
        <v>0</v>
      </c>
      <c r="AB18" s="59">
        <v>3.9749029999999992E-3</v>
      </c>
      <c r="AC18" s="59">
        <v>5.6149999999999993E-3</v>
      </c>
      <c r="AD18" s="59">
        <v>5.6009999999999992E-3</v>
      </c>
      <c r="AE18" s="62">
        <v>1.4E-5</v>
      </c>
      <c r="AF18" s="59">
        <v>0</v>
      </c>
      <c r="AG18" s="61">
        <v>5.6009999999999992E-3</v>
      </c>
      <c r="AH18" s="59">
        <v>1.4E-5</v>
      </c>
      <c r="AI18" s="59">
        <v>5.6009999999999992E-3</v>
      </c>
      <c r="AJ18" s="59">
        <v>0</v>
      </c>
      <c r="AK18" s="59">
        <f t="shared" si="0"/>
        <v>9.5899029999999986E-3</v>
      </c>
      <c r="AL18" s="59">
        <f t="shared" si="1"/>
        <v>9.9800000000000028E-3</v>
      </c>
      <c r="AM18" s="59">
        <v>0</v>
      </c>
      <c r="AN18" s="59">
        <v>9.9800000000000028E-3</v>
      </c>
      <c r="AO18" s="59">
        <f t="shared" si="2"/>
        <v>-3.9009700000000418E-4</v>
      </c>
    </row>
    <row r="19" spans="2:41" s="56" customFormat="1" ht="27" customHeight="1" x14ac:dyDescent="0.15">
      <c r="B19" s="65" t="s">
        <v>83</v>
      </c>
      <c r="C19" s="58"/>
      <c r="D19" s="59">
        <v>1.6643404999999997E-2</v>
      </c>
      <c r="E19" s="59">
        <v>0</v>
      </c>
      <c r="F19" s="59">
        <v>0</v>
      </c>
      <c r="G19" s="59">
        <v>1.6643404999999997E-2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1.6643404999999997E-2</v>
      </c>
      <c r="T19" s="59">
        <v>1.9700000000000004E-3</v>
      </c>
      <c r="U19" s="59">
        <v>0</v>
      </c>
      <c r="V19" s="59">
        <v>1.9700000000000004E-3</v>
      </c>
      <c r="W19" s="59">
        <v>1.4673404999999997E-2</v>
      </c>
      <c r="X19" s="59">
        <v>3.13E-3</v>
      </c>
      <c r="Y19" s="59">
        <v>0</v>
      </c>
      <c r="Z19" s="59">
        <v>1.1543404999999998E-2</v>
      </c>
      <c r="AA19" s="59">
        <v>0</v>
      </c>
      <c r="AB19" s="59">
        <v>1.3988404999999997E-2</v>
      </c>
      <c r="AC19" s="59">
        <v>6.8499999999999995E-4</v>
      </c>
      <c r="AD19" s="59">
        <v>5.0699999999999996E-4</v>
      </c>
      <c r="AE19" s="62">
        <v>1.7800000000000002E-4</v>
      </c>
      <c r="AF19" s="59">
        <v>0</v>
      </c>
      <c r="AG19" s="61">
        <v>5.0699999999999996E-4</v>
      </c>
      <c r="AH19" s="59">
        <v>2.1480000000000006E-3</v>
      </c>
      <c r="AI19" s="59">
        <v>5.0699999999999996E-4</v>
      </c>
      <c r="AJ19" s="59">
        <v>0</v>
      </c>
      <c r="AK19" s="59">
        <f t="shared" si="0"/>
        <v>1.6643404999999997E-2</v>
      </c>
      <c r="AL19" s="59">
        <f t="shared" si="1"/>
        <v>1.2286E-2</v>
      </c>
      <c r="AM19" s="59">
        <v>0</v>
      </c>
      <c r="AN19" s="59">
        <v>1.2286E-2</v>
      </c>
      <c r="AO19" s="59">
        <f t="shared" si="2"/>
        <v>4.3574049999999965E-3</v>
      </c>
    </row>
    <row r="20" spans="2:41" s="56" customFormat="1" ht="27" customHeight="1" x14ac:dyDescent="0.15">
      <c r="B20" s="65" t="s">
        <v>84</v>
      </c>
      <c r="C20" s="58"/>
      <c r="D20" s="59">
        <v>5.0876000000000003E-3</v>
      </c>
      <c r="E20" s="59">
        <v>0</v>
      </c>
      <c r="F20" s="59">
        <v>0</v>
      </c>
      <c r="G20" s="59">
        <v>5.0876000000000003E-3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5.0876000000000003E-3</v>
      </c>
      <c r="T20" s="59">
        <v>1.8500000000000001E-3</v>
      </c>
      <c r="U20" s="59">
        <v>0</v>
      </c>
      <c r="V20" s="59">
        <v>1.8500000000000001E-3</v>
      </c>
      <c r="W20" s="59">
        <v>3.2376000000000002E-3</v>
      </c>
      <c r="X20" s="59">
        <v>0</v>
      </c>
      <c r="Y20" s="59">
        <v>0</v>
      </c>
      <c r="Z20" s="59">
        <v>3.2376000000000002E-3</v>
      </c>
      <c r="AA20" s="59">
        <v>0</v>
      </c>
      <c r="AB20" s="59">
        <v>2.8386000000000002E-3</v>
      </c>
      <c r="AC20" s="59">
        <v>3.9899999999999999E-4</v>
      </c>
      <c r="AD20" s="59">
        <v>3.9899999999999999E-4</v>
      </c>
      <c r="AE20" s="62">
        <v>0</v>
      </c>
      <c r="AF20" s="59">
        <v>0</v>
      </c>
      <c r="AG20" s="61">
        <v>3.9899999999999999E-4</v>
      </c>
      <c r="AH20" s="59">
        <v>1.8500000000000001E-3</v>
      </c>
      <c r="AI20" s="59">
        <v>3.9899999999999999E-4</v>
      </c>
      <c r="AJ20" s="59">
        <v>0</v>
      </c>
      <c r="AK20" s="59">
        <f t="shared" si="0"/>
        <v>5.0876000000000003E-3</v>
      </c>
      <c r="AL20" s="59">
        <f t="shared" si="1"/>
        <v>5.228E-3</v>
      </c>
      <c r="AM20" s="59">
        <v>0</v>
      </c>
      <c r="AN20" s="59">
        <v>5.228E-3</v>
      </c>
      <c r="AO20" s="59">
        <f t="shared" si="2"/>
        <v>-1.4039999999999973E-4</v>
      </c>
    </row>
    <row r="21" spans="2:41" s="56" customFormat="1" ht="27" customHeight="1" x14ac:dyDescent="0.15">
      <c r="B21" s="65" t="s">
        <v>85</v>
      </c>
      <c r="C21" s="58"/>
      <c r="D21" s="59">
        <v>8.76334E-2</v>
      </c>
      <c r="E21" s="59">
        <v>0</v>
      </c>
      <c r="F21" s="59">
        <v>0</v>
      </c>
      <c r="G21" s="59">
        <v>8.76334E-2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8.76334E-2</v>
      </c>
      <c r="T21" s="59">
        <v>2.4170000000000001E-2</v>
      </c>
      <c r="U21" s="59">
        <v>0</v>
      </c>
      <c r="V21" s="59">
        <v>2.4170000000000001E-2</v>
      </c>
      <c r="W21" s="59">
        <v>6.3463400000000003E-2</v>
      </c>
      <c r="X21" s="59">
        <v>5.0015999999999998E-2</v>
      </c>
      <c r="Y21" s="59">
        <v>0</v>
      </c>
      <c r="Z21" s="59">
        <v>1.34474E-2</v>
      </c>
      <c r="AA21" s="59">
        <v>0</v>
      </c>
      <c r="AB21" s="59">
        <v>1.0689399999999995E-2</v>
      </c>
      <c r="AC21" s="59">
        <v>5.2774000000000008E-2</v>
      </c>
      <c r="AD21" s="59">
        <v>4.4633000000000006E-2</v>
      </c>
      <c r="AE21" s="62">
        <v>8.1410000000000007E-3</v>
      </c>
      <c r="AF21" s="59">
        <v>0</v>
      </c>
      <c r="AG21" s="61">
        <v>4.4633000000000006E-2</v>
      </c>
      <c r="AH21" s="59">
        <v>3.2310999999999999E-2</v>
      </c>
      <c r="AI21" s="59">
        <v>4.4633000000000006E-2</v>
      </c>
      <c r="AJ21" s="59">
        <v>0</v>
      </c>
      <c r="AK21" s="59">
        <f t="shared" si="0"/>
        <v>8.76334E-2</v>
      </c>
      <c r="AL21" s="59">
        <f t="shared" si="1"/>
        <v>0.27402399999999988</v>
      </c>
      <c r="AM21" s="59">
        <v>0</v>
      </c>
      <c r="AN21" s="59">
        <v>0.27402399999999988</v>
      </c>
      <c r="AO21" s="59">
        <f t="shared" si="2"/>
        <v>-0.18639059999999988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2.0080000000000001E-2</v>
      </c>
      <c r="E23" s="59">
        <v>0</v>
      </c>
      <c r="F23" s="59">
        <v>0</v>
      </c>
      <c r="G23" s="59">
        <v>2.0080000000000001E-2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2.0080000000000001E-2</v>
      </c>
      <c r="T23" s="59">
        <v>0</v>
      </c>
      <c r="U23" s="59">
        <v>0</v>
      </c>
      <c r="V23" s="59">
        <v>0</v>
      </c>
      <c r="W23" s="59">
        <v>2.0080000000000001E-2</v>
      </c>
      <c r="X23" s="59">
        <v>2.0080000000000001E-2</v>
      </c>
      <c r="Y23" s="59">
        <v>0</v>
      </c>
      <c r="Z23" s="59">
        <v>0</v>
      </c>
      <c r="AA23" s="59">
        <v>0</v>
      </c>
      <c r="AB23" s="59">
        <v>0</v>
      </c>
      <c r="AC23" s="59">
        <v>2.0080000000000001E-2</v>
      </c>
      <c r="AD23" s="59">
        <v>1.6730000000000002E-2</v>
      </c>
      <c r="AE23" s="62">
        <v>3.3500000000000001E-3</v>
      </c>
      <c r="AF23" s="59">
        <v>0</v>
      </c>
      <c r="AG23" s="61">
        <v>1.6730000000000002E-2</v>
      </c>
      <c r="AH23" s="59">
        <v>3.3500000000000001E-3</v>
      </c>
      <c r="AI23" s="59">
        <v>1.6730000000000002E-2</v>
      </c>
      <c r="AJ23" s="59">
        <v>0</v>
      </c>
      <c r="AK23" s="59">
        <f t="shared" si="0"/>
        <v>2.0080000000000001E-2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2.0080000000000001E-2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2.7438999999999998E-2</v>
      </c>
      <c r="E28" s="59">
        <v>0</v>
      </c>
      <c r="F28" s="59">
        <v>0</v>
      </c>
      <c r="G28" s="59">
        <v>2.7438999999999998E-2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2.7438999999999998E-2</v>
      </c>
      <c r="T28" s="59">
        <v>0</v>
      </c>
      <c r="U28" s="59">
        <v>0</v>
      </c>
      <c r="V28" s="59">
        <v>0</v>
      </c>
      <c r="W28" s="59">
        <v>2.7438999999999998E-2</v>
      </c>
      <c r="X28" s="59">
        <v>2.5203E-2</v>
      </c>
      <c r="Y28" s="59">
        <v>0</v>
      </c>
      <c r="Z28" s="59">
        <v>2.2359999999999997E-3</v>
      </c>
      <c r="AA28" s="59">
        <v>0</v>
      </c>
      <c r="AB28" s="59">
        <v>0</v>
      </c>
      <c r="AC28" s="59">
        <v>2.7439000000000002E-2</v>
      </c>
      <c r="AD28" s="59">
        <v>2.6704000000000002E-2</v>
      </c>
      <c r="AE28" s="62">
        <v>7.3499999999999998E-4</v>
      </c>
      <c r="AF28" s="59">
        <v>0</v>
      </c>
      <c r="AG28" s="61">
        <v>2.6704000000000002E-2</v>
      </c>
      <c r="AH28" s="59">
        <v>7.3499999999999998E-4</v>
      </c>
      <c r="AI28" s="59">
        <v>2.6704000000000002E-2</v>
      </c>
      <c r="AJ28" s="59">
        <v>0</v>
      </c>
      <c r="AK28" s="59">
        <f t="shared" si="0"/>
        <v>2.7438999999999998E-2</v>
      </c>
      <c r="AL28" s="59">
        <f t="shared" si="1"/>
        <v>7.9600000000000005E-4</v>
      </c>
      <c r="AM28" s="59">
        <v>0</v>
      </c>
      <c r="AN28" s="59">
        <v>7.9600000000000005E-4</v>
      </c>
      <c r="AO28" s="59">
        <f t="shared" si="2"/>
        <v>2.6642999999999997E-2</v>
      </c>
    </row>
    <row r="29" spans="2:41" s="56" customFormat="1" ht="27" customHeight="1" x14ac:dyDescent="0.15">
      <c r="B29" s="65" t="s">
        <v>93</v>
      </c>
      <c r="C29" s="58"/>
      <c r="D29" s="59">
        <v>4.0456600000000002E-2</v>
      </c>
      <c r="E29" s="59">
        <v>0</v>
      </c>
      <c r="F29" s="59">
        <v>0</v>
      </c>
      <c r="G29" s="59">
        <v>4.0456600000000002E-2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4.0456600000000002E-2</v>
      </c>
      <c r="T29" s="59">
        <v>1.0200000000000001E-3</v>
      </c>
      <c r="U29" s="59">
        <v>0</v>
      </c>
      <c r="V29" s="59">
        <v>1.0200000000000001E-3</v>
      </c>
      <c r="W29" s="59">
        <v>3.9436600000000002E-2</v>
      </c>
      <c r="X29" s="59">
        <v>2.1646000000000002E-2</v>
      </c>
      <c r="Y29" s="59">
        <v>0</v>
      </c>
      <c r="Z29" s="59">
        <v>1.77906E-2</v>
      </c>
      <c r="AA29" s="59">
        <v>0</v>
      </c>
      <c r="AB29" s="59">
        <v>1.3195999999999972E-3</v>
      </c>
      <c r="AC29" s="59">
        <v>3.8117000000000005E-2</v>
      </c>
      <c r="AD29" s="59">
        <v>2.085E-2</v>
      </c>
      <c r="AE29" s="62">
        <v>1.7267000000000005E-2</v>
      </c>
      <c r="AF29" s="59">
        <v>0</v>
      </c>
      <c r="AG29" s="61">
        <v>2.085E-2</v>
      </c>
      <c r="AH29" s="59">
        <v>1.8287000000000005E-2</v>
      </c>
      <c r="AI29" s="59">
        <v>2.085E-2</v>
      </c>
      <c r="AJ29" s="59">
        <v>0</v>
      </c>
      <c r="AK29" s="59">
        <f t="shared" si="0"/>
        <v>4.0456600000000002E-2</v>
      </c>
      <c r="AL29" s="59">
        <f t="shared" si="1"/>
        <v>2.9013000000000001E-2</v>
      </c>
      <c r="AM29" s="59">
        <v>0</v>
      </c>
      <c r="AN29" s="59">
        <v>2.9013000000000001E-2</v>
      </c>
      <c r="AO29" s="59">
        <f t="shared" si="2"/>
        <v>1.1443600000000002E-2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2.14E-3</v>
      </c>
      <c r="E31" s="59">
        <v>0</v>
      </c>
      <c r="F31" s="59">
        <v>0</v>
      </c>
      <c r="G31" s="59">
        <v>2.14E-3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2.14E-3</v>
      </c>
      <c r="T31" s="59">
        <v>0</v>
      </c>
      <c r="U31" s="59">
        <v>0</v>
      </c>
      <c r="V31" s="59">
        <v>0</v>
      </c>
      <c r="W31" s="59">
        <v>2.14E-3</v>
      </c>
      <c r="X31" s="59">
        <v>2.14E-3</v>
      </c>
      <c r="Y31" s="59">
        <v>0</v>
      </c>
      <c r="Z31" s="59">
        <v>0</v>
      </c>
      <c r="AA31" s="59">
        <v>0</v>
      </c>
      <c r="AB31" s="59">
        <v>0</v>
      </c>
      <c r="AC31" s="59">
        <v>2.14E-3</v>
      </c>
      <c r="AD31" s="59">
        <v>2.14E-3</v>
      </c>
      <c r="AE31" s="62">
        <v>0</v>
      </c>
      <c r="AF31" s="59">
        <v>0</v>
      </c>
      <c r="AG31" s="61">
        <v>2.14E-3</v>
      </c>
      <c r="AH31" s="59">
        <v>0</v>
      </c>
      <c r="AI31" s="59">
        <v>2.14E-3</v>
      </c>
      <c r="AJ31" s="59">
        <v>0</v>
      </c>
      <c r="AK31" s="59">
        <f t="shared" si="0"/>
        <v>2.14E-3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2.14E-3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1.49E-2</v>
      </c>
      <c r="E35" s="59">
        <v>0</v>
      </c>
      <c r="F35" s="59">
        <v>0</v>
      </c>
      <c r="G35" s="59">
        <v>1.49E-2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1.49E-2</v>
      </c>
      <c r="T35" s="59">
        <v>0</v>
      </c>
      <c r="U35" s="59">
        <v>0</v>
      </c>
      <c r="V35" s="59">
        <v>0</v>
      </c>
      <c r="W35" s="59">
        <v>1.49E-2</v>
      </c>
      <c r="X35" s="59">
        <v>0</v>
      </c>
      <c r="Y35" s="59">
        <v>0</v>
      </c>
      <c r="Z35" s="59">
        <v>1.49E-2</v>
      </c>
      <c r="AA35" s="59">
        <v>0</v>
      </c>
      <c r="AB35" s="59">
        <v>0</v>
      </c>
      <c r="AC35" s="59">
        <v>1.49E-2</v>
      </c>
      <c r="AD35" s="59">
        <v>1.49E-2</v>
      </c>
      <c r="AE35" s="62">
        <v>0</v>
      </c>
      <c r="AF35" s="59">
        <v>0</v>
      </c>
      <c r="AG35" s="61">
        <v>1.49E-2</v>
      </c>
      <c r="AH35" s="59">
        <v>0</v>
      </c>
      <c r="AI35" s="59">
        <v>1.49E-2</v>
      </c>
      <c r="AJ35" s="59">
        <v>0</v>
      </c>
      <c r="AK35" s="59">
        <f t="shared" si="0"/>
        <v>1.49E-2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1.49E-2</v>
      </c>
    </row>
    <row r="36" spans="2:41" s="56" customFormat="1" ht="27" customHeight="1" x14ac:dyDescent="0.15">
      <c r="B36" s="65" t="s">
        <v>100</v>
      </c>
      <c r="C36" s="58"/>
      <c r="D36" s="59">
        <v>3.4178015829999997</v>
      </c>
      <c r="E36" s="59">
        <v>0</v>
      </c>
      <c r="F36" s="59">
        <v>0</v>
      </c>
      <c r="G36" s="59">
        <v>3.4178015829999997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3.4178015829999997</v>
      </c>
      <c r="T36" s="59">
        <v>2.5109299999999997</v>
      </c>
      <c r="U36" s="59">
        <v>0</v>
      </c>
      <c r="V36" s="59">
        <v>2.5109299999999997</v>
      </c>
      <c r="W36" s="59">
        <v>0.90687158300000004</v>
      </c>
      <c r="X36" s="59">
        <v>0.10925499999999999</v>
      </c>
      <c r="Y36" s="59">
        <v>0</v>
      </c>
      <c r="Z36" s="59">
        <v>0.79761658300000005</v>
      </c>
      <c r="AA36" s="59">
        <v>0</v>
      </c>
      <c r="AB36" s="59">
        <v>0.79761258300000004</v>
      </c>
      <c r="AC36" s="59">
        <v>0.109259</v>
      </c>
      <c r="AD36" s="59">
        <v>8.8255999999999987E-2</v>
      </c>
      <c r="AE36" s="59">
        <v>2.1003000000000004E-2</v>
      </c>
      <c r="AF36" s="59">
        <v>0</v>
      </c>
      <c r="AG36" s="61">
        <v>8.8255999999999987E-2</v>
      </c>
      <c r="AH36" s="59">
        <v>2.5319329999999995</v>
      </c>
      <c r="AI36" s="59">
        <v>8.8255999999999987E-2</v>
      </c>
      <c r="AJ36" s="59">
        <v>0</v>
      </c>
      <c r="AK36" s="59">
        <f t="shared" si="0"/>
        <v>3.4178015829999997</v>
      </c>
      <c r="AL36" s="59">
        <f t="shared" si="1"/>
        <v>6.7911019999999978</v>
      </c>
      <c r="AM36" s="59">
        <f>SUM(AM37:AM39)</f>
        <v>0</v>
      </c>
      <c r="AN36" s="59">
        <f>SUM(AN37:AN39)</f>
        <v>6.7911019999999978</v>
      </c>
      <c r="AO36" s="59">
        <f t="shared" si="2"/>
        <v>-3.3733004169999981</v>
      </c>
    </row>
    <row r="37" spans="2:41" s="56" customFormat="1" ht="27" customHeight="1" x14ac:dyDescent="0.15">
      <c r="B37" s="67">
        <v>0</v>
      </c>
      <c r="C37" s="68" t="s">
        <v>101</v>
      </c>
      <c r="D37" s="69">
        <v>3.3085385129999998</v>
      </c>
      <c r="E37" s="70">
        <v>0</v>
      </c>
      <c r="F37" s="69">
        <v>0</v>
      </c>
      <c r="G37" s="69">
        <v>3.3085385129999998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3.3085385129999998</v>
      </c>
      <c r="T37" s="69">
        <v>2.5109299999999997</v>
      </c>
      <c r="U37" s="69">
        <v>0</v>
      </c>
      <c r="V37" s="69">
        <v>2.5109299999999997</v>
      </c>
      <c r="W37" s="69">
        <v>0.79760851300000002</v>
      </c>
      <c r="X37" s="69">
        <v>0</v>
      </c>
      <c r="Y37" s="69">
        <v>0</v>
      </c>
      <c r="Z37" s="69">
        <v>0.79760851300000002</v>
      </c>
      <c r="AA37" s="69">
        <v>0</v>
      </c>
      <c r="AB37" s="69">
        <v>0.79760851300000002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2.5109299999999997</v>
      </c>
      <c r="AI37" s="69">
        <v>0</v>
      </c>
      <c r="AJ37" s="70">
        <v>0</v>
      </c>
      <c r="AK37" s="70">
        <f t="shared" si="0"/>
        <v>3.3085385129999998</v>
      </c>
      <c r="AL37" s="70">
        <f t="shared" si="1"/>
        <v>6.6725379999999976</v>
      </c>
      <c r="AM37" s="70">
        <v>0</v>
      </c>
      <c r="AN37" s="70">
        <v>6.6725379999999976</v>
      </c>
      <c r="AO37" s="70">
        <f t="shared" si="2"/>
        <v>-3.3639994869999978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0.10684199999999999</v>
      </c>
      <c r="E38" s="74">
        <v>0</v>
      </c>
      <c r="F38" s="74">
        <v>0</v>
      </c>
      <c r="G38" s="74">
        <v>0.10684199999999999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0.10684199999999999</v>
      </c>
      <c r="T38" s="74">
        <v>0</v>
      </c>
      <c r="U38" s="74">
        <v>0</v>
      </c>
      <c r="V38" s="74">
        <v>0</v>
      </c>
      <c r="W38" s="74">
        <v>0.10684199999999999</v>
      </c>
      <c r="X38" s="74">
        <v>0.10684199999999999</v>
      </c>
      <c r="Y38" s="74">
        <v>0</v>
      </c>
      <c r="Z38" s="74">
        <v>0</v>
      </c>
      <c r="AA38" s="74">
        <v>0</v>
      </c>
      <c r="AB38" s="74">
        <v>0</v>
      </c>
      <c r="AC38" s="74">
        <v>0.10684199999999999</v>
      </c>
      <c r="AD38" s="74">
        <v>8.641299999999999E-2</v>
      </c>
      <c r="AE38" s="74">
        <v>2.0429000000000003E-2</v>
      </c>
      <c r="AF38" s="75">
        <v>0</v>
      </c>
      <c r="AG38" s="76">
        <v>8.641299999999999E-2</v>
      </c>
      <c r="AH38" s="74">
        <v>2.0429000000000003E-2</v>
      </c>
      <c r="AI38" s="74">
        <v>8.641299999999999E-2</v>
      </c>
      <c r="AJ38" s="74">
        <v>0</v>
      </c>
      <c r="AK38" s="74">
        <f t="shared" si="0"/>
        <v>0.10684199999999999</v>
      </c>
      <c r="AL38" s="74">
        <f t="shared" si="1"/>
        <v>0.11759399999999998</v>
      </c>
      <c r="AM38" s="74">
        <v>0</v>
      </c>
      <c r="AN38" s="74">
        <v>0.11759399999999998</v>
      </c>
      <c r="AO38" s="74">
        <f t="shared" si="2"/>
        <v>-1.0751999999999984E-2</v>
      </c>
    </row>
    <row r="39" spans="2:41" ht="27" customHeight="1" x14ac:dyDescent="0.15">
      <c r="B39" s="77">
        <v>0</v>
      </c>
      <c r="C39" s="84" t="s">
        <v>100</v>
      </c>
      <c r="D39" s="79">
        <v>2.42107E-3</v>
      </c>
      <c r="E39" s="60">
        <v>0</v>
      </c>
      <c r="F39" s="79">
        <v>0</v>
      </c>
      <c r="G39" s="79">
        <v>2.42107E-3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2.42107E-3</v>
      </c>
      <c r="T39" s="79">
        <v>0</v>
      </c>
      <c r="U39" s="79">
        <v>0</v>
      </c>
      <c r="V39" s="79">
        <v>0</v>
      </c>
      <c r="W39" s="79">
        <v>2.42107E-3</v>
      </c>
      <c r="X39" s="79">
        <v>2.4129999999999998E-3</v>
      </c>
      <c r="Y39" s="79">
        <v>0</v>
      </c>
      <c r="Z39" s="79">
        <v>8.0700000000000007E-6</v>
      </c>
      <c r="AA39" s="79">
        <v>0</v>
      </c>
      <c r="AB39" s="79">
        <v>4.0700000000001152E-6</v>
      </c>
      <c r="AC39" s="79">
        <v>2.4169999999999999E-3</v>
      </c>
      <c r="AD39" s="79">
        <v>1.8429999999999998E-3</v>
      </c>
      <c r="AE39" s="79">
        <v>5.7399999999999997E-4</v>
      </c>
      <c r="AF39" s="80">
        <v>0</v>
      </c>
      <c r="AG39" s="81">
        <v>1.8429999999999998E-3</v>
      </c>
      <c r="AH39" s="79">
        <v>5.7399999999999997E-4</v>
      </c>
      <c r="AI39" s="79">
        <v>1.8429999999999998E-3</v>
      </c>
      <c r="AJ39" s="60">
        <v>0</v>
      </c>
      <c r="AK39" s="60">
        <f t="shared" si="0"/>
        <v>2.42107E-3</v>
      </c>
      <c r="AL39" s="60">
        <f t="shared" si="1"/>
        <v>9.6999999999999994E-4</v>
      </c>
      <c r="AM39" s="60">
        <v>0</v>
      </c>
      <c r="AN39" s="60">
        <v>9.6999999999999994E-4</v>
      </c>
      <c r="AO39" s="60">
        <f t="shared" si="2"/>
        <v>1.4510700000000001E-3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2021-03-16T06:09:34Z</dcterms:created>
  <dcterms:modified xsi:type="dcterms:W3CDTF">2023-03-29T01:03:03Z</dcterms:modified>
</cp:coreProperties>
</file>