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F2DD6AC6-1933-4899-9A4D-B3FF41649F90}" xr6:coauthVersionLast="47" xr6:coauthVersionMax="47" xr10:uidLastSave="{00000000-0000-0000-0000-000000000000}"/>
  <bookViews>
    <workbookView xWindow="351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L13" i="1"/>
  <c r="AK13" i="1"/>
  <c r="AK12" i="1"/>
  <c r="Z8" i="1"/>
  <c r="X8" i="1"/>
  <c r="AO36" i="1" l="1"/>
  <c r="AO16" i="1"/>
  <c r="AO25" i="1"/>
  <c r="AL36" i="1"/>
  <c r="AO21" i="1"/>
  <c r="AO24" i="1"/>
  <c r="AO27" i="1"/>
  <c r="AO30" i="1"/>
  <c r="AO37" i="1"/>
  <c r="AO15" i="1"/>
  <c r="AO38" i="1"/>
  <c r="AO26" i="1"/>
  <c r="AO13" i="1"/>
  <c r="AO19" i="1"/>
  <c r="AO33" i="1"/>
  <c r="AO17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<sst xmlns="http://schemas.openxmlformats.org/spreadsheetml/2006/main" count="111" uniqueCount="105">
  <si>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</si>
  <si>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</si>
  <si>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</si>
  <si>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</si>
  <si>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</si>
  <si>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</si>
  <si>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</si>
  <si>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</si>
  <si>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</si>
  <si>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</si>
  <si>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</si>
  <si>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</si>
  <si>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</si>
  <si>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</si>
  <si>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</si>
  <si>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</si>
  <si>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</si>
  <si>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</si>
  <si>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</si>
  <si>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</si>
  <si>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</si>
  <si>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</si>
  <si>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</si>
  <si>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</si>
  <si>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</si>
  <si>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</si>
  <si>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</si>
  <si>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</si>
  <si>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</si>
  <si>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</si>
  <si>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</si>
  <si>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</si>
  <si>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</si>
  <si>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</si>
  <si>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</si>
  <si>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</si>
  <si>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</si>
  <si>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</si>
  <si>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</si>
  <si>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</si>
  <si>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</si>
  <si>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</si>
  <si>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</si>
  <si>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</si>
  <si>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</si>
  <si>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</si>
  <si>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</si>
  <si>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</si>
  <si>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</si>
  <si>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</si>
  <si>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</si>
  <si>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</si>
  <si>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</si>
  <si>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</si>
  <si>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</si>
  <si>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</si>
  <si>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</si>
  <si>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</si>
  <si>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</si>
  <si>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</si>
  <si>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</si>
  <si>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</si>
  <si>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</si>
  <si>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</si>
  <si>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</si>
  <si>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</si>
  <si>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</si>
  <si>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</si>
  <si>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</si>
  <si>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</si>
  <si>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</si>
  <si>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</si>
  <si>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</si>
  <si>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</si>
  <si>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</si>
  <si>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</si>
  <si>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</si>
  <si>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</si>
  <si>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</si>
  <si>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</si>
  <si>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</si>
  <si>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</si>
  <si>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</si>
  <si>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</si>
  <si>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</si>
  <si>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</si>
  <si>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</si>
  <si>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</si>
  <si>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</si>
  <si>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</si>
  <si>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</si>
  <si>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</si>
  <si>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</si>
  <si>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</si>
  <si>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</si>
  <si>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</si>
  <si>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</si>
  <si>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</si>
  <si>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</si>
  <si>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</si>
  <si>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</si>
  <si>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</si>
  <si>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</si>
  <si>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</si>
  <si>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表2-29  発生量及び処理・処分量（種類別：変換）　〔石油・石炭〕〔全地域〕〔令和３年度〕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</si>
</sst>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15.484161</v>
      </c>
      <c r="E12" s="54">
        <v>0</v>
      </c>
      <c r="F12" s="54">
        <v>0</v>
      </c>
      <c r="G12" s="54">
        <v>15.484161</v>
      </c>
      <c r="H12" s="54">
        <v>0</v>
      </c>
      <c r="I12" s="54">
        <v>0</v>
      </c>
      <c r="J12" s="54">
        <v>0</v>
      </c>
      <c r="K12" s="54">
        <v>7.9491600000000009</v>
      </c>
      <c r="L12" s="54">
        <v>0</v>
      </c>
      <c r="M12" s="54">
        <v>7.9167400000000008</v>
      </c>
      <c r="N12" s="54">
        <v>0</v>
      </c>
      <c r="O12" s="54">
        <v>3.2420000000000004E-2</v>
      </c>
      <c r="P12" s="54">
        <v>0</v>
      </c>
      <c r="Q12" s="54">
        <v>0</v>
      </c>
      <c r="R12" s="54">
        <v>0</v>
      </c>
      <c r="S12" s="55">
        <v>7.5674209999999986</v>
      </c>
      <c r="T12" s="54">
        <v>0</v>
      </c>
      <c r="U12" s="54">
        <v>0</v>
      </c>
      <c r="V12" s="54">
        <v>0</v>
      </c>
      <c r="W12" s="54">
        <v>7.5674209999999986</v>
      </c>
      <c r="X12" s="54">
        <v>4.0371759999999997</v>
      </c>
      <c r="Y12" s="54">
        <v>0</v>
      </c>
      <c r="Z12" s="54">
        <v>3.5302449999999999</v>
      </c>
      <c r="AA12" s="54">
        <v>0</v>
      </c>
      <c r="AB12" s="54">
        <v>5.3724830000000008</v>
      </c>
      <c r="AC12" s="54">
        <v>2.1949380000000001</v>
      </c>
      <c r="AD12" s="54">
        <v>2.1664890000000003</v>
      </c>
      <c r="AE12" s="54">
        <v>2.8449000000000002E-2</v>
      </c>
      <c r="AF12" s="54">
        <v>0</v>
      </c>
      <c r="AG12" s="55">
        <v>2.1664890000000003</v>
      </c>
      <c r="AH12" s="54">
        <v>2.8449000000000002E-2</v>
      </c>
      <c r="AI12" s="54">
        <v>2.1664890000000003</v>
      </c>
      <c r="AJ12" s="54">
        <v>0</v>
      </c>
      <c r="AK12" s="54">
        <f>G12-N12</f>
        <v>15.484161</v>
      </c>
      <c r="AL12" s="54">
        <f>AM12+AN12</f>
        <v>0.47906590147783251</v>
      </c>
      <c r="AM12" s="54">
        <f>SUM(AM13:AM14)+SUM(AM18:AM36)</f>
        <v>0</v>
      </c>
      <c r="AN12" s="54">
        <f>SUM(AN13:AN14)+SUM(AN18:AN36)</f>
        <v>0.47906590147783251</v>
      </c>
      <c r="AO12" s="54">
        <f>AK12-AL12</f>
        <v>15.005095098522167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-2.8309000000000001E-2</v>
      </c>
      <c r="AC13" s="59">
        <v>2.8309000000000001E-2</v>
      </c>
      <c r="AD13" s="59">
        <v>0</v>
      </c>
      <c r="AE13" s="62">
        <v>2.8309000000000001E-2</v>
      </c>
      <c r="AF13" s="59">
        <v>0</v>
      </c>
      <c r="AG13" s="63">
        <v>0</v>
      </c>
      <c r="AH13" s="64">
        <v>2.8309000000000001E-2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9.1896299999999993</v>
      </c>
      <c r="E14" s="59">
        <v>0</v>
      </c>
      <c r="F14" s="59">
        <v>0</v>
      </c>
      <c r="G14" s="59">
        <v>9.1896299999999993</v>
      </c>
      <c r="H14" s="59">
        <v>0</v>
      </c>
      <c r="I14" s="59">
        <v>0</v>
      </c>
      <c r="J14" s="59">
        <v>0</v>
      </c>
      <c r="K14" s="59">
        <v>6.10616</v>
      </c>
      <c r="L14" s="59">
        <v>0</v>
      </c>
      <c r="M14" s="59">
        <v>6.0737399999999999</v>
      </c>
      <c r="N14" s="59">
        <v>0</v>
      </c>
      <c r="O14" s="59">
        <v>3.2420000000000004E-2</v>
      </c>
      <c r="P14" s="59">
        <v>0</v>
      </c>
      <c r="Q14" s="59">
        <v>0</v>
      </c>
      <c r="R14" s="66">
        <v>0</v>
      </c>
      <c r="S14" s="61">
        <v>3.1158899999999994</v>
      </c>
      <c r="T14" s="59">
        <v>0</v>
      </c>
      <c r="U14" s="59">
        <v>0</v>
      </c>
      <c r="V14" s="59">
        <v>0</v>
      </c>
      <c r="W14" s="59">
        <v>3.1158899999999994</v>
      </c>
      <c r="X14" s="59">
        <v>1.1609999999999999E-2</v>
      </c>
      <c r="Y14" s="59">
        <v>0</v>
      </c>
      <c r="Z14" s="59">
        <v>3.1042799999999997</v>
      </c>
      <c r="AA14" s="59">
        <v>0</v>
      </c>
      <c r="AB14" s="59">
        <v>1.5766149999999992</v>
      </c>
      <c r="AC14" s="59">
        <v>1.5392750000000002</v>
      </c>
      <c r="AD14" s="59">
        <v>1.5392750000000002</v>
      </c>
      <c r="AE14" s="59">
        <v>0</v>
      </c>
      <c r="AF14" s="59">
        <v>0</v>
      </c>
      <c r="AG14" s="61">
        <v>1.5392750000000002</v>
      </c>
      <c r="AH14" s="59">
        <v>0</v>
      </c>
      <c r="AI14" s="59">
        <v>1.5392750000000002</v>
      </c>
      <c r="AJ14" s="59">
        <v>0</v>
      </c>
      <c r="AK14" s="59">
        <f t="shared" si="0"/>
        <v>9.1896299999999993</v>
      </c>
      <c r="AL14" s="59">
        <f t="shared" si="1"/>
        <v>2.6731000000000001E-2</v>
      </c>
      <c r="AM14" s="59">
        <f>SUM(AM15:AM17)</f>
        <v>0</v>
      </c>
      <c r="AN14" s="59">
        <f>SUM(AN15:AN17)</f>
        <v>2.6731000000000001E-2</v>
      </c>
      <c r="AO14" s="59">
        <f t="shared" si="2"/>
        <v>9.1628989999999995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2.7758999999999996</v>
      </c>
      <c r="E16" s="74">
        <v>0</v>
      </c>
      <c r="F16" s="74">
        <v>0</v>
      </c>
      <c r="G16" s="74">
        <v>2.7758999999999996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2.7758999999999996</v>
      </c>
      <c r="T16" s="74">
        <v>0</v>
      </c>
      <c r="U16" s="74">
        <v>0</v>
      </c>
      <c r="V16" s="74">
        <v>0</v>
      </c>
      <c r="W16" s="74">
        <v>2.7758999999999996</v>
      </c>
      <c r="X16" s="74">
        <v>0</v>
      </c>
      <c r="Y16" s="74">
        <v>0</v>
      </c>
      <c r="Z16" s="74">
        <v>2.7758999999999996</v>
      </c>
      <c r="AA16" s="74">
        <v>0</v>
      </c>
      <c r="AB16" s="74">
        <v>1.3314099999999993</v>
      </c>
      <c r="AC16" s="74">
        <v>1.4444900000000003</v>
      </c>
      <c r="AD16" s="74">
        <v>1.4444900000000003</v>
      </c>
      <c r="AE16" s="74">
        <v>0</v>
      </c>
      <c r="AF16" s="75">
        <v>0</v>
      </c>
      <c r="AG16" s="76">
        <v>1.4444900000000003</v>
      </c>
      <c r="AH16" s="74">
        <v>0</v>
      </c>
      <c r="AI16" s="74">
        <v>1.4444900000000003</v>
      </c>
      <c r="AJ16" s="74">
        <v>0</v>
      </c>
      <c r="AK16" s="74">
        <f t="shared" si="0"/>
        <v>2.7758999999999996</v>
      </c>
      <c r="AL16" s="74">
        <f t="shared" si="1"/>
        <v>2.6731000000000001E-2</v>
      </c>
      <c r="AM16" s="74">
        <v>0</v>
      </c>
      <c r="AN16" s="74">
        <v>2.6731000000000001E-2</v>
      </c>
      <c r="AO16" s="74">
        <f t="shared" si="2"/>
        <v>2.7491689999999998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6.4137300000000002</v>
      </c>
      <c r="E17" s="60">
        <v>0</v>
      </c>
      <c r="F17" s="79">
        <v>0</v>
      </c>
      <c r="G17" s="79">
        <v>6.4137300000000002</v>
      </c>
      <c r="H17" s="60">
        <v>0</v>
      </c>
      <c r="I17" s="60">
        <v>0</v>
      </c>
      <c r="J17" s="60">
        <v>0</v>
      </c>
      <c r="K17" s="60">
        <v>6.10616</v>
      </c>
      <c r="L17" s="60">
        <v>0</v>
      </c>
      <c r="M17" s="60">
        <v>6.0737399999999999</v>
      </c>
      <c r="N17" s="60">
        <v>0</v>
      </c>
      <c r="O17" s="60">
        <v>3.2420000000000004E-2</v>
      </c>
      <c r="P17" s="79">
        <v>0</v>
      </c>
      <c r="Q17" s="79">
        <v>0</v>
      </c>
      <c r="R17" s="80">
        <v>0</v>
      </c>
      <c r="S17" s="81">
        <v>0.33998999999999996</v>
      </c>
      <c r="T17" s="79">
        <v>0</v>
      </c>
      <c r="U17" s="79">
        <v>0</v>
      </c>
      <c r="V17" s="79">
        <v>0</v>
      </c>
      <c r="W17" s="79">
        <v>0.33998999999999996</v>
      </c>
      <c r="X17" s="79">
        <v>1.1609999999999999E-2</v>
      </c>
      <c r="Y17" s="79">
        <v>0</v>
      </c>
      <c r="Z17" s="79">
        <v>0.32837999999999995</v>
      </c>
      <c r="AA17" s="79">
        <v>0</v>
      </c>
      <c r="AB17" s="79">
        <v>0.24520499999999995</v>
      </c>
      <c r="AC17" s="79">
        <v>9.4784999999999994E-2</v>
      </c>
      <c r="AD17" s="79">
        <v>9.4784999999999994E-2</v>
      </c>
      <c r="AE17" s="79">
        <v>0</v>
      </c>
      <c r="AF17" s="80">
        <v>0</v>
      </c>
      <c r="AG17" s="81">
        <v>9.4784999999999994E-2</v>
      </c>
      <c r="AH17" s="79">
        <v>0</v>
      </c>
      <c r="AI17" s="79">
        <v>9.4784999999999994E-2</v>
      </c>
      <c r="AJ17" s="60">
        <v>0</v>
      </c>
      <c r="AK17" s="60">
        <f t="shared" si="0"/>
        <v>6.4137300000000002</v>
      </c>
      <c r="AL17" s="60">
        <f t="shared" si="1"/>
        <v>0</v>
      </c>
      <c r="AM17" s="60">
        <v>0</v>
      </c>
      <c r="AN17" s="60">
        <v>0</v>
      </c>
      <c r="AO17" s="60">
        <f t="shared" si="2"/>
        <v>6.4137300000000002</v>
      </c>
    </row>
    <row r="18" spans="2:41" s="56" customFormat="1" ht="27" customHeight="1" x14ac:dyDescent="0.15">
      <c r="B18" s="65" t="s">
        <v>82</v>
      </c>
      <c r="C18" s="82"/>
      <c r="D18" s="59">
        <v>0.85262500000000008</v>
      </c>
      <c r="E18" s="59">
        <v>0</v>
      </c>
      <c r="F18" s="59">
        <v>0</v>
      </c>
      <c r="G18" s="59">
        <v>0.85262500000000008</v>
      </c>
      <c r="H18" s="59">
        <v>0</v>
      </c>
      <c r="I18" s="59">
        <v>0</v>
      </c>
      <c r="J18" s="59">
        <v>0</v>
      </c>
      <c r="K18" s="59">
        <v>0.79100000000000004</v>
      </c>
      <c r="L18" s="59">
        <v>0</v>
      </c>
      <c r="M18" s="59">
        <v>0.79100000000000004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6.1625000000000006E-2</v>
      </c>
      <c r="T18" s="59">
        <v>0</v>
      </c>
      <c r="U18" s="59">
        <v>0</v>
      </c>
      <c r="V18" s="59">
        <v>0</v>
      </c>
      <c r="W18" s="59">
        <v>6.1625000000000006E-2</v>
      </c>
      <c r="X18" s="59">
        <v>3.0600000000000002E-3</v>
      </c>
      <c r="Y18" s="59">
        <v>0</v>
      </c>
      <c r="Z18" s="59">
        <v>5.8565000000000006E-2</v>
      </c>
      <c r="AA18" s="59">
        <v>0</v>
      </c>
      <c r="AB18" s="59">
        <v>5.8432000000000005E-2</v>
      </c>
      <c r="AC18" s="59">
        <v>3.1930000000000001E-3</v>
      </c>
      <c r="AD18" s="59">
        <v>3.1930000000000001E-3</v>
      </c>
      <c r="AE18" s="62">
        <v>0</v>
      </c>
      <c r="AF18" s="59">
        <v>0</v>
      </c>
      <c r="AG18" s="61">
        <v>3.1930000000000001E-3</v>
      </c>
      <c r="AH18" s="59">
        <v>0</v>
      </c>
      <c r="AI18" s="59">
        <v>3.1930000000000001E-3</v>
      </c>
      <c r="AJ18" s="59">
        <v>0</v>
      </c>
      <c r="AK18" s="59">
        <f t="shared" si="0"/>
        <v>0.85262500000000008</v>
      </c>
      <c r="AL18" s="59">
        <f t="shared" si="1"/>
        <v>0.13116590147783252</v>
      </c>
      <c r="AM18" s="59">
        <v>0</v>
      </c>
      <c r="AN18" s="59">
        <v>0.13116590147783252</v>
      </c>
      <c r="AO18" s="59">
        <f t="shared" si="2"/>
        <v>0.72145909852216761</v>
      </c>
    </row>
    <row r="19" spans="2:41" s="56" customFormat="1" ht="27" customHeight="1" x14ac:dyDescent="0.15">
      <c r="B19" s="65" t="s">
        <v>83</v>
      </c>
      <c r="C19" s="58"/>
      <c r="D19" s="59">
        <v>3.9209200000000002</v>
      </c>
      <c r="E19" s="59">
        <v>0</v>
      </c>
      <c r="F19" s="59">
        <v>0</v>
      </c>
      <c r="G19" s="59">
        <v>3.9209200000000002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3.9209200000000002</v>
      </c>
      <c r="T19" s="59">
        <v>0</v>
      </c>
      <c r="U19" s="59">
        <v>0</v>
      </c>
      <c r="V19" s="59">
        <v>0</v>
      </c>
      <c r="W19" s="59">
        <v>3.9209200000000002</v>
      </c>
      <c r="X19" s="59">
        <v>3.91011</v>
      </c>
      <c r="Y19" s="59">
        <v>0</v>
      </c>
      <c r="Z19" s="59">
        <v>1.081E-2</v>
      </c>
      <c r="AA19" s="59">
        <v>0</v>
      </c>
      <c r="AB19" s="59">
        <v>3.5299090000000004</v>
      </c>
      <c r="AC19" s="59">
        <v>0.39101099999999994</v>
      </c>
      <c r="AD19" s="59">
        <v>0.39101099999999994</v>
      </c>
      <c r="AE19" s="62">
        <v>0</v>
      </c>
      <c r="AF19" s="59">
        <v>0</v>
      </c>
      <c r="AG19" s="61">
        <v>0.39101099999999994</v>
      </c>
      <c r="AH19" s="59">
        <v>0</v>
      </c>
      <c r="AI19" s="59">
        <v>0.39101099999999994</v>
      </c>
      <c r="AJ19" s="59">
        <v>0</v>
      </c>
      <c r="AK19" s="59">
        <f t="shared" si="0"/>
        <v>3.9209200000000002</v>
      </c>
      <c r="AL19" s="59">
        <f t="shared" si="1"/>
        <v>2.7000000000000002E-5</v>
      </c>
      <c r="AM19" s="59">
        <v>0</v>
      </c>
      <c r="AN19" s="59">
        <v>2.7000000000000002E-5</v>
      </c>
      <c r="AO19" s="59">
        <f t="shared" si="2"/>
        <v>3.920893</v>
      </c>
    </row>
    <row r="20" spans="2:41" s="56" customFormat="1" ht="27" customHeight="1" x14ac:dyDescent="0.15">
      <c r="B20" s="65" t="s">
        <v>84</v>
      </c>
      <c r="C20" s="58"/>
      <c r="D20" s="59">
        <v>1.2468700000000001</v>
      </c>
      <c r="E20" s="59">
        <v>0</v>
      </c>
      <c r="F20" s="59">
        <v>0</v>
      </c>
      <c r="G20" s="59">
        <v>1.2468700000000001</v>
      </c>
      <c r="H20" s="59">
        <v>0</v>
      </c>
      <c r="I20" s="59">
        <v>0</v>
      </c>
      <c r="J20" s="59">
        <v>0</v>
      </c>
      <c r="K20" s="59">
        <v>1.052</v>
      </c>
      <c r="L20" s="59">
        <v>0</v>
      </c>
      <c r="M20" s="59">
        <v>1.052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0.19487000000000002</v>
      </c>
      <c r="T20" s="59">
        <v>0</v>
      </c>
      <c r="U20" s="59">
        <v>0</v>
      </c>
      <c r="V20" s="59">
        <v>0</v>
      </c>
      <c r="W20" s="59">
        <v>0.19487000000000002</v>
      </c>
      <c r="X20" s="59">
        <v>0</v>
      </c>
      <c r="Y20" s="59">
        <v>0</v>
      </c>
      <c r="Z20" s="59">
        <v>0.19487000000000002</v>
      </c>
      <c r="AA20" s="59">
        <v>0</v>
      </c>
      <c r="AB20" s="59">
        <v>0.19486100000000001</v>
      </c>
      <c r="AC20" s="59">
        <v>9.0000000000000002E-6</v>
      </c>
      <c r="AD20" s="59">
        <v>9.0000000000000002E-6</v>
      </c>
      <c r="AE20" s="62">
        <v>0</v>
      </c>
      <c r="AF20" s="59">
        <v>0</v>
      </c>
      <c r="AG20" s="61">
        <v>9.0000000000000002E-6</v>
      </c>
      <c r="AH20" s="59">
        <v>0</v>
      </c>
      <c r="AI20" s="59">
        <v>9.0000000000000002E-6</v>
      </c>
      <c r="AJ20" s="59">
        <v>0</v>
      </c>
      <c r="AK20" s="59">
        <f t="shared" si="0"/>
        <v>1.2468700000000001</v>
      </c>
      <c r="AL20" s="59">
        <f t="shared" si="1"/>
        <v>1.4639999999999999E-2</v>
      </c>
      <c r="AM20" s="59">
        <v>0</v>
      </c>
      <c r="AN20" s="59">
        <v>1.4639999999999999E-2</v>
      </c>
      <c r="AO20" s="59">
        <f t="shared" si="2"/>
        <v>1.2322300000000002</v>
      </c>
    </row>
    <row r="21" spans="2:41" s="56" customFormat="1" ht="27" customHeight="1" x14ac:dyDescent="0.15">
      <c r="B21" s="65" t="s">
        <v>85</v>
      </c>
      <c r="C21" s="58"/>
      <c r="D21" s="59">
        <v>2.3099999999999999E-2</v>
      </c>
      <c r="E21" s="59">
        <v>0</v>
      </c>
      <c r="F21" s="59">
        <v>0</v>
      </c>
      <c r="G21" s="59">
        <v>2.3099999999999999E-2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2.3099999999999999E-2</v>
      </c>
      <c r="T21" s="59">
        <v>0</v>
      </c>
      <c r="U21" s="59">
        <v>0</v>
      </c>
      <c r="V21" s="59">
        <v>0</v>
      </c>
      <c r="W21" s="59">
        <v>2.3099999999999999E-2</v>
      </c>
      <c r="X21" s="59">
        <v>6.9999999999999999E-4</v>
      </c>
      <c r="Y21" s="59">
        <v>0</v>
      </c>
      <c r="Z21" s="59">
        <v>2.24E-2</v>
      </c>
      <c r="AA21" s="59">
        <v>0</v>
      </c>
      <c r="AB21" s="59">
        <v>2.128E-2</v>
      </c>
      <c r="AC21" s="59">
        <v>1.82E-3</v>
      </c>
      <c r="AD21" s="59">
        <v>1.8060000000000001E-3</v>
      </c>
      <c r="AE21" s="62">
        <v>1.4E-5</v>
      </c>
      <c r="AF21" s="59">
        <v>0</v>
      </c>
      <c r="AG21" s="61">
        <v>1.8060000000000001E-3</v>
      </c>
      <c r="AH21" s="59">
        <v>1.4E-5</v>
      </c>
      <c r="AI21" s="59">
        <v>1.8060000000000001E-3</v>
      </c>
      <c r="AJ21" s="59">
        <v>0</v>
      </c>
      <c r="AK21" s="59">
        <f t="shared" si="0"/>
        <v>2.3099999999999999E-2</v>
      </c>
      <c r="AL21" s="59">
        <f t="shared" si="1"/>
        <v>0.16401999999999997</v>
      </c>
      <c r="AM21" s="59">
        <v>0</v>
      </c>
      <c r="AN21" s="59">
        <v>0.16401999999999997</v>
      </c>
      <c r="AO21" s="59">
        <f t="shared" si="2"/>
        <v>-0.14091999999999996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4.6179999999999999E-2</v>
      </c>
      <c r="E28" s="59">
        <v>0</v>
      </c>
      <c r="F28" s="59">
        <v>0</v>
      </c>
      <c r="G28" s="59">
        <v>4.6179999999999999E-2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4.6179999999999999E-2</v>
      </c>
      <c r="T28" s="59">
        <v>0</v>
      </c>
      <c r="U28" s="59">
        <v>0</v>
      </c>
      <c r="V28" s="59">
        <v>0</v>
      </c>
      <c r="W28" s="59">
        <v>4.6179999999999999E-2</v>
      </c>
      <c r="X28" s="59">
        <v>1.129E-2</v>
      </c>
      <c r="Y28" s="59">
        <v>0</v>
      </c>
      <c r="Z28" s="59">
        <v>3.4889999999999997E-2</v>
      </c>
      <c r="AA28" s="59">
        <v>0</v>
      </c>
      <c r="AB28" s="59">
        <v>1.7444999999999999E-2</v>
      </c>
      <c r="AC28" s="59">
        <v>2.8735E-2</v>
      </c>
      <c r="AD28" s="59">
        <v>2.8735E-2</v>
      </c>
      <c r="AE28" s="62">
        <v>0</v>
      </c>
      <c r="AF28" s="59">
        <v>0</v>
      </c>
      <c r="AG28" s="61">
        <v>2.8735E-2</v>
      </c>
      <c r="AH28" s="59">
        <v>0</v>
      </c>
      <c r="AI28" s="59">
        <v>2.8735E-2</v>
      </c>
      <c r="AJ28" s="59">
        <v>0</v>
      </c>
      <c r="AK28" s="59">
        <f t="shared" si="0"/>
        <v>4.6179999999999999E-2</v>
      </c>
      <c r="AL28" s="59">
        <f t="shared" si="1"/>
        <v>5.6894999999999994E-2</v>
      </c>
      <c r="AM28" s="59">
        <v>0</v>
      </c>
      <c r="AN28" s="59">
        <v>5.6894999999999994E-2</v>
      </c>
      <c r="AO28" s="59">
        <f t="shared" si="2"/>
        <v>-1.0714999999999995E-2</v>
      </c>
    </row>
    <row r="29" spans="2:41" s="56" customFormat="1" ht="27" customHeight="1" x14ac:dyDescent="0.15">
      <c r="B29" s="65" t="s">
        <v>93</v>
      </c>
      <c r="C29" s="58"/>
      <c r="D29" s="59">
        <v>0.10673000000000001</v>
      </c>
      <c r="E29" s="59">
        <v>0</v>
      </c>
      <c r="F29" s="59">
        <v>0</v>
      </c>
      <c r="G29" s="59">
        <v>0.10673000000000001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0.10673000000000001</v>
      </c>
      <c r="T29" s="59">
        <v>0</v>
      </c>
      <c r="U29" s="59">
        <v>0</v>
      </c>
      <c r="V29" s="59">
        <v>0</v>
      </c>
      <c r="W29" s="59">
        <v>0.10673000000000001</v>
      </c>
      <c r="X29" s="59">
        <v>2.3E-3</v>
      </c>
      <c r="Y29" s="59">
        <v>0</v>
      </c>
      <c r="Z29" s="59">
        <v>0.10443000000000001</v>
      </c>
      <c r="AA29" s="59">
        <v>0</v>
      </c>
      <c r="AB29" s="59">
        <v>2.2499999999999881E-3</v>
      </c>
      <c r="AC29" s="59">
        <v>0.10448000000000002</v>
      </c>
      <c r="AD29" s="59">
        <v>0.10443400000000001</v>
      </c>
      <c r="AE29" s="62">
        <v>4.6E-5</v>
      </c>
      <c r="AF29" s="59">
        <v>0</v>
      </c>
      <c r="AG29" s="61">
        <v>0.10443400000000001</v>
      </c>
      <c r="AH29" s="59">
        <v>4.6E-5</v>
      </c>
      <c r="AI29" s="59">
        <v>0.10443400000000001</v>
      </c>
      <c r="AJ29" s="59">
        <v>0</v>
      </c>
      <c r="AK29" s="59">
        <f t="shared" si="0"/>
        <v>0.10673000000000001</v>
      </c>
      <c r="AL29" s="59">
        <f t="shared" si="1"/>
        <v>4.7935000000000005E-2</v>
      </c>
      <c r="AM29" s="59">
        <v>0</v>
      </c>
      <c r="AN29" s="59">
        <v>4.7935000000000005E-2</v>
      </c>
      <c r="AO29" s="59">
        <f t="shared" si="2"/>
        <v>5.8795E-2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9.7886000000000001E-2</v>
      </c>
      <c r="E31" s="59">
        <v>0</v>
      </c>
      <c r="F31" s="59">
        <v>0</v>
      </c>
      <c r="G31" s="59">
        <v>9.7886000000000001E-2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9.7886000000000001E-2</v>
      </c>
      <c r="T31" s="59">
        <v>0</v>
      </c>
      <c r="U31" s="59">
        <v>0</v>
      </c>
      <c r="V31" s="59">
        <v>0</v>
      </c>
      <c r="W31" s="59">
        <v>9.7886000000000001E-2</v>
      </c>
      <c r="X31" s="59">
        <v>9.7886000000000001E-2</v>
      </c>
      <c r="Y31" s="59">
        <v>0</v>
      </c>
      <c r="Z31" s="59">
        <v>0</v>
      </c>
      <c r="AA31" s="59">
        <v>0</v>
      </c>
      <c r="AB31" s="59">
        <v>0</v>
      </c>
      <c r="AC31" s="59">
        <v>9.7886000000000001E-2</v>
      </c>
      <c r="AD31" s="59">
        <v>9.7850000000000006E-2</v>
      </c>
      <c r="AE31" s="62">
        <v>3.5999999999999994E-5</v>
      </c>
      <c r="AF31" s="59">
        <v>0</v>
      </c>
      <c r="AG31" s="61">
        <v>9.7850000000000006E-2</v>
      </c>
      <c r="AH31" s="59">
        <v>3.5999999999999994E-5</v>
      </c>
      <c r="AI31" s="59">
        <v>9.7850000000000006E-2</v>
      </c>
      <c r="AJ31" s="59">
        <v>0</v>
      </c>
      <c r="AK31" s="59">
        <f t="shared" si="0"/>
        <v>9.7886000000000001E-2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9.7886000000000001E-2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2.2000000000000001E-4</v>
      </c>
      <c r="E36" s="59">
        <v>0</v>
      </c>
      <c r="F36" s="59">
        <v>0</v>
      </c>
      <c r="G36" s="59">
        <v>2.2000000000000001E-4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2.2000000000000001E-4</v>
      </c>
      <c r="T36" s="59">
        <v>0</v>
      </c>
      <c r="U36" s="59">
        <v>0</v>
      </c>
      <c r="V36" s="59">
        <v>0</v>
      </c>
      <c r="W36" s="59">
        <v>2.2000000000000001E-4</v>
      </c>
      <c r="X36" s="59">
        <v>2.2000000000000001E-4</v>
      </c>
      <c r="Y36" s="59">
        <v>0</v>
      </c>
      <c r="Z36" s="59">
        <v>0</v>
      </c>
      <c r="AA36" s="59">
        <v>0</v>
      </c>
      <c r="AB36" s="59">
        <v>0</v>
      </c>
      <c r="AC36" s="59">
        <v>2.1999999999999998E-4</v>
      </c>
      <c r="AD36" s="59">
        <v>1.76E-4</v>
      </c>
      <c r="AE36" s="59">
        <v>4.3999999999999999E-5</v>
      </c>
      <c r="AF36" s="59">
        <v>0</v>
      </c>
      <c r="AG36" s="61">
        <v>1.76E-4</v>
      </c>
      <c r="AH36" s="59">
        <v>4.3999999999999999E-5</v>
      </c>
      <c r="AI36" s="59">
        <v>1.76E-4</v>
      </c>
      <c r="AJ36" s="59">
        <v>0</v>
      </c>
      <c r="AK36" s="59">
        <f t="shared" si="0"/>
        <v>2.2000000000000001E-4</v>
      </c>
      <c r="AL36" s="59">
        <f t="shared" si="1"/>
        <v>3.7652000000000005E-2</v>
      </c>
      <c r="AM36" s="59">
        <f>SUM(AM37:AM39)</f>
        <v>0</v>
      </c>
      <c r="AN36" s="59">
        <f>SUM(AN37:AN39)</f>
        <v>3.7652000000000005E-2</v>
      </c>
      <c r="AO36" s="59">
        <f t="shared" si="2"/>
        <v>-3.7432000000000007E-2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2.0000000000000002E-5</v>
      </c>
      <c r="AM37" s="70">
        <v>0</v>
      </c>
      <c r="AN37" s="70">
        <v>2.0000000000000002E-5</v>
      </c>
      <c r="AO37" s="70">
        <f t="shared" si="2"/>
        <v>-2.0000000000000002E-5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2.2000000000000001E-4</v>
      </c>
      <c r="E38" s="74">
        <v>0</v>
      </c>
      <c r="F38" s="74">
        <v>0</v>
      </c>
      <c r="G38" s="74">
        <v>2.2000000000000001E-4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2.2000000000000001E-4</v>
      </c>
      <c r="T38" s="74">
        <v>0</v>
      </c>
      <c r="U38" s="74">
        <v>0</v>
      </c>
      <c r="V38" s="74">
        <v>0</v>
      </c>
      <c r="W38" s="74">
        <v>2.2000000000000001E-4</v>
      </c>
      <c r="X38" s="74">
        <v>2.2000000000000001E-4</v>
      </c>
      <c r="Y38" s="74">
        <v>0</v>
      </c>
      <c r="Z38" s="74">
        <v>0</v>
      </c>
      <c r="AA38" s="74">
        <v>0</v>
      </c>
      <c r="AB38" s="74">
        <v>0</v>
      </c>
      <c r="AC38" s="74">
        <v>2.1999999999999998E-4</v>
      </c>
      <c r="AD38" s="74">
        <v>1.76E-4</v>
      </c>
      <c r="AE38" s="74">
        <v>4.3999999999999999E-5</v>
      </c>
      <c r="AF38" s="75">
        <v>0</v>
      </c>
      <c r="AG38" s="76">
        <v>1.76E-4</v>
      </c>
      <c r="AH38" s="74">
        <v>4.3999999999999999E-5</v>
      </c>
      <c r="AI38" s="74">
        <v>1.76E-4</v>
      </c>
      <c r="AJ38" s="74">
        <v>0</v>
      </c>
      <c r="AK38" s="74">
        <f t="shared" si="0"/>
        <v>2.2000000000000001E-4</v>
      </c>
      <c r="AL38" s="74">
        <f t="shared" si="1"/>
        <v>5.2519999999999997E-3</v>
      </c>
      <c r="AM38" s="74">
        <v>0</v>
      </c>
      <c r="AN38" s="74">
        <v>5.2519999999999997E-3</v>
      </c>
      <c r="AO38" s="74">
        <f t="shared" si="2"/>
        <v>-5.032E-3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3.2380000000000006E-2</v>
      </c>
      <c r="AM39" s="60">
        <v>0</v>
      </c>
      <c r="AN39" s="60">
        <v>3.2380000000000006E-2</v>
      </c>
      <c r="AO39" s="60">
        <f t="shared" si="2"/>
        <v>-3.2380000000000006E-2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2021-03-16T06:10:10Z</dcterms:created>
  <dcterms:modified xsi:type="dcterms:W3CDTF">2023-03-29T01:45:43Z</dcterms:modified>
</cp:coreProperties>
</file>