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60493C2-9863-4601-BB3F-394B6DFE4113}" xr6:coauthVersionLast="47" xr6:coauthVersionMax="47" xr10:uidLastSave="{00000000-0000-0000-0000-000000000000}"/>
  <bookViews>
    <workbookView xWindow="390" yWindow="39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O43" i="1" s="1"/>
  <c r="AL42" i="1"/>
  <c r="AK42" i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37" i="1" l="1"/>
  <c r="AO15" i="1"/>
  <c r="AO18" i="1"/>
  <c r="AO38" i="1"/>
  <c r="AO48" i="1"/>
  <c r="AO51" i="1"/>
  <c r="AO54" i="1"/>
  <c r="AO57" i="1"/>
  <c r="AN12" i="1"/>
  <c r="AL13" i="1"/>
  <c r="AO16" i="1"/>
  <c r="AL19" i="1"/>
  <c r="AO19" i="1" s="1"/>
  <c r="AO25" i="1"/>
  <c r="AO34" i="1"/>
  <c r="AL44" i="1"/>
  <c r="AM12" i="1"/>
  <c r="AO61" i="1"/>
  <c r="AO17" i="1"/>
  <c r="AO35" i="1"/>
  <c r="AO21" i="1"/>
  <c r="AO36" i="1"/>
  <c r="AO33" i="1"/>
  <c r="AO55" i="1"/>
  <c r="AO22" i="1"/>
  <c r="AO28" i="1"/>
  <c r="AO52" i="1"/>
  <c r="AO56" i="1"/>
  <c r="AO13" i="1"/>
  <c r="AO31" i="1"/>
  <c r="AO63" i="1"/>
  <c r="AO20" i="1"/>
  <c r="AO53" i="1"/>
  <c r="AO26" i="1"/>
  <c r="AO44" i="1"/>
  <c r="AO32" i="1"/>
  <c r="AO42" i="1"/>
  <c r="AO60" i="1"/>
  <c r="AO6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<sst xmlns="http://schemas.openxmlformats.org/spreadsheetml/2006/main" count="137" uniqueCount="132">
  <si>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</si>
  <si>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</si>
  <si>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</si>
  <si>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</si>
  <si>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</si>
  <si>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</si>
  <si>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</si>
  <si>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</si>
  <si>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</si>
  <si>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</si>
  <si>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</si>
  <si>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</si>
  <si>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</si>
  <si>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</si>
  <si>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</si>
  <si>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</si>
  <si>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</si>
  <si>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</si>
  <si>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</si>
  <si>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</si>
  <si>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</si>
  <si>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</si>
  <si>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</si>
  <si>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</si>
  <si>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</si>
  <si>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</si>
  <si>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</si>
  <si>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</si>
  <si>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</si>
  <si>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</si>
  <si>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</si>
  <si>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</si>
  <si>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</si>
  <si>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</si>
  <si>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</si>
  <si>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</si>
  <si>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</si>
  <si>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</si>
  <si>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</si>
  <si>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</si>
  <si>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</si>
  <si>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</si>
  <si>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</si>
  <si>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</si>
  <si>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</si>
  <si>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</si>
  <si>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</si>
  <si>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</si>
  <si>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</si>
  <si>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</si>
  <si>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</si>
  <si>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</si>
  <si>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</si>
  <si>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</si>
  <si>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</si>
  <si>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</si>
  <si>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</si>
  <si>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</si>
  <si>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</si>
  <si>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</si>
  <si>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</si>
  <si>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</si>
  <si>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</si>
  <si>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</si>
  <si>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</si>
  <si>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</si>
  <si>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</si>
  <si>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</si>
  <si>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</si>
  <si>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</si>
  <si>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</si>
  <si>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</si>
  <si>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</si>
  <si>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</si>
  <si>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</si>
  <si>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</si>
  <si>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</si>
  <si>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</si>
  <si>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</si>
  <si>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</si>
  <si>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</si>
  <si>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</si>
  <si>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</si>
  <si>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</si>
  <si>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</si>
  <si>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</si>
  <si>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</si>
  <si>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</si>
  <si>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</si>
  <si>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</si>
  <si>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</si>
  <si>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</si>
  <si>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</si>
  <si>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</si>
  <si>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</si>
  <si>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</si>
  <si>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</si>
  <si>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</si>
  <si>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</si>
  <si>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</si>
  <si>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</si>
  <si>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</si>
  <si>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</si>
  <si>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</si>
  <si>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</si>
  <si>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</si>
  <si>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</si>
  <si>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</si>
  <si>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</si>
  <si>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</si>
  <si>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</si>
  <si>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</si>
  <si>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</si>
  <si>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</si>
  <si>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</si>
  <si>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</si>
  <si>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</si>
  <si>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</si>
  <si>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</si>
  <si>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</si>
  <si>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</si>
  <si>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</si>
  <si>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</si>
  <si>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</si>
  <si>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</si>
  <si>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</si>
  <si>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</si>
  <si>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</si>
  <si>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</si>
  <si>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</si>
  <si>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</si>
  <si>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表5-04  発生量及び処理・処分量（業種別)　〔紀の川・岩出地域〕〔全業種〕〔令和３年度〕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</si>
</sst>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106.26983723299988</v>
      </c>
      <c r="E12" s="51">
        <v>0</v>
      </c>
      <c r="F12" s="51">
        <v>0</v>
      </c>
      <c r="G12" s="51">
        <v>106.26983723299988</v>
      </c>
      <c r="H12" s="51">
        <v>3.2973240000000001</v>
      </c>
      <c r="I12" s="51">
        <v>0</v>
      </c>
      <c r="J12" s="51">
        <v>0</v>
      </c>
      <c r="K12" s="51">
        <v>18.890971</v>
      </c>
      <c r="L12" s="51">
        <v>0</v>
      </c>
      <c r="M12" s="51">
        <v>16.113</v>
      </c>
      <c r="N12" s="51">
        <v>0</v>
      </c>
      <c r="O12" s="51">
        <v>2.777971</v>
      </c>
      <c r="P12" s="51">
        <v>0.26797100000000001</v>
      </c>
      <c r="Q12" s="52">
        <v>0</v>
      </c>
      <c r="R12" s="51">
        <v>0</v>
      </c>
      <c r="S12" s="53">
        <v>86.591542232999871</v>
      </c>
      <c r="T12" s="51">
        <v>1.88134</v>
      </c>
      <c r="U12" s="51">
        <v>1.42493</v>
      </c>
      <c r="V12" s="51">
        <v>0.45640999999999998</v>
      </c>
      <c r="W12" s="51">
        <v>84.710202232999876</v>
      </c>
      <c r="X12" s="51">
        <v>76.932891109999986</v>
      </c>
      <c r="Y12" s="51">
        <v>0</v>
      </c>
      <c r="Z12" s="51">
        <v>7.7773111229998797</v>
      </c>
      <c r="AA12" s="51">
        <v>0</v>
      </c>
      <c r="AB12" s="51">
        <v>4.2159802329998541</v>
      </c>
      <c r="AC12" s="51">
        <v>80.494222000000008</v>
      </c>
      <c r="AD12" s="51">
        <v>79.091510000000014</v>
      </c>
      <c r="AE12" s="51">
        <v>1.4027119999999997</v>
      </c>
      <c r="AF12" s="54">
        <v>0</v>
      </c>
      <c r="AG12" s="53">
        <v>82.65680500000002</v>
      </c>
      <c r="AH12" s="51">
        <v>3.284052</v>
      </c>
      <c r="AI12" s="51">
        <v>82.65680500000002</v>
      </c>
      <c r="AJ12" s="51">
        <v>0</v>
      </c>
      <c r="AK12" s="51">
        <f>G12-N12</f>
        <v>106.26983723299988</v>
      </c>
      <c r="AL12" s="51">
        <f>AM12+AN12</f>
        <v>10.654927602635889</v>
      </c>
      <c r="AM12" s="51">
        <f>AM13+SUM(AM16:AM19)+AM44+SUM(AM51:AM64)</f>
        <v>0</v>
      </c>
      <c r="AN12" s="51">
        <f>AN13+SUM(AN16:AN19)+AN44+SUM(AN51:AN64)</f>
        <v>10.654927602635889</v>
      </c>
      <c r="AO12" s="51">
        <f>AK12-AL12</f>
        <v>95.614909630363982</v>
      </c>
    </row>
    <row r="13" spans="2:41" s="55" customFormat="1" ht="17.25" customHeight="1" thickTop="1" x14ac:dyDescent="0.15">
      <c r="B13" s="113" t="s">
        <v>75</v>
      </c>
      <c r="C13" s="114"/>
      <c r="D13" s="56">
        <v>3.4665840000000001</v>
      </c>
      <c r="E13" s="56">
        <v>0</v>
      </c>
      <c r="F13" s="56">
        <v>0</v>
      </c>
      <c r="G13" s="56">
        <v>3.4665840000000001</v>
      </c>
      <c r="H13" s="56">
        <v>3.2973240000000001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0.16925999999999999</v>
      </c>
      <c r="T13" s="56">
        <v>0</v>
      </c>
      <c r="U13" s="56">
        <v>0</v>
      </c>
      <c r="V13" s="56">
        <v>0</v>
      </c>
      <c r="W13" s="56">
        <v>0.16925999999999999</v>
      </c>
      <c r="X13" s="56">
        <v>4.4510000000000001E-2</v>
      </c>
      <c r="Y13" s="56">
        <v>0</v>
      </c>
      <c r="Z13" s="56">
        <v>0.12475</v>
      </c>
      <c r="AA13" s="56">
        <v>0</v>
      </c>
      <c r="AB13" s="56">
        <v>9.1687999999999992E-2</v>
      </c>
      <c r="AC13" s="56">
        <v>7.7572000000000002E-2</v>
      </c>
      <c r="AD13" s="56">
        <v>5.2352000000000003E-2</v>
      </c>
      <c r="AE13" s="56">
        <v>2.5219999999999999E-2</v>
      </c>
      <c r="AF13" s="58">
        <v>0</v>
      </c>
      <c r="AG13" s="57">
        <v>3.3496760000000001</v>
      </c>
      <c r="AH13" s="56">
        <v>2.5219999999999999E-2</v>
      </c>
      <c r="AI13" s="56">
        <v>3.3496760000000001</v>
      </c>
      <c r="AJ13" s="56">
        <v>0</v>
      </c>
      <c r="AK13" s="56">
        <f t="shared" ref="AK13:AK64" si="0">G13-N13</f>
        <v>3.4665840000000001</v>
      </c>
      <c r="AL13" s="56">
        <f t="shared" ref="AL13:AL64" si="1">AM13+AN13</f>
        <v>3.8991999999999999E-2</v>
      </c>
      <c r="AM13" s="56">
        <f>SUM(AM14:AM15)</f>
        <v>0</v>
      </c>
      <c r="AN13" s="56">
        <f>SUM(AN14:AN15)</f>
        <v>3.8991999999999999E-2</v>
      </c>
      <c r="AO13" s="56">
        <f t="shared" ref="AO13:AO64" si="2">AK13-AL13</f>
        <v>3.4275920000000002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3.4665840000000001</v>
      </c>
      <c r="E14" s="61">
        <v>0</v>
      </c>
      <c r="F14" s="61">
        <v>0</v>
      </c>
      <c r="G14" s="61">
        <v>3.4665840000000001</v>
      </c>
      <c r="H14" s="61">
        <v>3.2973240000000001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0.16925999999999999</v>
      </c>
      <c r="T14" s="61">
        <v>0</v>
      </c>
      <c r="U14" s="61">
        <v>0</v>
      </c>
      <c r="V14" s="61">
        <v>0</v>
      </c>
      <c r="W14" s="61">
        <v>0.16925999999999999</v>
      </c>
      <c r="X14" s="61">
        <v>4.4510000000000001E-2</v>
      </c>
      <c r="Y14" s="61">
        <v>0</v>
      </c>
      <c r="Z14" s="61">
        <v>0.12475</v>
      </c>
      <c r="AA14" s="61">
        <v>0</v>
      </c>
      <c r="AB14" s="61">
        <v>9.1687999999999992E-2</v>
      </c>
      <c r="AC14" s="61">
        <v>7.7572000000000002E-2</v>
      </c>
      <c r="AD14" s="61">
        <v>5.2352000000000003E-2</v>
      </c>
      <c r="AE14" s="61">
        <v>2.5219999999999999E-2</v>
      </c>
      <c r="AF14" s="64">
        <v>0</v>
      </c>
      <c r="AG14" s="63">
        <v>3.3496760000000001</v>
      </c>
      <c r="AH14" s="61">
        <v>2.5219999999999999E-2</v>
      </c>
      <c r="AI14" s="61">
        <v>3.3496760000000001</v>
      </c>
      <c r="AJ14" s="61">
        <v>0</v>
      </c>
      <c r="AK14" s="61">
        <f t="shared" si="0"/>
        <v>3.4665840000000001</v>
      </c>
      <c r="AL14" s="61">
        <f t="shared" si="1"/>
        <v>3.8991999999999999E-2</v>
      </c>
      <c r="AM14" s="61">
        <v>0</v>
      </c>
      <c r="AN14" s="61">
        <v>3.8991999999999999E-2</v>
      </c>
      <c r="AO14" s="61">
        <f t="shared" si="2"/>
        <v>3.4275920000000002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65.92873050999998</v>
      </c>
      <c r="E18" s="56">
        <v>0</v>
      </c>
      <c r="F18" s="56">
        <v>0</v>
      </c>
      <c r="G18" s="56">
        <v>65.92873050999998</v>
      </c>
      <c r="H18" s="56">
        <v>0</v>
      </c>
      <c r="I18" s="56">
        <v>0</v>
      </c>
      <c r="J18" s="56">
        <v>0</v>
      </c>
      <c r="K18" s="56">
        <v>0.26797100000000001</v>
      </c>
      <c r="L18" s="56">
        <v>0</v>
      </c>
      <c r="M18" s="56">
        <v>0</v>
      </c>
      <c r="N18" s="56">
        <v>0</v>
      </c>
      <c r="O18" s="56">
        <v>0.26797100000000001</v>
      </c>
      <c r="P18" s="56">
        <v>0.26797100000000001</v>
      </c>
      <c r="Q18" s="71">
        <v>0</v>
      </c>
      <c r="R18" s="56">
        <v>0</v>
      </c>
      <c r="S18" s="57">
        <v>65.660759509999977</v>
      </c>
      <c r="T18" s="56">
        <v>1.3209299999999999</v>
      </c>
      <c r="U18" s="56">
        <v>1.31698</v>
      </c>
      <c r="V18" s="56">
        <v>3.9500000000000004E-3</v>
      </c>
      <c r="W18" s="56">
        <v>64.339829509999973</v>
      </c>
      <c r="X18" s="56">
        <v>64.079104509999979</v>
      </c>
      <c r="Y18" s="56">
        <v>0</v>
      </c>
      <c r="Z18" s="56">
        <v>0.26072500000000004</v>
      </c>
      <c r="AA18" s="56">
        <v>0</v>
      </c>
      <c r="AB18" s="56">
        <v>1.1752535099999761</v>
      </c>
      <c r="AC18" s="61">
        <v>63.164575999999997</v>
      </c>
      <c r="AD18" s="56">
        <v>62.765425999999998</v>
      </c>
      <c r="AE18" s="56">
        <v>0.39914999999999978</v>
      </c>
      <c r="AF18" s="58">
        <v>0</v>
      </c>
      <c r="AG18" s="57">
        <v>63.033397000000001</v>
      </c>
      <c r="AH18" s="56">
        <v>1.7200799999999998</v>
      </c>
      <c r="AI18" s="56">
        <v>63.033397000000001</v>
      </c>
      <c r="AJ18" s="56">
        <v>0</v>
      </c>
      <c r="AK18" s="56">
        <f t="shared" si="0"/>
        <v>65.92873050999998</v>
      </c>
      <c r="AL18" s="56">
        <f t="shared" si="1"/>
        <v>5.2428821337824854</v>
      </c>
      <c r="AM18" s="56">
        <v>0</v>
      </c>
      <c r="AN18" s="56">
        <v>5.2428821337824854</v>
      </c>
      <c r="AO18" s="56">
        <f t="shared" si="2"/>
        <v>60.685848376217493</v>
      </c>
    </row>
    <row r="19" spans="2:41" s="55" customFormat="1" ht="17.25" customHeight="1" x14ac:dyDescent="0.15">
      <c r="B19" s="115" t="s">
        <v>81</v>
      </c>
      <c r="C19" s="116"/>
      <c r="D19" s="56">
        <v>12.081623099999881</v>
      </c>
      <c r="E19" s="56">
        <v>0</v>
      </c>
      <c r="F19" s="56">
        <v>0</v>
      </c>
      <c r="G19" s="56">
        <v>12.081623099999881</v>
      </c>
      <c r="H19" s="56">
        <v>0</v>
      </c>
      <c r="I19" s="56">
        <v>0</v>
      </c>
      <c r="J19" s="56">
        <v>0</v>
      </c>
      <c r="K19" s="56">
        <v>1.5350000000000001</v>
      </c>
      <c r="L19" s="56">
        <v>0</v>
      </c>
      <c r="M19" s="56">
        <v>0.79900000000000004</v>
      </c>
      <c r="N19" s="56">
        <v>0</v>
      </c>
      <c r="O19" s="56">
        <v>0.73599999999999999</v>
      </c>
      <c r="P19" s="56">
        <v>0</v>
      </c>
      <c r="Q19" s="71">
        <v>0</v>
      </c>
      <c r="R19" s="56">
        <v>0</v>
      </c>
      <c r="S19" s="57">
        <v>11.28262309999988</v>
      </c>
      <c r="T19" s="56">
        <v>0.24803</v>
      </c>
      <c r="U19" s="56">
        <v>3.9700000000000006E-2</v>
      </c>
      <c r="V19" s="56">
        <v>0.20832999999999999</v>
      </c>
      <c r="W19" s="56">
        <v>11.03459309999988</v>
      </c>
      <c r="X19" s="56">
        <v>8.6899815999999994</v>
      </c>
      <c r="Y19" s="56">
        <v>0</v>
      </c>
      <c r="Z19" s="56">
        <v>2.3446114999998806</v>
      </c>
      <c r="AA19" s="56">
        <v>0</v>
      </c>
      <c r="AB19" s="56">
        <v>1.1578870999998805</v>
      </c>
      <c r="AC19" s="56">
        <v>9.8767059999999987</v>
      </c>
      <c r="AD19" s="56">
        <v>9.729711</v>
      </c>
      <c r="AE19" s="56">
        <v>0.14699500000000001</v>
      </c>
      <c r="AF19" s="58">
        <v>0</v>
      </c>
      <c r="AG19" s="57">
        <v>9.729711</v>
      </c>
      <c r="AH19" s="56">
        <v>0.39502499999999996</v>
      </c>
      <c r="AI19" s="56">
        <v>9.729711</v>
      </c>
      <c r="AJ19" s="56">
        <v>0</v>
      </c>
      <c r="AK19" s="56">
        <f t="shared" si="0"/>
        <v>12.081623099999881</v>
      </c>
      <c r="AL19" s="56">
        <f t="shared" si="1"/>
        <v>1.8762527005861778</v>
      </c>
      <c r="AM19" s="56">
        <f>SUM(AM20:AM43)</f>
        <v>0</v>
      </c>
      <c r="AN19" s="56">
        <f>SUM(AN20:AN43)</f>
        <v>1.8762527005861778</v>
      </c>
      <c r="AO19" s="56">
        <f t="shared" si="2"/>
        <v>10.205370399413702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2.9319549999999994</v>
      </c>
      <c r="E20" s="61">
        <v>0</v>
      </c>
      <c r="F20" s="61">
        <v>0</v>
      </c>
      <c r="G20" s="61">
        <v>2.9319549999999994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2.9319549999999994</v>
      </c>
      <c r="T20" s="61">
        <v>0.18633</v>
      </c>
      <c r="U20" s="61">
        <v>0</v>
      </c>
      <c r="V20" s="61">
        <v>0.18633</v>
      </c>
      <c r="W20" s="61">
        <v>2.7456249999999995</v>
      </c>
      <c r="X20" s="61">
        <v>2.0229749999999997</v>
      </c>
      <c r="Y20" s="61">
        <v>0</v>
      </c>
      <c r="Z20" s="61">
        <v>0.72265000000000001</v>
      </c>
      <c r="AA20" s="61">
        <v>0</v>
      </c>
      <c r="AB20" s="61">
        <v>0.13075799999999971</v>
      </c>
      <c r="AC20" s="61">
        <v>2.6148669999999998</v>
      </c>
      <c r="AD20" s="61">
        <v>2.598185</v>
      </c>
      <c r="AE20" s="61">
        <v>1.6681999999999999E-2</v>
      </c>
      <c r="AF20" s="64">
        <v>0</v>
      </c>
      <c r="AG20" s="63">
        <v>2.598185</v>
      </c>
      <c r="AH20" s="61">
        <v>0.203012</v>
      </c>
      <c r="AI20" s="61">
        <v>2.598185</v>
      </c>
      <c r="AJ20" s="61">
        <v>0</v>
      </c>
      <c r="AK20" s="61">
        <f t="shared" si="0"/>
        <v>2.9319549999999994</v>
      </c>
      <c r="AL20" s="61">
        <f t="shared" si="1"/>
        <v>0.18708000000000002</v>
      </c>
      <c r="AM20" s="61">
        <v>0</v>
      </c>
      <c r="AN20" s="61">
        <v>0.18708000000000002</v>
      </c>
      <c r="AO20" s="61">
        <f t="shared" si="2"/>
        <v>2.7448749999999995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0.73968500000000004</v>
      </c>
      <c r="E21" s="73">
        <v>0</v>
      </c>
      <c r="F21" s="73">
        <v>0</v>
      </c>
      <c r="G21" s="73">
        <v>0.73968500000000004</v>
      </c>
      <c r="H21" s="73">
        <v>0</v>
      </c>
      <c r="I21" s="73">
        <v>0</v>
      </c>
      <c r="J21" s="73">
        <v>0</v>
      </c>
      <c r="K21" s="73">
        <v>0.73899999999999999</v>
      </c>
      <c r="L21" s="73">
        <v>0</v>
      </c>
      <c r="M21" s="73">
        <v>0.73899999999999999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6.8500000000000006E-4</v>
      </c>
      <c r="T21" s="73">
        <v>0</v>
      </c>
      <c r="U21" s="73">
        <v>0</v>
      </c>
      <c r="V21" s="73">
        <v>0</v>
      </c>
      <c r="W21" s="73">
        <v>6.8500000000000006E-4</v>
      </c>
      <c r="X21" s="73">
        <v>1.35E-4</v>
      </c>
      <c r="Y21" s="73">
        <v>0</v>
      </c>
      <c r="Z21" s="73">
        <v>5.5000000000000003E-4</v>
      </c>
      <c r="AA21" s="73">
        <v>0</v>
      </c>
      <c r="AB21" s="73">
        <v>4.4000000000000007E-4</v>
      </c>
      <c r="AC21" s="73">
        <v>2.4499999999999999E-4</v>
      </c>
      <c r="AD21" s="73">
        <v>1.35E-4</v>
      </c>
      <c r="AE21" s="73">
        <v>1.1E-4</v>
      </c>
      <c r="AF21" s="76">
        <v>0</v>
      </c>
      <c r="AG21" s="75">
        <v>1.35E-4</v>
      </c>
      <c r="AH21" s="73">
        <v>1.1E-4</v>
      </c>
      <c r="AI21" s="73">
        <v>1.35E-4</v>
      </c>
      <c r="AJ21" s="73">
        <v>0</v>
      </c>
      <c r="AK21" s="73">
        <f t="shared" si="0"/>
        <v>0.73968500000000004</v>
      </c>
      <c r="AL21" s="73">
        <f t="shared" si="1"/>
        <v>0.22984070058617789</v>
      </c>
      <c r="AM21" s="73">
        <v>0</v>
      </c>
      <c r="AN21" s="73">
        <v>0.22984070058617789</v>
      </c>
      <c r="AO21" s="73">
        <f t="shared" si="2"/>
        <v>0.50984429941382214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4.2385000000000006E-2</v>
      </c>
      <c r="E22" s="73">
        <v>0</v>
      </c>
      <c r="F22" s="73">
        <v>0</v>
      </c>
      <c r="G22" s="73">
        <v>4.2385000000000006E-2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4.2385000000000006E-2</v>
      </c>
      <c r="T22" s="73">
        <v>3.9700000000000006E-2</v>
      </c>
      <c r="U22" s="73">
        <v>3.9700000000000006E-2</v>
      </c>
      <c r="V22" s="73">
        <v>0</v>
      </c>
      <c r="W22" s="73">
        <v>2.6850000000000003E-3</v>
      </c>
      <c r="X22" s="73">
        <v>2.2850000000000001E-3</v>
      </c>
      <c r="Y22" s="73">
        <v>0</v>
      </c>
      <c r="Z22" s="73">
        <v>4.0000000000000002E-4</v>
      </c>
      <c r="AA22" s="73">
        <v>0</v>
      </c>
      <c r="AB22" s="73">
        <v>0</v>
      </c>
      <c r="AC22" s="73">
        <v>2.6849999999999999E-3</v>
      </c>
      <c r="AD22" s="73">
        <v>2.6849999999999999E-3</v>
      </c>
      <c r="AE22" s="73">
        <v>0</v>
      </c>
      <c r="AF22" s="76">
        <v>0</v>
      </c>
      <c r="AG22" s="75">
        <v>2.6849999999999999E-3</v>
      </c>
      <c r="AH22" s="73">
        <v>3.9700000000000006E-2</v>
      </c>
      <c r="AI22" s="73">
        <v>2.6849999999999999E-3</v>
      </c>
      <c r="AJ22" s="73">
        <v>0</v>
      </c>
      <c r="AK22" s="73">
        <f t="shared" si="0"/>
        <v>4.2385000000000006E-2</v>
      </c>
      <c r="AL22" s="73">
        <f t="shared" si="1"/>
        <v>5.4999999999999997E-3</v>
      </c>
      <c r="AM22" s="73">
        <v>0</v>
      </c>
      <c r="AN22" s="73">
        <v>5.4999999999999997E-3</v>
      </c>
      <c r="AO22" s="73">
        <f t="shared" si="2"/>
        <v>3.6885000000000008E-2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v>0</v>
      </c>
      <c r="AC23" s="73">
        <v>0</v>
      </c>
      <c r="AD23" s="73">
        <v>0</v>
      </c>
      <c r="AE23" s="73">
        <v>0</v>
      </c>
      <c r="AF23" s="76">
        <v>0</v>
      </c>
      <c r="AG23" s="75">
        <v>0</v>
      </c>
      <c r="AH23" s="73">
        <v>0</v>
      </c>
      <c r="AI23" s="73">
        <v>0</v>
      </c>
      <c r="AJ23" s="73">
        <v>0</v>
      </c>
      <c r="AK23" s="73">
        <f t="shared" si="0"/>
        <v>0</v>
      </c>
      <c r="AL23" s="73">
        <f t="shared" si="1"/>
        <v>1.01E-3</v>
      </c>
      <c r="AM23" s="73">
        <v>0</v>
      </c>
      <c r="AN23" s="73">
        <v>1.01E-3</v>
      </c>
      <c r="AO23" s="73">
        <f t="shared" si="2"/>
        <v>-1.01E-3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2.5599999999999998E-3</v>
      </c>
      <c r="E24" s="73">
        <v>0</v>
      </c>
      <c r="F24" s="73">
        <v>0</v>
      </c>
      <c r="G24" s="73">
        <v>2.5599999999999998E-3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2.5599999999999998E-3</v>
      </c>
      <c r="T24" s="73">
        <v>0</v>
      </c>
      <c r="U24" s="73">
        <v>0</v>
      </c>
      <c r="V24" s="73">
        <v>0</v>
      </c>
      <c r="W24" s="73">
        <v>2.5599999999999998E-3</v>
      </c>
      <c r="X24" s="73">
        <v>2.5599999999999998E-3</v>
      </c>
      <c r="Y24" s="73">
        <v>0</v>
      </c>
      <c r="Z24" s="73">
        <v>0</v>
      </c>
      <c r="AA24" s="73">
        <v>0</v>
      </c>
      <c r="AB24" s="73">
        <v>0</v>
      </c>
      <c r="AC24" s="73">
        <v>2.5599999999999998E-3</v>
      </c>
      <c r="AD24" s="73">
        <v>1.3500000000000001E-3</v>
      </c>
      <c r="AE24" s="73">
        <v>1.2099999999999999E-3</v>
      </c>
      <c r="AF24" s="76">
        <v>0</v>
      </c>
      <c r="AG24" s="75">
        <v>1.3500000000000001E-3</v>
      </c>
      <c r="AH24" s="73">
        <v>1.2099999999999999E-3</v>
      </c>
      <c r="AI24" s="73">
        <v>1.3500000000000001E-3</v>
      </c>
      <c r="AJ24" s="73">
        <v>0</v>
      </c>
      <c r="AK24" s="73">
        <f t="shared" si="0"/>
        <v>2.5599999999999998E-3</v>
      </c>
      <c r="AL24" s="73">
        <f t="shared" si="1"/>
        <v>3.8899999999999998E-3</v>
      </c>
      <c r="AM24" s="73">
        <v>0</v>
      </c>
      <c r="AN24" s="73">
        <v>3.8899999999999998E-3</v>
      </c>
      <c r="AO24" s="73">
        <f t="shared" si="2"/>
        <v>-1.33E-3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5.9999999999999995E-5</v>
      </c>
      <c r="E25" s="73">
        <v>0</v>
      </c>
      <c r="F25" s="73">
        <v>0</v>
      </c>
      <c r="G25" s="73">
        <v>5.9999999999999995E-5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5.9999999999999995E-5</v>
      </c>
      <c r="T25" s="73">
        <v>0</v>
      </c>
      <c r="U25" s="73">
        <v>0</v>
      </c>
      <c r="V25" s="73">
        <v>0</v>
      </c>
      <c r="W25" s="73">
        <v>5.9999999999999995E-5</v>
      </c>
      <c r="X25" s="73">
        <v>5.9999999999999995E-5</v>
      </c>
      <c r="Y25" s="73">
        <v>0</v>
      </c>
      <c r="Z25" s="73">
        <v>0</v>
      </c>
      <c r="AA25" s="73">
        <v>0</v>
      </c>
      <c r="AB25" s="73">
        <v>0</v>
      </c>
      <c r="AC25" s="73">
        <v>6.0000000000000002E-5</v>
      </c>
      <c r="AD25" s="73">
        <v>4.8000000000000001E-5</v>
      </c>
      <c r="AE25" s="73">
        <v>1.2E-5</v>
      </c>
      <c r="AF25" s="76">
        <v>0</v>
      </c>
      <c r="AG25" s="75">
        <v>4.8000000000000001E-5</v>
      </c>
      <c r="AH25" s="73">
        <v>1.2E-5</v>
      </c>
      <c r="AI25" s="73">
        <v>4.8000000000000001E-5</v>
      </c>
      <c r="AJ25" s="73">
        <v>0</v>
      </c>
      <c r="AK25" s="73">
        <f t="shared" si="0"/>
        <v>5.9999999999999995E-5</v>
      </c>
      <c r="AL25" s="73">
        <f t="shared" si="1"/>
        <v>0</v>
      </c>
      <c r="AM25" s="73">
        <v>0</v>
      </c>
      <c r="AN25" s="73">
        <v>0</v>
      </c>
      <c r="AO25" s="73">
        <f t="shared" si="2"/>
        <v>5.9999999999999995E-5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1.1300509600000002</v>
      </c>
      <c r="E27" s="73">
        <v>0</v>
      </c>
      <c r="F27" s="73">
        <v>0</v>
      </c>
      <c r="G27" s="73">
        <v>1.1300509600000002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1.1300509600000002</v>
      </c>
      <c r="T27" s="73">
        <v>0</v>
      </c>
      <c r="U27" s="73">
        <v>0</v>
      </c>
      <c r="V27" s="73">
        <v>0</v>
      </c>
      <c r="W27" s="73">
        <v>1.1300509600000002</v>
      </c>
      <c r="X27" s="73">
        <v>0.21775396</v>
      </c>
      <c r="Y27" s="73">
        <v>0</v>
      </c>
      <c r="Z27" s="73">
        <v>0.91229700000000014</v>
      </c>
      <c r="AA27" s="73">
        <v>0</v>
      </c>
      <c r="AB27" s="73">
        <v>0.31555196000000019</v>
      </c>
      <c r="AC27" s="73">
        <v>0.81449899999999997</v>
      </c>
      <c r="AD27" s="73">
        <v>0.75078100000000003</v>
      </c>
      <c r="AE27" s="73">
        <v>6.3717999999999983E-2</v>
      </c>
      <c r="AF27" s="76">
        <v>0</v>
      </c>
      <c r="AG27" s="75">
        <v>0.75078100000000003</v>
      </c>
      <c r="AH27" s="73">
        <v>6.3717999999999983E-2</v>
      </c>
      <c r="AI27" s="73">
        <v>0.75078100000000003</v>
      </c>
      <c r="AJ27" s="73">
        <v>0</v>
      </c>
      <c r="AK27" s="73">
        <f t="shared" si="0"/>
        <v>1.1300509600000002</v>
      </c>
      <c r="AL27" s="73">
        <f t="shared" si="1"/>
        <v>0.23156000000000002</v>
      </c>
      <c r="AM27" s="73">
        <v>0</v>
      </c>
      <c r="AN27" s="73">
        <v>0.23156000000000002</v>
      </c>
      <c r="AO27" s="73">
        <f t="shared" si="2"/>
        <v>0.89849096000000017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2.2988639999999998E-2</v>
      </c>
      <c r="E29" s="73">
        <v>0</v>
      </c>
      <c r="F29" s="73">
        <v>0</v>
      </c>
      <c r="G29" s="73">
        <v>2.2988639999999998E-2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2.2988639999999998E-2</v>
      </c>
      <c r="T29" s="73">
        <v>2.1999999999999999E-2</v>
      </c>
      <c r="U29" s="73">
        <v>0</v>
      </c>
      <c r="V29" s="73">
        <v>2.1999999999999999E-2</v>
      </c>
      <c r="W29" s="73">
        <v>9.8864000000000005E-4</v>
      </c>
      <c r="X29" s="73">
        <v>9.8864000000000005E-4</v>
      </c>
      <c r="Y29" s="73">
        <v>0</v>
      </c>
      <c r="Z29" s="73">
        <v>0</v>
      </c>
      <c r="AA29" s="73">
        <v>0</v>
      </c>
      <c r="AB29" s="73">
        <v>-3.6000000000003043E-7</v>
      </c>
      <c r="AC29" s="73">
        <v>9.8900000000000008E-4</v>
      </c>
      <c r="AD29" s="73">
        <v>9.8900000000000008E-4</v>
      </c>
      <c r="AE29" s="73">
        <v>0</v>
      </c>
      <c r="AF29" s="76">
        <v>0</v>
      </c>
      <c r="AG29" s="75">
        <v>9.8900000000000008E-4</v>
      </c>
      <c r="AH29" s="73">
        <v>2.1999999999999999E-2</v>
      </c>
      <c r="AI29" s="73">
        <v>9.8900000000000008E-4</v>
      </c>
      <c r="AJ29" s="73">
        <v>0</v>
      </c>
      <c r="AK29" s="73">
        <f t="shared" si="0"/>
        <v>2.2988639999999998E-2</v>
      </c>
      <c r="AL29" s="73">
        <f t="shared" si="1"/>
        <v>0.19650000000000001</v>
      </c>
      <c r="AM29" s="73">
        <v>0</v>
      </c>
      <c r="AN29" s="73">
        <v>0.19650000000000001</v>
      </c>
      <c r="AO29" s="73">
        <f t="shared" si="2"/>
        <v>-0.17351136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1.37E-2</v>
      </c>
      <c r="E30" s="73">
        <v>0</v>
      </c>
      <c r="F30" s="73">
        <v>0</v>
      </c>
      <c r="G30" s="73">
        <v>1.37E-2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1.37E-2</v>
      </c>
      <c r="T30" s="73">
        <v>0</v>
      </c>
      <c r="U30" s="73">
        <v>0</v>
      </c>
      <c r="V30" s="73">
        <v>0</v>
      </c>
      <c r="W30" s="73">
        <v>1.37E-2</v>
      </c>
      <c r="X30" s="73">
        <v>2.4500000000000004E-3</v>
      </c>
      <c r="Y30" s="73">
        <v>0</v>
      </c>
      <c r="Z30" s="73">
        <v>1.125E-2</v>
      </c>
      <c r="AA30" s="73">
        <v>0</v>
      </c>
      <c r="AB30" s="73">
        <v>6.7500000000000025E-4</v>
      </c>
      <c r="AC30" s="73">
        <v>1.3025E-2</v>
      </c>
      <c r="AD30" s="73">
        <v>1.295E-2</v>
      </c>
      <c r="AE30" s="73">
        <v>7.4999999999999993E-5</v>
      </c>
      <c r="AF30" s="76">
        <v>0</v>
      </c>
      <c r="AG30" s="75">
        <v>1.295E-2</v>
      </c>
      <c r="AH30" s="73">
        <v>7.4999999999999993E-5</v>
      </c>
      <c r="AI30" s="73">
        <v>1.295E-2</v>
      </c>
      <c r="AJ30" s="73">
        <v>0</v>
      </c>
      <c r="AK30" s="73">
        <f t="shared" si="0"/>
        <v>1.37E-2</v>
      </c>
      <c r="AL30" s="73">
        <f t="shared" si="1"/>
        <v>3.857E-2</v>
      </c>
      <c r="AM30" s="73">
        <v>0</v>
      </c>
      <c r="AN30" s="73">
        <v>3.857E-2</v>
      </c>
      <c r="AO30" s="73">
        <f t="shared" si="2"/>
        <v>-2.487E-2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1.9031500000000003</v>
      </c>
      <c r="E32" s="73">
        <v>0</v>
      </c>
      <c r="F32" s="73">
        <v>0</v>
      </c>
      <c r="G32" s="73">
        <v>1.9031500000000003</v>
      </c>
      <c r="H32" s="73">
        <v>0</v>
      </c>
      <c r="I32" s="73">
        <v>0</v>
      </c>
      <c r="J32" s="73">
        <v>0</v>
      </c>
      <c r="K32" s="73">
        <v>0.79600000000000004</v>
      </c>
      <c r="L32" s="73">
        <v>0</v>
      </c>
      <c r="M32" s="73">
        <v>6.0000000000000053E-2</v>
      </c>
      <c r="N32" s="73">
        <v>0</v>
      </c>
      <c r="O32" s="73">
        <v>0.73599999999999999</v>
      </c>
      <c r="P32" s="73">
        <v>0</v>
      </c>
      <c r="Q32" s="74">
        <v>0</v>
      </c>
      <c r="R32" s="73">
        <v>0</v>
      </c>
      <c r="S32" s="75">
        <v>1.8431500000000003</v>
      </c>
      <c r="T32" s="73">
        <v>0</v>
      </c>
      <c r="U32" s="73">
        <v>0</v>
      </c>
      <c r="V32" s="73">
        <v>0</v>
      </c>
      <c r="W32" s="73">
        <v>1.8431500000000003</v>
      </c>
      <c r="X32" s="73">
        <v>1.8431500000000003</v>
      </c>
      <c r="Y32" s="73">
        <v>0</v>
      </c>
      <c r="Z32" s="73">
        <v>0</v>
      </c>
      <c r="AA32" s="73">
        <v>0</v>
      </c>
      <c r="AB32" s="73">
        <v>0</v>
      </c>
      <c r="AC32" s="73">
        <v>1.8431500000000003</v>
      </c>
      <c r="AD32" s="73">
        <v>1.8431500000000003</v>
      </c>
      <c r="AE32" s="73">
        <v>0</v>
      </c>
      <c r="AF32" s="76">
        <v>0</v>
      </c>
      <c r="AG32" s="75">
        <v>1.8431500000000003</v>
      </c>
      <c r="AH32" s="73">
        <v>0</v>
      </c>
      <c r="AI32" s="73">
        <v>1.8431500000000003</v>
      </c>
      <c r="AJ32" s="73">
        <v>0</v>
      </c>
      <c r="AK32" s="73">
        <f t="shared" si="0"/>
        <v>1.9031500000000003</v>
      </c>
      <c r="AL32" s="73">
        <f t="shared" si="1"/>
        <v>5.0000000000000001E-4</v>
      </c>
      <c r="AM32" s="73">
        <v>0</v>
      </c>
      <c r="AN32" s="73">
        <v>5.0000000000000001E-4</v>
      </c>
      <c r="AO32" s="73">
        <f t="shared" si="2"/>
        <v>1.9026500000000004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0.62892000000000003</v>
      </c>
      <c r="E33" s="73">
        <v>0</v>
      </c>
      <c r="F33" s="73">
        <v>0</v>
      </c>
      <c r="G33" s="73">
        <v>0.62892000000000003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0.62892000000000003</v>
      </c>
      <c r="T33" s="73">
        <v>0</v>
      </c>
      <c r="U33" s="73">
        <v>0</v>
      </c>
      <c r="V33" s="73">
        <v>0</v>
      </c>
      <c r="W33" s="73">
        <v>0.62892000000000003</v>
      </c>
      <c r="X33" s="73">
        <v>3.9579999999999997E-2</v>
      </c>
      <c r="Y33" s="73">
        <v>0</v>
      </c>
      <c r="Z33" s="73">
        <v>0.58934000000000009</v>
      </c>
      <c r="AA33" s="73">
        <v>0</v>
      </c>
      <c r="AB33" s="73">
        <v>0.55242000000000002</v>
      </c>
      <c r="AC33" s="73">
        <v>7.6499999999999999E-2</v>
      </c>
      <c r="AD33" s="73">
        <v>4.0551999999999998E-2</v>
      </c>
      <c r="AE33" s="73">
        <v>3.5948000000000001E-2</v>
      </c>
      <c r="AF33" s="76">
        <v>0</v>
      </c>
      <c r="AG33" s="75">
        <v>4.0551999999999998E-2</v>
      </c>
      <c r="AH33" s="73">
        <v>3.5948000000000001E-2</v>
      </c>
      <c r="AI33" s="73">
        <v>4.0551999999999998E-2</v>
      </c>
      <c r="AJ33" s="73">
        <v>0</v>
      </c>
      <c r="AK33" s="73">
        <f t="shared" si="0"/>
        <v>0.62892000000000003</v>
      </c>
      <c r="AL33" s="73">
        <f t="shared" si="1"/>
        <v>3.3899999999999998E-3</v>
      </c>
      <c r="AM33" s="73">
        <v>0</v>
      </c>
      <c r="AN33" s="73">
        <v>3.3899999999999998E-3</v>
      </c>
      <c r="AO33" s="73">
        <f t="shared" si="2"/>
        <v>0.62553000000000003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0.85345000000000004</v>
      </c>
      <c r="AM34" s="73">
        <v>0</v>
      </c>
      <c r="AN34" s="73">
        <v>0.85345000000000004</v>
      </c>
      <c r="AO34" s="73">
        <f t="shared" si="2"/>
        <v>-0.85345000000000004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4.9980000000000004E-2</v>
      </c>
      <c r="E35" s="73">
        <v>0</v>
      </c>
      <c r="F35" s="73">
        <v>0</v>
      </c>
      <c r="G35" s="73">
        <v>4.9980000000000004E-2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4.9980000000000004E-2</v>
      </c>
      <c r="T35" s="73">
        <v>0</v>
      </c>
      <c r="U35" s="73">
        <v>0</v>
      </c>
      <c r="V35" s="73">
        <v>0</v>
      </c>
      <c r="W35" s="73">
        <v>4.9980000000000004E-2</v>
      </c>
      <c r="X35" s="73">
        <v>4.9800000000000004E-2</v>
      </c>
      <c r="Y35" s="73">
        <v>0</v>
      </c>
      <c r="Z35" s="73">
        <v>1.7999999999999998E-4</v>
      </c>
      <c r="AA35" s="73">
        <v>0</v>
      </c>
      <c r="AB35" s="73">
        <v>6.7999999999998617E-5</v>
      </c>
      <c r="AC35" s="73">
        <v>4.9912000000000005E-2</v>
      </c>
      <c r="AD35" s="73">
        <v>4.9912000000000005E-2</v>
      </c>
      <c r="AE35" s="73">
        <v>0</v>
      </c>
      <c r="AF35" s="76">
        <v>0</v>
      </c>
      <c r="AG35" s="75">
        <v>4.9912000000000005E-2</v>
      </c>
      <c r="AH35" s="73">
        <v>0</v>
      </c>
      <c r="AI35" s="73">
        <v>4.9912000000000005E-2</v>
      </c>
      <c r="AJ35" s="73">
        <v>0</v>
      </c>
      <c r="AK35" s="73">
        <f t="shared" si="0"/>
        <v>4.9980000000000004E-2</v>
      </c>
      <c r="AL35" s="73">
        <f t="shared" si="1"/>
        <v>2.9E-4</v>
      </c>
      <c r="AM35" s="73">
        <v>0</v>
      </c>
      <c r="AN35" s="73">
        <v>2.9E-4</v>
      </c>
      <c r="AO35" s="73">
        <f t="shared" si="2"/>
        <v>4.9690000000000005E-2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1.2674999999999999E-2</v>
      </c>
      <c r="E37" s="73">
        <v>0</v>
      </c>
      <c r="F37" s="73">
        <v>0</v>
      </c>
      <c r="G37" s="73">
        <v>1.2674999999999999E-2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1.2674999999999999E-2</v>
      </c>
      <c r="T37" s="73">
        <v>0</v>
      </c>
      <c r="U37" s="73">
        <v>0</v>
      </c>
      <c r="V37" s="73">
        <v>0</v>
      </c>
      <c r="W37" s="73">
        <v>1.2674999999999999E-2</v>
      </c>
      <c r="X37" s="73">
        <v>1.0604999999999998E-2</v>
      </c>
      <c r="Y37" s="73">
        <v>0</v>
      </c>
      <c r="Z37" s="73">
        <v>2.0699999999999998E-3</v>
      </c>
      <c r="AA37" s="73">
        <v>0</v>
      </c>
      <c r="AB37" s="73">
        <v>0</v>
      </c>
      <c r="AC37" s="73">
        <v>1.2674999999999999E-2</v>
      </c>
      <c r="AD37" s="73">
        <v>1.2674999999999999E-2</v>
      </c>
      <c r="AE37" s="73">
        <v>0</v>
      </c>
      <c r="AF37" s="76">
        <v>0</v>
      </c>
      <c r="AG37" s="75">
        <v>1.2674999999999999E-2</v>
      </c>
      <c r="AH37" s="73">
        <v>0</v>
      </c>
      <c r="AI37" s="73">
        <v>1.2674999999999999E-2</v>
      </c>
      <c r="AJ37" s="73">
        <v>0</v>
      </c>
      <c r="AK37" s="73">
        <f t="shared" si="0"/>
        <v>1.2674999999999999E-2</v>
      </c>
      <c r="AL37" s="73">
        <f t="shared" si="1"/>
        <v>1.2869999999999999E-2</v>
      </c>
      <c r="AM37" s="73">
        <v>0</v>
      </c>
      <c r="AN37" s="73">
        <v>1.2869999999999999E-2</v>
      </c>
      <c r="AO37" s="73">
        <f t="shared" si="2"/>
        <v>-1.9500000000000073E-4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3.1982999999999998E-2</v>
      </c>
      <c r="E39" s="73">
        <v>0</v>
      </c>
      <c r="F39" s="73">
        <v>0</v>
      </c>
      <c r="G39" s="73">
        <v>3.1982999999999998E-2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3.1982999999999998E-2</v>
      </c>
      <c r="T39" s="73">
        <v>0</v>
      </c>
      <c r="U39" s="73">
        <v>0</v>
      </c>
      <c r="V39" s="73">
        <v>0</v>
      </c>
      <c r="W39" s="73">
        <v>3.1982999999999998E-2</v>
      </c>
      <c r="X39" s="73">
        <v>2.8773E-2</v>
      </c>
      <c r="Y39" s="73">
        <v>0</v>
      </c>
      <c r="Z39" s="73">
        <v>3.2100000000000002E-3</v>
      </c>
      <c r="AA39" s="73">
        <v>0</v>
      </c>
      <c r="AB39" s="73">
        <v>0</v>
      </c>
      <c r="AC39" s="73">
        <v>3.1982999999999998E-2</v>
      </c>
      <c r="AD39" s="73">
        <v>2.7790999999999996E-2</v>
      </c>
      <c r="AE39" s="73">
        <v>4.1920000000000004E-3</v>
      </c>
      <c r="AF39" s="76">
        <v>0</v>
      </c>
      <c r="AG39" s="75">
        <v>2.7790999999999996E-2</v>
      </c>
      <c r="AH39" s="73">
        <v>4.1920000000000004E-3</v>
      </c>
      <c r="AI39" s="73">
        <v>2.7790999999999996E-2</v>
      </c>
      <c r="AJ39" s="73">
        <v>0</v>
      </c>
      <c r="AK39" s="73">
        <f t="shared" si="0"/>
        <v>3.1982999999999998E-2</v>
      </c>
      <c r="AL39" s="73">
        <f t="shared" si="1"/>
        <v>2.1270000000000001E-2</v>
      </c>
      <c r="AM39" s="73">
        <v>0</v>
      </c>
      <c r="AN39" s="73">
        <v>2.1270000000000001E-2</v>
      </c>
      <c r="AO39" s="73">
        <f t="shared" si="2"/>
        <v>1.0712999999999997E-2</v>
      </c>
    </row>
    <row r="40" spans="2:41" ht="17.25" customHeight="1" x14ac:dyDescent="0.15">
      <c r="B40" s="59">
        <v>0</v>
      </c>
      <c r="C40" s="72" t="s">
        <v>102</v>
      </c>
      <c r="D40" s="73">
        <v>0.12309449999988079</v>
      </c>
      <c r="E40" s="73">
        <v>0</v>
      </c>
      <c r="F40" s="73">
        <v>0</v>
      </c>
      <c r="G40" s="73">
        <v>0.12309449999988079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0.12309449999988079</v>
      </c>
      <c r="T40" s="73">
        <v>0</v>
      </c>
      <c r="U40" s="73">
        <v>0</v>
      </c>
      <c r="V40" s="73">
        <v>0</v>
      </c>
      <c r="W40" s="73">
        <v>0.12309449999988079</v>
      </c>
      <c r="X40" s="73">
        <v>8.5680000000000006E-2</v>
      </c>
      <c r="Y40" s="73">
        <v>0</v>
      </c>
      <c r="Z40" s="73">
        <v>3.7414499999880786E-2</v>
      </c>
      <c r="AA40" s="73">
        <v>0</v>
      </c>
      <c r="AB40" s="73">
        <v>2.1467499999880776E-2</v>
      </c>
      <c r="AC40" s="73">
        <v>0.10162700000000001</v>
      </c>
      <c r="AD40" s="73">
        <v>9.5073000000000005E-2</v>
      </c>
      <c r="AE40" s="73">
        <v>6.5539999999999999E-3</v>
      </c>
      <c r="AF40" s="76">
        <v>0</v>
      </c>
      <c r="AG40" s="75">
        <v>9.5073000000000005E-2</v>
      </c>
      <c r="AH40" s="73">
        <v>6.5539999999999999E-3</v>
      </c>
      <c r="AI40" s="73">
        <v>9.5073000000000005E-2</v>
      </c>
      <c r="AJ40" s="73">
        <v>0</v>
      </c>
      <c r="AK40" s="73">
        <f t="shared" si="0"/>
        <v>0.12309449999988079</v>
      </c>
      <c r="AL40" s="73">
        <f t="shared" si="1"/>
        <v>2.2130000000000001E-3</v>
      </c>
      <c r="AM40" s="73">
        <v>0</v>
      </c>
      <c r="AN40" s="73">
        <v>2.2130000000000001E-3</v>
      </c>
      <c r="AO40" s="73">
        <f t="shared" si="2"/>
        <v>0.12088149999988078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4.4484359999999992</v>
      </c>
      <c r="E43" s="67">
        <v>0</v>
      </c>
      <c r="F43" s="67">
        <v>0</v>
      </c>
      <c r="G43" s="67">
        <v>4.4484359999999992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4.4484359999999992</v>
      </c>
      <c r="T43" s="67">
        <v>0</v>
      </c>
      <c r="U43" s="67">
        <v>0</v>
      </c>
      <c r="V43" s="67">
        <v>0</v>
      </c>
      <c r="W43" s="67">
        <v>4.4484359999999992</v>
      </c>
      <c r="X43" s="67">
        <v>4.3831859999999994</v>
      </c>
      <c r="Y43" s="67">
        <v>0</v>
      </c>
      <c r="Z43" s="67">
        <v>6.5250000000000016E-2</v>
      </c>
      <c r="AA43" s="67">
        <v>0</v>
      </c>
      <c r="AB43" s="73">
        <v>0.13650699999999993</v>
      </c>
      <c r="AC43" s="73">
        <v>4.3119289999999992</v>
      </c>
      <c r="AD43" s="73">
        <v>4.2934349999999997</v>
      </c>
      <c r="AE43" s="67">
        <v>1.8494E-2</v>
      </c>
      <c r="AF43" s="70">
        <v>0</v>
      </c>
      <c r="AG43" s="69">
        <v>4.2934349999999997</v>
      </c>
      <c r="AH43" s="67">
        <v>1.8494E-2</v>
      </c>
      <c r="AI43" s="67">
        <v>4.2934349999999997</v>
      </c>
      <c r="AJ43" s="67">
        <v>0</v>
      </c>
      <c r="AK43" s="67">
        <f t="shared" si="0"/>
        <v>4.4484359999999992</v>
      </c>
      <c r="AL43" s="67">
        <f t="shared" si="1"/>
        <v>8.8319000000000009E-2</v>
      </c>
      <c r="AM43" s="67">
        <v>0</v>
      </c>
      <c r="AN43" s="67">
        <v>8.8319000000000009E-2</v>
      </c>
      <c r="AO43" s="67">
        <f t="shared" si="2"/>
        <v>4.3601169999999989</v>
      </c>
    </row>
    <row r="44" spans="2:41" ht="17.25" customHeight="1" x14ac:dyDescent="0.15">
      <c r="B44" s="115" t="s">
        <v>106</v>
      </c>
      <c r="C44" s="116"/>
      <c r="D44" s="56">
        <v>16.652630599999998</v>
      </c>
      <c r="E44" s="56">
        <v>0</v>
      </c>
      <c r="F44" s="56">
        <v>0</v>
      </c>
      <c r="G44" s="56">
        <v>16.652630599999998</v>
      </c>
      <c r="H44" s="56">
        <v>0</v>
      </c>
      <c r="I44" s="56">
        <v>0</v>
      </c>
      <c r="J44" s="56">
        <v>0</v>
      </c>
      <c r="K44" s="56">
        <v>17.088000000000001</v>
      </c>
      <c r="L44" s="56">
        <v>0</v>
      </c>
      <c r="M44" s="56">
        <v>15.314</v>
      </c>
      <c r="N44" s="56">
        <v>0</v>
      </c>
      <c r="O44" s="56">
        <v>1.774</v>
      </c>
      <c r="P44" s="56">
        <v>0</v>
      </c>
      <c r="Q44" s="71">
        <v>0</v>
      </c>
      <c r="R44" s="56">
        <v>0</v>
      </c>
      <c r="S44" s="57">
        <v>1.3386305999999999</v>
      </c>
      <c r="T44" s="56">
        <v>0</v>
      </c>
      <c r="U44" s="56">
        <v>0</v>
      </c>
      <c r="V44" s="56">
        <v>0</v>
      </c>
      <c r="W44" s="56">
        <v>1.3386305999999999</v>
      </c>
      <c r="X44" s="56">
        <v>0.11908760000000002</v>
      </c>
      <c r="Y44" s="56">
        <v>0</v>
      </c>
      <c r="Z44" s="56">
        <v>1.2195429999999998</v>
      </c>
      <c r="AA44" s="56">
        <v>0</v>
      </c>
      <c r="AB44" s="56">
        <v>0.73755559999999987</v>
      </c>
      <c r="AC44" s="56">
        <v>0.60107500000000003</v>
      </c>
      <c r="AD44" s="56">
        <v>0.59961599999999993</v>
      </c>
      <c r="AE44" s="56">
        <v>1.4589999999999998E-3</v>
      </c>
      <c r="AF44" s="58">
        <v>0</v>
      </c>
      <c r="AG44" s="57">
        <v>0.59961599999999993</v>
      </c>
      <c r="AH44" s="56">
        <v>1.4589999999999998E-3</v>
      </c>
      <c r="AI44" s="56">
        <v>0.59961599999999993</v>
      </c>
      <c r="AJ44" s="56">
        <v>0</v>
      </c>
      <c r="AK44" s="56">
        <f t="shared" si="0"/>
        <v>16.652630599999998</v>
      </c>
      <c r="AL44" s="56">
        <f t="shared" si="1"/>
        <v>2.1616999999999997E-2</v>
      </c>
      <c r="AM44" s="56">
        <f>SUM(AM45:AM50)</f>
        <v>0</v>
      </c>
      <c r="AN44" s="56">
        <f>SUM(AN45:AN50)</f>
        <v>2.1616999999999997E-2</v>
      </c>
      <c r="AO44" s="56">
        <f t="shared" si="2"/>
        <v>16.631013599999999</v>
      </c>
    </row>
    <row r="45" spans="2:41" ht="17.25" customHeight="1" x14ac:dyDescent="0.15">
      <c r="B45" s="59">
        <v>0</v>
      </c>
      <c r="C45" s="60" t="s">
        <v>107</v>
      </c>
      <c r="D45" s="61">
        <v>3.7273599999999997E-2</v>
      </c>
      <c r="E45" s="61">
        <v>0</v>
      </c>
      <c r="F45" s="61">
        <v>0</v>
      </c>
      <c r="G45" s="61">
        <v>3.7273599999999997E-2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3.7273599999999997E-2</v>
      </c>
      <c r="T45" s="61">
        <v>0</v>
      </c>
      <c r="U45" s="61">
        <v>0</v>
      </c>
      <c r="V45" s="61">
        <v>0</v>
      </c>
      <c r="W45" s="61">
        <v>3.7273599999999997E-2</v>
      </c>
      <c r="X45" s="61">
        <v>3.5999999999999998E-6</v>
      </c>
      <c r="Y45" s="61">
        <v>0</v>
      </c>
      <c r="Z45" s="61">
        <v>3.7269999999999998E-2</v>
      </c>
      <c r="AA45" s="61">
        <v>0</v>
      </c>
      <c r="AB45" s="73">
        <v>3.5692599999999998E-2</v>
      </c>
      <c r="AC45" s="73">
        <v>1.5809999999999999E-3</v>
      </c>
      <c r="AD45" s="73">
        <v>1.2300000000000001E-4</v>
      </c>
      <c r="AE45" s="61">
        <v>1.4579999999999999E-3</v>
      </c>
      <c r="AF45" s="64">
        <v>0</v>
      </c>
      <c r="AG45" s="63">
        <v>1.2300000000000001E-4</v>
      </c>
      <c r="AH45" s="61">
        <v>1.4579999999999999E-3</v>
      </c>
      <c r="AI45" s="61">
        <v>1.2300000000000001E-4</v>
      </c>
      <c r="AJ45" s="61">
        <v>0</v>
      </c>
      <c r="AK45" s="61">
        <f t="shared" si="0"/>
        <v>3.7273599999999997E-2</v>
      </c>
      <c r="AL45" s="61">
        <f t="shared" si="1"/>
        <v>4.7699999999999896E-4</v>
      </c>
      <c r="AM45" s="61">
        <v>0</v>
      </c>
      <c r="AN45" s="61">
        <v>4.7699999999999896E-4</v>
      </c>
      <c r="AO45" s="61">
        <f t="shared" si="2"/>
        <v>3.6796599999999999E-2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16.615356999999999</v>
      </c>
      <c r="E50" s="67">
        <v>0</v>
      </c>
      <c r="F50" s="67">
        <v>0</v>
      </c>
      <c r="G50" s="67">
        <v>16.615356999999999</v>
      </c>
      <c r="H50" s="67">
        <v>0</v>
      </c>
      <c r="I50" s="67">
        <v>0</v>
      </c>
      <c r="J50" s="67">
        <v>0</v>
      </c>
      <c r="K50" s="67">
        <v>17.088000000000001</v>
      </c>
      <c r="L50" s="67">
        <v>0</v>
      </c>
      <c r="M50" s="67">
        <v>15.314</v>
      </c>
      <c r="N50" s="67">
        <v>0</v>
      </c>
      <c r="O50" s="67">
        <v>1.774</v>
      </c>
      <c r="P50" s="67">
        <v>0</v>
      </c>
      <c r="Q50" s="68">
        <v>0</v>
      </c>
      <c r="R50" s="67">
        <v>0</v>
      </c>
      <c r="S50" s="69">
        <v>1.3013569999999999</v>
      </c>
      <c r="T50" s="67">
        <v>0</v>
      </c>
      <c r="U50" s="67">
        <v>0</v>
      </c>
      <c r="V50" s="67">
        <v>0</v>
      </c>
      <c r="W50" s="67">
        <v>1.3013569999999999</v>
      </c>
      <c r="X50" s="67">
        <v>0.11908400000000001</v>
      </c>
      <c r="Y50" s="67">
        <v>0</v>
      </c>
      <c r="Z50" s="67">
        <v>1.1822729999999999</v>
      </c>
      <c r="AA50" s="67">
        <v>0</v>
      </c>
      <c r="AB50" s="67">
        <v>0.7018629999999999</v>
      </c>
      <c r="AC50" s="67">
        <v>0.59949399999999997</v>
      </c>
      <c r="AD50" s="67">
        <v>0.59949299999999994</v>
      </c>
      <c r="AE50" s="67">
        <v>9.9999999999999995E-7</v>
      </c>
      <c r="AF50" s="70">
        <v>0</v>
      </c>
      <c r="AG50" s="69">
        <v>0.59949299999999994</v>
      </c>
      <c r="AH50" s="67">
        <v>9.9999999999999995E-7</v>
      </c>
      <c r="AI50" s="67">
        <v>0.59949299999999994</v>
      </c>
      <c r="AJ50" s="67">
        <v>0</v>
      </c>
      <c r="AK50" s="67">
        <f t="shared" si="0"/>
        <v>16.615356999999999</v>
      </c>
      <c r="AL50" s="67">
        <f t="shared" si="1"/>
        <v>2.1139999999999999E-2</v>
      </c>
      <c r="AM50" s="67">
        <v>0</v>
      </c>
      <c r="AN50" s="67">
        <v>2.1139999999999999E-2</v>
      </c>
      <c r="AO50" s="67">
        <f t="shared" si="2"/>
        <v>16.594217</v>
      </c>
    </row>
    <row r="51" spans="2:41" ht="17.25" customHeight="1" x14ac:dyDescent="0.15">
      <c r="B51" s="111" t="s">
        <v>113</v>
      </c>
      <c r="C51" s="112"/>
      <c r="D51" s="56">
        <v>4.4599999999999996E-3</v>
      </c>
      <c r="E51" s="56">
        <v>0</v>
      </c>
      <c r="F51" s="56">
        <v>0</v>
      </c>
      <c r="G51" s="56">
        <v>4.4599999999999996E-3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4.4599999999999996E-3</v>
      </c>
      <c r="T51" s="56">
        <v>0</v>
      </c>
      <c r="U51" s="56">
        <v>0</v>
      </c>
      <c r="V51" s="56">
        <v>0</v>
      </c>
      <c r="W51" s="56">
        <v>4.4599999999999996E-3</v>
      </c>
      <c r="X51" s="56">
        <v>0</v>
      </c>
      <c r="Y51" s="56">
        <v>0</v>
      </c>
      <c r="Z51" s="56">
        <v>4.4599999999999996E-3</v>
      </c>
      <c r="AA51" s="56">
        <v>0</v>
      </c>
      <c r="AB51" s="56">
        <v>0</v>
      </c>
      <c r="AC51" s="56">
        <v>4.4600000000000004E-3</v>
      </c>
      <c r="AD51" s="56">
        <v>2.9399999999999999E-3</v>
      </c>
      <c r="AE51" s="56">
        <v>1.5200000000000001E-3</v>
      </c>
      <c r="AF51" s="58">
        <v>0</v>
      </c>
      <c r="AG51" s="57">
        <v>2.9399999999999999E-3</v>
      </c>
      <c r="AH51" s="56">
        <v>1.5200000000000001E-3</v>
      </c>
      <c r="AI51" s="56">
        <v>2.9399999999999999E-3</v>
      </c>
      <c r="AJ51" s="56">
        <v>0</v>
      </c>
      <c r="AK51" s="56">
        <f t="shared" si="0"/>
        <v>4.4599999999999996E-3</v>
      </c>
      <c r="AL51" s="56">
        <f t="shared" si="1"/>
        <v>2.9499999999999996E-4</v>
      </c>
      <c r="AM51" s="56">
        <v>0</v>
      </c>
      <c r="AN51" s="56">
        <v>2.9499999999999996E-4</v>
      </c>
      <c r="AO51" s="56">
        <f t="shared" si="2"/>
        <v>4.1649999999999994E-3</v>
      </c>
    </row>
    <row r="52" spans="2:41" ht="17.25" customHeight="1" x14ac:dyDescent="0.15">
      <c r="B52" s="111" t="s">
        <v>114</v>
      </c>
      <c r="C52" s="112"/>
      <c r="D52" s="56">
        <v>0.22182639999999998</v>
      </c>
      <c r="E52" s="56">
        <v>0</v>
      </c>
      <c r="F52" s="56">
        <v>0</v>
      </c>
      <c r="G52" s="56">
        <v>0.22182639999999998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0.22182639999999998</v>
      </c>
      <c r="T52" s="56">
        <v>0</v>
      </c>
      <c r="U52" s="56">
        <v>0</v>
      </c>
      <c r="V52" s="56">
        <v>0</v>
      </c>
      <c r="W52" s="56">
        <v>0.22182639999999998</v>
      </c>
      <c r="X52" s="56">
        <v>4.9921000000000007E-2</v>
      </c>
      <c r="Y52" s="56">
        <v>0</v>
      </c>
      <c r="Z52" s="56">
        <v>0.17190539999999999</v>
      </c>
      <c r="AA52" s="56">
        <v>0</v>
      </c>
      <c r="AB52" s="56">
        <v>9.960239999999998E-2</v>
      </c>
      <c r="AC52" s="56">
        <v>0.122224</v>
      </c>
      <c r="AD52" s="56">
        <v>0.10093000000000001</v>
      </c>
      <c r="AE52" s="56">
        <v>2.1293999999999997E-2</v>
      </c>
      <c r="AF52" s="58">
        <v>0</v>
      </c>
      <c r="AG52" s="57">
        <v>0.10093000000000001</v>
      </c>
      <c r="AH52" s="56">
        <v>2.1293999999999997E-2</v>
      </c>
      <c r="AI52" s="56">
        <v>0.10093000000000001</v>
      </c>
      <c r="AJ52" s="56">
        <v>0</v>
      </c>
      <c r="AK52" s="56">
        <f t="shared" si="0"/>
        <v>0.22182639999999998</v>
      </c>
      <c r="AL52" s="56">
        <f t="shared" si="1"/>
        <v>0.133937</v>
      </c>
      <c r="AM52" s="56">
        <v>0</v>
      </c>
      <c r="AN52" s="56">
        <v>0.133937</v>
      </c>
      <c r="AO52" s="56">
        <f t="shared" si="2"/>
        <v>8.7889399999999979E-2</v>
      </c>
    </row>
    <row r="53" spans="2:41" ht="17.25" customHeight="1" x14ac:dyDescent="0.15">
      <c r="B53" s="111" t="s">
        <v>115</v>
      </c>
      <c r="C53" s="112"/>
      <c r="D53" s="56">
        <v>0.52895400000000004</v>
      </c>
      <c r="E53" s="56">
        <v>0</v>
      </c>
      <c r="F53" s="56">
        <v>0</v>
      </c>
      <c r="G53" s="56">
        <v>0.52895400000000004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0.52895400000000004</v>
      </c>
      <c r="T53" s="56">
        <v>1.1200000000000001E-3</v>
      </c>
      <c r="U53" s="56">
        <v>0</v>
      </c>
      <c r="V53" s="56">
        <v>1.1200000000000001E-3</v>
      </c>
      <c r="W53" s="56">
        <v>0.52783400000000003</v>
      </c>
      <c r="X53" s="56">
        <v>0.36232600000000004</v>
      </c>
      <c r="Y53" s="56">
        <v>0</v>
      </c>
      <c r="Z53" s="56">
        <v>0.16550800000000002</v>
      </c>
      <c r="AA53" s="56">
        <v>0</v>
      </c>
      <c r="AB53" s="56">
        <v>0.12201200000000006</v>
      </c>
      <c r="AC53" s="56">
        <v>0.40582199999999996</v>
      </c>
      <c r="AD53" s="56">
        <v>0.36271399999999998</v>
      </c>
      <c r="AE53" s="56">
        <v>4.3107999999999994E-2</v>
      </c>
      <c r="AF53" s="58">
        <v>0</v>
      </c>
      <c r="AG53" s="57">
        <v>0.36271399999999998</v>
      </c>
      <c r="AH53" s="56">
        <v>4.4227999999999996E-2</v>
      </c>
      <c r="AI53" s="56">
        <v>0.36271399999999998</v>
      </c>
      <c r="AJ53" s="56">
        <v>0</v>
      </c>
      <c r="AK53" s="56">
        <f t="shared" si="0"/>
        <v>0.52895400000000004</v>
      </c>
      <c r="AL53" s="56">
        <f t="shared" si="1"/>
        <v>5.3666999999999999E-2</v>
      </c>
      <c r="AM53" s="56">
        <v>0</v>
      </c>
      <c r="AN53" s="56">
        <v>5.3666999999999999E-2</v>
      </c>
      <c r="AO53" s="56">
        <f t="shared" si="2"/>
        <v>0.47528700000000002</v>
      </c>
    </row>
    <row r="54" spans="2:41" ht="17.25" customHeight="1" x14ac:dyDescent="0.15">
      <c r="B54" s="111" t="s">
        <v>116</v>
      </c>
      <c r="C54" s="112"/>
      <c r="D54" s="56">
        <v>3.3309999999999998E-3</v>
      </c>
      <c r="E54" s="56">
        <v>0</v>
      </c>
      <c r="F54" s="56">
        <v>0</v>
      </c>
      <c r="G54" s="56">
        <v>3.3309999999999998E-3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3.3309999999999998E-3</v>
      </c>
      <c r="T54" s="56">
        <v>0</v>
      </c>
      <c r="U54" s="56">
        <v>0</v>
      </c>
      <c r="V54" s="56">
        <v>0</v>
      </c>
      <c r="W54" s="56">
        <v>3.3309999999999998E-3</v>
      </c>
      <c r="X54" s="56">
        <v>3.3309999999999998E-3</v>
      </c>
      <c r="Y54" s="56">
        <v>0</v>
      </c>
      <c r="Z54" s="56">
        <v>0</v>
      </c>
      <c r="AA54" s="56">
        <v>0</v>
      </c>
      <c r="AB54" s="56">
        <v>0</v>
      </c>
      <c r="AC54" s="56">
        <v>3.3309999999999998E-3</v>
      </c>
      <c r="AD54" s="56">
        <v>3.3309999999999998E-3</v>
      </c>
      <c r="AE54" s="56">
        <v>0</v>
      </c>
      <c r="AF54" s="58">
        <v>0</v>
      </c>
      <c r="AG54" s="57">
        <v>3.3309999999999998E-3</v>
      </c>
      <c r="AH54" s="56">
        <v>0</v>
      </c>
      <c r="AI54" s="56">
        <v>3.3309999999999998E-3</v>
      </c>
      <c r="AJ54" s="56">
        <v>0</v>
      </c>
      <c r="AK54" s="56">
        <f t="shared" si="0"/>
        <v>3.3309999999999998E-3</v>
      </c>
      <c r="AL54" s="56">
        <f t="shared" si="1"/>
        <v>1.2780000000000001E-3</v>
      </c>
      <c r="AM54" s="56">
        <v>0</v>
      </c>
      <c r="AN54" s="56">
        <v>1.2780000000000001E-3</v>
      </c>
      <c r="AO54" s="56">
        <f t="shared" si="2"/>
        <v>2.0529999999999997E-3</v>
      </c>
    </row>
    <row r="55" spans="2:41" ht="17.25" customHeight="1" x14ac:dyDescent="0.15">
      <c r="B55" s="111" t="s">
        <v>117</v>
      </c>
      <c r="C55" s="112"/>
      <c r="D55" s="56">
        <v>6.4999999999999997E-3</v>
      </c>
      <c r="E55" s="56">
        <v>0</v>
      </c>
      <c r="F55" s="56">
        <v>0</v>
      </c>
      <c r="G55" s="56">
        <v>6.4999999999999997E-3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6.4999999999999997E-3</v>
      </c>
      <c r="T55" s="56">
        <v>0</v>
      </c>
      <c r="U55" s="56">
        <v>0</v>
      </c>
      <c r="V55" s="56">
        <v>0</v>
      </c>
      <c r="W55" s="56">
        <v>6.4999999999999997E-3</v>
      </c>
      <c r="X55" s="56">
        <v>6.4999999999999997E-3</v>
      </c>
      <c r="Y55" s="56">
        <v>0</v>
      </c>
      <c r="Z55" s="56">
        <v>0</v>
      </c>
      <c r="AA55" s="56">
        <v>0</v>
      </c>
      <c r="AB55" s="56">
        <v>0</v>
      </c>
      <c r="AC55" s="56">
        <v>6.4999999999999997E-3</v>
      </c>
      <c r="AD55" s="56">
        <v>6.4999999999999997E-3</v>
      </c>
      <c r="AE55" s="56">
        <v>0</v>
      </c>
      <c r="AF55" s="58">
        <v>0</v>
      </c>
      <c r="AG55" s="57">
        <v>6.4999999999999997E-3</v>
      </c>
      <c r="AH55" s="56">
        <v>0</v>
      </c>
      <c r="AI55" s="56">
        <v>6.4999999999999997E-3</v>
      </c>
      <c r="AJ55" s="56">
        <v>0</v>
      </c>
      <c r="AK55" s="56">
        <f t="shared" si="0"/>
        <v>6.4999999999999997E-3</v>
      </c>
      <c r="AL55" s="56">
        <f t="shared" si="1"/>
        <v>0</v>
      </c>
      <c r="AM55" s="56">
        <v>0</v>
      </c>
      <c r="AN55" s="56">
        <v>0</v>
      </c>
      <c r="AO55" s="56">
        <f t="shared" si="2"/>
        <v>6.4999999999999997E-3</v>
      </c>
    </row>
    <row r="56" spans="2:41" ht="17.25" customHeight="1" x14ac:dyDescent="0.15">
      <c r="B56" s="111" t="s">
        <v>118</v>
      </c>
      <c r="C56" s="112"/>
      <c r="D56" s="56">
        <v>4.2133000000000006E-3</v>
      </c>
      <c r="E56" s="56">
        <v>0</v>
      </c>
      <c r="F56" s="56">
        <v>0</v>
      </c>
      <c r="G56" s="56">
        <v>4.2133000000000006E-3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4.2133000000000006E-3</v>
      </c>
      <c r="T56" s="56">
        <v>1.9000000000000001E-4</v>
      </c>
      <c r="U56" s="56">
        <v>0</v>
      </c>
      <c r="V56" s="56">
        <v>1.9000000000000001E-4</v>
      </c>
      <c r="W56" s="56">
        <v>4.0233000000000005E-3</v>
      </c>
      <c r="X56" s="56">
        <v>3.29E-3</v>
      </c>
      <c r="Y56" s="56">
        <v>0</v>
      </c>
      <c r="Z56" s="56">
        <v>7.333000000000001E-4</v>
      </c>
      <c r="AA56" s="56">
        <v>0</v>
      </c>
      <c r="AB56" s="56">
        <v>7.2430000000000064E-4</v>
      </c>
      <c r="AC56" s="56">
        <v>3.2989999999999998E-3</v>
      </c>
      <c r="AD56" s="56">
        <v>3.2829999999999999E-3</v>
      </c>
      <c r="AE56" s="56">
        <v>1.5999999999999999E-5</v>
      </c>
      <c r="AF56" s="58">
        <v>0</v>
      </c>
      <c r="AG56" s="57">
        <v>3.2829999999999999E-3</v>
      </c>
      <c r="AH56" s="56">
        <v>2.0600000000000002E-4</v>
      </c>
      <c r="AI56" s="56">
        <v>3.2829999999999999E-3</v>
      </c>
      <c r="AJ56" s="56">
        <v>0</v>
      </c>
      <c r="AK56" s="56">
        <f t="shared" si="0"/>
        <v>4.2133000000000006E-3</v>
      </c>
      <c r="AL56" s="56">
        <f t="shared" si="1"/>
        <v>4.4500000000000008E-4</v>
      </c>
      <c r="AM56" s="56">
        <v>0</v>
      </c>
      <c r="AN56" s="56">
        <v>4.4500000000000008E-4</v>
      </c>
      <c r="AO56" s="56">
        <f t="shared" si="2"/>
        <v>3.7683000000000005E-3</v>
      </c>
    </row>
    <row r="57" spans="2:41" ht="17.25" customHeight="1" x14ac:dyDescent="0.15">
      <c r="B57" s="111" t="s">
        <v>119</v>
      </c>
      <c r="C57" s="112"/>
      <c r="D57" s="56">
        <v>6.0062999999999991E-2</v>
      </c>
      <c r="E57" s="56">
        <v>0</v>
      </c>
      <c r="F57" s="56">
        <v>0</v>
      </c>
      <c r="G57" s="56">
        <v>6.0062999999999991E-2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6.0062999999999991E-2</v>
      </c>
      <c r="T57" s="56">
        <v>0</v>
      </c>
      <c r="U57" s="56">
        <v>0</v>
      </c>
      <c r="V57" s="56">
        <v>0</v>
      </c>
      <c r="W57" s="56">
        <v>6.0062999999999991E-2</v>
      </c>
      <c r="X57" s="56">
        <v>8.6300000000000005E-3</v>
      </c>
      <c r="Y57" s="56">
        <v>0</v>
      </c>
      <c r="Z57" s="56">
        <v>5.1432999999999993E-2</v>
      </c>
      <c r="AA57" s="56">
        <v>0</v>
      </c>
      <c r="AB57" s="56">
        <v>1.6234999999999992E-2</v>
      </c>
      <c r="AC57" s="56">
        <v>4.3827999999999999E-2</v>
      </c>
      <c r="AD57" s="56">
        <v>4.0418999999999997E-2</v>
      </c>
      <c r="AE57" s="56">
        <v>3.4089999999999997E-3</v>
      </c>
      <c r="AF57" s="58">
        <v>0</v>
      </c>
      <c r="AG57" s="57">
        <v>4.0418999999999997E-2</v>
      </c>
      <c r="AH57" s="56">
        <v>3.4089999999999997E-3</v>
      </c>
      <c r="AI57" s="56">
        <v>4.0418999999999997E-2</v>
      </c>
      <c r="AJ57" s="56">
        <v>0</v>
      </c>
      <c r="AK57" s="56">
        <f t="shared" si="0"/>
        <v>6.0062999999999991E-2</v>
      </c>
      <c r="AL57" s="56">
        <f t="shared" si="1"/>
        <v>1.7045999999999999E-2</v>
      </c>
      <c r="AM57" s="56">
        <v>0</v>
      </c>
      <c r="AN57" s="56">
        <v>1.7045999999999999E-2</v>
      </c>
      <c r="AO57" s="56">
        <f t="shared" si="2"/>
        <v>4.3016999999999993E-2</v>
      </c>
    </row>
    <row r="58" spans="2:41" ht="17.25" customHeight="1" x14ac:dyDescent="0.15">
      <c r="B58" s="111" t="s">
        <v>120</v>
      </c>
      <c r="C58" s="112"/>
      <c r="D58" s="56">
        <v>7.7199999999999994E-3</v>
      </c>
      <c r="E58" s="56">
        <v>0</v>
      </c>
      <c r="F58" s="56">
        <v>0</v>
      </c>
      <c r="G58" s="56">
        <v>7.7199999999999994E-3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7.7199999999999994E-3</v>
      </c>
      <c r="T58" s="56">
        <v>0</v>
      </c>
      <c r="U58" s="56">
        <v>0</v>
      </c>
      <c r="V58" s="56">
        <v>0</v>
      </c>
      <c r="W58" s="56">
        <v>7.7199999999999994E-3</v>
      </c>
      <c r="X58" s="56">
        <v>6.2799999999999991E-3</v>
      </c>
      <c r="Y58" s="56">
        <v>0</v>
      </c>
      <c r="Z58" s="56">
        <v>1.4399999999999999E-3</v>
      </c>
      <c r="AA58" s="56">
        <v>0</v>
      </c>
      <c r="AB58" s="56">
        <v>7.9999999999998475E-5</v>
      </c>
      <c r="AC58" s="56">
        <v>7.640000000000001E-3</v>
      </c>
      <c r="AD58" s="56">
        <v>7.6180000000000006E-3</v>
      </c>
      <c r="AE58" s="56">
        <v>2.1999999999999999E-5</v>
      </c>
      <c r="AF58" s="58">
        <v>0</v>
      </c>
      <c r="AG58" s="57">
        <v>7.6180000000000006E-3</v>
      </c>
      <c r="AH58" s="56">
        <v>2.1999999999999999E-5</v>
      </c>
      <c r="AI58" s="56">
        <v>7.6180000000000006E-3</v>
      </c>
      <c r="AJ58" s="56">
        <v>0</v>
      </c>
      <c r="AK58" s="56">
        <f t="shared" si="0"/>
        <v>7.7199999999999994E-3</v>
      </c>
      <c r="AL58" s="56">
        <f t="shared" si="1"/>
        <v>1.3000000000000002E-4</v>
      </c>
      <c r="AM58" s="56">
        <v>0</v>
      </c>
      <c r="AN58" s="56">
        <v>1.3000000000000002E-4</v>
      </c>
      <c r="AO58" s="56">
        <f t="shared" si="2"/>
        <v>7.5899999999999995E-3</v>
      </c>
    </row>
    <row r="59" spans="2:41" ht="17.25" customHeight="1" x14ac:dyDescent="0.15">
      <c r="B59" s="111" t="s">
        <v>121</v>
      </c>
      <c r="C59" s="112"/>
      <c r="D59" s="56">
        <v>1.7820000000000002E-3</v>
      </c>
      <c r="E59" s="56">
        <v>0</v>
      </c>
      <c r="F59" s="56">
        <v>0</v>
      </c>
      <c r="G59" s="56">
        <v>1.7820000000000002E-3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1.7820000000000002E-3</v>
      </c>
      <c r="T59" s="56">
        <v>0</v>
      </c>
      <c r="U59" s="56">
        <v>0</v>
      </c>
      <c r="V59" s="56">
        <v>0</v>
      </c>
      <c r="W59" s="56">
        <v>1.7820000000000002E-3</v>
      </c>
      <c r="X59" s="56">
        <v>1.6200000000000001E-4</v>
      </c>
      <c r="Y59" s="56">
        <v>0</v>
      </c>
      <c r="Z59" s="56">
        <v>1.6200000000000001E-3</v>
      </c>
      <c r="AA59" s="56">
        <v>0</v>
      </c>
      <c r="AB59" s="56">
        <v>0</v>
      </c>
      <c r="AC59" s="56">
        <v>1.7819999999999999E-3</v>
      </c>
      <c r="AD59" s="56">
        <v>1.7819999999999999E-3</v>
      </c>
      <c r="AE59" s="56">
        <v>0</v>
      </c>
      <c r="AF59" s="58">
        <v>0</v>
      </c>
      <c r="AG59" s="57">
        <v>1.7819999999999999E-3</v>
      </c>
      <c r="AH59" s="56">
        <v>0</v>
      </c>
      <c r="AI59" s="56">
        <v>1.7819999999999999E-3</v>
      </c>
      <c r="AJ59" s="56">
        <v>0</v>
      </c>
      <c r="AK59" s="56">
        <f t="shared" si="0"/>
        <v>1.7820000000000002E-3</v>
      </c>
      <c r="AL59" s="56">
        <f t="shared" si="1"/>
        <v>2.9951000000000002E-2</v>
      </c>
      <c r="AM59" s="56">
        <v>0</v>
      </c>
      <c r="AN59" s="56">
        <v>2.9951000000000002E-2</v>
      </c>
      <c r="AO59" s="56">
        <f t="shared" si="2"/>
        <v>-2.8169000000000003E-2</v>
      </c>
    </row>
    <row r="60" spans="2:41" ht="17.25" customHeight="1" x14ac:dyDescent="0.15">
      <c r="B60" s="111" t="s">
        <v>122</v>
      </c>
      <c r="C60" s="112"/>
      <c r="D60" s="56">
        <v>0.32844856000000006</v>
      </c>
      <c r="E60" s="56">
        <v>0</v>
      </c>
      <c r="F60" s="56">
        <v>0</v>
      </c>
      <c r="G60" s="56">
        <v>0.32844856000000006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0.32844856000000006</v>
      </c>
      <c r="T60" s="56">
        <v>3.2279999999999996E-2</v>
      </c>
      <c r="U60" s="56">
        <v>0</v>
      </c>
      <c r="V60" s="56">
        <v>3.2279999999999996E-2</v>
      </c>
      <c r="W60" s="56">
        <v>0.29616856000000008</v>
      </c>
      <c r="X60" s="56">
        <v>1.3831000000000001E-2</v>
      </c>
      <c r="Y60" s="56">
        <v>0</v>
      </c>
      <c r="Z60" s="56">
        <v>0.2823375600000001</v>
      </c>
      <c r="AA60" s="56">
        <v>0</v>
      </c>
      <c r="AB60" s="56">
        <v>0.26119256000000007</v>
      </c>
      <c r="AC60" s="56">
        <v>3.4976E-2</v>
      </c>
      <c r="AD60" s="56">
        <v>4.921E-3</v>
      </c>
      <c r="AE60" s="56">
        <v>3.0054999999999998E-2</v>
      </c>
      <c r="AF60" s="58">
        <v>0</v>
      </c>
      <c r="AG60" s="57">
        <v>4.921E-3</v>
      </c>
      <c r="AH60" s="56">
        <v>6.2334999999999995E-2</v>
      </c>
      <c r="AI60" s="56">
        <v>4.921E-3</v>
      </c>
      <c r="AJ60" s="56">
        <v>0</v>
      </c>
      <c r="AK60" s="56">
        <f t="shared" si="0"/>
        <v>0.32844856000000006</v>
      </c>
      <c r="AL60" s="56">
        <f t="shared" si="1"/>
        <v>0.46582100000000004</v>
      </c>
      <c r="AM60" s="56">
        <v>0</v>
      </c>
      <c r="AN60" s="56">
        <v>0.46582100000000004</v>
      </c>
      <c r="AO60" s="56">
        <f t="shared" si="2"/>
        <v>-0.13737243999999998</v>
      </c>
    </row>
    <row r="61" spans="2:41" ht="17.25" customHeight="1" x14ac:dyDescent="0.15">
      <c r="B61" s="111" t="s">
        <v>123</v>
      </c>
      <c r="C61" s="112"/>
      <c r="D61" s="56">
        <v>3.5880000000000002E-2</v>
      </c>
      <c r="E61" s="56">
        <v>0</v>
      </c>
      <c r="F61" s="56">
        <v>0</v>
      </c>
      <c r="G61" s="56">
        <v>3.5880000000000002E-2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3.5880000000000002E-2</v>
      </c>
      <c r="T61" s="56">
        <v>0</v>
      </c>
      <c r="U61" s="56">
        <v>0</v>
      </c>
      <c r="V61" s="56">
        <v>0</v>
      </c>
      <c r="W61" s="56">
        <v>3.5880000000000002E-2</v>
      </c>
      <c r="X61" s="56">
        <v>3.168E-2</v>
      </c>
      <c r="Y61" s="56">
        <v>0</v>
      </c>
      <c r="Z61" s="56">
        <v>4.2000000000000006E-3</v>
      </c>
      <c r="AA61" s="56">
        <v>0</v>
      </c>
      <c r="AB61" s="56">
        <v>2.1853000000000004E-2</v>
      </c>
      <c r="AC61" s="56">
        <v>1.4027E-2</v>
      </c>
      <c r="AD61" s="56">
        <v>9.7529999999999995E-3</v>
      </c>
      <c r="AE61" s="56">
        <v>4.274E-3</v>
      </c>
      <c r="AF61" s="58">
        <v>0</v>
      </c>
      <c r="AG61" s="57">
        <v>9.7529999999999995E-3</v>
      </c>
      <c r="AH61" s="56">
        <v>4.274E-3</v>
      </c>
      <c r="AI61" s="56">
        <v>9.7529999999999995E-3</v>
      </c>
      <c r="AJ61" s="56">
        <v>0</v>
      </c>
      <c r="AK61" s="56">
        <f t="shared" si="0"/>
        <v>3.5880000000000002E-2</v>
      </c>
      <c r="AL61" s="56">
        <f t="shared" si="1"/>
        <v>1.3600000000000001E-3</v>
      </c>
      <c r="AM61" s="56">
        <v>0</v>
      </c>
      <c r="AN61" s="56">
        <v>1.3600000000000001E-3</v>
      </c>
      <c r="AO61" s="56">
        <f t="shared" si="2"/>
        <v>3.4520000000000002E-2</v>
      </c>
    </row>
    <row r="62" spans="2:41" ht="17.25" customHeight="1" x14ac:dyDescent="0.15">
      <c r="B62" s="111" t="s">
        <v>124</v>
      </c>
      <c r="C62" s="112"/>
      <c r="D62" s="56">
        <v>6.8280040389999996</v>
      </c>
      <c r="E62" s="56">
        <v>0</v>
      </c>
      <c r="F62" s="56">
        <v>0</v>
      </c>
      <c r="G62" s="56">
        <v>6.8280040389999996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6.8280040389999996</v>
      </c>
      <c r="T62" s="56">
        <v>0.27878999999999998</v>
      </c>
      <c r="U62" s="56">
        <v>6.8250000000000005E-2</v>
      </c>
      <c r="V62" s="56">
        <v>0.21054</v>
      </c>
      <c r="W62" s="56">
        <v>6.5492140389999998</v>
      </c>
      <c r="X62" s="56">
        <v>3.4179064000000001</v>
      </c>
      <c r="Y62" s="56">
        <v>0</v>
      </c>
      <c r="Z62" s="56">
        <v>3.1313076389999996</v>
      </c>
      <c r="AA62" s="56">
        <v>0</v>
      </c>
      <c r="AB62" s="56">
        <v>0.44803903899999664</v>
      </c>
      <c r="AC62" s="56">
        <v>6.1011750000000031</v>
      </c>
      <c r="AD62" s="56">
        <v>5.3785370000000032</v>
      </c>
      <c r="AE62" s="56">
        <v>0.722638</v>
      </c>
      <c r="AF62" s="58">
        <v>0</v>
      </c>
      <c r="AG62" s="57">
        <v>5.3785370000000032</v>
      </c>
      <c r="AH62" s="56">
        <v>1.001428</v>
      </c>
      <c r="AI62" s="56">
        <v>5.3785370000000032</v>
      </c>
      <c r="AJ62" s="56">
        <v>0</v>
      </c>
      <c r="AK62" s="56">
        <f t="shared" si="0"/>
        <v>6.8280040389999996</v>
      </c>
      <c r="AL62" s="56">
        <f t="shared" si="1"/>
        <v>2.7473717682672247</v>
      </c>
      <c r="AM62" s="56">
        <v>0</v>
      </c>
      <c r="AN62" s="56">
        <v>2.7473717682672247</v>
      </c>
      <c r="AO62" s="56">
        <f t="shared" si="2"/>
        <v>4.0806322707327745</v>
      </c>
    </row>
    <row r="63" spans="2:41" ht="17.25" customHeight="1" x14ac:dyDescent="0.15">
      <c r="B63" s="111" t="s">
        <v>125</v>
      </c>
      <c r="C63" s="112"/>
      <c r="D63" s="56">
        <v>0.109086724</v>
      </c>
      <c r="E63" s="56">
        <v>0</v>
      </c>
      <c r="F63" s="56">
        <v>0</v>
      </c>
      <c r="G63" s="56">
        <v>0.109086724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0.109086724</v>
      </c>
      <c r="T63" s="56">
        <v>0</v>
      </c>
      <c r="U63" s="56">
        <v>0</v>
      </c>
      <c r="V63" s="56">
        <v>0</v>
      </c>
      <c r="W63" s="56">
        <v>0.109086724</v>
      </c>
      <c r="X63" s="56">
        <v>9.6349999999999991E-2</v>
      </c>
      <c r="Y63" s="56">
        <v>0</v>
      </c>
      <c r="Z63" s="56">
        <v>1.2736724000000003E-2</v>
      </c>
      <c r="AA63" s="56">
        <v>0</v>
      </c>
      <c r="AB63" s="56">
        <v>8.3857723999999995E-2</v>
      </c>
      <c r="AC63" s="56">
        <v>2.5228999999999998E-2</v>
      </c>
      <c r="AD63" s="56">
        <v>2.1676999999999998E-2</v>
      </c>
      <c r="AE63" s="56">
        <v>3.5519999999999996E-3</v>
      </c>
      <c r="AF63" s="58">
        <v>0</v>
      </c>
      <c r="AG63" s="57">
        <v>2.1676999999999998E-2</v>
      </c>
      <c r="AH63" s="56">
        <v>3.5519999999999996E-3</v>
      </c>
      <c r="AI63" s="56">
        <v>2.1676999999999998E-2</v>
      </c>
      <c r="AJ63" s="56">
        <v>0</v>
      </c>
      <c r="AK63" s="56">
        <f t="shared" si="0"/>
        <v>0.109086724</v>
      </c>
      <c r="AL63" s="56">
        <f t="shared" si="1"/>
        <v>2.3882E-2</v>
      </c>
      <c r="AM63" s="56">
        <v>0</v>
      </c>
      <c r="AN63" s="56">
        <v>2.3882E-2</v>
      </c>
      <c r="AO63" s="56">
        <f t="shared" si="2"/>
        <v>8.5204723999999996E-2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2021-03-16T06:37:27Z</dcterms:created>
  <dcterms:modified xsi:type="dcterms:W3CDTF">2023-03-29T02:26:40Z</dcterms:modified>
</cp:coreProperties>
</file>