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42FBE7A-98BE-47F2-B19B-7CC5F9DC6307}" xr6:coauthVersionLast="47" xr6:coauthVersionMax="47" xr10:uidLastSave="{00000000-0000-0000-0000-000000000000}"/>
  <bookViews>
    <workbookView xWindow="273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N12" i="1" s="1"/>
  <c r="AM14" i="1"/>
  <c r="AL14" i="1" s="1"/>
  <c r="AK14" i="1"/>
  <c r="AL13" i="1"/>
  <c r="AK13" i="1"/>
  <c r="AK12" i="1"/>
  <c r="Z8" i="1"/>
  <c r="X8" i="1"/>
  <c r="AM12" i="1" l="1"/>
  <c r="AL12" i="1" s="1"/>
  <c r="AO12" i="1" s="1"/>
  <c r="AO30" i="1"/>
  <c r="AO16" i="1"/>
  <c r="AO22" i="1"/>
  <c r="AO25" i="1"/>
  <c r="AO28" i="1"/>
  <c r="AO36" i="1"/>
  <c r="AL36" i="1"/>
  <c r="AO14" i="1"/>
  <c r="AO17" i="1"/>
  <c r="AO21" i="1"/>
  <c r="AO24" i="1"/>
  <c r="AO37" i="1"/>
  <c r="AO31" i="1"/>
  <c r="AO15" i="1"/>
  <c r="AO38" i="1"/>
  <c r="AO19" i="1"/>
  <c r="AO13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<sst xmlns="http://schemas.openxmlformats.org/spreadsheetml/2006/main" count="111" uniqueCount="105">
  <si>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</si>
  <si>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</si>
  <si>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</si>
  <si>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</si>
  <si>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</si>
  <si>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</si>
  <si>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</si>
  <si>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</si>
  <si>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</si>
  <si>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</si>
  <si>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</si>
  <si>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</si>
  <si>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</si>
  <si>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</si>
  <si>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</si>
  <si>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</si>
  <si>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</si>
  <si>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</si>
  <si>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</si>
  <si>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</si>
  <si>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</si>
  <si>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</si>
  <si>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</si>
  <si>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</si>
  <si>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</si>
  <si>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</si>
  <si>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</si>
  <si>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</si>
  <si>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</si>
  <si>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</si>
  <si>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</si>
  <si>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</si>
  <si>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</si>
  <si>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</si>
  <si>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</si>
  <si>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</si>
  <si>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</si>
  <si>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</si>
  <si>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</si>
  <si>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</si>
  <si>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</si>
  <si>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</si>
  <si>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</si>
  <si>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</si>
  <si>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</si>
  <si>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</si>
  <si>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</si>
  <si>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</si>
  <si>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</si>
  <si>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</si>
  <si>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</si>
  <si>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</si>
  <si>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</si>
  <si>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</si>
  <si>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</si>
  <si>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</si>
  <si>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</si>
  <si>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</si>
  <si>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</si>
  <si>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</si>
  <si>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</si>
  <si>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</si>
  <si>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</si>
  <si>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</si>
  <si>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</si>
  <si>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</si>
  <si>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</si>
  <si>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</si>
  <si>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</si>
  <si>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</si>
  <si>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</si>
  <si>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</si>
  <si>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</si>
  <si>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</si>
  <si>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</si>
  <si>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</si>
  <si>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</si>
  <si>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</si>
  <si>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</si>
  <si>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</si>
  <si>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</si>
  <si>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</si>
  <si>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</si>
  <si>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</si>
  <si>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</si>
  <si>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</si>
  <si>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</si>
  <si>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</si>
  <si>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</si>
  <si>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</si>
  <si>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</si>
  <si>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</si>
  <si>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</si>
  <si>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</si>
  <si>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</si>
  <si>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</si>
  <si>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</si>
  <si>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</si>
  <si>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</si>
  <si>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</si>
  <si>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</si>
  <si>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</si>
  <si>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</si>
  <si>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</si>
  <si>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表2-28  発生量及び処理・処分量（種類別：変換）　〔化学〕〔全地域〕〔令和３年度〕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</si>
</sst>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158.78348768800001</v>
      </c>
      <c r="E12" s="54">
        <v>0</v>
      </c>
      <c r="F12" s="54">
        <v>0</v>
      </c>
      <c r="G12" s="54">
        <v>158.78348768800001</v>
      </c>
      <c r="H12" s="54">
        <v>1.734</v>
      </c>
      <c r="I12" s="54">
        <v>0</v>
      </c>
      <c r="J12" s="54">
        <v>0</v>
      </c>
      <c r="K12" s="54">
        <v>117.15170000000001</v>
      </c>
      <c r="L12" s="54">
        <v>0</v>
      </c>
      <c r="M12" s="54">
        <v>114.35597</v>
      </c>
      <c r="N12" s="54">
        <v>0</v>
      </c>
      <c r="O12" s="54">
        <v>2.7957299999999998</v>
      </c>
      <c r="P12" s="54">
        <v>0</v>
      </c>
      <c r="Q12" s="54">
        <v>0</v>
      </c>
      <c r="R12" s="54">
        <v>0</v>
      </c>
      <c r="S12" s="55">
        <v>42.693517688000014</v>
      </c>
      <c r="T12" s="54">
        <v>1.07433</v>
      </c>
      <c r="U12" s="54">
        <v>1.9529999999999999E-2</v>
      </c>
      <c r="V12" s="54">
        <v>1.0548</v>
      </c>
      <c r="W12" s="54">
        <v>41.619187688000011</v>
      </c>
      <c r="X12" s="54">
        <v>7.2853799599999993</v>
      </c>
      <c r="Y12" s="54">
        <v>0</v>
      </c>
      <c r="Z12" s="54">
        <v>34.333807728000004</v>
      </c>
      <c r="AA12" s="54">
        <v>0</v>
      </c>
      <c r="AB12" s="54">
        <v>14.632518688000001</v>
      </c>
      <c r="AC12" s="54">
        <v>26.986668999999996</v>
      </c>
      <c r="AD12" s="54">
        <v>26.045656999999999</v>
      </c>
      <c r="AE12" s="54">
        <v>0.94101200000000018</v>
      </c>
      <c r="AF12" s="54">
        <v>0</v>
      </c>
      <c r="AG12" s="55">
        <v>27.779656999999997</v>
      </c>
      <c r="AH12" s="54">
        <v>2.015342</v>
      </c>
      <c r="AI12" s="54">
        <v>27.779656999999997</v>
      </c>
      <c r="AJ12" s="54">
        <v>0</v>
      </c>
      <c r="AK12" s="54">
        <f>G12-N12</f>
        <v>158.78348768800001</v>
      </c>
      <c r="AL12" s="54">
        <f>AM12+AN12</f>
        <v>16.219656727738808</v>
      </c>
      <c r="AM12" s="54">
        <f>SUM(AM13:AM14)+SUM(AM18:AM36)</f>
        <v>0</v>
      </c>
      <c r="AN12" s="54">
        <f>SUM(AN13:AN14)+SUM(AN18:AN36)</f>
        <v>16.219656727738808</v>
      </c>
      <c r="AO12" s="54">
        <f>AK12-AL12</f>
        <v>142.56383096026121</v>
      </c>
    </row>
    <row r="13" spans="2:41" s="56" customFormat="1" ht="27" customHeight="1" thickTop="1" x14ac:dyDescent="0.15">
      <c r="B13" s="57" t="s">
        <v>77</v>
      </c>
      <c r="C13" s="58"/>
      <c r="D13" s="59">
        <v>0.22264</v>
      </c>
      <c r="E13" s="59">
        <v>0</v>
      </c>
      <c r="F13" s="59">
        <v>0</v>
      </c>
      <c r="G13" s="60">
        <v>0.22264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0.22264</v>
      </c>
      <c r="T13" s="59">
        <v>1.8319999999999999E-2</v>
      </c>
      <c r="U13" s="59">
        <v>0</v>
      </c>
      <c r="V13" s="59">
        <v>1.8319999999999999E-2</v>
      </c>
      <c r="W13" s="59">
        <v>0.20432</v>
      </c>
      <c r="X13" s="59">
        <v>0</v>
      </c>
      <c r="Y13" s="59">
        <v>0</v>
      </c>
      <c r="Z13" s="59">
        <v>0.20432</v>
      </c>
      <c r="AA13" s="59">
        <v>0</v>
      </c>
      <c r="AB13" s="59">
        <v>-0.23067500000000002</v>
      </c>
      <c r="AC13" s="59">
        <v>0.43499500000000002</v>
      </c>
      <c r="AD13" s="59">
        <v>0.20432</v>
      </c>
      <c r="AE13" s="62">
        <v>0.23067500000000005</v>
      </c>
      <c r="AF13" s="59">
        <v>0</v>
      </c>
      <c r="AG13" s="63">
        <v>0.20432</v>
      </c>
      <c r="AH13" s="64">
        <v>0.24899500000000005</v>
      </c>
      <c r="AI13" s="64">
        <v>0.20432</v>
      </c>
      <c r="AJ13" s="59">
        <v>0</v>
      </c>
      <c r="AK13" s="59">
        <f t="shared" ref="AK13:AK39" si="0">G13-N13</f>
        <v>0.22264</v>
      </c>
      <c r="AL13" s="59">
        <f t="shared" ref="AL13:AL39" si="1">AM13+AN13</f>
        <v>3.1100000000000003E-2</v>
      </c>
      <c r="AM13" s="59">
        <v>0</v>
      </c>
      <c r="AN13" s="59">
        <v>3.1100000000000003E-2</v>
      </c>
      <c r="AO13" s="59">
        <f t="shared" ref="AO13:AO39" si="2">AK13-AL13</f>
        <v>0.19153999999999999</v>
      </c>
    </row>
    <row r="14" spans="2:41" s="56" customFormat="1" ht="27" customHeight="1" x14ac:dyDescent="0.15">
      <c r="B14" s="65" t="s">
        <v>78</v>
      </c>
      <c r="C14" s="58"/>
      <c r="D14" s="59">
        <v>75.468944847999992</v>
      </c>
      <c r="E14" s="59">
        <v>0</v>
      </c>
      <c r="F14" s="59">
        <v>0</v>
      </c>
      <c r="G14" s="59">
        <v>75.468944847999992</v>
      </c>
      <c r="H14" s="59">
        <v>0</v>
      </c>
      <c r="I14" s="59">
        <v>0</v>
      </c>
      <c r="J14" s="59">
        <v>0</v>
      </c>
      <c r="K14" s="59">
        <v>67.960099999999997</v>
      </c>
      <c r="L14" s="59">
        <v>0</v>
      </c>
      <c r="M14" s="59">
        <v>66.685779999999994</v>
      </c>
      <c r="N14" s="59">
        <v>0</v>
      </c>
      <c r="O14" s="59">
        <v>1.2743199999999999</v>
      </c>
      <c r="P14" s="59">
        <v>0</v>
      </c>
      <c r="Q14" s="59">
        <v>0</v>
      </c>
      <c r="R14" s="66">
        <v>0</v>
      </c>
      <c r="S14" s="61">
        <v>8.7831648480000002</v>
      </c>
      <c r="T14" s="59">
        <v>0.94095999999999991</v>
      </c>
      <c r="U14" s="59">
        <v>7.28E-3</v>
      </c>
      <c r="V14" s="59">
        <v>0.93367999999999995</v>
      </c>
      <c r="W14" s="59">
        <v>7.8422048479999997</v>
      </c>
      <c r="X14" s="59">
        <v>3.09023</v>
      </c>
      <c r="Y14" s="59">
        <v>0</v>
      </c>
      <c r="Z14" s="59">
        <v>4.7519748479999997</v>
      </c>
      <c r="AA14" s="59">
        <v>0</v>
      </c>
      <c r="AB14" s="59">
        <v>2.4664018479999998</v>
      </c>
      <c r="AC14" s="59">
        <v>5.3758030000000003</v>
      </c>
      <c r="AD14" s="59">
        <v>4.7733819999999998</v>
      </c>
      <c r="AE14" s="59">
        <v>0.60242099999999998</v>
      </c>
      <c r="AF14" s="59">
        <v>0</v>
      </c>
      <c r="AG14" s="61">
        <v>4.7733819999999998</v>
      </c>
      <c r="AH14" s="59">
        <v>1.5433809999999999</v>
      </c>
      <c r="AI14" s="59">
        <v>4.7733819999999998</v>
      </c>
      <c r="AJ14" s="59">
        <v>0</v>
      </c>
      <c r="AK14" s="59">
        <f t="shared" si="0"/>
        <v>75.468944847999992</v>
      </c>
      <c r="AL14" s="59">
        <f t="shared" si="1"/>
        <v>3.5993177295471273</v>
      </c>
      <c r="AM14" s="59">
        <f>SUM(AM15:AM17)</f>
        <v>0</v>
      </c>
      <c r="AN14" s="59">
        <f>SUM(AN15:AN17)</f>
        <v>3.5993177295471273</v>
      </c>
      <c r="AO14" s="59">
        <f t="shared" si="2"/>
        <v>71.869627118452868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62.846579999999996</v>
      </c>
      <c r="E15" s="70">
        <v>0</v>
      </c>
      <c r="F15" s="69">
        <v>0</v>
      </c>
      <c r="G15" s="69">
        <v>62.846579999999996</v>
      </c>
      <c r="H15" s="70">
        <v>0</v>
      </c>
      <c r="I15" s="70">
        <v>0</v>
      </c>
      <c r="J15" s="70">
        <v>0</v>
      </c>
      <c r="K15" s="70">
        <v>62.741999999999997</v>
      </c>
      <c r="L15" s="70">
        <v>0</v>
      </c>
      <c r="M15" s="70">
        <v>61.846499999999999</v>
      </c>
      <c r="N15" s="70">
        <v>0</v>
      </c>
      <c r="O15" s="70">
        <v>0.89549999999999996</v>
      </c>
      <c r="P15" s="69">
        <v>0</v>
      </c>
      <c r="Q15" s="69">
        <v>0</v>
      </c>
      <c r="R15" s="71">
        <v>0</v>
      </c>
      <c r="S15" s="72">
        <v>1.0000800000000001</v>
      </c>
      <c r="T15" s="69">
        <v>0</v>
      </c>
      <c r="U15" s="69">
        <v>0</v>
      </c>
      <c r="V15" s="69">
        <v>0</v>
      </c>
      <c r="W15" s="69">
        <v>1.0000800000000001</v>
      </c>
      <c r="X15" s="69">
        <v>0.48157</v>
      </c>
      <c r="Y15" s="69">
        <v>0</v>
      </c>
      <c r="Z15" s="69">
        <v>0.51851000000000003</v>
      </c>
      <c r="AA15" s="69">
        <v>0</v>
      </c>
      <c r="AB15" s="69">
        <v>0.3988870000000001</v>
      </c>
      <c r="AC15" s="69">
        <v>0.60119299999999998</v>
      </c>
      <c r="AD15" s="69">
        <v>0.60119299999999998</v>
      </c>
      <c r="AE15" s="69">
        <v>0</v>
      </c>
      <c r="AF15" s="71">
        <v>0</v>
      </c>
      <c r="AG15" s="72">
        <v>0.60119299999999998</v>
      </c>
      <c r="AH15" s="69">
        <v>0</v>
      </c>
      <c r="AI15" s="69">
        <v>0.60119299999999998</v>
      </c>
      <c r="AJ15" s="70">
        <v>0</v>
      </c>
      <c r="AK15" s="70">
        <f t="shared" si="0"/>
        <v>62.846579999999996</v>
      </c>
      <c r="AL15" s="70">
        <f t="shared" si="1"/>
        <v>3.5993177295471273</v>
      </c>
      <c r="AM15" s="70">
        <v>0</v>
      </c>
      <c r="AN15" s="70">
        <v>3.5993177295471273</v>
      </c>
      <c r="AO15" s="70">
        <f t="shared" si="2"/>
        <v>59.247262270452872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2.55463</v>
      </c>
      <c r="E16" s="74">
        <v>0</v>
      </c>
      <c r="F16" s="74">
        <v>0</v>
      </c>
      <c r="G16" s="74">
        <v>2.55463</v>
      </c>
      <c r="H16" s="74">
        <v>0</v>
      </c>
      <c r="I16" s="74">
        <v>0</v>
      </c>
      <c r="J16" s="74">
        <v>0</v>
      </c>
      <c r="K16" s="74">
        <v>3.0000000000000001E-3</v>
      </c>
      <c r="L16" s="74">
        <v>0</v>
      </c>
      <c r="M16" s="74">
        <v>3.0000000000000001E-3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2.5516299999999998</v>
      </c>
      <c r="T16" s="74">
        <v>7.28E-3</v>
      </c>
      <c r="U16" s="74">
        <v>7.28E-3</v>
      </c>
      <c r="V16" s="74">
        <v>0</v>
      </c>
      <c r="W16" s="74">
        <v>2.5443499999999997</v>
      </c>
      <c r="X16" s="74">
        <v>2.0586599999999997</v>
      </c>
      <c r="Y16" s="74">
        <v>0</v>
      </c>
      <c r="Z16" s="74">
        <v>0.48569000000000007</v>
      </c>
      <c r="AA16" s="74">
        <v>0</v>
      </c>
      <c r="AB16" s="74">
        <v>0.38788899999999948</v>
      </c>
      <c r="AC16" s="74">
        <v>2.1564610000000002</v>
      </c>
      <c r="AD16" s="74">
        <v>2.1564610000000002</v>
      </c>
      <c r="AE16" s="74">
        <v>0</v>
      </c>
      <c r="AF16" s="75">
        <v>0</v>
      </c>
      <c r="AG16" s="76">
        <v>2.1564610000000002</v>
      </c>
      <c r="AH16" s="74">
        <v>7.28E-3</v>
      </c>
      <c r="AI16" s="74">
        <v>2.1564610000000002</v>
      </c>
      <c r="AJ16" s="74">
        <v>0</v>
      </c>
      <c r="AK16" s="74">
        <f t="shared" si="0"/>
        <v>2.55463</v>
      </c>
      <c r="AL16" s="74">
        <f t="shared" si="1"/>
        <v>0</v>
      </c>
      <c r="AM16" s="74">
        <v>0</v>
      </c>
      <c r="AN16" s="74">
        <v>0</v>
      </c>
      <c r="AO16" s="74">
        <f t="shared" si="2"/>
        <v>2.55463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10.067734848000001</v>
      </c>
      <c r="E17" s="60">
        <v>0</v>
      </c>
      <c r="F17" s="79">
        <v>0</v>
      </c>
      <c r="G17" s="79">
        <v>10.067734848000001</v>
      </c>
      <c r="H17" s="60">
        <v>0</v>
      </c>
      <c r="I17" s="60">
        <v>0</v>
      </c>
      <c r="J17" s="60">
        <v>0</v>
      </c>
      <c r="K17" s="60">
        <v>5.2151000000000005</v>
      </c>
      <c r="L17" s="60">
        <v>0</v>
      </c>
      <c r="M17" s="60">
        <v>4.8362800000000004</v>
      </c>
      <c r="N17" s="60">
        <v>0</v>
      </c>
      <c r="O17" s="60">
        <v>0.37881999999999999</v>
      </c>
      <c r="P17" s="79">
        <v>0</v>
      </c>
      <c r="Q17" s="79">
        <v>0</v>
      </c>
      <c r="R17" s="80">
        <v>0</v>
      </c>
      <c r="S17" s="81">
        <v>5.2314548480000003</v>
      </c>
      <c r="T17" s="79">
        <v>0.93367999999999995</v>
      </c>
      <c r="U17" s="79">
        <v>0</v>
      </c>
      <c r="V17" s="79">
        <v>0.93367999999999995</v>
      </c>
      <c r="W17" s="79">
        <v>4.2977748480000004</v>
      </c>
      <c r="X17" s="79">
        <v>0.55000000000000004</v>
      </c>
      <c r="Y17" s="79">
        <v>0</v>
      </c>
      <c r="Z17" s="79">
        <v>3.7477748480000002</v>
      </c>
      <c r="AA17" s="79">
        <v>0</v>
      </c>
      <c r="AB17" s="79">
        <v>1.6796258480000001</v>
      </c>
      <c r="AC17" s="79">
        <v>2.6181490000000003</v>
      </c>
      <c r="AD17" s="79">
        <v>2.0157280000000002</v>
      </c>
      <c r="AE17" s="79">
        <v>0.60242099999999998</v>
      </c>
      <c r="AF17" s="80">
        <v>0</v>
      </c>
      <c r="AG17" s="81">
        <v>2.0157280000000002</v>
      </c>
      <c r="AH17" s="79">
        <v>1.5361009999999999</v>
      </c>
      <c r="AI17" s="79">
        <v>2.0157280000000002</v>
      </c>
      <c r="AJ17" s="60">
        <v>0</v>
      </c>
      <c r="AK17" s="60">
        <f t="shared" si="0"/>
        <v>10.067734848000001</v>
      </c>
      <c r="AL17" s="60">
        <f t="shared" si="1"/>
        <v>0</v>
      </c>
      <c r="AM17" s="60">
        <v>0</v>
      </c>
      <c r="AN17" s="60">
        <v>0</v>
      </c>
      <c r="AO17" s="60">
        <f t="shared" si="2"/>
        <v>10.067734848000001</v>
      </c>
    </row>
    <row r="18" spans="2:41" s="56" customFormat="1" ht="27" customHeight="1" x14ac:dyDescent="0.15">
      <c r="B18" s="65" t="s">
        <v>82</v>
      </c>
      <c r="C18" s="82"/>
      <c r="D18" s="59">
        <v>22.475328829999999</v>
      </c>
      <c r="E18" s="59">
        <v>0</v>
      </c>
      <c r="F18" s="59">
        <v>0</v>
      </c>
      <c r="G18" s="59">
        <v>22.475328829999999</v>
      </c>
      <c r="H18" s="59">
        <v>1.391</v>
      </c>
      <c r="I18" s="59">
        <v>0</v>
      </c>
      <c r="J18" s="59">
        <v>0</v>
      </c>
      <c r="K18" s="59">
        <v>8.7370000000000001</v>
      </c>
      <c r="L18" s="59">
        <v>0</v>
      </c>
      <c r="M18" s="59">
        <v>8.7230000000000008</v>
      </c>
      <c r="N18" s="59">
        <v>0</v>
      </c>
      <c r="O18" s="59">
        <v>1.4E-2</v>
      </c>
      <c r="P18" s="59">
        <v>0</v>
      </c>
      <c r="Q18" s="59">
        <v>0</v>
      </c>
      <c r="R18" s="59">
        <v>0</v>
      </c>
      <c r="S18" s="61">
        <v>12.361328829999998</v>
      </c>
      <c r="T18" s="59">
        <v>0</v>
      </c>
      <c r="U18" s="59">
        <v>0</v>
      </c>
      <c r="V18" s="59">
        <v>0</v>
      </c>
      <c r="W18" s="59">
        <v>12.361328829999998</v>
      </c>
      <c r="X18" s="59">
        <v>1.1655E-2</v>
      </c>
      <c r="Y18" s="59">
        <v>0</v>
      </c>
      <c r="Z18" s="59">
        <v>12.349673829999999</v>
      </c>
      <c r="AA18" s="59">
        <v>0</v>
      </c>
      <c r="AB18" s="59">
        <v>1.1665698299999985</v>
      </c>
      <c r="AC18" s="59">
        <v>11.194758999999999</v>
      </c>
      <c r="AD18" s="59">
        <v>11.191338</v>
      </c>
      <c r="AE18" s="62">
        <v>3.421E-3</v>
      </c>
      <c r="AF18" s="59">
        <v>0</v>
      </c>
      <c r="AG18" s="61">
        <v>12.582338</v>
      </c>
      <c r="AH18" s="59">
        <v>3.421E-3</v>
      </c>
      <c r="AI18" s="59">
        <v>12.582338</v>
      </c>
      <c r="AJ18" s="59">
        <v>0</v>
      </c>
      <c r="AK18" s="59">
        <f t="shared" si="0"/>
        <v>22.475328829999999</v>
      </c>
      <c r="AL18" s="59">
        <f t="shared" si="1"/>
        <v>0.89881400000000011</v>
      </c>
      <c r="AM18" s="59">
        <v>0</v>
      </c>
      <c r="AN18" s="59">
        <v>0.89881400000000011</v>
      </c>
      <c r="AO18" s="59">
        <f t="shared" si="2"/>
        <v>21.576514829999997</v>
      </c>
    </row>
    <row r="19" spans="2:41" s="56" customFormat="1" ht="27" customHeight="1" x14ac:dyDescent="0.15">
      <c r="B19" s="65" t="s">
        <v>83</v>
      </c>
      <c r="C19" s="58"/>
      <c r="D19" s="59">
        <v>30.057206260000001</v>
      </c>
      <c r="E19" s="59">
        <v>0</v>
      </c>
      <c r="F19" s="59">
        <v>0</v>
      </c>
      <c r="G19" s="59">
        <v>30.057206260000001</v>
      </c>
      <c r="H19" s="59">
        <v>1.0999999999999999E-2</v>
      </c>
      <c r="I19" s="59">
        <v>0</v>
      </c>
      <c r="J19" s="59">
        <v>0</v>
      </c>
      <c r="K19" s="59">
        <v>26.132300000000001</v>
      </c>
      <c r="L19" s="59">
        <v>0</v>
      </c>
      <c r="M19" s="59">
        <v>25.89274</v>
      </c>
      <c r="N19" s="59">
        <v>0</v>
      </c>
      <c r="O19" s="59">
        <v>0.23956</v>
      </c>
      <c r="P19" s="59">
        <v>0</v>
      </c>
      <c r="Q19" s="59">
        <v>0</v>
      </c>
      <c r="R19" s="59">
        <v>0</v>
      </c>
      <c r="S19" s="61">
        <v>4.1534662600000001</v>
      </c>
      <c r="T19" s="59">
        <v>0</v>
      </c>
      <c r="U19" s="59">
        <v>0</v>
      </c>
      <c r="V19" s="59">
        <v>0</v>
      </c>
      <c r="W19" s="59">
        <v>4.1534662600000001</v>
      </c>
      <c r="X19" s="59">
        <v>1.3331499999999998</v>
      </c>
      <c r="Y19" s="59">
        <v>0</v>
      </c>
      <c r="Z19" s="59">
        <v>2.8203162599999998</v>
      </c>
      <c r="AA19" s="59">
        <v>0</v>
      </c>
      <c r="AB19" s="59">
        <v>1.1753002600000002</v>
      </c>
      <c r="AC19" s="59">
        <v>2.9781659999999999</v>
      </c>
      <c r="AD19" s="59">
        <v>2.9744009999999999</v>
      </c>
      <c r="AE19" s="62">
        <v>3.7649999999999997E-3</v>
      </c>
      <c r="AF19" s="59">
        <v>0</v>
      </c>
      <c r="AG19" s="61">
        <v>2.985401</v>
      </c>
      <c r="AH19" s="59">
        <v>3.7649999999999997E-3</v>
      </c>
      <c r="AI19" s="59">
        <v>2.985401</v>
      </c>
      <c r="AJ19" s="59">
        <v>0</v>
      </c>
      <c r="AK19" s="59">
        <f t="shared" si="0"/>
        <v>30.057206260000001</v>
      </c>
      <c r="AL19" s="59">
        <f t="shared" si="1"/>
        <v>0.7026739999999998</v>
      </c>
      <c r="AM19" s="59">
        <v>0</v>
      </c>
      <c r="AN19" s="59">
        <v>0.7026739999999998</v>
      </c>
      <c r="AO19" s="59">
        <f t="shared" si="2"/>
        <v>29.354532260000003</v>
      </c>
    </row>
    <row r="20" spans="2:41" s="56" customFormat="1" ht="27" customHeight="1" x14ac:dyDescent="0.15">
      <c r="B20" s="65" t="s">
        <v>84</v>
      </c>
      <c r="C20" s="58"/>
      <c r="D20" s="59">
        <v>24.879291790000003</v>
      </c>
      <c r="E20" s="59">
        <v>0</v>
      </c>
      <c r="F20" s="59">
        <v>0</v>
      </c>
      <c r="G20" s="59">
        <v>24.879291790000003</v>
      </c>
      <c r="H20" s="59">
        <v>0.33200000000000002</v>
      </c>
      <c r="I20" s="59">
        <v>0</v>
      </c>
      <c r="J20" s="59">
        <v>0</v>
      </c>
      <c r="K20" s="59">
        <v>13.095300000000002</v>
      </c>
      <c r="L20" s="59">
        <v>0</v>
      </c>
      <c r="M20" s="59">
        <v>12.033450000000002</v>
      </c>
      <c r="N20" s="59">
        <v>0</v>
      </c>
      <c r="O20" s="59">
        <v>1.06185</v>
      </c>
      <c r="P20" s="59">
        <v>0</v>
      </c>
      <c r="Q20" s="59">
        <v>0</v>
      </c>
      <c r="R20" s="59">
        <v>0</v>
      </c>
      <c r="S20" s="61">
        <v>12.513841790000001</v>
      </c>
      <c r="T20" s="59">
        <v>0</v>
      </c>
      <c r="U20" s="59">
        <v>0</v>
      </c>
      <c r="V20" s="59">
        <v>0</v>
      </c>
      <c r="W20" s="59">
        <v>12.513841790000001</v>
      </c>
      <c r="X20" s="59">
        <v>0.10086600000000001</v>
      </c>
      <c r="Y20" s="59">
        <v>0</v>
      </c>
      <c r="Z20" s="59">
        <v>12.412975790000001</v>
      </c>
      <c r="AA20" s="59">
        <v>0</v>
      </c>
      <c r="AB20" s="59">
        <v>9.7071537900000013</v>
      </c>
      <c r="AC20" s="59">
        <v>2.8066879999999998</v>
      </c>
      <c r="AD20" s="59">
        <v>2.7719049999999998</v>
      </c>
      <c r="AE20" s="62">
        <v>3.4783000000000001E-2</v>
      </c>
      <c r="AF20" s="59">
        <v>0</v>
      </c>
      <c r="AG20" s="61">
        <v>3.1039049999999997</v>
      </c>
      <c r="AH20" s="59">
        <v>3.4783000000000001E-2</v>
      </c>
      <c r="AI20" s="59">
        <v>3.1039049999999997</v>
      </c>
      <c r="AJ20" s="59">
        <v>0</v>
      </c>
      <c r="AK20" s="59">
        <f t="shared" si="0"/>
        <v>24.879291790000003</v>
      </c>
      <c r="AL20" s="59">
        <f t="shared" si="1"/>
        <v>9.4034659981916811</v>
      </c>
      <c r="AM20" s="59">
        <v>0</v>
      </c>
      <c r="AN20" s="59">
        <v>9.4034659981916811</v>
      </c>
      <c r="AO20" s="59">
        <f t="shared" si="2"/>
        <v>15.475825791808322</v>
      </c>
    </row>
    <row r="21" spans="2:41" s="56" customFormat="1" ht="27" customHeight="1" x14ac:dyDescent="0.15">
      <c r="B21" s="65" t="s">
        <v>85</v>
      </c>
      <c r="C21" s="58"/>
      <c r="D21" s="59">
        <v>3.147526</v>
      </c>
      <c r="E21" s="59">
        <v>0</v>
      </c>
      <c r="F21" s="59">
        <v>0</v>
      </c>
      <c r="G21" s="59">
        <v>3.147526</v>
      </c>
      <c r="H21" s="59">
        <v>0</v>
      </c>
      <c r="I21" s="59">
        <v>0</v>
      </c>
      <c r="J21" s="59">
        <v>0</v>
      </c>
      <c r="K21" s="59">
        <v>1.2270000000000001</v>
      </c>
      <c r="L21" s="59">
        <v>0</v>
      </c>
      <c r="M21" s="59">
        <v>1.0210000000000001</v>
      </c>
      <c r="N21" s="59">
        <v>0</v>
      </c>
      <c r="O21" s="59">
        <v>0.20599999999999999</v>
      </c>
      <c r="P21" s="59">
        <v>0</v>
      </c>
      <c r="Q21" s="59">
        <v>0</v>
      </c>
      <c r="R21" s="59">
        <v>0</v>
      </c>
      <c r="S21" s="61">
        <v>2.1265260000000001</v>
      </c>
      <c r="T21" s="59">
        <v>7.8179999999999986E-2</v>
      </c>
      <c r="U21" s="59">
        <v>1.225E-2</v>
      </c>
      <c r="V21" s="59">
        <v>6.5929999999999989E-2</v>
      </c>
      <c r="W21" s="59">
        <v>2.048346</v>
      </c>
      <c r="X21" s="59">
        <v>1.6982300000000001</v>
      </c>
      <c r="Y21" s="59">
        <v>0</v>
      </c>
      <c r="Z21" s="59">
        <v>0.35011599999999998</v>
      </c>
      <c r="AA21" s="59">
        <v>0</v>
      </c>
      <c r="AB21" s="59">
        <v>0.32182700000000009</v>
      </c>
      <c r="AC21" s="59">
        <v>1.7265189999999999</v>
      </c>
      <c r="AD21" s="59">
        <v>1.702828</v>
      </c>
      <c r="AE21" s="62">
        <v>2.3691000000000004E-2</v>
      </c>
      <c r="AF21" s="59">
        <v>0</v>
      </c>
      <c r="AG21" s="61">
        <v>1.702828</v>
      </c>
      <c r="AH21" s="59">
        <v>0.10187099999999999</v>
      </c>
      <c r="AI21" s="59">
        <v>1.702828</v>
      </c>
      <c r="AJ21" s="59">
        <v>0</v>
      </c>
      <c r="AK21" s="59">
        <f t="shared" si="0"/>
        <v>3.147526</v>
      </c>
      <c r="AL21" s="59">
        <f t="shared" si="1"/>
        <v>0.69627499999999976</v>
      </c>
      <c r="AM21" s="59">
        <v>0</v>
      </c>
      <c r="AN21" s="59">
        <v>0.69627499999999976</v>
      </c>
      <c r="AO21" s="59">
        <f t="shared" si="2"/>
        <v>2.4512510000000001</v>
      </c>
    </row>
    <row r="22" spans="2:41" s="56" customFormat="1" ht="27" customHeight="1" x14ac:dyDescent="0.15">
      <c r="B22" s="65" t="s">
        <v>86</v>
      </c>
      <c r="C22" s="58"/>
      <c r="D22" s="59">
        <v>5.6999999999999998E-4</v>
      </c>
      <c r="E22" s="59">
        <v>0</v>
      </c>
      <c r="F22" s="59">
        <v>0</v>
      </c>
      <c r="G22" s="59">
        <v>5.6999999999999998E-4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5.6999999999999998E-4</v>
      </c>
      <c r="T22" s="59">
        <v>0</v>
      </c>
      <c r="U22" s="59">
        <v>0</v>
      </c>
      <c r="V22" s="59">
        <v>0</v>
      </c>
      <c r="W22" s="59">
        <v>5.6999999999999998E-4</v>
      </c>
      <c r="X22" s="59">
        <v>5.6999999999999998E-4</v>
      </c>
      <c r="Y22" s="59">
        <v>0</v>
      </c>
      <c r="Z22" s="59">
        <v>0</v>
      </c>
      <c r="AA22" s="59">
        <v>0</v>
      </c>
      <c r="AB22" s="59">
        <v>0</v>
      </c>
      <c r="AC22" s="59">
        <v>5.6999999999999998E-4</v>
      </c>
      <c r="AD22" s="59">
        <v>5.6999999999999998E-4</v>
      </c>
      <c r="AE22" s="62">
        <v>0</v>
      </c>
      <c r="AF22" s="59">
        <v>0</v>
      </c>
      <c r="AG22" s="61">
        <v>5.6999999999999998E-4</v>
      </c>
      <c r="AH22" s="59">
        <v>0</v>
      </c>
      <c r="AI22" s="59">
        <v>5.6999999999999998E-4</v>
      </c>
      <c r="AJ22" s="59">
        <v>0</v>
      </c>
      <c r="AK22" s="59">
        <f t="shared" si="0"/>
        <v>5.6999999999999998E-4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5.6999999999999998E-4</v>
      </c>
    </row>
    <row r="23" spans="2:41" s="56" customFormat="1" ht="27" customHeight="1" x14ac:dyDescent="0.15">
      <c r="B23" s="65" t="s">
        <v>87</v>
      </c>
      <c r="C23" s="58"/>
      <c r="D23" s="59">
        <v>0.33335700000000007</v>
      </c>
      <c r="E23" s="59">
        <v>0</v>
      </c>
      <c r="F23" s="59">
        <v>0</v>
      </c>
      <c r="G23" s="59">
        <v>0.33335700000000007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0.33335700000000007</v>
      </c>
      <c r="T23" s="59">
        <v>0</v>
      </c>
      <c r="U23" s="59">
        <v>0</v>
      </c>
      <c r="V23" s="59">
        <v>0</v>
      </c>
      <c r="W23" s="59">
        <v>0.33335700000000007</v>
      </c>
      <c r="X23" s="59">
        <v>0.33253200000000005</v>
      </c>
      <c r="Y23" s="59">
        <v>0</v>
      </c>
      <c r="Z23" s="59">
        <v>8.25E-4</v>
      </c>
      <c r="AA23" s="59">
        <v>0</v>
      </c>
      <c r="AB23" s="59">
        <v>2.5600000000000012E-2</v>
      </c>
      <c r="AC23" s="59">
        <v>0.30775700000000006</v>
      </c>
      <c r="AD23" s="59">
        <v>0.30709700000000006</v>
      </c>
      <c r="AE23" s="62">
        <v>6.6E-4</v>
      </c>
      <c r="AF23" s="59">
        <v>0</v>
      </c>
      <c r="AG23" s="61">
        <v>0.30709700000000006</v>
      </c>
      <c r="AH23" s="59">
        <v>6.6E-4</v>
      </c>
      <c r="AI23" s="59">
        <v>0.30709700000000006</v>
      </c>
      <c r="AJ23" s="59">
        <v>0</v>
      </c>
      <c r="AK23" s="59">
        <f t="shared" si="0"/>
        <v>0.33335700000000007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0.33335700000000007</v>
      </c>
    </row>
    <row r="24" spans="2:41" s="56" customFormat="1" ht="27" customHeight="1" x14ac:dyDescent="0.15">
      <c r="B24" s="65" t="s">
        <v>88</v>
      </c>
      <c r="C24" s="58"/>
      <c r="D24" s="59">
        <v>1.9000000000000001E-4</v>
      </c>
      <c r="E24" s="59">
        <v>0</v>
      </c>
      <c r="F24" s="59">
        <v>0</v>
      </c>
      <c r="G24" s="59">
        <v>1.9000000000000001E-4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1.9000000000000001E-4</v>
      </c>
      <c r="T24" s="59">
        <v>0</v>
      </c>
      <c r="U24" s="59">
        <v>0</v>
      </c>
      <c r="V24" s="59">
        <v>0</v>
      </c>
      <c r="W24" s="59">
        <v>1.9000000000000001E-4</v>
      </c>
      <c r="X24" s="59">
        <v>1.9000000000000001E-4</v>
      </c>
      <c r="Y24" s="59">
        <v>0</v>
      </c>
      <c r="Z24" s="59">
        <v>0</v>
      </c>
      <c r="AA24" s="59">
        <v>0</v>
      </c>
      <c r="AB24" s="59">
        <v>0</v>
      </c>
      <c r="AC24" s="59">
        <v>1.9000000000000001E-4</v>
      </c>
      <c r="AD24" s="59">
        <v>1.9000000000000001E-4</v>
      </c>
      <c r="AE24" s="62">
        <v>0</v>
      </c>
      <c r="AF24" s="59">
        <v>0</v>
      </c>
      <c r="AG24" s="61">
        <v>1.9000000000000001E-4</v>
      </c>
      <c r="AH24" s="59">
        <v>0</v>
      </c>
      <c r="AI24" s="59">
        <v>1.9000000000000001E-4</v>
      </c>
      <c r="AJ24" s="59">
        <v>0</v>
      </c>
      <c r="AK24" s="59">
        <f t="shared" si="0"/>
        <v>1.9000000000000001E-4</v>
      </c>
      <c r="AL24" s="59">
        <f t="shared" si="1"/>
        <v>0</v>
      </c>
      <c r="AM24" s="59">
        <v>0</v>
      </c>
      <c r="AN24" s="59">
        <v>0</v>
      </c>
      <c r="AO24" s="59">
        <f t="shared" si="2"/>
        <v>1.9000000000000001E-4</v>
      </c>
    </row>
    <row r="25" spans="2:41" s="56" customFormat="1" ht="27" customHeight="1" x14ac:dyDescent="0.15">
      <c r="B25" s="65" t="s">
        <v>89</v>
      </c>
      <c r="C25" s="58"/>
      <c r="D25" s="59">
        <v>0.44209000000000004</v>
      </c>
      <c r="E25" s="59">
        <v>0</v>
      </c>
      <c r="F25" s="59">
        <v>0</v>
      </c>
      <c r="G25" s="59">
        <v>0.44209000000000004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0.44209000000000004</v>
      </c>
      <c r="T25" s="59">
        <v>2.3539999999999998E-2</v>
      </c>
      <c r="U25" s="59">
        <v>0</v>
      </c>
      <c r="V25" s="59">
        <v>2.3539999999999998E-2</v>
      </c>
      <c r="W25" s="59">
        <v>0.41855000000000003</v>
      </c>
      <c r="X25" s="59">
        <v>0.40100000000000002</v>
      </c>
      <c r="Y25" s="59">
        <v>0</v>
      </c>
      <c r="Z25" s="59">
        <v>1.755E-2</v>
      </c>
      <c r="AA25" s="59">
        <v>0</v>
      </c>
      <c r="AB25" s="59">
        <v>0</v>
      </c>
      <c r="AC25" s="59">
        <v>0.41855000000000003</v>
      </c>
      <c r="AD25" s="59">
        <v>0.41855000000000003</v>
      </c>
      <c r="AE25" s="62">
        <v>0</v>
      </c>
      <c r="AF25" s="59">
        <v>0</v>
      </c>
      <c r="AG25" s="61">
        <v>0.41855000000000003</v>
      </c>
      <c r="AH25" s="59">
        <v>2.3539999999999998E-2</v>
      </c>
      <c r="AI25" s="59">
        <v>0.41855000000000003</v>
      </c>
      <c r="AJ25" s="59">
        <v>0</v>
      </c>
      <c r="AK25" s="59">
        <f t="shared" si="0"/>
        <v>0.44209000000000004</v>
      </c>
      <c r="AL25" s="59">
        <f t="shared" si="1"/>
        <v>1.4999999999999999E-2</v>
      </c>
      <c r="AM25" s="59">
        <v>0</v>
      </c>
      <c r="AN25" s="59">
        <v>1.4999999999999999E-2</v>
      </c>
      <c r="AO25" s="59">
        <f t="shared" si="2"/>
        <v>0.42709000000000003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9.3354000000000006E-2</v>
      </c>
      <c r="E28" s="59">
        <v>0</v>
      </c>
      <c r="F28" s="59">
        <v>0</v>
      </c>
      <c r="G28" s="59">
        <v>9.3354000000000006E-2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9.3354000000000006E-2</v>
      </c>
      <c r="T28" s="59">
        <v>0</v>
      </c>
      <c r="U28" s="59">
        <v>0</v>
      </c>
      <c r="V28" s="59">
        <v>0</v>
      </c>
      <c r="W28" s="59">
        <v>9.3354000000000006E-2</v>
      </c>
      <c r="X28" s="59">
        <v>8.9763000000000009E-2</v>
      </c>
      <c r="Y28" s="59">
        <v>0</v>
      </c>
      <c r="Z28" s="59">
        <v>3.591E-3</v>
      </c>
      <c r="AA28" s="59">
        <v>0</v>
      </c>
      <c r="AB28" s="59">
        <v>0</v>
      </c>
      <c r="AC28" s="59">
        <v>9.335400000000002E-2</v>
      </c>
      <c r="AD28" s="59">
        <v>9.335400000000002E-2</v>
      </c>
      <c r="AE28" s="62">
        <v>0</v>
      </c>
      <c r="AF28" s="59">
        <v>0</v>
      </c>
      <c r="AG28" s="61">
        <v>9.335400000000002E-2</v>
      </c>
      <c r="AH28" s="59">
        <v>0</v>
      </c>
      <c r="AI28" s="59">
        <v>9.335400000000002E-2</v>
      </c>
      <c r="AJ28" s="59">
        <v>0</v>
      </c>
      <c r="AK28" s="59">
        <f t="shared" si="0"/>
        <v>9.3354000000000006E-2</v>
      </c>
      <c r="AL28" s="59">
        <f t="shared" si="1"/>
        <v>6.8800000000000007E-3</v>
      </c>
      <c r="AM28" s="59">
        <v>0</v>
      </c>
      <c r="AN28" s="59">
        <v>6.8800000000000007E-3</v>
      </c>
      <c r="AO28" s="59">
        <f t="shared" si="2"/>
        <v>8.6474000000000009E-2</v>
      </c>
    </row>
    <row r="29" spans="2:41" s="56" customFormat="1" ht="27" customHeight="1" x14ac:dyDescent="0.15">
      <c r="B29" s="65" t="s">
        <v>93</v>
      </c>
      <c r="C29" s="58"/>
      <c r="D29" s="59">
        <v>0.11807600000000001</v>
      </c>
      <c r="E29" s="59">
        <v>0</v>
      </c>
      <c r="F29" s="59">
        <v>0</v>
      </c>
      <c r="G29" s="59">
        <v>0.11807600000000001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0.11807600000000001</v>
      </c>
      <c r="T29" s="59">
        <v>0</v>
      </c>
      <c r="U29" s="59">
        <v>0</v>
      </c>
      <c r="V29" s="59">
        <v>0</v>
      </c>
      <c r="W29" s="59">
        <v>0.11807600000000001</v>
      </c>
      <c r="X29" s="59">
        <v>0.11511800000000001</v>
      </c>
      <c r="Y29" s="59">
        <v>0</v>
      </c>
      <c r="Z29" s="59">
        <v>2.9579999999999997E-3</v>
      </c>
      <c r="AA29" s="59">
        <v>0</v>
      </c>
      <c r="AB29" s="59">
        <v>0</v>
      </c>
      <c r="AC29" s="59">
        <v>0.118076</v>
      </c>
      <c r="AD29" s="59">
        <v>0.11799800000000001</v>
      </c>
      <c r="AE29" s="62">
        <v>7.7999999999999999E-5</v>
      </c>
      <c r="AF29" s="59">
        <v>0</v>
      </c>
      <c r="AG29" s="61">
        <v>0.11799800000000001</v>
      </c>
      <c r="AH29" s="59">
        <v>7.7999999999999999E-5</v>
      </c>
      <c r="AI29" s="59">
        <v>0.11799800000000001</v>
      </c>
      <c r="AJ29" s="59">
        <v>0</v>
      </c>
      <c r="AK29" s="59">
        <f t="shared" si="0"/>
        <v>0.11807600000000001</v>
      </c>
      <c r="AL29" s="59">
        <f t="shared" si="1"/>
        <v>0.80691499999999983</v>
      </c>
      <c r="AM29" s="59">
        <v>0</v>
      </c>
      <c r="AN29" s="59">
        <v>0.80691499999999983</v>
      </c>
      <c r="AO29" s="59">
        <f t="shared" si="2"/>
        <v>-0.68883899999999976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0.57334395999999999</v>
      </c>
      <c r="E31" s="59">
        <v>0</v>
      </c>
      <c r="F31" s="59">
        <v>0</v>
      </c>
      <c r="G31" s="59">
        <v>0.57334395999999999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0.57334395999999999</v>
      </c>
      <c r="T31" s="59">
        <v>0</v>
      </c>
      <c r="U31" s="59">
        <v>0</v>
      </c>
      <c r="V31" s="59">
        <v>0</v>
      </c>
      <c r="W31" s="59">
        <v>0.57334395999999999</v>
      </c>
      <c r="X31" s="59">
        <v>5.1493959999999991E-2</v>
      </c>
      <c r="Y31" s="59">
        <v>0</v>
      </c>
      <c r="Z31" s="59">
        <v>0.52185000000000004</v>
      </c>
      <c r="AA31" s="59">
        <v>0</v>
      </c>
      <c r="AB31" s="59">
        <v>-4.0000000089968069E-8</v>
      </c>
      <c r="AC31" s="59">
        <v>0.57334400000000008</v>
      </c>
      <c r="AD31" s="59">
        <v>0.57334400000000008</v>
      </c>
      <c r="AE31" s="62">
        <v>0</v>
      </c>
      <c r="AF31" s="59">
        <v>0</v>
      </c>
      <c r="AG31" s="61">
        <v>0.57334400000000008</v>
      </c>
      <c r="AH31" s="59">
        <v>0</v>
      </c>
      <c r="AI31" s="59">
        <v>0.57334400000000008</v>
      </c>
      <c r="AJ31" s="59">
        <v>0</v>
      </c>
      <c r="AK31" s="59">
        <f t="shared" si="0"/>
        <v>0.57334395999999999</v>
      </c>
      <c r="AL31" s="59">
        <f t="shared" si="1"/>
        <v>0</v>
      </c>
      <c r="AM31" s="59">
        <v>0</v>
      </c>
      <c r="AN31" s="59">
        <v>0</v>
      </c>
      <c r="AO31" s="59">
        <f t="shared" si="2"/>
        <v>0.57334395999999999</v>
      </c>
    </row>
    <row r="32" spans="2:41" s="56" customFormat="1" ht="27" customHeight="1" x14ac:dyDescent="0.15">
      <c r="B32" s="65" t="s">
        <v>96</v>
      </c>
      <c r="C32" s="58"/>
      <c r="D32" s="59">
        <v>0.89549999999999996</v>
      </c>
      <c r="E32" s="59">
        <v>0</v>
      </c>
      <c r="F32" s="59">
        <v>0</v>
      </c>
      <c r="G32" s="59">
        <v>0.89549999999999996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0.89549999999999996</v>
      </c>
      <c r="T32" s="59">
        <v>0</v>
      </c>
      <c r="U32" s="59">
        <v>0</v>
      </c>
      <c r="V32" s="59">
        <v>0</v>
      </c>
      <c r="W32" s="59">
        <v>0.89549999999999996</v>
      </c>
      <c r="X32" s="59">
        <v>0</v>
      </c>
      <c r="Y32" s="59">
        <v>0</v>
      </c>
      <c r="Z32" s="59">
        <v>0.89549999999999996</v>
      </c>
      <c r="AA32" s="59">
        <v>0</v>
      </c>
      <c r="AB32" s="59">
        <v>0</v>
      </c>
      <c r="AC32" s="59">
        <v>0.89549999999999996</v>
      </c>
      <c r="AD32" s="59">
        <v>0.89549999999999996</v>
      </c>
      <c r="AE32" s="62">
        <v>0</v>
      </c>
      <c r="AF32" s="59">
        <v>0</v>
      </c>
      <c r="AG32" s="61">
        <v>0.89549999999999996</v>
      </c>
      <c r="AH32" s="59">
        <v>0</v>
      </c>
      <c r="AI32" s="59">
        <v>0.89549999999999996</v>
      </c>
      <c r="AJ32" s="59">
        <v>0</v>
      </c>
      <c r="AK32" s="59">
        <f t="shared" si="0"/>
        <v>0.89549999999999996</v>
      </c>
      <c r="AL32" s="59">
        <f t="shared" si="1"/>
        <v>7.0000000000000001E-3</v>
      </c>
      <c r="AM32" s="59">
        <v>0</v>
      </c>
      <c r="AN32" s="59">
        <v>7.0000000000000001E-3</v>
      </c>
      <c r="AO32" s="59">
        <f t="shared" si="2"/>
        <v>0.88849999999999996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7.6068999999999998E-2</v>
      </c>
      <c r="E36" s="59">
        <v>0</v>
      </c>
      <c r="F36" s="59">
        <v>0</v>
      </c>
      <c r="G36" s="59">
        <v>7.6068999999999998E-2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7.6068999999999998E-2</v>
      </c>
      <c r="T36" s="59">
        <v>1.333E-2</v>
      </c>
      <c r="U36" s="59">
        <v>0</v>
      </c>
      <c r="V36" s="59">
        <v>1.333E-2</v>
      </c>
      <c r="W36" s="59">
        <v>6.2739000000000003E-2</v>
      </c>
      <c r="X36" s="59">
        <v>6.0581999999999997E-2</v>
      </c>
      <c r="Y36" s="59">
        <v>0</v>
      </c>
      <c r="Z36" s="59">
        <v>2.1570000000000001E-3</v>
      </c>
      <c r="AA36" s="59">
        <v>0</v>
      </c>
      <c r="AB36" s="59">
        <v>3.4100000000000005E-4</v>
      </c>
      <c r="AC36" s="59">
        <v>6.2398000000000002E-2</v>
      </c>
      <c r="AD36" s="59">
        <v>2.0879999999999999E-2</v>
      </c>
      <c r="AE36" s="59">
        <v>4.1517999999999999E-2</v>
      </c>
      <c r="AF36" s="59">
        <v>0</v>
      </c>
      <c r="AG36" s="61">
        <v>2.0879999999999999E-2</v>
      </c>
      <c r="AH36" s="59">
        <v>5.4848000000000001E-2</v>
      </c>
      <c r="AI36" s="59">
        <v>2.0879999999999999E-2</v>
      </c>
      <c r="AJ36" s="59">
        <v>0</v>
      </c>
      <c r="AK36" s="59">
        <f t="shared" si="0"/>
        <v>7.6068999999999998E-2</v>
      </c>
      <c r="AL36" s="59">
        <f t="shared" si="1"/>
        <v>5.2215000000000011E-2</v>
      </c>
      <c r="AM36" s="59">
        <f>SUM(AM37:AM39)</f>
        <v>0</v>
      </c>
      <c r="AN36" s="59">
        <f>SUM(AN37:AN39)</f>
        <v>5.2215000000000011E-2</v>
      </c>
      <c r="AO36" s="59">
        <f t="shared" si="2"/>
        <v>2.3853999999999986E-2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1.1739999999999999E-3</v>
      </c>
      <c r="AM37" s="70">
        <v>0</v>
      </c>
      <c r="AN37" s="70">
        <v>1.1739999999999999E-3</v>
      </c>
      <c r="AO37" s="70">
        <f t="shared" si="2"/>
        <v>-1.1739999999999999E-3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7.5212000000000001E-2</v>
      </c>
      <c r="E38" s="74">
        <v>0</v>
      </c>
      <c r="F38" s="74">
        <v>0</v>
      </c>
      <c r="G38" s="74">
        <v>7.5212000000000001E-2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7.5212000000000001E-2</v>
      </c>
      <c r="T38" s="74">
        <v>1.333E-2</v>
      </c>
      <c r="U38" s="74">
        <v>0</v>
      </c>
      <c r="V38" s="74">
        <v>1.333E-2</v>
      </c>
      <c r="W38" s="74">
        <v>6.1882E-2</v>
      </c>
      <c r="X38" s="74">
        <v>6.0581999999999997E-2</v>
      </c>
      <c r="Y38" s="74">
        <v>0</v>
      </c>
      <c r="Z38" s="74">
        <v>1.2999999999999999E-3</v>
      </c>
      <c r="AA38" s="74">
        <v>0</v>
      </c>
      <c r="AB38" s="74">
        <v>0</v>
      </c>
      <c r="AC38" s="74">
        <v>6.1882E-2</v>
      </c>
      <c r="AD38" s="74">
        <v>2.0704E-2</v>
      </c>
      <c r="AE38" s="74">
        <v>4.1177999999999999E-2</v>
      </c>
      <c r="AF38" s="75">
        <v>0</v>
      </c>
      <c r="AG38" s="76">
        <v>2.0704E-2</v>
      </c>
      <c r="AH38" s="74">
        <v>5.4508000000000001E-2</v>
      </c>
      <c r="AI38" s="74">
        <v>2.0704E-2</v>
      </c>
      <c r="AJ38" s="74">
        <v>0</v>
      </c>
      <c r="AK38" s="74">
        <f t="shared" si="0"/>
        <v>7.5212000000000001E-2</v>
      </c>
      <c r="AL38" s="74">
        <f t="shared" si="1"/>
        <v>5.0720000000000008E-2</v>
      </c>
      <c r="AM38" s="74">
        <v>0</v>
      </c>
      <c r="AN38" s="74">
        <v>5.0720000000000008E-2</v>
      </c>
      <c r="AO38" s="74">
        <f t="shared" si="2"/>
        <v>2.4491999999999993E-2</v>
      </c>
    </row>
    <row r="39" spans="2:41" ht="27" customHeight="1" x14ac:dyDescent="0.15">
      <c r="B39" s="77">
        <v>0</v>
      </c>
      <c r="C39" s="84" t="s">
        <v>100</v>
      </c>
      <c r="D39" s="79">
        <v>8.5700000000000001E-4</v>
      </c>
      <c r="E39" s="60">
        <v>0</v>
      </c>
      <c r="F39" s="79">
        <v>0</v>
      </c>
      <c r="G39" s="79">
        <v>8.5700000000000001E-4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8.5700000000000001E-4</v>
      </c>
      <c r="T39" s="79">
        <v>0</v>
      </c>
      <c r="U39" s="79">
        <v>0</v>
      </c>
      <c r="V39" s="79">
        <v>0</v>
      </c>
      <c r="W39" s="79">
        <v>8.5700000000000001E-4</v>
      </c>
      <c r="X39" s="79">
        <v>0</v>
      </c>
      <c r="Y39" s="79">
        <v>0</v>
      </c>
      <c r="Z39" s="79">
        <v>8.5700000000000001E-4</v>
      </c>
      <c r="AA39" s="79">
        <v>0</v>
      </c>
      <c r="AB39" s="79">
        <v>3.4100000000000005E-4</v>
      </c>
      <c r="AC39" s="79">
        <v>5.1599999999999997E-4</v>
      </c>
      <c r="AD39" s="79">
        <v>1.76E-4</v>
      </c>
      <c r="AE39" s="79">
        <v>3.4000000000000002E-4</v>
      </c>
      <c r="AF39" s="80">
        <v>0</v>
      </c>
      <c r="AG39" s="81">
        <v>1.76E-4</v>
      </c>
      <c r="AH39" s="79">
        <v>3.4000000000000002E-4</v>
      </c>
      <c r="AI39" s="79">
        <v>1.76E-4</v>
      </c>
      <c r="AJ39" s="60">
        <v>0</v>
      </c>
      <c r="AK39" s="60">
        <f t="shared" si="0"/>
        <v>8.5700000000000001E-4</v>
      </c>
      <c r="AL39" s="60">
        <f t="shared" si="1"/>
        <v>3.21E-4</v>
      </c>
      <c r="AM39" s="60">
        <v>0</v>
      </c>
      <c r="AN39" s="60">
        <v>3.21E-4</v>
      </c>
      <c r="AO39" s="60">
        <f t="shared" si="2"/>
        <v>5.3600000000000002E-4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2021-03-16T06:10:07Z</dcterms:created>
  <dcterms:modified xsi:type="dcterms:W3CDTF">2023-03-29T01:44:56Z</dcterms:modified>
</cp:coreProperties>
</file>