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72E35421-EC34-46B2-ABF0-0B8B7D143C21}" xr6:coauthVersionLast="47" xr6:coauthVersionMax="47" xr10:uidLastSave="{00000000-0000-0000-0000-000000000000}"/>
  <bookViews>
    <workbookView xWindow="117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M44" i="1"/>
  <c r="AL45" i="1"/>
  <c r="AK45" i="1"/>
  <c r="AK44" i="1"/>
  <c r="AL43" i="1"/>
  <c r="AK43" i="1"/>
  <c r="AL42" i="1"/>
  <c r="AK42" i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Z8" i="1"/>
  <c r="X8" i="1"/>
  <c r="AL19" i="1" l="1"/>
  <c r="AO25" i="1"/>
  <c r="AO31" i="1"/>
  <c r="AO37" i="1"/>
  <c r="AO40" i="1"/>
  <c r="AO43" i="1"/>
  <c r="AN12" i="1"/>
  <c r="AO32" i="1"/>
  <c r="AO35" i="1"/>
  <c r="AO41" i="1"/>
  <c r="AO19" i="1"/>
  <c r="AO15" i="1"/>
  <c r="AO18" i="1"/>
  <c r="AO45" i="1"/>
  <c r="AO47" i="1"/>
  <c r="AO50" i="1"/>
  <c r="AO22" i="1"/>
  <c r="AO30" i="1"/>
  <c r="AO51" i="1"/>
  <c r="AO13" i="1"/>
  <c r="AO38" i="1"/>
  <c r="AO55" i="1"/>
  <c r="AO20" i="1"/>
  <c r="AO28" i="1"/>
  <c r="AO36" i="1"/>
  <c r="AO52" i="1"/>
  <c r="AO62" i="1"/>
  <c r="AO17" i="1"/>
  <c r="AO26" i="1"/>
  <c r="AO34" i="1"/>
  <c r="AO53" i="1"/>
  <c r="AO63" i="1"/>
  <c r="AO14" i="1"/>
  <c r="AO21" i="1"/>
  <c r="AO29" i="1"/>
  <c r="AO57" i="1"/>
  <c r="AO42" i="1"/>
  <c r="AL44" i="1"/>
  <c r="AO44" i="1" s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<sst xmlns="http://schemas.openxmlformats.org/spreadsheetml/2006/main" count="137" uniqueCount="132">
  <si>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</si>
  <si>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</si>
  <si>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</si>
  <si>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</si>
  <si>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</si>
  <si>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</si>
  <si>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</si>
  <si>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</si>
  <si>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</si>
  <si>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</si>
  <si>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</si>
  <si>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</si>
  <si>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</si>
  <si>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</si>
  <si>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</si>
  <si>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</si>
  <si>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</si>
  <si>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</si>
  <si>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</si>
  <si>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</si>
  <si>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</si>
  <si>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</si>
  <si>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</si>
  <si>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</si>
  <si>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</si>
  <si>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</si>
  <si>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</si>
  <si>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</si>
  <si>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</si>
  <si>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</si>
  <si>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</si>
  <si>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</si>
  <si>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</si>
  <si>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</si>
  <si>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</si>
  <si>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</si>
  <si>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</si>
  <si>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</si>
  <si>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</si>
  <si>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</si>
  <si>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</si>
  <si>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</si>
  <si>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</si>
  <si>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</si>
  <si>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</si>
  <si>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</si>
  <si>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</si>
  <si>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</si>
  <si>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</si>
  <si>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</si>
  <si>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</si>
  <si>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</si>
  <si>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</si>
  <si>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</si>
  <si>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</si>
  <si>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</si>
  <si>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</si>
  <si>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</si>
  <si>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</si>
  <si>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</si>
  <si>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</si>
  <si>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</si>
  <si>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</si>
  <si>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</si>
  <si>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</si>
  <si>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</si>
  <si>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</si>
  <si>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</si>
  <si>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</si>
  <si>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</si>
  <si>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</si>
  <si>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</si>
  <si>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</si>
  <si>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</si>
  <si>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</si>
  <si>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</si>
  <si>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</si>
  <si>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</si>
  <si>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</si>
  <si>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</si>
  <si>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</si>
  <si>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</si>
  <si>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</si>
  <si>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</si>
  <si>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</si>
  <si>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</si>
  <si>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</si>
  <si>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</si>
  <si>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</si>
  <si>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</si>
  <si>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</si>
  <si>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</si>
  <si>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</si>
  <si>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</si>
  <si>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</si>
  <si>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</si>
  <si>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</si>
  <si>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</si>
  <si>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</si>
  <si>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</si>
  <si>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</si>
  <si>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</si>
  <si>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</si>
  <si>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</si>
  <si>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</si>
  <si>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</si>
  <si>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</si>
  <si>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</si>
  <si>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</si>
  <si>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</si>
  <si>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</si>
  <si>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</si>
  <si>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</si>
  <si>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</si>
  <si>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</si>
  <si>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</si>
  <si>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</si>
  <si>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</si>
  <si>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</si>
  <si>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</si>
  <si>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</si>
  <si>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</si>
  <si>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</si>
  <si>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</si>
  <si>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</si>
  <si>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</si>
  <si>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</si>
  <si>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</si>
  <si>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</si>
  <si>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</si>
  <si>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</si>
  <si>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表5-06  発生量及び処理・処分量（業種別)　〔有田地域〕〔全業種〕〔令和３年度〕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</si>
</sst>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183.75918070699996</v>
      </c>
      <c r="E12" s="51">
        <v>0</v>
      </c>
      <c r="F12" s="51">
        <v>0</v>
      </c>
      <c r="G12" s="51">
        <v>183.75918070699996</v>
      </c>
      <c r="H12" s="51">
        <v>9.9019709999999996</v>
      </c>
      <c r="I12" s="51">
        <v>0</v>
      </c>
      <c r="J12" s="51">
        <v>0</v>
      </c>
      <c r="K12" s="51">
        <v>35.793999999999997</v>
      </c>
      <c r="L12" s="51">
        <v>0</v>
      </c>
      <c r="M12" s="51">
        <v>35.210999999999999</v>
      </c>
      <c r="N12" s="51">
        <v>0</v>
      </c>
      <c r="O12" s="51">
        <v>0.58299999999999996</v>
      </c>
      <c r="P12" s="51">
        <v>0</v>
      </c>
      <c r="Q12" s="52">
        <v>0</v>
      </c>
      <c r="R12" s="51">
        <v>0</v>
      </c>
      <c r="S12" s="53">
        <v>138.64620970700003</v>
      </c>
      <c r="T12" s="51">
        <v>3.5180350000000002</v>
      </c>
      <c r="U12" s="51">
        <v>2.3064150000000003</v>
      </c>
      <c r="V12" s="51">
        <v>1.2116199999999999</v>
      </c>
      <c r="W12" s="51">
        <v>135.12817470700003</v>
      </c>
      <c r="X12" s="51">
        <v>128.62612718699998</v>
      </c>
      <c r="Y12" s="51">
        <v>0</v>
      </c>
      <c r="Z12" s="51">
        <v>6.5020475199999987</v>
      </c>
      <c r="AA12" s="51">
        <v>0</v>
      </c>
      <c r="AB12" s="51">
        <v>5.8362687069999666</v>
      </c>
      <c r="AC12" s="51">
        <v>129.29190600000001</v>
      </c>
      <c r="AD12" s="51">
        <v>128.83890400000001</v>
      </c>
      <c r="AE12" s="51">
        <v>0.45300199999999979</v>
      </c>
      <c r="AF12" s="54">
        <v>0</v>
      </c>
      <c r="AG12" s="53">
        <v>138.74087500000005</v>
      </c>
      <c r="AH12" s="51">
        <v>3.971036999999999</v>
      </c>
      <c r="AI12" s="51">
        <v>138.74087500000005</v>
      </c>
      <c r="AJ12" s="51">
        <v>0</v>
      </c>
      <c r="AK12" s="51">
        <f>G12-N12</f>
        <v>183.75918070699996</v>
      </c>
      <c r="AL12" s="51">
        <f>AM12+AN12</f>
        <v>3.879819756550297</v>
      </c>
      <c r="AM12" s="51">
        <f>AM13+SUM(AM16:AM19)+AM44+SUM(AM51:AM64)</f>
        <v>0</v>
      </c>
      <c r="AN12" s="51">
        <f>AN13+SUM(AN16:AN19)+AN44+SUM(AN51:AN64)</f>
        <v>3.879819756550297</v>
      </c>
      <c r="AO12" s="51">
        <f>AK12-AL12</f>
        <v>179.87936095044967</v>
      </c>
    </row>
    <row r="13" spans="2:41" s="55" customFormat="1" ht="17.25" customHeight="1" thickTop="1" x14ac:dyDescent="0.15">
      <c r="B13" s="113" t="s">
        <v>75</v>
      </c>
      <c r="C13" s="114"/>
      <c r="D13" s="56">
        <v>9.9674981000000002</v>
      </c>
      <c r="E13" s="56">
        <v>0</v>
      </c>
      <c r="F13" s="56">
        <v>0</v>
      </c>
      <c r="G13" s="56">
        <v>9.9674981000000002</v>
      </c>
      <c r="H13" s="56">
        <v>9.8919709999999998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7.55271E-2</v>
      </c>
      <c r="T13" s="56">
        <v>0</v>
      </c>
      <c r="U13" s="56">
        <v>0</v>
      </c>
      <c r="V13" s="56">
        <v>0</v>
      </c>
      <c r="W13" s="56">
        <v>7.55271E-2</v>
      </c>
      <c r="X13" s="56">
        <v>0</v>
      </c>
      <c r="Y13" s="56">
        <v>0</v>
      </c>
      <c r="Z13" s="56">
        <v>7.55271E-2</v>
      </c>
      <c r="AA13" s="56">
        <v>0</v>
      </c>
      <c r="AB13" s="56">
        <v>4.4574099999999998E-2</v>
      </c>
      <c r="AC13" s="56">
        <v>3.0953000000000001E-2</v>
      </c>
      <c r="AD13" s="56">
        <v>2.6141000000000001E-2</v>
      </c>
      <c r="AE13" s="56">
        <v>4.8119999999999994E-3</v>
      </c>
      <c r="AF13" s="58">
        <v>0</v>
      </c>
      <c r="AG13" s="57">
        <v>9.9181120000000007</v>
      </c>
      <c r="AH13" s="56">
        <v>4.8119999999999994E-3</v>
      </c>
      <c r="AI13" s="56">
        <v>9.9181120000000007</v>
      </c>
      <c r="AJ13" s="56">
        <v>0</v>
      </c>
      <c r="AK13" s="56">
        <f t="shared" ref="AK13:AK64" si="0">G13-N13</f>
        <v>9.9674981000000002</v>
      </c>
      <c r="AL13" s="56">
        <f t="shared" ref="AL13:AL64" si="1">AM13+AN13</f>
        <v>2.7219999999999996E-3</v>
      </c>
      <c r="AM13" s="56">
        <f>SUM(AM14:AM15)</f>
        <v>0</v>
      </c>
      <c r="AN13" s="56">
        <f>SUM(AN14:AN15)</f>
        <v>2.7219999999999996E-3</v>
      </c>
      <c r="AO13" s="56">
        <f t="shared" ref="AO13:AO64" si="2">AK13-AL13</f>
        <v>9.9647760999999999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9.9674981000000002</v>
      </c>
      <c r="E14" s="61">
        <v>0</v>
      </c>
      <c r="F14" s="61">
        <v>0</v>
      </c>
      <c r="G14" s="61">
        <v>9.9674981000000002</v>
      </c>
      <c r="H14" s="61">
        <v>9.8919709999999998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7.55271E-2</v>
      </c>
      <c r="T14" s="61">
        <v>0</v>
      </c>
      <c r="U14" s="61">
        <v>0</v>
      </c>
      <c r="V14" s="61">
        <v>0</v>
      </c>
      <c r="W14" s="61">
        <v>7.55271E-2</v>
      </c>
      <c r="X14" s="61">
        <v>0</v>
      </c>
      <c r="Y14" s="61">
        <v>0</v>
      </c>
      <c r="Z14" s="61">
        <v>7.55271E-2</v>
      </c>
      <c r="AA14" s="61">
        <v>0</v>
      </c>
      <c r="AB14" s="61">
        <v>4.4574099999999998E-2</v>
      </c>
      <c r="AC14" s="61">
        <v>3.0953000000000001E-2</v>
      </c>
      <c r="AD14" s="61">
        <v>2.6141000000000001E-2</v>
      </c>
      <c r="AE14" s="61">
        <v>4.8119999999999994E-3</v>
      </c>
      <c r="AF14" s="64">
        <v>0</v>
      </c>
      <c r="AG14" s="63">
        <v>9.9181120000000007</v>
      </c>
      <c r="AH14" s="61">
        <v>4.8119999999999994E-3</v>
      </c>
      <c r="AI14" s="61">
        <v>9.9181120000000007</v>
      </c>
      <c r="AJ14" s="61">
        <v>0</v>
      </c>
      <c r="AK14" s="61">
        <f t="shared" si="0"/>
        <v>9.9674981000000002</v>
      </c>
      <c r="AL14" s="61">
        <f t="shared" si="1"/>
        <v>2.7219999999999996E-3</v>
      </c>
      <c r="AM14" s="61">
        <v>0</v>
      </c>
      <c r="AN14" s="61">
        <v>2.7219999999999996E-3</v>
      </c>
      <c r="AO14" s="61">
        <f t="shared" si="2"/>
        <v>9.9647760999999999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116.93451760699999</v>
      </c>
      <c r="E18" s="56">
        <v>0</v>
      </c>
      <c r="F18" s="56">
        <v>0</v>
      </c>
      <c r="G18" s="56">
        <v>116.93451760699999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71">
        <v>0</v>
      </c>
      <c r="R18" s="56">
        <v>0</v>
      </c>
      <c r="S18" s="57">
        <v>116.93451760699999</v>
      </c>
      <c r="T18" s="56">
        <v>0.73863500000000004</v>
      </c>
      <c r="U18" s="56">
        <v>0.72082500000000005</v>
      </c>
      <c r="V18" s="56">
        <v>1.7810000000000003E-2</v>
      </c>
      <c r="W18" s="56">
        <v>116.19588260699999</v>
      </c>
      <c r="X18" s="56">
        <v>115.74930908699999</v>
      </c>
      <c r="Y18" s="56">
        <v>0</v>
      </c>
      <c r="Z18" s="56">
        <v>0.44657351999999978</v>
      </c>
      <c r="AA18" s="56">
        <v>0</v>
      </c>
      <c r="AB18" s="56">
        <v>0.57008660699996483</v>
      </c>
      <c r="AC18" s="61">
        <v>115.62579600000002</v>
      </c>
      <c r="AD18" s="56">
        <v>115.36156200000002</v>
      </c>
      <c r="AE18" s="56">
        <v>0.26423399999999975</v>
      </c>
      <c r="AF18" s="58">
        <v>0</v>
      </c>
      <c r="AG18" s="57">
        <v>115.36156200000002</v>
      </c>
      <c r="AH18" s="56">
        <v>1.0028689999999998</v>
      </c>
      <c r="AI18" s="56">
        <v>115.36156200000002</v>
      </c>
      <c r="AJ18" s="56">
        <v>0</v>
      </c>
      <c r="AK18" s="56">
        <f t="shared" si="0"/>
        <v>116.93451760699999</v>
      </c>
      <c r="AL18" s="56">
        <f t="shared" si="1"/>
        <v>2.4897560000000007</v>
      </c>
      <c r="AM18" s="56">
        <v>0</v>
      </c>
      <c r="AN18" s="56">
        <v>2.4897560000000007</v>
      </c>
      <c r="AO18" s="56">
        <f t="shared" si="2"/>
        <v>114.44476160699999</v>
      </c>
    </row>
    <row r="19" spans="2:41" s="55" customFormat="1" ht="17.25" customHeight="1" x14ac:dyDescent="0.15">
      <c r="B19" s="115" t="s">
        <v>81</v>
      </c>
      <c r="C19" s="116"/>
      <c r="D19" s="56">
        <v>13.0253149</v>
      </c>
      <c r="E19" s="56">
        <v>0</v>
      </c>
      <c r="F19" s="56">
        <v>0</v>
      </c>
      <c r="G19" s="56">
        <v>13.0253149</v>
      </c>
      <c r="H19" s="56">
        <v>0.01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71">
        <v>0</v>
      </c>
      <c r="R19" s="56">
        <v>0</v>
      </c>
      <c r="S19" s="57">
        <v>13.015314899999998</v>
      </c>
      <c r="T19" s="56">
        <v>1.0589999999999999</v>
      </c>
      <c r="U19" s="56">
        <v>1.008</v>
      </c>
      <c r="V19" s="56">
        <v>5.0999999999999997E-2</v>
      </c>
      <c r="W19" s="56">
        <v>11.956314899999999</v>
      </c>
      <c r="X19" s="56">
        <v>7.4424560000000008</v>
      </c>
      <c r="Y19" s="56">
        <v>0</v>
      </c>
      <c r="Z19" s="56">
        <v>4.5138588999999998</v>
      </c>
      <c r="AA19" s="56">
        <v>0</v>
      </c>
      <c r="AB19" s="56">
        <v>5.0291949000000002</v>
      </c>
      <c r="AC19" s="56">
        <v>6.9271199999999995</v>
      </c>
      <c r="AD19" s="56">
        <v>6.7993859999999993</v>
      </c>
      <c r="AE19" s="56">
        <v>0.12773400000000001</v>
      </c>
      <c r="AF19" s="58">
        <v>0</v>
      </c>
      <c r="AG19" s="57">
        <v>6.8093859999999991</v>
      </c>
      <c r="AH19" s="56">
        <v>1.186734</v>
      </c>
      <c r="AI19" s="56">
        <v>6.8093859999999991</v>
      </c>
      <c r="AJ19" s="56">
        <v>0</v>
      </c>
      <c r="AK19" s="56">
        <f t="shared" si="0"/>
        <v>13.0253149</v>
      </c>
      <c r="AL19" s="56">
        <f t="shared" si="1"/>
        <v>0.52478490147783252</v>
      </c>
      <c r="AM19" s="56">
        <f>SUM(AM20:AM43)</f>
        <v>0</v>
      </c>
      <c r="AN19" s="56">
        <f>SUM(AN20:AN43)</f>
        <v>0.52478490147783252</v>
      </c>
      <c r="AO19" s="56">
        <f t="shared" si="2"/>
        <v>12.500529998522167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0.40887999999999997</v>
      </c>
      <c r="E20" s="61">
        <v>0</v>
      </c>
      <c r="F20" s="61">
        <v>0</v>
      </c>
      <c r="G20" s="61">
        <v>0.40887999999999997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0.40887999999999997</v>
      </c>
      <c r="T20" s="61">
        <v>0</v>
      </c>
      <c r="U20" s="61">
        <v>0</v>
      </c>
      <c r="V20" s="61">
        <v>0</v>
      </c>
      <c r="W20" s="61">
        <v>0.40887999999999997</v>
      </c>
      <c r="X20" s="61">
        <v>6.2880000000000005E-2</v>
      </c>
      <c r="Y20" s="61">
        <v>0</v>
      </c>
      <c r="Z20" s="61">
        <v>0.34599999999999997</v>
      </c>
      <c r="AA20" s="61">
        <v>0</v>
      </c>
      <c r="AB20" s="61">
        <v>9.963099999999997E-2</v>
      </c>
      <c r="AC20" s="61">
        <v>0.309249</v>
      </c>
      <c r="AD20" s="61">
        <v>0.29040300000000002</v>
      </c>
      <c r="AE20" s="61">
        <v>1.8846000000000002E-2</v>
      </c>
      <c r="AF20" s="64">
        <v>0</v>
      </c>
      <c r="AG20" s="63">
        <v>0.29040300000000002</v>
      </c>
      <c r="AH20" s="61">
        <v>1.8846000000000002E-2</v>
      </c>
      <c r="AI20" s="61">
        <v>0.29040300000000002</v>
      </c>
      <c r="AJ20" s="61">
        <v>0</v>
      </c>
      <c r="AK20" s="61">
        <f t="shared" si="0"/>
        <v>0.40887999999999997</v>
      </c>
      <c r="AL20" s="61">
        <f t="shared" si="1"/>
        <v>0.11516</v>
      </c>
      <c r="AM20" s="61">
        <v>0</v>
      </c>
      <c r="AN20" s="61">
        <v>0.11516</v>
      </c>
      <c r="AO20" s="61">
        <f t="shared" si="2"/>
        <v>0.29371999999999998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6">
        <v>0</v>
      </c>
      <c r="AG22" s="75">
        <v>0</v>
      </c>
      <c r="AH22" s="73">
        <v>0</v>
      </c>
      <c r="AI22" s="73">
        <v>0</v>
      </c>
      <c r="AJ22" s="73">
        <v>0</v>
      </c>
      <c r="AK22" s="73">
        <f t="shared" si="0"/>
        <v>0</v>
      </c>
      <c r="AL22" s="73">
        <f t="shared" si="1"/>
        <v>0</v>
      </c>
      <c r="AM22" s="73">
        <v>0</v>
      </c>
      <c r="AN22" s="73">
        <v>0</v>
      </c>
      <c r="AO22" s="73">
        <f t="shared" si="2"/>
        <v>0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6.9E-6</v>
      </c>
      <c r="E23" s="73">
        <v>0</v>
      </c>
      <c r="F23" s="73">
        <v>0</v>
      </c>
      <c r="G23" s="73">
        <v>6.9E-6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6.9E-6</v>
      </c>
      <c r="T23" s="73">
        <v>0</v>
      </c>
      <c r="U23" s="73">
        <v>0</v>
      </c>
      <c r="V23" s="73">
        <v>0</v>
      </c>
      <c r="W23" s="73">
        <v>6.9E-6</v>
      </c>
      <c r="X23" s="73">
        <v>0</v>
      </c>
      <c r="Y23" s="73">
        <v>0</v>
      </c>
      <c r="Z23" s="73">
        <v>6.9E-6</v>
      </c>
      <c r="AA23" s="73">
        <v>0</v>
      </c>
      <c r="AB23" s="73">
        <v>-9.999999999999989E-8</v>
      </c>
      <c r="AC23" s="73">
        <v>6.9999999999999999E-6</v>
      </c>
      <c r="AD23" s="73">
        <v>6.9999999999999999E-6</v>
      </c>
      <c r="AE23" s="73">
        <v>0</v>
      </c>
      <c r="AF23" s="76">
        <v>0</v>
      </c>
      <c r="AG23" s="75">
        <v>6.9999999999999999E-6</v>
      </c>
      <c r="AH23" s="73">
        <v>0</v>
      </c>
      <c r="AI23" s="73">
        <v>6.9999999999999999E-6</v>
      </c>
      <c r="AJ23" s="73">
        <v>0</v>
      </c>
      <c r="AK23" s="73">
        <f t="shared" si="0"/>
        <v>6.9E-6</v>
      </c>
      <c r="AL23" s="73">
        <f t="shared" si="1"/>
        <v>0</v>
      </c>
      <c r="AM23" s="73">
        <v>0</v>
      </c>
      <c r="AN23" s="73">
        <v>0</v>
      </c>
      <c r="AO23" s="73">
        <f t="shared" si="2"/>
        <v>6.9E-6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0.44771</v>
      </c>
      <c r="E25" s="73">
        <v>0</v>
      </c>
      <c r="F25" s="73">
        <v>0</v>
      </c>
      <c r="G25" s="73">
        <v>0.44771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0.44771</v>
      </c>
      <c r="T25" s="73">
        <v>0</v>
      </c>
      <c r="U25" s="73">
        <v>0</v>
      </c>
      <c r="V25" s="73">
        <v>0</v>
      </c>
      <c r="W25" s="73">
        <v>0.44771</v>
      </c>
      <c r="X25" s="73">
        <v>0.44771</v>
      </c>
      <c r="Y25" s="73">
        <v>0</v>
      </c>
      <c r="Z25" s="73">
        <v>0</v>
      </c>
      <c r="AA25" s="73">
        <v>0</v>
      </c>
      <c r="AB25" s="73">
        <v>0</v>
      </c>
      <c r="AC25" s="73">
        <v>0.44771</v>
      </c>
      <c r="AD25" s="73">
        <v>0.44771</v>
      </c>
      <c r="AE25" s="73">
        <v>0</v>
      </c>
      <c r="AF25" s="76">
        <v>0</v>
      </c>
      <c r="AG25" s="75">
        <v>0.44771</v>
      </c>
      <c r="AH25" s="73">
        <v>0</v>
      </c>
      <c r="AI25" s="73">
        <v>0.44771</v>
      </c>
      <c r="AJ25" s="73">
        <v>0</v>
      </c>
      <c r="AK25" s="73">
        <f t="shared" si="0"/>
        <v>0.44771</v>
      </c>
      <c r="AL25" s="73">
        <f t="shared" si="1"/>
        <v>0</v>
      </c>
      <c r="AM25" s="73">
        <v>0</v>
      </c>
      <c r="AN25" s="73">
        <v>0</v>
      </c>
      <c r="AO25" s="73">
        <f t="shared" si="2"/>
        <v>0.44771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0</v>
      </c>
      <c r="T27" s="73">
        <v>0</v>
      </c>
      <c r="U27" s="73">
        <v>0</v>
      </c>
      <c r="V27" s="73">
        <v>0</v>
      </c>
      <c r="W27" s="73">
        <v>0</v>
      </c>
      <c r="X27" s="73">
        <v>0</v>
      </c>
      <c r="Y27" s="73">
        <v>0</v>
      </c>
      <c r="Z27" s="73">
        <v>0</v>
      </c>
      <c r="AA27" s="73">
        <v>0</v>
      </c>
      <c r="AB27" s="73">
        <v>0</v>
      </c>
      <c r="AC27" s="73">
        <v>0</v>
      </c>
      <c r="AD27" s="73">
        <v>0</v>
      </c>
      <c r="AE27" s="73">
        <v>0</v>
      </c>
      <c r="AF27" s="76">
        <v>0</v>
      </c>
      <c r="AG27" s="75">
        <v>0</v>
      </c>
      <c r="AH27" s="73">
        <v>0</v>
      </c>
      <c r="AI27" s="73">
        <v>0</v>
      </c>
      <c r="AJ27" s="73">
        <v>0</v>
      </c>
      <c r="AK27" s="73">
        <f t="shared" si="0"/>
        <v>0</v>
      </c>
      <c r="AL27" s="73">
        <f t="shared" si="1"/>
        <v>9.2999999999999995E-4</v>
      </c>
      <c r="AM27" s="73">
        <v>0</v>
      </c>
      <c r="AN27" s="73">
        <v>9.2999999999999995E-4</v>
      </c>
      <c r="AO27" s="73">
        <f t="shared" si="2"/>
        <v>-9.2999999999999995E-4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6.8852320000000002</v>
      </c>
      <c r="E28" s="73">
        <v>0</v>
      </c>
      <c r="F28" s="73">
        <v>0</v>
      </c>
      <c r="G28" s="73">
        <v>6.8852320000000002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6.8852320000000002</v>
      </c>
      <c r="T28" s="73">
        <v>0</v>
      </c>
      <c r="U28" s="73">
        <v>0</v>
      </c>
      <c r="V28" s="73">
        <v>0</v>
      </c>
      <c r="W28" s="73">
        <v>6.8852320000000002</v>
      </c>
      <c r="X28" s="73">
        <v>3.4000400000000006</v>
      </c>
      <c r="Y28" s="73">
        <v>0</v>
      </c>
      <c r="Z28" s="73">
        <v>3.4851919999999992</v>
      </c>
      <c r="AA28" s="73">
        <v>0</v>
      </c>
      <c r="AB28" s="73">
        <v>4.8603590000000008</v>
      </c>
      <c r="AC28" s="73">
        <v>2.0248729999999999</v>
      </c>
      <c r="AD28" s="73">
        <v>1.9995640000000001</v>
      </c>
      <c r="AE28" s="73">
        <v>2.5309000000000002E-2</v>
      </c>
      <c r="AF28" s="76">
        <v>0</v>
      </c>
      <c r="AG28" s="75">
        <v>1.9995640000000001</v>
      </c>
      <c r="AH28" s="73">
        <v>2.5309000000000002E-2</v>
      </c>
      <c r="AI28" s="73">
        <v>1.9995640000000001</v>
      </c>
      <c r="AJ28" s="73">
        <v>0</v>
      </c>
      <c r="AK28" s="73">
        <f t="shared" si="0"/>
        <v>6.8852320000000002</v>
      </c>
      <c r="AL28" s="73">
        <f t="shared" si="1"/>
        <v>0.2294969014778325</v>
      </c>
      <c r="AM28" s="73">
        <v>0</v>
      </c>
      <c r="AN28" s="73">
        <v>0.2294969014778325</v>
      </c>
      <c r="AO28" s="73">
        <f t="shared" si="2"/>
        <v>6.6557350985221682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0.27662000000000003</v>
      </c>
      <c r="E30" s="73">
        <v>0</v>
      </c>
      <c r="F30" s="73">
        <v>0</v>
      </c>
      <c r="G30" s="73">
        <v>0.27662000000000003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0.27662000000000003</v>
      </c>
      <c r="T30" s="73">
        <v>0</v>
      </c>
      <c r="U30" s="73">
        <v>0</v>
      </c>
      <c r="V30" s="73">
        <v>0</v>
      </c>
      <c r="W30" s="73">
        <v>0.27662000000000003</v>
      </c>
      <c r="X30" s="73">
        <v>5.6799999999999993E-3</v>
      </c>
      <c r="Y30" s="73">
        <v>0</v>
      </c>
      <c r="Z30" s="73">
        <v>0.27094000000000001</v>
      </c>
      <c r="AA30" s="73">
        <v>0</v>
      </c>
      <c r="AB30" s="73">
        <v>0</v>
      </c>
      <c r="AC30" s="73">
        <v>0.27661999999999998</v>
      </c>
      <c r="AD30" s="73">
        <v>0.27642299999999997</v>
      </c>
      <c r="AE30" s="73">
        <v>1.9700000000000002E-4</v>
      </c>
      <c r="AF30" s="76">
        <v>0</v>
      </c>
      <c r="AG30" s="75">
        <v>0.27642299999999997</v>
      </c>
      <c r="AH30" s="73">
        <v>1.9700000000000002E-4</v>
      </c>
      <c r="AI30" s="73">
        <v>0.27642299999999997</v>
      </c>
      <c r="AJ30" s="73">
        <v>0</v>
      </c>
      <c r="AK30" s="73">
        <f t="shared" si="0"/>
        <v>0.27662000000000003</v>
      </c>
      <c r="AL30" s="73">
        <f t="shared" si="1"/>
        <v>9.4688000000000008E-2</v>
      </c>
      <c r="AM30" s="73">
        <v>0</v>
      </c>
      <c r="AN30" s="73">
        <v>9.4688000000000008E-2</v>
      </c>
      <c r="AO30" s="73">
        <f t="shared" si="2"/>
        <v>0.18193200000000004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3.3199899999999998</v>
      </c>
      <c r="E32" s="73">
        <v>0</v>
      </c>
      <c r="F32" s="73">
        <v>0</v>
      </c>
      <c r="G32" s="73">
        <v>3.3199899999999998</v>
      </c>
      <c r="H32" s="73">
        <v>0.01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3.30999</v>
      </c>
      <c r="T32" s="73">
        <v>0</v>
      </c>
      <c r="U32" s="73">
        <v>0</v>
      </c>
      <c r="V32" s="73">
        <v>0</v>
      </c>
      <c r="W32" s="73">
        <v>3.30999</v>
      </c>
      <c r="X32" s="73">
        <v>3.3099500000000002</v>
      </c>
      <c r="Y32" s="73">
        <v>0</v>
      </c>
      <c r="Z32" s="73">
        <v>4.0000000000000003E-5</v>
      </c>
      <c r="AA32" s="73">
        <v>0</v>
      </c>
      <c r="AB32" s="73">
        <v>3.9999999999817959E-5</v>
      </c>
      <c r="AC32" s="73">
        <v>3.3099500000000002</v>
      </c>
      <c r="AD32" s="73">
        <v>3.3099500000000002</v>
      </c>
      <c r="AE32" s="73">
        <v>0</v>
      </c>
      <c r="AF32" s="76">
        <v>0</v>
      </c>
      <c r="AG32" s="75">
        <v>3.31995</v>
      </c>
      <c r="AH32" s="73">
        <v>0</v>
      </c>
      <c r="AI32" s="73">
        <v>3.31995</v>
      </c>
      <c r="AJ32" s="73">
        <v>0</v>
      </c>
      <c r="AK32" s="73">
        <f t="shared" si="0"/>
        <v>3.3199899999999998</v>
      </c>
      <c r="AL32" s="73">
        <f t="shared" si="1"/>
        <v>0</v>
      </c>
      <c r="AM32" s="73">
        <v>0</v>
      </c>
      <c r="AN32" s="73">
        <v>0</v>
      </c>
      <c r="AO32" s="73">
        <f t="shared" si="2"/>
        <v>3.3199899999999998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6.9821999999999981E-2</v>
      </c>
      <c r="E33" s="73">
        <v>0</v>
      </c>
      <c r="F33" s="73">
        <v>0</v>
      </c>
      <c r="G33" s="73">
        <v>6.9821999999999981E-2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6.9821999999999981E-2</v>
      </c>
      <c r="T33" s="73">
        <v>0</v>
      </c>
      <c r="U33" s="73">
        <v>0</v>
      </c>
      <c r="V33" s="73">
        <v>0</v>
      </c>
      <c r="W33" s="73">
        <v>6.9821999999999981E-2</v>
      </c>
      <c r="X33" s="73">
        <v>6.9641999999999982E-2</v>
      </c>
      <c r="Y33" s="73">
        <v>0</v>
      </c>
      <c r="Z33" s="73">
        <v>1.7999999999999998E-4</v>
      </c>
      <c r="AA33" s="73">
        <v>0</v>
      </c>
      <c r="AB33" s="73">
        <v>6.7999999999998617E-5</v>
      </c>
      <c r="AC33" s="73">
        <v>6.9753999999999983E-2</v>
      </c>
      <c r="AD33" s="73">
        <v>6.9753999999999983E-2</v>
      </c>
      <c r="AE33" s="73">
        <v>0</v>
      </c>
      <c r="AF33" s="76">
        <v>0</v>
      </c>
      <c r="AG33" s="75">
        <v>6.9753999999999983E-2</v>
      </c>
      <c r="AH33" s="73">
        <v>0</v>
      </c>
      <c r="AI33" s="73">
        <v>6.9753999999999983E-2</v>
      </c>
      <c r="AJ33" s="73">
        <v>0</v>
      </c>
      <c r="AK33" s="73">
        <f t="shared" si="0"/>
        <v>6.9821999999999981E-2</v>
      </c>
      <c r="AL33" s="73">
        <f t="shared" si="1"/>
        <v>0</v>
      </c>
      <c r="AM33" s="73">
        <v>0</v>
      </c>
      <c r="AN33" s="73">
        <v>0</v>
      </c>
      <c r="AO33" s="73">
        <f t="shared" si="2"/>
        <v>6.9821999999999981E-2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1.410644</v>
      </c>
      <c r="E35" s="73">
        <v>0</v>
      </c>
      <c r="F35" s="73">
        <v>0</v>
      </c>
      <c r="G35" s="73">
        <v>1.410644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1.410644</v>
      </c>
      <c r="T35" s="73">
        <v>1.008</v>
      </c>
      <c r="U35" s="73">
        <v>1.008</v>
      </c>
      <c r="V35" s="73">
        <v>0</v>
      </c>
      <c r="W35" s="73">
        <v>0.40264399999999995</v>
      </c>
      <c r="X35" s="73">
        <v>4.9263999999999995E-2</v>
      </c>
      <c r="Y35" s="73">
        <v>0</v>
      </c>
      <c r="Z35" s="73">
        <v>0.35337999999999997</v>
      </c>
      <c r="AA35" s="73">
        <v>0</v>
      </c>
      <c r="AB35" s="73">
        <v>4.2637999999999954E-2</v>
      </c>
      <c r="AC35" s="73">
        <v>0.36000599999999999</v>
      </c>
      <c r="AD35" s="73">
        <v>0.27765899999999999</v>
      </c>
      <c r="AE35" s="73">
        <v>8.234699999999999E-2</v>
      </c>
      <c r="AF35" s="76">
        <v>0</v>
      </c>
      <c r="AG35" s="75">
        <v>0.27765899999999999</v>
      </c>
      <c r="AH35" s="73">
        <v>1.090347</v>
      </c>
      <c r="AI35" s="73">
        <v>0.27765899999999999</v>
      </c>
      <c r="AJ35" s="73">
        <v>0</v>
      </c>
      <c r="AK35" s="73">
        <f t="shared" si="0"/>
        <v>1.410644</v>
      </c>
      <c r="AL35" s="73">
        <f t="shared" si="1"/>
        <v>2.6800000000000001E-2</v>
      </c>
      <c r="AM35" s="73">
        <v>0</v>
      </c>
      <c r="AN35" s="73">
        <v>2.6800000000000001E-2</v>
      </c>
      <c r="AO35" s="73">
        <f t="shared" si="2"/>
        <v>1.3838440000000001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6">
        <v>0</v>
      </c>
      <c r="AG37" s="75">
        <v>0</v>
      </c>
      <c r="AH37" s="73">
        <v>0</v>
      </c>
      <c r="AI37" s="73">
        <v>0</v>
      </c>
      <c r="AJ37" s="73">
        <v>0</v>
      </c>
      <c r="AK37" s="73">
        <f t="shared" si="0"/>
        <v>0</v>
      </c>
      <c r="AL37" s="73">
        <f t="shared" si="1"/>
        <v>0</v>
      </c>
      <c r="AM37" s="73">
        <v>0</v>
      </c>
      <c r="AN37" s="73">
        <v>0</v>
      </c>
      <c r="AO37" s="73">
        <f t="shared" si="2"/>
        <v>0</v>
      </c>
    </row>
    <row r="38" spans="2:41" ht="17.25" customHeight="1" x14ac:dyDescent="0.15">
      <c r="B38" s="59">
        <v>0</v>
      </c>
      <c r="C38" s="72" t="s">
        <v>100</v>
      </c>
      <c r="D38" s="73">
        <v>9.5670000000000005E-2</v>
      </c>
      <c r="E38" s="73">
        <v>0</v>
      </c>
      <c r="F38" s="73">
        <v>0</v>
      </c>
      <c r="G38" s="73">
        <v>9.5670000000000005E-2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9.5670000000000005E-2</v>
      </c>
      <c r="T38" s="73">
        <v>0</v>
      </c>
      <c r="U38" s="73">
        <v>0</v>
      </c>
      <c r="V38" s="73">
        <v>0</v>
      </c>
      <c r="W38" s="73">
        <v>9.5670000000000005E-2</v>
      </c>
      <c r="X38" s="73">
        <v>9.5670000000000005E-2</v>
      </c>
      <c r="Y38" s="73">
        <v>0</v>
      </c>
      <c r="Z38" s="73">
        <v>0</v>
      </c>
      <c r="AA38" s="73">
        <v>0</v>
      </c>
      <c r="AB38" s="73">
        <v>0</v>
      </c>
      <c r="AC38" s="73">
        <v>9.5670000000000005E-2</v>
      </c>
      <c r="AD38" s="73">
        <v>9.5670000000000005E-2</v>
      </c>
      <c r="AE38" s="73">
        <v>0</v>
      </c>
      <c r="AF38" s="76">
        <v>0</v>
      </c>
      <c r="AG38" s="75">
        <v>9.5670000000000005E-2</v>
      </c>
      <c r="AH38" s="73">
        <v>0</v>
      </c>
      <c r="AI38" s="73">
        <v>9.5670000000000005E-2</v>
      </c>
      <c r="AJ38" s="73">
        <v>0</v>
      </c>
      <c r="AK38" s="73">
        <f t="shared" si="0"/>
        <v>9.5670000000000005E-2</v>
      </c>
      <c r="AL38" s="73">
        <f t="shared" si="1"/>
        <v>0</v>
      </c>
      <c r="AM38" s="73">
        <v>0</v>
      </c>
      <c r="AN38" s="73">
        <v>0</v>
      </c>
      <c r="AO38" s="73">
        <f t="shared" si="2"/>
        <v>9.5670000000000005E-2</v>
      </c>
    </row>
    <row r="39" spans="2:41" ht="17.25" customHeight="1" x14ac:dyDescent="0.15">
      <c r="B39" s="59">
        <v>0</v>
      </c>
      <c r="C39" s="72" t="s">
        <v>101</v>
      </c>
      <c r="D39" s="73">
        <v>1.6129999999999999E-2</v>
      </c>
      <c r="E39" s="73">
        <v>0</v>
      </c>
      <c r="F39" s="73">
        <v>0</v>
      </c>
      <c r="G39" s="73">
        <v>1.6129999999999999E-2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1.6129999999999999E-2</v>
      </c>
      <c r="T39" s="73">
        <v>0</v>
      </c>
      <c r="U39" s="73">
        <v>0</v>
      </c>
      <c r="V39" s="73">
        <v>0</v>
      </c>
      <c r="W39" s="73">
        <v>1.6129999999999999E-2</v>
      </c>
      <c r="X39" s="73">
        <v>0</v>
      </c>
      <c r="Y39" s="73">
        <v>0</v>
      </c>
      <c r="Z39" s="73">
        <v>1.6129999999999999E-2</v>
      </c>
      <c r="AA39" s="73">
        <v>0</v>
      </c>
      <c r="AB39" s="73">
        <v>0</v>
      </c>
      <c r="AC39" s="73">
        <v>1.6129999999999999E-2</v>
      </c>
      <c r="AD39" s="73">
        <v>1.6129999999999999E-2</v>
      </c>
      <c r="AE39" s="73">
        <v>0</v>
      </c>
      <c r="AF39" s="76">
        <v>0</v>
      </c>
      <c r="AG39" s="75">
        <v>1.6129999999999999E-2</v>
      </c>
      <c r="AH39" s="73">
        <v>0</v>
      </c>
      <c r="AI39" s="73">
        <v>1.6129999999999999E-2</v>
      </c>
      <c r="AJ39" s="73">
        <v>0</v>
      </c>
      <c r="AK39" s="73">
        <f t="shared" si="0"/>
        <v>1.6129999999999999E-2</v>
      </c>
      <c r="AL39" s="73">
        <f t="shared" si="1"/>
        <v>0</v>
      </c>
      <c r="AM39" s="73">
        <v>0</v>
      </c>
      <c r="AN39" s="73">
        <v>0</v>
      </c>
      <c r="AO39" s="73">
        <f t="shared" si="2"/>
        <v>1.6129999999999999E-2</v>
      </c>
    </row>
    <row r="40" spans="2:41" ht="17.25" customHeight="1" x14ac:dyDescent="0.15">
      <c r="B40" s="59">
        <v>0</v>
      </c>
      <c r="C40" s="72" t="s">
        <v>102</v>
      </c>
      <c r="D40" s="73">
        <v>1.3100000000000002E-3</v>
      </c>
      <c r="E40" s="73">
        <v>0</v>
      </c>
      <c r="F40" s="73">
        <v>0</v>
      </c>
      <c r="G40" s="73">
        <v>1.3100000000000002E-3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1.3100000000000002E-3</v>
      </c>
      <c r="T40" s="73">
        <v>0</v>
      </c>
      <c r="U40" s="73">
        <v>0</v>
      </c>
      <c r="V40" s="73">
        <v>0</v>
      </c>
      <c r="W40" s="73">
        <v>1.3100000000000002E-3</v>
      </c>
      <c r="X40" s="73">
        <v>0</v>
      </c>
      <c r="Y40" s="73">
        <v>0</v>
      </c>
      <c r="Z40" s="73">
        <v>1.3100000000000002E-3</v>
      </c>
      <c r="AA40" s="73">
        <v>0</v>
      </c>
      <c r="AB40" s="73">
        <v>1.1800000000000027E-4</v>
      </c>
      <c r="AC40" s="73">
        <v>1.1919999999999999E-3</v>
      </c>
      <c r="AD40" s="73">
        <v>1.1919999999999999E-3</v>
      </c>
      <c r="AE40" s="73">
        <v>0</v>
      </c>
      <c r="AF40" s="76">
        <v>0</v>
      </c>
      <c r="AG40" s="75">
        <v>1.1919999999999999E-3</v>
      </c>
      <c r="AH40" s="73">
        <v>0</v>
      </c>
      <c r="AI40" s="73">
        <v>1.1919999999999999E-3</v>
      </c>
      <c r="AJ40" s="73">
        <v>0</v>
      </c>
      <c r="AK40" s="73">
        <f t="shared" si="0"/>
        <v>1.3100000000000002E-3</v>
      </c>
      <c r="AL40" s="73">
        <f t="shared" si="1"/>
        <v>2.3999999999999998E-4</v>
      </c>
      <c r="AM40" s="73">
        <v>0</v>
      </c>
      <c r="AN40" s="73">
        <v>2.3999999999999998E-4</v>
      </c>
      <c r="AO40" s="73">
        <f t="shared" si="2"/>
        <v>1.0700000000000002E-3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9.3299999999999994E-2</v>
      </c>
      <c r="E43" s="67">
        <v>0</v>
      </c>
      <c r="F43" s="67">
        <v>0</v>
      </c>
      <c r="G43" s="67">
        <v>9.3299999999999994E-2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9.3299999999999994E-2</v>
      </c>
      <c r="T43" s="67">
        <v>5.0999999999999997E-2</v>
      </c>
      <c r="U43" s="67">
        <v>0</v>
      </c>
      <c r="V43" s="67">
        <v>5.0999999999999997E-2</v>
      </c>
      <c r="W43" s="67">
        <v>4.2300000000000004E-2</v>
      </c>
      <c r="X43" s="67">
        <v>1.6200000000000001E-3</v>
      </c>
      <c r="Y43" s="67">
        <v>0</v>
      </c>
      <c r="Z43" s="67">
        <v>4.0680000000000001E-2</v>
      </c>
      <c r="AA43" s="67">
        <v>0</v>
      </c>
      <c r="AB43" s="73">
        <v>2.6341000000000003E-2</v>
      </c>
      <c r="AC43" s="73">
        <v>1.5959000000000001E-2</v>
      </c>
      <c r="AD43" s="73">
        <v>1.4924E-2</v>
      </c>
      <c r="AE43" s="67">
        <v>1.0350000000000001E-3</v>
      </c>
      <c r="AF43" s="70">
        <v>0</v>
      </c>
      <c r="AG43" s="69">
        <v>1.4924E-2</v>
      </c>
      <c r="AH43" s="67">
        <v>5.2034999999999998E-2</v>
      </c>
      <c r="AI43" s="67">
        <v>1.4924E-2</v>
      </c>
      <c r="AJ43" s="67">
        <v>0</v>
      </c>
      <c r="AK43" s="67">
        <f t="shared" si="0"/>
        <v>9.3299999999999994E-2</v>
      </c>
      <c r="AL43" s="67">
        <f t="shared" si="1"/>
        <v>5.747E-2</v>
      </c>
      <c r="AM43" s="67">
        <v>0</v>
      </c>
      <c r="AN43" s="67">
        <v>5.747E-2</v>
      </c>
      <c r="AO43" s="67">
        <f t="shared" si="2"/>
        <v>3.5829999999999994E-2</v>
      </c>
    </row>
    <row r="44" spans="2:41" ht="17.25" customHeight="1" x14ac:dyDescent="0.15">
      <c r="B44" s="115" t="s">
        <v>106</v>
      </c>
      <c r="C44" s="116"/>
      <c r="D44" s="56">
        <v>35.212110000000003</v>
      </c>
      <c r="E44" s="56">
        <v>0</v>
      </c>
      <c r="F44" s="56">
        <v>0</v>
      </c>
      <c r="G44" s="56">
        <v>35.212110000000003</v>
      </c>
      <c r="H44" s="56">
        <v>0</v>
      </c>
      <c r="I44" s="56">
        <v>0</v>
      </c>
      <c r="J44" s="56">
        <v>0</v>
      </c>
      <c r="K44" s="56">
        <v>35.793999999999997</v>
      </c>
      <c r="L44" s="56">
        <v>0</v>
      </c>
      <c r="M44" s="56">
        <v>35.210999999999999</v>
      </c>
      <c r="N44" s="56">
        <v>0</v>
      </c>
      <c r="O44" s="56">
        <v>0.58299999999999996</v>
      </c>
      <c r="P44" s="56">
        <v>0</v>
      </c>
      <c r="Q44" s="71">
        <v>0</v>
      </c>
      <c r="R44" s="56">
        <v>0</v>
      </c>
      <c r="S44" s="57">
        <v>1.1100000000000001E-3</v>
      </c>
      <c r="T44" s="56">
        <v>0</v>
      </c>
      <c r="U44" s="56">
        <v>0</v>
      </c>
      <c r="V44" s="56">
        <v>0</v>
      </c>
      <c r="W44" s="56">
        <v>1.1100000000000001E-3</v>
      </c>
      <c r="X44" s="56">
        <v>6.6100000000000002E-4</v>
      </c>
      <c r="Y44" s="56">
        <v>0</v>
      </c>
      <c r="Z44" s="56">
        <v>4.4900000000000002E-4</v>
      </c>
      <c r="AA44" s="56">
        <v>0</v>
      </c>
      <c r="AB44" s="56">
        <v>7.7700000000000002E-4</v>
      </c>
      <c r="AC44" s="56">
        <v>3.3300000000000002E-4</v>
      </c>
      <c r="AD44" s="56">
        <v>3.3300000000000002E-4</v>
      </c>
      <c r="AE44" s="56">
        <v>0</v>
      </c>
      <c r="AF44" s="58">
        <v>0</v>
      </c>
      <c r="AG44" s="57">
        <v>3.3300000000000002E-4</v>
      </c>
      <c r="AH44" s="56">
        <v>0</v>
      </c>
      <c r="AI44" s="56">
        <v>3.3300000000000002E-4</v>
      </c>
      <c r="AJ44" s="56">
        <v>0</v>
      </c>
      <c r="AK44" s="56">
        <f t="shared" si="0"/>
        <v>35.212110000000003</v>
      </c>
      <c r="AL44" s="56">
        <f t="shared" si="1"/>
        <v>0</v>
      </c>
      <c r="AM44" s="56">
        <f>SUM(AM45:AM50)</f>
        <v>0</v>
      </c>
      <c r="AN44" s="56">
        <f>SUM(AN45:AN50)</f>
        <v>0</v>
      </c>
      <c r="AO44" s="56">
        <f t="shared" si="2"/>
        <v>35.212110000000003</v>
      </c>
    </row>
    <row r="45" spans="2:41" ht="17.25" customHeight="1" x14ac:dyDescent="0.15">
      <c r="B45" s="59">
        <v>0</v>
      </c>
      <c r="C45" s="60" t="s">
        <v>107</v>
      </c>
      <c r="D45" s="61">
        <v>4.4900000000000002E-4</v>
      </c>
      <c r="E45" s="61">
        <v>0</v>
      </c>
      <c r="F45" s="61">
        <v>0</v>
      </c>
      <c r="G45" s="61">
        <v>4.4900000000000002E-4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4.4900000000000002E-4</v>
      </c>
      <c r="T45" s="61">
        <v>0</v>
      </c>
      <c r="U45" s="61">
        <v>0</v>
      </c>
      <c r="V45" s="61">
        <v>0</v>
      </c>
      <c r="W45" s="61">
        <v>4.4900000000000002E-4</v>
      </c>
      <c r="X45" s="61">
        <v>0</v>
      </c>
      <c r="Y45" s="61">
        <v>0</v>
      </c>
      <c r="Z45" s="61">
        <v>4.4900000000000002E-4</v>
      </c>
      <c r="AA45" s="61">
        <v>0</v>
      </c>
      <c r="AB45" s="73">
        <v>3.1400000000000004E-4</v>
      </c>
      <c r="AC45" s="73">
        <v>1.35E-4</v>
      </c>
      <c r="AD45" s="73">
        <v>1.35E-4</v>
      </c>
      <c r="AE45" s="61">
        <v>0</v>
      </c>
      <c r="AF45" s="64">
        <v>0</v>
      </c>
      <c r="AG45" s="63">
        <v>1.35E-4</v>
      </c>
      <c r="AH45" s="61">
        <v>0</v>
      </c>
      <c r="AI45" s="61">
        <v>1.35E-4</v>
      </c>
      <c r="AJ45" s="61">
        <v>0</v>
      </c>
      <c r="AK45" s="61">
        <f t="shared" si="0"/>
        <v>4.4900000000000002E-4</v>
      </c>
      <c r="AL45" s="61">
        <f t="shared" si="1"/>
        <v>0</v>
      </c>
      <c r="AM45" s="61">
        <v>0</v>
      </c>
      <c r="AN45" s="61">
        <v>0</v>
      </c>
      <c r="AO45" s="61">
        <f t="shared" si="2"/>
        <v>4.4900000000000002E-4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35.211660999999999</v>
      </c>
      <c r="E50" s="67">
        <v>0</v>
      </c>
      <c r="F50" s="67">
        <v>0</v>
      </c>
      <c r="G50" s="67">
        <v>35.211660999999999</v>
      </c>
      <c r="H50" s="67">
        <v>0</v>
      </c>
      <c r="I50" s="67">
        <v>0</v>
      </c>
      <c r="J50" s="67">
        <v>0</v>
      </c>
      <c r="K50" s="67">
        <v>35.793999999999997</v>
      </c>
      <c r="L50" s="67">
        <v>0</v>
      </c>
      <c r="M50" s="67">
        <v>35.210999999999999</v>
      </c>
      <c r="N50" s="67">
        <v>0</v>
      </c>
      <c r="O50" s="67">
        <v>0.58299999999999996</v>
      </c>
      <c r="P50" s="67">
        <v>0</v>
      </c>
      <c r="Q50" s="68">
        <v>0</v>
      </c>
      <c r="R50" s="67">
        <v>0</v>
      </c>
      <c r="S50" s="69">
        <v>6.6100000000000002E-4</v>
      </c>
      <c r="T50" s="67">
        <v>0</v>
      </c>
      <c r="U50" s="67">
        <v>0</v>
      </c>
      <c r="V50" s="67">
        <v>0</v>
      </c>
      <c r="W50" s="67">
        <v>6.6100000000000002E-4</v>
      </c>
      <c r="X50" s="67">
        <v>6.6100000000000002E-4</v>
      </c>
      <c r="Y50" s="67">
        <v>0</v>
      </c>
      <c r="Z50" s="67">
        <v>0</v>
      </c>
      <c r="AA50" s="67">
        <v>0</v>
      </c>
      <c r="AB50" s="67">
        <v>4.6299999999999998E-4</v>
      </c>
      <c r="AC50" s="67">
        <v>1.9800000000000002E-4</v>
      </c>
      <c r="AD50" s="67">
        <v>1.9800000000000002E-4</v>
      </c>
      <c r="AE50" s="67">
        <v>0</v>
      </c>
      <c r="AF50" s="70">
        <v>0</v>
      </c>
      <c r="AG50" s="69">
        <v>1.9800000000000002E-4</v>
      </c>
      <c r="AH50" s="67">
        <v>0</v>
      </c>
      <c r="AI50" s="67">
        <v>1.9800000000000002E-4</v>
      </c>
      <c r="AJ50" s="67">
        <v>0</v>
      </c>
      <c r="AK50" s="67">
        <f t="shared" si="0"/>
        <v>35.211660999999999</v>
      </c>
      <c r="AL50" s="67">
        <f t="shared" si="1"/>
        <v>0</v>
      </c>
      <c r="AM50" s="67">
        <v>0</v>
      </c>
      <c r="AN50" s="67">
        <v>0</v>
      </c>
      <c r="AO50" s="67">
        <f t="shared" si="2"/>
        <v>35.211660999999999</v>
      </c>
    </row>
    <row r="51" spans="2:41" ht="17.25" customHeight="1" x14ac:dyDescent="0.15">
      <c r="B51" s="111" t="s">
        <v>113</v>
      </c>
      <c r="C51" s="112"/>
      <c r="D51" s="56">
        <v>4.7000000000000004E-4</v>
      </c>
      <c r="E51" s="56">
        <v>0</v>
      </c>
      <c r="F51" s="56">
        <v>0</v>
      </c>
      <c r="G51" s="56">
        <v>4.7000000000000004E-4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4.7000000000000004E-4</v>
      </c>
      <c r="T51" s="56">
        <v>0</v>
      </c>
      <c r="U51" s="56">
        <v>0</v>
      </c>
      <c r="V51" s="56">
        <v>0</v>
      </c>
      <c r="W51" s="56">
        <v>4.7000000000000004E-4</v>
      </c>
      <c r="X51" s="56">
        <v>0</v>
      </c>
      <c r="Y51" s="56">
        <v>0</v>
      </c>
      <c r="Z51" s="56">
        <v>4.7000000000000004E-4</v>
      </c>
      <c r="AA51" s="56">
        <v>0</v>
      </c>
      <c r="AB51" s="56">
        <v>0</v>
      </c>
      <c r="AC51" s="56">
        <v>4.6999999999999999E-4</v>
      </c>
      <c r="AD51" s="56">
        <v>2.4000000000000001E-4</v>
      </c>
      <c r="AE51" s="56">
        <v>2.2999999999999998E-4</v>
      </c>
      <c r="AF51" s="58">
        <v>0</v>
      </c>
      <c r="AG51" s="57">
        <v>2.4000000000000001E-4</v>
      </c>
      <c r="AH51" s="56">
        <v>2.2999999999999998E-4</v>
      </c>
      <c r="AI51" s="56">
        <v>2.4000000000000001E-4</v>
      </c>
      <c r="AJ51" s="56">
        <v>0</v>
      </c>
      <c r="AK51" s="56">
        <f t="shared" si="0"/>
        <v>4.7000000000000004E-4</v>
      </c>
      <c r="AL51" s="56">
        <f t="shared" si="1"/>
        <v>0</v>
      </c>
      <c r="AM51" s="56">
        <v>0</v>
      </c>
      <c r="AN51" s="56">
        <v>0</v>
      </c>
      <c r="AO51" s="56">
        <f t="shared" si="2"/>
        <v>4.7000000000000004E-4</v>
      </c>
    </row>
    <row r="52" spans="2:41" ht="17.25" customHeight="1" x14ac:dyDescent="0.15">
      <c r="B52" s="111" t="s">
        <v>114</v>
      </c>
      <c r="C52" s="112"/>
      <c r="D52" s="56">
        <v>0.28998550000000001</v>
      </c>
      <c r="E52" s="56">
        <v>0</v>
      </c>
      <c r="F52" s="56">
        <v>0</v>
      </c>
      <c r="G52" s="56">
        <v>0.28998550000000001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0.28998550000000001</v>
      </c>
      <c r="T52" s="56">
        <v>0</v>
      </c>
      <c r="U52" s="56">
        <v>0</v>
      </c>
      <c r="V52" s="56">
        <v>0</v>
      </c>
      <c r="W52" s="56">
        <v>0.28998550000000001</v>
      </c>
      <c r="X52" s="56">
        <v>0.2784855</v>
      </c>
      <c r="Y52" s="56">
        <v>0</v>
      </c>
      <c r="Z52" s="56">
        <v>1.15E-2</v>
      </c>
      <c r="AA52" s="56">
        <v>0</v>
      </c>
      <c r="AB52" s="56">
        <v>3.9974999999999872E-3</v>
      </c>
      <c r="AC52" s="56">
        <v>0.28598800000000002</v>
      </c>
      <c r="AD52" s="56">
        <v>0.28597800000000001</v>
      </c>
      <c r="AE52" s="56">
        <v>1.0000000000000001E-5</v>
      </c>
      <c r="AF52" s="58">
        <v>0</v>
      </c>
      <c r="AG52" s="57">
        <v>0.28597800000000001</v>
      </c>
      <c r="AH52" s="56">
        <v>1.0000000000000001E-5</v>
      </c>
      <c r="AI52" s="56">
        <v>0.28597800000000001</v>
      </c>
      <c r="AJ52" s="56">
        <v>0</v>
      </c>
      <c r="AK52" s="56">
        <f t="shared" si="0"/>
        <v>0.28998550000000001</v>
      </c>
      <c r="AL52" s="56">
        <f t="shared" si="1"/>
        <v>3.65E-3</v>
      </c>
      <c r="AM52" s="56">
        <v>0</v>
      </c>
      <c r="AN52" s="56">
        <v>3.65E-3</v>
      </c>
      <c r="AO52" s="56">
        <f t="shared" si="2"/>
        <v>0.28633550000000002</v>
      </c>
    </row>
    <row r="53" spans="2:41" ht="17.25" customHeight="1" x14ac:dyDescent="0.15">
      <c r="B53" s="111" t="s">
        <v>115</v>
      </c>
      <c r="C53" s="112"/>
      <c r="D53" s="56">
        <v>0.80085399999999995</v>
      </c>
      <c r="E53" s="56">
        <v>0</v>
      </c>
      <c r="F53" s="56">
        <v>0</v>
      </c>
      <c r="G53" s="56">
        <v>0.80085399999999995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0.80085399999999995</v>
      </c>
      <c r="T53" s="56">
        <v>3.9059999999999997E-2</v>
      </c>
      <c r="U53" s="56">
        <v>0</v>
      </c>
      <c r="V53" s="56">
        <v>3.9059999999999997E-2</v>
      </c>
      <c r="W53" s="56">
        <v>0.76179399999999997</v>
      </c>
      <c r="X53" s="56">
        <v>0.60038099999999994</v>
      </c>
      <c r="Y53" s="56">
        <v>0</v>
      </c>
      <c r="Z53" s="56">
        <v>0.161413</v>
      </c>
      <c r="AA53" s="56">
        <v>0</v>
      </c>
      <c r="AB53" s="56">
        <v>4.2420000000000013E-2</v>
      </c>
      <c r="AC53" s="56">
        <v>0.71937399999999996</v>
      </c>
      <c r="AD53" s="56">
        <v>0.69409299999999996</v>
      </c>
      <c r="AE53" s="56">
        <v>2.5281000000000001E-2</v>
      </c>
      <c r="AF53" s="58">
        <v>0</v>
      </c>
      <c r="AG53" s="57">
        <v>0.69409299999999996</v>
      </c>
      <c r="AH53" s="56">
        <v>6.4340999999999995E-2</v>
      </c>
      <c r="AI53" s="56">
        <v>0.69409299999999996</v>
      </c>
      <c r="AJ53" s="56">
        <v>0</v>
      </c>
      <c r="AK53" s="56">
        <f t="shared" si="0"/>
        <v>0.80085399999999995</v>
      </c>
      <c r="AL53" s="56">
        <f t="shared" si="1"/>
        <v>0.166244</v>
      </c>
      <c r="AM53" s="56">
        <v>0</v>
      </c>
      <c r="AN53" s="56">
        <v>0.166244</v>
      </c>
      <c r="AO53" s="56">
        <f t="shared" si="2"/>
        <v>0.6346099999999999</v>
      </c>
    </row>
    <row r="54" spans="2:41" ht="17.25" customHeight="1" x14ac:dyDescent="0.15">
      <c r="B54" s="111" t="s">
        <v>116</v>
      </c>
      <c r="C54" s="112"/>
      <c r="D54" s="56">
        <v>1.9810999999999999E-2</v>
      </c>
      <c r="E54" s="56">
        <v>0</v>
      </c>
      <c r="F54" s="56">
        <v>0</v>
      </c>
      <c r="G54" s="56">
        <v>1.9810999999999999E-2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1.9810999999999999E-2</v>
      </c>
      <c r="T54" s="56">
        <v>0</v>
      </c>
      <c r="U54" s="56">
        <v>0</v>
      </c>
      <c r="V54" s="56">
        <v>0</v>
      </c>
      <c r="W54" s="56">
        <v>1.9810999999999999E-2</v>
      </c>
      <c r="X54" s="56">
        <v>1.899E-2</v>
      </c>
      <c r="Y54" s="56">
        <v>0</v>
      </c>
      <c r="Z54" s="56">
        <v>8.209999999999999E-4</v>
      </c>
      <c r="AA54" s="56">
        <v>0</v>
      </c>
      <c r="AB54" s="56">
        <v>8.1299999999999775E-4</v>
      </c>
      <c r="AC54" s="56">
        <v>1.8998000000000001E-2</v>
      </c>
      <c r="AD54" s="56">
        <v>1.899E-2</v>
      </c>
      <c r="AE54" s="56">
        <v>7.9999999999999996E-6</v>
      </c>
      <c r="AF54" s="58">
        <v>0</v>
      </c>
      <c r="AG54" s="57">
        <v>1.899E-2</v>
      </c>
      <c r="AH54" s="56">
        <v>7.9999999999999996E-6</v>
      </c>
      <c r="AI54" s="56">
        <v>1.899E-2</v>
      </c>
      <c r="AJ54" s="56">
        <v>0</v>
      </c>
      <c r="AK54" s="56">
        <f t="shared" si="0"/>
        <v>1.9810999999999999E-2</v>
      </c>
      <c r="AL54" s="56">
        <f t="shared" si="1"/>
        <v>2.2409999999999999E-3</v>
      </c>
      <c r="AM54" s="56">
        <v>0</v>
      </c>
      <c r="AN54" s="56">
        <v>2.2409999999999999E-3</v>
      </c>
      <c r="AO54" s="56">
        <f t="shared" si="2"/>
        <v>1.7569999999999999E-2</v>
      </c>
    </row>
    <row r="55" spans="2:41" ht="17.25" customHeight="1" x14ac:dyDescent="0.15">
      <c r="B55" s="111" t="s">
        <v>117</v>
      </c>
      <c r="C55" s="112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0</v>
      </c>
      <c r="AM55" s="56">
        <v>0</v>
      </c>
      <c r="AN55" s="56">
        <v>0</v>
      </c>
      <c r="AO55" s="56">
        <f t="shared" si="2"/>
        <v>0</v>
      </c>
    </row>
    <row r="56" spans="2:41" ht="17.25" customHeight="1" x14ac:dyDescent="0.15">
      <c r="B56" s="111" t="s">
        <v>118</v>
      </c>
      <c r="C56" s="112"/>
      <c r="D56" s="56">
        <v>9.1999999999999992E-4</v>
      </c>
      <c r="E56" s="56">
        <v>0</v>
      </c>
      <c r="F56" s="56">
        <v>0</v>
      </c>
      <c r="G56" s="56">
        <v>9.1999999999999992E-4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9.1999999999999992E-4</v>
      </c>
      <c r="T56" s="56">
        <v>9.1999999999999992E-4</v>
      </c>
      <c r="U56" s="56">
        <v>0</v>
      </c>
      <c r="V56" s="56">
        <v>9.1999999999999992E-4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8">
        <v>0</v>
      </c>
      <c r="AG56" s="57">
        <v>0</v>
      </c>
      <c r="AH56" s="56">
        <v>9.1999999999999992E-4</v>
      </c>
      <c r="AI56" s="56">
        <v>0</v>
      </c>
      <c r="AJ56" s="56">
        <v>0</v>
      </c>
      <c r="AK56" s="56">
        <f t="shared" si="0"/>
        <v>9.1999999999999992E-4</v>
      </c>
      <c r="AL56" s="56">
        <f t="shared" si="1"/>
        <v>9.5300000000000007E-4</v>
      </c>
      <c r="AM56" s="56">
        <v>0</v>
      </c>
      <c r="AN56" s="56">
        <v>9.5300000000000007E-4</v>
      </c>
      <c r="AO56" s="56">
        <f t="shared" si="2"/>
        <v>-3.3000000000000152E-5</v>
      </c>
    </row>
    <row r="57" spans="2:41" ht="17.25" customHeight="1" x14ac:dyDescent="0.15">
      <c r="B57" s="111" t="s">
        <v>119</v>
      </c>
      <c r="C57" s="112"/>
      <c r="D57" s="56">
        <v>3.4651000000000001E-2</v>
      </c>
      <c r="E57" s="56">
        <v>0</v>
      </c>
      <c r="F57" s="56">
        <v>0</v>
      </c>
      <c r="G57" s="56">
        <v>3.4651000000000001E-2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3.4651000000000001E-2</v>
      </c>
      <c r="T57" s="56">
        <v>0</v>
      </c>
      <c r="U57" s="56">
        <v>0</v>
      </c>
      <c r="V57" s="56">
        <v>0</v>
      </c>
      <c r="W57" s="56">
        <v>3.4651000000000001E-2</v>
      </c>
      <c r="X57" s="56">
        <v>7.6200000000000009E-3</v>
      </c>
      <c r="Y57" s="56">
        <v>0</v>
      </c>
      <c r="Z57" s="56">
        <v>2.7031000000000003E-2</v>
      </c>
      <c r="AA57" s="56">
        <v>0</v>
      </c>
      <c r="AB57" s="56">
        <v>3.8720000000000004E-3</v>
      </c>
      <c r="AC57" s="56">
        <v>3.0779000000000001E-2</v>
      </c>
      <c r="AD57" s="56">
        <v>2.9811000000000001E-2</v>
      </c>
      <c r="AE57" s="56">
        <v>9.68E-4</v>
      </c>
      <c r="AF57" s="58">
        <v>0</v>
      </c>
      <c r="AG57" s="57">
        <v>2.9811000000000001E-2</v>
      </c>
      <c r="AH57" s="56">
        <v>9.68E-4</v>
      </c>
      <c r="AI57" s="56">
        <v>2.9811000000000001E-2</v>
      </c>
      <c r="AJ57" s="56">
        <v>0</v>
      </c>
      <c r="AK57" s="56">
        <f t="shared" si="0"/>
        <v>3.4651000000000001E-2</v>
      </c>
      <c r="AL57" s="56">
        <f t="shared" si="1"/>
        <v>8.6999999999999994E-3</v>
      </c>
      <c r="AM57" s="56">
        <v>0</v>
      </c>
      <c r="AN57" s="56">
        <v>8.6999999999999994E-3</v>
      </c>
      <c r="AO57" s="56">
        <f t="shared" si="2"/>
        <v>2.5951000000000002E-2</v>
      </c>
    </row>
    <row r="58" spans="2:41" ht="17.25" customHeight="1" x14ac:dyDescent="0.15">
      <c r="B58" s="111" t="s">
        <v>120</v>
      </c>
      <c r="C58" s="112"/>
      <c r="D58" s="56">
        <v>4.0000000000000002E-4</v>
      </c>
      <c r="E58" s="56">
        <v>0</v>
      </c>
      <c r="F58" s="56">
        <v>0</v>
      </c>
      <c r="G58" s="56">
        <v>4.0000000000000002E-4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4.0000000000000002E-4</v>
      </c>
      <c r="T58" s="56">
        <v>0</v>
      </c>
      <c r="U58" s="56">
        <v>0</v>
      </c>
      <c r="V58" s="56">
        <v>0</v>
      </c>
      <c r="W58" s="56">
        <v>4.0000000000000002E-4</v>
      </c>
      <c r="X58" s="56">
        <v>0</v>
      </c>
      <c r="Y58" s="56">
        <v>0</v>
      </c>
      <c r="Z58" s="56">
        <v>4.0000000000000002E-4</v>
      </c>
      <c r="AA58" s="56">
        <v>0</v>
      </c>
      <c r="AB58" s="56">
        <v>2.4000000000000003E-4</v>
      </c>
      <c r="AC58" s="56">
        <v>1.5999999999999999E-4</v>
      </c>
      <c r="AD58" s="56">
        <v>1E-4</v>
      </c>
      <c r="AE58" s="56">
        <v>5.9999999999999995E-5</v>
      </c>
      <c r="AF58" s="58">
        <v>0</v>
      </c>
      <c r="AG58" s="57">
        <v>1E-4</v>
      </c>
      <c r="AH58" s="56">
        <v>5.9999999999999995E-5</v>
      </c>
      <c r="AI58" s="56">
        <v>1E-4</v>
      </c>
      <c r="AJ58" s="56">
        <v>0</v>
      </c>
      <c r="AK58" s="56">
        <f t="shared" si="0"/>
        <v>4.0000000000000002E-4</v>
      </c>
      <c r="AL58" s="56">
        <f t="shared" si="1"/>
        <v>5.8E-4</v>
      </c>
      <c r="AM58" s="56">
        <v>0</v>
      </c>
      <c r="AN58" s="56">
        <v>5.8E-4</v>
      </c>
      <c r="AO58" s="56">
        <f t="shared" si="2"/>
        <v>-1.7999999999999998E-4</v>
      </c>
    </row>
    <row r="59" spans="2:41" ht="17.25" customHeight="1" x14ac:dyDescent="0.15">
      <c r="B59" s="111" t="s">
        <v>121</v>
      </c>
      <c r="C59" s="112"/>
      <c r="D59" s="56">
        <v>8.4100000000000008E-3</v>
      </c>
      <c r="E59" s="56">
        <v>0</v>
      </c>
      <c r="F59" s="56">
        <v>0</v>
      </c>
      <c r="G59" s="56">
        <v>8.4100000000000008E-3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8.4100000000000008E-3</v>
      </c>
      <c r="T59" s="56">
        <v>0</v>
      </c>
      <c r="U59" s="56">
        <v>0</v>
      </c>
      <c r="V59" s="56">
        <v>0</v>
      </c>
      <c r="W59" s="56">
        <v>8.4100000000000008E-3</v>
      </c>
      <c r="X59" s="56">
        <v>0</v>
      </c>
      <c r="Y59" s="56">
        <v>0</v>
      </c>
      <c r="Z59" s="56">
        <v>8.4100000000000008E-3</v>
      </c>
      <c r="AA59" s="56">
        <v>0</v>
      </c>
      <c r="AB59" s="56">
        <v>4.928000000000001E-3</v>
      </c>
      <c r="AC59" s="56">
        <v>3.4819999999999999E-3</v>
      </c>
      <c r="AD59" s="56">
        <v>2.2499999999999998E-3</v>
      </c>
      <c r="AE59" s="56">
        <v>1.232E-3</v>
      </c>
      <c r="AF59" s="58">
        <v>0</v>
      </c>
      <c r="AG59" s="57">
        <v>2.2499999999999998E-3</v>
      </c>
      <c r="AH59" s="56">
        <v>1.232E-3</v>
      </c>
      <c r="AI59" s="56">
        <v>2.2499999999999998E-3</v>
      </c>
      <c r="AJ59" s="56">
        <v>0</v>
      </c>
      <c r="AK59" s="56">
        <f t="shared" si="0"/>
        <v>8.4100000000000008E-3</v>
      </c>
      <c r="AL59" s="56">
        <f t="shared" si="1"/>
        <v>2.7280000000000002E-2</v>
      </c>
      <c r="AM59" s="56">
        <v>0</v>
      </c>
      <c r="AN59" s="56">
        <v>2.7280000000000002E-2</v>
      </c>
      <c r="AO59" s="56">
        <f t="shared" si="2"/>
        <v>-1.8870000000000001E-2</v>
      </c>
    </row>
    <row r="60" spans="2:41" ht="17.25" customHeight="1" x14ac:dyDescent="0.15">
      <c r="B60" s="111" t="s">
        <v>122</v>
      </c>
      <c r="C60" s="112"/>
      <c r="D60" s="56">
        <v>0.11785</v>
      </c>
      <c r="E60" s="56">
        <v>0</v>
      </c>
      <c r="F60" s="56">
        <v>0</v>
      </c>
      <c r="G60" s="56">
        <v>0.11785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0.11785</v>
      </c>
      <c r="T60" s="56">
        <v>9.4030000000000002E-2</v>
      </c>
      <c r="U60" s="56">
        <v>0</v>
      </c>
      <c r="V60" s="56">
        <v>9.4030000000000002E-2</v>
      </c>
      <c r="W60" s="56">
        <v>2.3819999999999997E-2</v>
      </c>
      <c r="X60" s="56">
        <v>5.5000000000000003E-4</v>
      </c>
      <c r="Y60" s="56">
        <v>0</v>
      </c>
      <c r="Z60" s="56">
        <v>2.3269999999999999E-2</v>
      </c>
      <c r="AA60" s="56">
        <v>0</v>
      </c>
      <c r="AB60" s="56">
        <v>1.8581999999999998E-2</v>
      </c>
      <c r="AC60" s="56">
        <v>5.2379999999999996E-3</v>
      </c>
      <c r="AD60" s="56">
        <v>8.9999999999999998E-4</v>
      </c>
      <c r="AE60" s="56">
        <v>4.3379999999999998E-3</v>
      </c>
      <c r="AF60" s="58">
        <v>0</v>
      </c>
      <c r="AG60" s="57">
        <v>8.9999999999999998E-4</v>
      </c>
      <c r="AH60" s="56">
        <v>9.8367999999999997E-2</v>
      </c>
      <c r="AI60" s="56">
        <v>8.9999999999999998E-4</v>
      </c>
      <c r="AJ60" s="56">
        <v>0</v>
      </c>
      <c r="AK60" s="56">
        <f t="shared" si="0"/>
        <v>0.11785</v>
      </c>
      <c r="AL60" s="56">
        <f t="shared" si="1"/>
        <v>0.33797100000000002</v>
      </c>
      <c r="AM60" s="56">
        <v>0</v>
      </c>
      <c r="AN60" s="56">
        <v>0.33797100000000002</v>
      </c>
      <c r="AO60" s="56">
        <f t="shared" si="2"/>
        <v>-0.22012100000000001</v>
      </c>
    </row>
    <row r="61" spans="2:41" ht="17.25" customHeight="1" x14ac:dyDescent="0.15">
      <c r="B61" s="111" t="s">
        <v>123</v>
      </c>
      <c r="C61" s="112"/>
      <c r="D61" s="56">
        <v>1.7999999999999998E-4</v>
      </c>
      <c r="E61" s="56">
        <v>0</v>
      </c>
      <c r="F61" s="56">
        <v>0</v>
      </c>
      <c r="G61" s="56">
        <v>1.7999999999999998E-4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1.7999999999999998E-4</v>
      </c>
      <c r="T61" s="56">
        <v>0</v>
      </c>
      <c r="U61" s="56">
        <v>0</v>
      </c>
      <c r="V61" s="56">
        <v>0</v>
      </c>
      <c r="W61" s="56">
        <v>1.7999999999999998E-4</v>
      </c>
      <c r="X61" s="56">
        <v>1.7999999999999998E-4</v>
      </c>
      <c r="Y61" s="56">
        <v>0</v>
      </c>
      <c r="Z61" s="56">
        <v>0</v>
      </c>
      <c r="AA61" s="56">
        <v>0</v>
      </c>
      <c r="AB61" s="56">
        <v>0</v>
      </c>
      <c r="AC61" s="56">
        <v>1.7999999999999998E-4</v>
      </c>
      <c r="AD61" s="56">
        <v>1.7999999999999998E-4</v>
      </c>
      <c r="AE61" s="56">
        <v>0</v>
      </c>
      <c r="AF61" s="58">
        <v>0</v>
      </c>
      <c r="AG61" s="57">
        <v>1.7999999999999998E-4</v>
      </c>
      <c r="AH61" s="56">
        <v>0</v>
      </c>
      <c r="AI61" s="56">
        <v>1.7999999999999998E-4</v>
      </c>
      <c r="AJ61" s="56">
        <v>0</v>
      </c>
      <c r="AK61" s="56">
        <f t="shared" si="0"/>
        <v>1.7999999999999998E-4</v>
      </c>
      <c r="AL61" s="56">
        <f t="shared" si="1"/>
        <v>0</v>
      </c>
      <c r="AM61" s="56">
        <v>0</v>
      </c>
      <c r="AN61" s="56">
        <v>0</v>
      </c>
      <c r="AO61" s="56">
        <f t="shared" si="2"/>
        <v>1.7999999999999998E-4</v>
      </c>
    </row>
    <row r="62" spans="2:41" ht="17.25" customHeight="1" x14ac:dyDescent="0.15">
      <c r="B62" s="111" t="s">
        <v>124</v>
      </c>
      <c r="C62" s="112"/>
      <c r="D62" s="56">
        <v>7.3420056000000002</v>
      </c>
      <c r="E62" s="56">
        <v>0</v>
      </c>
      <c r="F62" s="56">
        <v>0</v>
      </c>
      <c r="G62" s="56">
        <v>7.3420056000000002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7.3420056000000002</v>
      </c>
      <c r="T62" s="56">
        <v>1.58639</v>
      </c>
      <c r="U62" s="56">
        <v>0.57759000000000005</v>
      </c>
      <c r="V62" s="56">
        <v>1.0087999999999999</v>
      </c>
      <c r="W62" s="56">
        <v>5.7556156000000005</v>
      </c>
      <c r="X62" s="56">
        <v>4.5233146000000009</v>
      </c>
      <c r="Y62" s="56">
        <v>0</v>
      </c>
      <c r="Z62" s="56">
        <v>1.2323010000000001</v>
      </c>
      <c r="AA62" s="56">
        <v>0</v>
      </c>
      <c r="AB62" s="56">
        <v>0.11676060000000188</v>
      </c>
      <c r="AC62" s="56">
        <v>5.6388549999999986</v>
      </c>
      <c r="AD62" s="56">
        <v>5.6147599999999986</v>
      </c>
      <c r="AE62" s="56">
        <v>2.4094999999999995E-2</v>
      </c>
      <c r="AF62" s="58">
        <v>0</v>
      </c>
      <c r="AG62" s="57">
        <v>5.6147599999999986</v>
      </c>
      <c r="AH62" s="56">
        <v>1.6104849999999999</v>
      </c>
      <c r="AI62" s="56">
        <v>5.6147599999999986</v>
      </c>
      <c r="AJ62" s="56">
        <v>0</v>
      </c>
      <c r="AK62" s="56">
        <f t="shared" si="0"/>
        <v>7.3420056000000002</v>
      </c>
      <c r="AL62" s="56">
        <f t="shared" si="1"/>
        <v>0.31474585507246394</v>
      </c>
      <c r="AM62" s="56">
        <v>0</v>
      </c>
      <c r="AN62" s="56">
        <v>0.31474585507246394</v>
      </c>
      <c r="AO62" s="56">
        <f t="shared" si="2"/>
        <v>7.0272597449275365</v>
      </c>
    </row>
    <row r="63" spans="2:41" ht="17.25" customHeight="1" x14ac:dyDescent="0.15">
      <c r="B63" s="111" t="s">
        <v>125</v>
      </c>
      <c r="C63" s="112"/>
      <c r="D63" s="56">
        <v>4.2029999999999993E-3</v>
      </c>
      <c r="E63" s="56">
        <v>0</v>
      </c>
      <c r="F63" s="56">
        <v>0</v>
      </c>
      <c r="G63" s="56">
        <v>4.2029999999999993E-3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4.2029999999999993E-3</v>
      </c>
      <c r="T63" s="56">
        <v>0</v>
      </c>
      <c r="U63" s="56">
        <v>0</v>
      </c>
      <c r="V63" s="56">
        <v>0</v>
      </c>
      <c r="W63" s="56">
        <v>4.2029999999999993E-3</v>
      </c>
      <c r="X63" s="56">
        <v>4.1799999999999997E-3</v>
      </c>
      <c r="Y63" s="56">
        <v>0</v>
      </c>
      <c r="Z63" s="56">
        <v>2.3E-5</v>
      </c>
      <c r="AA63" s="56">
        <v>0</v>
      </c>
      <c r="AB63" s="56">
        <v>2.2999999999999583E-5</v>
      </c>
      <c r="AC63" s="56">
        <v>4.1799999999999997E-3</v>
      </c>
      <c r="AD63" s="56">
        <v>4.1799999999999997E-3</v>
      </c>
      <c r="AE63" s="56">
        <v>0</v>
      </c>
      <c r="AF63" s="58">
        <v>0</v>
      </c>
      <c r="AG63" s="57">
        <v>4.1799999999999997E-3</v>
      </c>
      <c r="AH63" s="56">
        <v>0</v>
      </c>
      <c r="AI63" s="56">
        <v>4.1799999999999997E-3</v>
      </c>
      <c r="AJ63" s="56">
        <v>0</v>
      </c>
      <c r="AK63" s="56">
        <f t="shared" si="0"/>
        <v>4.2029999999999993E-3</v>
      </c>
      <c r="AL63" s="56">
        <f t="shared" si="1"/>
        <v>1.92E-4</v>
      </c>
      <c r="AM63" s="56">
        <v>0</v>
      </c>
      <c r="AN63" s="56">
        <v>1.92E-4</v>
      </c>
      <c r="AO63" s="56">
        <f t="shared" si="2"/>
        <v>4.0109999999999989E-3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2021-03-16T06:37:32Z</dcterms:created>
  <dcterms:modified xsi:type="dcterms:W3CDTF">2023-03-29T02:32:20Z</dcterms:modified>
</cp:coreProperties>
</file>