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43B25956-4841-442C-A4D0-EEFA1000430E}" xr6:coauthVersionLast="47" xr6:coauthVersionMax="47" xr10:uidLastSave="{00000000-0000-0000-0000-000000000000}"/>
  <bookViews>
    <workbookView xWindow="60" yWindow="6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K14" i="1"/>
  <c r="AN12" i="1"/>
  <c r="AL13" i="1"/>
  <c r="AK13" i="1"/>
  <c r="AO13" i="1" s="1"/>
  <c r="AK12" i="1"/>
  <c r="Z8" i="1"/>
  <c r="X8" i="1"/>
  <c r="AO38" i="1" l="1"/>
  <c r="AO20" i="1"/>
  <c r="AO18" i="1"/>
  <c r="AO21" i="1"/>
  <c r="AO19" i="1"/>
  <c r="AO22" i="1"/>
  <c r="AO25" i="1"/>
  <c r="AO28" i="1"/>
  <c r="AL36" i="1"/>
  <c r="AO36" i="1" s="1"/>
  <c r="AO39" i="1"/>
  <c r="AO15" i="1"/>
  <c r="AO27" i="1"/>
  <c r="AO37" i="1"/>
  <c r="AO24" i="1"/>
  <c r="AO35" i="1"/>
  <c r="AO17" i="1"/>
  <c r="AO16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<sst xmlns="http://schemas.openxmlformats.org/spreadsheetml/2006/main" count="111" uniqueCount="105">
  <si>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</si>
  <si>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</si>
  <si>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</si>
  <si>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</si>
  <si>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</si>
  <si>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</si>
  <si>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</si>
  <si>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</si>
  <si>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</si>
  <si>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</si>
  <si>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</si>
  <si>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</si>
  <si>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</si>
  <si>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</si>
  <si>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</si>
  <si>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</si>
  <si>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</si>
  <si>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</si>
  <si>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</si>
  <si>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</si>
  <si>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</si>
  <si>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</si>
  <si>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</si>
  <si>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</si>
  <si>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</si>
  <si>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</si>
  <si>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</si>
  <si>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</si>
  <si>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</si>
  <si>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</si>
  <si>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</si>
  <si>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</si>
  <si>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</si>
  <si>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</si>
  <si>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</si>
  <si>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</si>
  <si>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</si>
  <si>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</si>
  <si>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</si>
  <si>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</si>
  <si>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</si>
  <si>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</si>
  <si>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</si>
  <si>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</si>
  <si>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</si>
  <si>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</si>
  <si>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</si>
  <si>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</si>
  <si>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</si>
  <si>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</si>
  <si>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</si>
  <si>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</si>
  <si>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</si>
  <si>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</si>
  <si>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</si>
  <si>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</si>
  <si>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</si>
  <si>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</si>
  <si>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</si>
  <si>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</si>
  <si>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</si>
  <si>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</si>
  <si>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</si>
  <si>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</si>
  <si>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</si>
  <si>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</si>
  <si>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</si>
  <si>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</si>
  <si>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</si>
  <si>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</si>
  <si>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</si>
  <si>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</si>
  <si>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</si>
  <si>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</si>
  <si>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</si>
  <si>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</si>
  <si>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</si>
  <si>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</si>
  <si>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</si>
  <si>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</si>
  <si>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</si>
  <si>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</si>
  <si>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</si>
  <si>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</si>
  <si>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</si>
  <si>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</si>
  <si>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</si>
  <si>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</si>
  <si>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</si>
  <si>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</si>
  <si>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</si>
  <si>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</si>
  <si>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</si>
  <si>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</si>
  <si>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</si>
  <si>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</si>
  <si>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</si>
  <si>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</si>
  <si>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</si>
  <si>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</si>
  <si>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</si>
  <si>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</si>
  <si>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</si>
  <si>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</si>
  <si>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表2-22  発生量及び処理・処分量（種類別：変換）　〔飲料・飼料〕〔全地域〕〔令和３年度〕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</si>
</sst>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7.4598402499999992</v>
      </c>
      <c r="E12" s="54">
        <v>0</v>
      </c>
      <c r="F12" s="54">
        <v>0</v>
      </c>
      <c r="G12" s="54">
        <v>7.4598402499999992</v>
      </c>
      <c r="H12" s="54">
        <v>0</v>
      </c>
      <c r="I12" s="54">
        <v>0</v>
      </c>
      <c r="J12" s="54">
        <v>0</v>
      </c>
      <c r="K12" s="54">
        <v>5.5331999999999999</v>
      </c>
      <c r="L12" s="54">
        <v>0</v>
      </c>
      <c r="M12" s="54">
        <v>5.5331999999999999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1.9266402500000002</v>
      </c>
      <c r="T12" s="54">
        <v>0</v>
      </c>
      <c r="U12" s="54">
        <v>0</v>
      </c>
      <c r="V12" s="54">
        <v>0</v>
      </c>
      <c r="W12" s="54">
        <v>1.9266402500000002</v>
      </c>
      <c r="X12" s="54">
        <v>1.88914</v>
      </c>
      <c r="Y12" s="54">
        <v>0</v>
      </c>
      <c r="Z12" s="54">
        <v>3.7500250000000006E-2</v>
      </c>
      <c r="AA12" s="54">
        <v>0</v>
      </c>
      <c r="AB12" s="54">
        <v>2.8383250000000002E-2</v>
      </c>
      <c r="AC12" s="54">
        <v>1.8982570000000001</v>
      </c>
      <c r="AD12" s="54">
        <v>1.8571120000000001</v>
      </c>
      <c r="AE12" s="54">
        <v>4.1145000000000001E-2</v>
      </c>
      <c r="AF12" s="54">
        <v>0</v>
      </c>
      <c r="AG12" s="55">
        <v>1.8571120000000001</v>
      </c>
      <c r="AH12" s="54">
        <v>4.1145000000000001E-2</v>
      </c>
      <c r="AI12" s="54">
        <v>1.8571120000000001</v>
      </c>
      <c r="AJ12" s="54">
        <v>0</v>
      </c>
      <c r="AK12" s="54">
        <f>G12-N12</f>
        <v>7.4598402499999992</v>
      </c>
      <c r="AL12" s="54">
        <f>AM12+AN12</f>
        <v>0.49839070058617785</v>
      </c>
      <c r="AM12" s="54">
        <f>SUM(AM13:AM14)+SUM(AM18:AM36)</f>
        <v>0</v>
      </c>
      <c r="AN12" s="54">
        <f>SUM(AN13:AN14)+SUM(AN18:AN36)</f>
        <v>0.49839070058617785</v>
      </c>
      <c r="AO12" s="54">
        <f>AK12-AL12</f>
        <v>6.9614495494138211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-2.2570000000000003E-3</v>
      </c>
      <c r="AC13" s="59">
        <v>2.2570000000000003E-3</v>
      </c>
      <c r="AD13" s="59">
        <v>0</v>
      </c>
      <c r="AE13" s="62">
        <v>2.2570000000000003E-3</v>
      </c>
      <c r="AF13" s="59">
        <v>0</v>
      </c>
      <c r="AG13" s="63">
        <v>0</v>
      </c>
      <c r="AH13" s="64">
        <v>2.2570000000000003E-3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1.4249999999999999E-2</v>
      </c>
      <c r="E14" s="59">
        <v>0</v>
      </c>
      <c r="F14" s="59">
        <v>0</v>
      </c>
      <c r="G14" s="59">
        <v>1.4249999999999999E-2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1.4249999999999999E-2</v>
      </c>
      <c r="T14" s="59">
        <v>0</v>
      </c>
      <c r="U14" s="59">
        <v>0</v>
      </c>
      <c r="V14" s="59">
        <v>0</v>
      </c>
      <c r="W14" s="59">
        <v>1.4249999999999999E-2</v>
      </c>
      <c r="X14" s="59">
        <v>8.9999999999999993E-3</v>
      </c>
      <c r="Y14" s="59">
        <v>0</v>
      </c>
      <c r="Z14" s="59">
        <v>5.2500000000000003E-3</v>
      </c>
      <c r="AA14" s="59">
        <v>0</v>
      </c>
      <c r="AB14" s="59">
        <v>1.091E-2</v>
      </c>
      <c r="AC14" s="59">
        <v>3.3400000000000001E-3</v>
      </c>
      <c r="AD14" s="59">
        <v>1.8799999999999999E-3</v>
      </c>
      <c r="AE14" s="59">
        <v>1.4600000000000001E-3</v>
      </c>
      <c r="AF14" s="59">
        <v>0</v>
      </c>
      <c r="AG14" s="61">
        <v>1.8799999999999999E-3</v>
      </c>
      <c r="AH14" s="59">
        <v>1.4600000000000001E-3</v>
      </c>
      <c r="AI14" s="59">
        <v>1.8799999999999999E-3</v>
      </c>
      <c r="AJ14" s="59">
        <v>0</v>
      </c>
      <c r="AK14" s="59">
        <f t="shared" si="0"/>
        <v>1.4249999999999999E-2</v>
      </c>
      <c r="AL14" s="59">
        <f t="shared" si="1"/>
        <v>0.14352000000000001</v>
      </c>
      <c r="AM14" s="59">
        <f>SUM(AM15:AM17)</f>
        <v>0</v>
      </c>
      <c r="AN14" s="59">
        <f>SUM(AN15:AN17)</f>
        <v>0.14352000000000001</v>
      </c>
      <c r="AO14" s="59">
        <f t="shared" si="2"/>
        <v>-0.12927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9.5499999999999995E-3</v>
      </c>
      <c r="E15" s="70">
        <v>0</v>
      </c>
      <c r="F15" s="69">
        <v>0</v>
      </c>
      <c r="G15" s="69">
        <v>9.5499999999999995E-3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9.5499999999999995E-3</v>
      </c>
      <c r="T15" s="69">
        <v>0</v>
      </c>
      <c r="U15" s="69">
        <v>0</v>
      </c>
      <c r="V15" s="69">
        <v>0</v>
      </c>
      <c r="W15" s="69">
        <v>9.5499999999999995E-3</v>
      </c>
      <c r="X15" s="69">
        <v>8.9999999999999993E-3</v>
      </c>
      <c r="Y15" s="69">
        <v>0</v>
      </c>
      <c r="Z15" s="69">
        <v>5.5000000000000003E-4</v>
      </c>
      <c r="AA15" s="69">
        <v>0</v>
      </c>
      <c r="AB15" s="69">
        <v>8.09E-3</v>
      </c>
      <c r="AC15" s="69">
        <v>1.4600000000000001E-3</v>
      </c>
      <c r="AD15" s="69">
        <v>0</v>
      </c>
      <c r="AE15" s="69">
        <v>1.4600000000000001E-3</v>
      </c>
      <c r="AF15" s="71">
        <v>0</v>
      </c>
      <c r="AG15" s="72">
        <v>0</v>
      </c>
      <c r="AH15" s="69">
        <v>1.4600000000000001E-3</v>
      </c>
      <c r="AI15" s="69">
        <v>0</v>
      </c>
      <c r="AJ15" s="70">
        <v>0</v>
      </c>
      <c r="AK15" s="70">
        <f t="shared" si="0"/>
        <v>9.5499999999999995E-3</v>
      </c>
      <c r="AL15" s="70">
        <f t="shared" si="1"/>
        <v>0.14352000000000001</v>
      </c>
      <c r="AM15" s="70">
        <v>0</v>
      </c>
      <c r="AN15" s="70">
        <v>0.14352000000000001</v>
      </c>
      <c r="AO15" s="70">
        <f t="shared" si="2"/>
        <v>-0.13397000000000001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4.7000000000000002E-3</v>
      </c>
      <c r="E17" s="60">
        <v>0</v>
      </c>
      <c r="F17" s="79">
        <v>0</v>
      </c>
      <c r="G17" s="79">
        <v>4.7000000000000002E-3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4.7000000000000002E-3</v>
      </c>
      <c r="T17" s="79">
        <v>0</v>
      </c>
      <c r="U17" s="79">
        <v>0</v>
      </c>
      <c r="V17" s="79">
        <v>0</v>
      </c>
      <c r="W17" s="79">
        <v>4.7000000000000002E-3</v>
      </c>
      <c r="X17" s="79">
        <v>0</v>
      </c>
      <c r="Y17" s="79">
        <v>0</v>
      </c>
      <c r="Z17" s="79">
        <v>4.7000000000000002E-3</v>
      </c>
      <c r="AA17" s="79">
        <v>0</v>
      </c>
      <c r="AB17" s="79">
        <v>2.8200000000000005E-3</v>
      </c>
      <c r="AC17" s="79">
        <v>1.8799999999999999E-3</v>
      </c>
      <c r="AD17" s="79">
        <v>1.8799999999999999E-3</v>
      </c>
      <c r="AE17" s="79">
        <v>0</v>
      </c>
      <c r="AF17" s="80">
        <v>0</v>
      </c>
      <c r="AG17" s="81">
        <v>1.8799999999999999E-3</v>
      </c>
      <c r="AH17" s="79">
        <v>0</v>
      </c>
      <c r="AI17" s="79">
        <v>1.8799999999999999E-3</v>
      </c>
      <c r="AJ17" s="60">
        <v>0</v>
      </c>
      <c r="AK17" s="60">
        <f t="shared" si="0"/>
        <v>4.7000000000000002E-3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4.7000000000000002E-3</v>
      </c>
    </row>
    <row r="18" spans="2:41" s="56" customFormat="1" ht="27" customHeight="1" x14ac:dyDescent="0.15">
      <c r="B18" s="65" t="s">
        <v>82</v>
      </c>
      <c r="C18" s="82"/>
      <c r="D18" s="59">
        <v>1.35E-4</v>
      </c>
      <c r="E18" s="59">
        <v>0</v>
      </c>
      <c r="F18" s="59">
        <v>0</v>
      </c>
      <c r="G18" s="59">
        <v>1.35E-4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1.35E-4</v>
      </c>
      <c r="T18" s="59">
        <v>0</v>
      </c>
      <c r="U18" s="59">
        <v>0</v>
      </c>
      <c r="V18" s="59">
        <v>0</v>
      </c>
      <c r="W18" s="59">
        <v>1.35E-4</v>
      </c>
      <c r="X18" s="59">
        <v>1.35E-4</v>
      </c>
      <c r="Y18" s="59">
        <v>0</v>
      </c>
      <c r="Z18" s="59">
        <v>0</v>
      </c>
      <c r="AA18" s="59">
        <v>0</v>
      </c>
      <c r="AB18" s="59">
        <v>0</v>
      </c>
      <c r="AC18" s="59">
        <v>1.35E-4</v>
      </c>
      <c r="AD18" s="59">
        <v>1.35E-4</v>
      </c>
      <c r="AE18" s="62">
        <v>0</v>
      </c>
      <c r="AF18" s="59">
        <v>0</v>
      </c>
      <c r="AG18" s="61">
        <v>1.35E-4</v>
      </c>
      <c r="AH18" s="59">
        <v>0</v>
      </c>
      <c r="AI18" s="59">
        <v>1.35E-4</v>
      </c>
      <c r="AJ18" s="59">
        <v>0</v>
      </c>
      <c r="AK18" s="59">
        <f t="shared" si="0"/>
        <v>1.35E-4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1.35E-4</v>
      </c>
    </row>
    <row r="19" spans="2:41" s="56" customFormat="1" ht="27" customHeight="1" x14ac:dyDescent="0.15">
      <c r="B19" s="65" t="s">
        <v>83</v>
      </c>
      <c r="C19" s="58"/>
      <c r="D19" s="59">
        <v>4.6400000000000009E-3</v>
      </c>
      <c r="E19" s="59">
        <v>0</v>
      </c>
      <c r="F19" s="59">
        <v>0</v>
      </c>
      <c r="G19" s="59">
        <v>4.6400000000000009E-3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4.6400000000000009E-3</v>
      </c>
      <c r="T19" s="59">
        <v>0</v>
      </c>
      <c r="U19" s="59">
        <v>0</v>
      </c>
      <c r="V19" s="59">
        <v>0</v>
      </c>
      <c r="W19" s="59">
        <v>4.6400000000000009E-3</v>
      </c>
      <c r="X19" s="59">
        <v>0</v>
      </c>
      <c r="Y19" s="59">
        <v>0</v>
      </c>
      <c r="Z19" s="59">
        <v>4.6400000000000009E-3</v>
      </c>
      <c r="AA19" s="59">
        <v>0</v>
      </c>
      <c r="AB19" s="59">
        <v>4.2000000000000006E-3</v>
      </c>
      <c r="AC19" s="59">
        <v>4.4000000000000002E-4</v>
      </c>
      <c r="AD19" s="59">
        <v>4.4000000000000002E-4</v>
      </c>
      <c r="AE19" s="62">
        <v>0</v>
      </c>
      <c r="AF19" s="59">
        <v>0</v>
      </c>
      <c r="AG19" s="61">
        <v>4.4000000000000002E-4</v>
      </c>
      <c r="AH19" s="59">
        <v>0</v>
      </c>
      <c r="AI19" s="59">
        <v>4.4000000000000002E-4</v>
      </c>
      <c r="AJ19" s="59">
        <v>0</v>
      </c>
      <c r="AK19" s="59">
        <f t="shared" si="0"/>
        <v>4.6400000000000009E-3</v>
      </c>
      <c r="AL19" s="59">
        <f t="shared" si="1"/>
        <v>4.3729999999999998E-2</v>
      </c>
      <c r="AM19" s="59">
        <v>0</v>
      </c>
      <c r="AN19" s="59">
        <v>4.3729999999999998E-2</v>
      </c>
      <c r="AO19" s="59">
        <f t="shared" si="2"/>
        <v>-3.909E-2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1.8550450000000001</v>
      </c>
      <c r="E21" s="59">
        <v>0</v>
      </c>
      <c r="F21" s="59">
        <v>0</v>
      </c>
      <c r="G21" s="59">
        <v>1.8550450000000001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1.8550450000000001</v>
      </c>
      <c r="T21" s="59">
        <v>0</v>
      </c>
      <c r="U21" s="59">
        <v>0</v>
      </c>
      <c r="V21" s="59">
        <v>0</v>
      </c>
      <c r="W21" s="59">
        <v>1.8550450000000001</v>
      </c>
      <c r="X21" s="59">
        <v>1.8550150000000001</v>
      </c>
      <c r="Y21" s="59">
        <v>0</v>
      </c>
      <c r="Z21" s="59">
        <v>2.9999999999999997E-5</v>
      </c>
      <c r="AA21" s="59">
        <v>0</v>
      </c>
      <c r="AB21" s="59">
        <v>0</v>
      </c>
      <c r="AC21" s="59">
        <v>1.8550450000000001</v>
      </c>
      <c r="AD21" s="59">
        <v>1.8180830000000001</v>
      </c>
      <c r="AE21" s="62">
        <v>3.6962000000000002E-2</v>
      </c>
      <c r="AF21" s="59">
        <v>0</v>
      </c>
      <c r="AG21" s="61">
        <v>1.8180830000000001</v>
      </c>
      <c r="AH21" s="59">
        <v>3.6962000000000002E-2</v>
      </c>
      <c r="AI21" s="59">
        <v>1.8180830000000001</v>
      </c>
      <c r="AJ21" s="59">
        <v>0</v>
      </c>
      <c r="AK21" s="59">
        <f t="shared" si="0"/>
        <v>1.8550450000000001</v>
      </c>
      <c r="AL21" s="59">
        <f t="shared" si="1"/>
        <v>0.3097767005861779</v>
      </c>
      <c r="AM21" s="59">
        <v>0</v>
      </c>
      <c r="AN21" s="59">
        <v>0.3097767005861779</v>
      </c>
      <c r="AO21" s="59">
        <f t="shared" si="2"/>
        <v>1.5452682994138223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5.5579099999999997</v>
      </c>
      <c r="E25" s="59">
        <v>0</v>
      </c>
      <c r="F25" s="59">
        <v>0</v>
      </c>
      <c r="G25" s="59">
        <v>5.5579099999999997</v>
      </c>
      <c r="H25" s="59">
        <v>0</v>
      </c>
      <c r="I25" s="59">
        <v>0</v>
      </c>
      <c r="J25" s="59">
        <v>0</v>
      </c>
      <c r="K25" s="59">
        <v>5.5331999999999999</v>
      </c>
      <c r="L25" s="59">
        <v>0</v>
      </c>
      <c r="M25" s="59">
        <v>5.5331999999999999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2.4709999999999999E-2</v>
      </c>
      <c r="T25" s="59">
        <v>0</v>
      </c>
      <c r="U25" s="59">
        <v>0</v>
      </c>
      <c r="V25" s="59">
        <v>0</v>
      </c>
      <c r="W25" s="59">
        <v>2.4709999999999999E-2</v>
      </c>
      <c r="X25" s="59">
        <v>0</v>
      </c>
      <c r="Y25" s="59">
        <v>0</v>
      </c>
      <c r="Z25" s="59">
        <v>2.4709999999999999E-2</v>
      </c>
      <c r="AA25" s="59">
        <v>0</v>
      </c>
      <c r="AB25" s="59">
        <v>1.3229999999999999E-2</v>
      </c>
      <c r="AC25" s="59">
        <v>1.1480000000000001E-2</v>
      </c>
      <c r="AD25" s="59">
        <v>1.1480000000000001E-2</v>
      </c>
      <c r="AE25" s="62">
        <v>0</v>
      </c>
      <c r="AF25" s="59">
        <v>0</v>
      </c>
      <c r="AG25" s="61">
        <v>1.1480000000000001E-2</v>
      </c>
      <c r="AH25" s="59">
        <v>0</v>
      </c>
      <c r="AI25" s="59">
        <v>1.1480000000000001E-2</v>
      </c>
      <c r="AJ25" s="59">
        <v>0</v>
      </c>
      <c r="AK25" s="59">
        <f t="shared" si="0"/>
        <v>5.5579099999999997</v>
      </c>
      <c r="AL25" s="59">
        <f t="shared" si="1"/>
        <v>0</v>
      </c>
      <c r="AM25" s="59">
        <v>0</v>
      </c>
      <c r="AN25" s="59">
        <v>0</v>
      </c>
      <c r="AO25" s="59">
        <f t="shared" si="2"/>
        <v>5.5579099999999997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2.1590000000000002E-2</v>
      </c>
      <c r="E28" s="59">
        <v>0</v>
      </c>
      <c r="F28" s="59">
        <v>0</v>
      </c>
      <c r="G28" s="59">
        <v>2.1590000000000002E-2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2.1590000000000002E-2</v>
      </c>
      <c r="T28" s="59">
        <v>0</v>
      </c>
      <c r="U28" s="59">
        <v>0</v>
      </c>
      <c r="V28" s="59">
        <v>0</v>
      </c>
      <c r="W28" s="59">
        <v>2.1590000000000002E-2</v>
      </c>
      <c r="X28" s="59">
        <v>2.1590000000000002E-2</v>
      </c>
      <c r="Y28" s="59">
        <v>0</v>
      </c>
      <c r="Z28" s="59">
        <v>0</v>
      </c>
      <c r="AA28" s="59">
        <v>0</v>
      </c>
      <c r="AB28" s="59">
        <v>0</v>
      </c>
      <c r="AC28" s="59">
        <v>2.1590000000000002E-2</v>
      </c>
      <c r="AD28" s="59">
        <v>2.1590000000000002E-2</v>
      </c>
      <c r="AE28" s="62">
        <v>0</v>
      </c>
      <c r="AF28" s="59">
        <v>0</v>
      </c>
      <c r="AG28" s="61">
        <v>2.1590000000000002E-2</v>
      </c>
      <c r="AH28" s="59">
        <v>0</v>
      </c>
      <c r="AI28" s="59">
        <v>2.1590000000000002E-2</v>
      </c>
      <c r="AJ28" s="59">
        <v>0</v>
      </c>
      <c r="AK28" s="59">
        <f t="shared" si="0"/>
        <v>2.1590000000000002E-2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2.1590000000000002E-2</v>
      </c>
    </row>
    <row r="29" spans="2:41" s="56" customFormat="1" ht="27" customHeight="1" x14ac:dyDescent="0.15">
      <c r="B29" s="65" t="s">
        <v>93</v>
      </c>
      <c r="C29" s="58"/>
      <c r="D29" s="59">
        <v>3.7699999999999999E-3</v>
      </c>
      <c r="E29" s="59">
        <v>0</v>
      </c>
      <c r="F29" s="59">
        <v>0</v>
      </c>
      <c r="G29" s="59">
        <v>3.7699999999999999E-3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3.7699999999999999E-3</v>
      </c>
      <c r="T29" s="59">
        <v>0</v>
      </c>
      <c r="U29" s="59">
        <v>0</v>
      </c>
      <c r="V29" s="59">
        <v>0</v>
      </c>
      <c r="W29" s="59">
        <v>3.7699999999999999E-3</v>
      </c>
      <c r="X29" s="59">
        <v>3.3999999999999998E-3</v>
      </c>
      <c r="Y29" s="59">
        <v>0</v>
      </c>
      <c r="Z29" s="59">
        <v>3.6999999999999999E-4</v>
      </c>
      <c r="AA29" s="59">
        <v>0</v>
      </c>
      <c r="AB29" s="59">
        <v>0</v>
      </c>
      <c r="AC29" s="59">
        <v>3.7699999999999999E-3</v>
      </c>
      <c r="AD29" s="59">
        <v>3.3319999999999999E-3</v>
      </c>
      <c r="AE29" s="62">
        <v>4.3800000000000002E-4</v>
      </c>
      <c r="AF29" s="59">
        <v>0</v>
      </c>
      <c r="AG29" s="61">
        <v>3.3319999999999999E-3</v>
      </c>
      <c r="AH29" s="59">
        <v>4.3800000000000002E-4</v>
      </c>
      <c r="AI29" s="59">
        <v>3.3319999999999999E-3</v>
      </c>
      <c r="AJ29" s="59">
        <v>0</v>
      </c>
      <c r="AK29" s="59">
        <f t="shared" si="0"/>
        <v>3.7699999999999999E-3</v>
      </c>
      <c r="AL29" s="59">
        <f t="shared" si="1"/>
        <v>1.3640000000000002E-3</v>
      </c>
      <c r="AM29" s="59">
        <v>0</v>
      </c>
      <c r="AN29" s="59">
        <v>1.3640000000000002E-3</v>
      </c>
      <c r="AO29" s="59">
        <f t="shared" si="2"/>
        <v>2.4059999999999997E-3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2.5002499999999994E-3</v>
      </c>
      <c r="E36" s="59">
        <v>0</v>
      </c>
      <c r="F36" s="59">
        <v>0</v>
      </c>
      <c r="G36" s="59">
        <v>2.5002499999999994E-3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2.5002499999999994E-3</v>
      </c>
      <c r="T36" s="59">
        <v>0</v>
      </c>
      <c r="U36" s="59">
        <v>0</v>
      </c>
      <c r="V36" s="59">
        <v>0</v>
      </c>
      <c r="W36" s="59">
        <v>2.5002499999999994E-3</v>
      </c>
      <c r="X36" s="59">
        <v>0</v>
      </c>
      <c r="Y36" s="59">
        <v>0</v>
      </c>
      <c r="Z36" s="59">
        <v>2.5002499999999994E-3</v>
      </c>
      <c r="AA36" s="59">
        <v>0</v>
      </c>
      <c r="AB36" s="59">
        <v>2.3002499999999993E-3</v>
      </c>
      <c r="AC36" s="59">
        <v>1.9999999999999998E-4</v>
      </c>
      <c r="AD36" s="59">
        <v>1.7200000000000001E-4</v>
      </c>
      <c r="AE36" s="59">
        <v>2.8E-5</v>
      </c>
      <c r="AF36" s="59">
        <v>0</v>
      </c>
      <c r="AG36" s="61">
        <v>1.7200000000000001E-4</v>
      </c>
      <c r="AH36" s="59">
        <v>2.8E-5</v>
      </c>
      <c r="AI36" s="59">
        <v>1.7200000000000001E-4</v>
      </c>
      <c r="AJ36" s="59">
        <v>0</v>
      </c>
      <c r="AK36" s="59">
        <f t="shared" si="0"/>
        <v>2.5002499999999994E-3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2.5002499999999994E-3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2.4381499999999996E-3</v>
      </c>
      <c r="E38" s="74">
        <v>0</v>
      </c>
      <c r="F38" s="74">
        <v>0</v>
      </c>
      <c r="G38" s="74">
        <v>2.4381499999999996E-3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2.4381499999999996E-3</v>
      </c>
      <c r="T38" s="74">
        <v>0</v>
      </c>
      <c r="U38" s="74">
        <v>0</v>
      </c>
      <c r="V38" s="74">
        <v>0</v>
      </c>
      <c r="W38" s="74">
        <v>2.4381499999999996E-3</v>
      </c>
      <c r="X38" s="74">
        <v>0</v>
      </c>
      <c r="Y38" s="74">
        <v>0</v>
      </c>
      <c r="Z38" s="74">
        <v>2.4381499999999996E-3</v>
      </c>
      <c r="AA38" s="74">
        <v>0</v>
      </c>
      <c r="AB38" s="74">
        <v>2.3001499999999995E-3</v>
      </c>
      <c r="AC38" s="74">
        <v>1.3799999999999999E-4</v>
      </c>
      <c r="AD38" s="74">
        <v>1.1E-4</v>
      </c>
      <c r="AE38" s="74">
        <v>2.8E-5</v>
      </c>
      <c r="AF38" s="75">
        <v>0</v>
      </c>
      <c r="AG38" s="76">
        <v>1.1E-4</v>
      </c>
      <c r="AH38" s="74">
        <v>2.8E-5</v>
      </c>
      <c r="AI38" s="74">
        <v>1.1E-4</v>
      </c>
      <c r="AJ38" s="74">
        <v>0</v>
      </c>
      <c r="AK38" s="74">
        <f t="shared" si="0"/>
        <v>2.4381499999999996E-3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2.4381499999999996E-3</v>
      </c>
    </row>
    <row r="39" spans="2:41" ht="27" customHeight="1" x14ac:dyDescent="0.15">
      <c r="B39" s="77">
        <v>0</v>
      </c>
      <c r="C39" s="84" t="s">
        <v>100</v>
      </c>
      <c r="D39" s="79">
        <v>6.2099999999999992E-5</v>
      </c>
      <c r="E39" s="60">
        <v>0</v>
      </c>
      <c r="F39" s="79">
        <v>0</v>
      </c>
      <c r="G39" s="79">
        <v>6.2099999999999992E-5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6.2099999999999992E-5</v>
      </c>
      <c r="T39" s="79">
        <v>0</v>
      </c>
      <c r="U39" s="79">
        <v>0</v>
      </c>
      <c r="V39" s="79">
        <v>0</v>
      </c>
      <c r="W39" s="79">
        <v>6.2099999999999992E-5</v>
      </c>
      <c r="X39" s="79">
        <v>0</v>
      </c>
      <c r="Y39" s="79">
        <v>0</v>
      </c>
      <c r="Z39" s="79">
        <v>6.2099999999999992E-5</v>
      </c>
      <c r="AA39" s="79">
        <v>0</v>
      </c>
      <c r="AB39" s="79">
        <v>9.9999999999988878E-8</v>
      </c>
      <c r="AC39" s="79">
        <v>6.2000000000000003E-5</v>
      </c>
      <c r="AD39" s="79">
        <v>6.2000000000000003E-5</v>
      </c>
      <c r="AE39" s="79">
        <v>0</v>
      </c>
      <c r="AF39" s="80">
        <v>0</v>
      </c>
      <c r="AG39" s="81">
        <v>6.2000000000000003E-5</v>
      </c>
      <c r="AH39" s="79">
        <v>0</v>
      </c>
      <c r="AI39" s="79">
        <v>6.2000000000000003E-5</v>
      </c>
      <c r="AJ39" s="60">
        <v>0</v>
      </c>
      <c r="AK39" s="60">
        <f t="shared" si="0"/>
        <v>6.2099999999999992E-5</v>
      </c>
      <c r="AL39" s="60">
        <f t="shared" si="1"/>
        <v>0</v>
      </c>
      <c r="AM39" s="60">
        <v>0</v>
      </c>
      <c r="AN39" s="60">
        <v>0</v>
      </c>
      <c r="AO39" s="60">
        <f t="shared" si="2"/>
        <v>6.2099999999999992E-5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2021-03-16T06:09:49Z</dcterms:created>
  <dcterms:modified xsi:type="dcterms:W3CDTF">2023-03-29T01:19:21Z</dcterms:modified>
</cp:coreProperties>
</file>