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BB77811C-15E5-4B54-AD42-4AFBC6C4091E}" xr6:coauthVersionLast="47" xr6:coauthVersionMax="47" xr10:uidLastSave="{00000000-0000-0000-0000-000000000000}"/>
  <bookViews>
    <workbookView xWindow="2130" yWindow="135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L37" i="1"/>
  <c r="AK37" i="1"/>
  <c r="AO37" i="1" s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O14" i="1" s="1"/>
  <c r="AN13" i="1"/>
  <c r="AM13" i="1"/>
  <c r="AL13" i="1" s="1"/>
  <c r="AK13" i="1"/>
  <c r="AO13" i="1" s="1"/>
  <c r="AK12" i="1"/>
  <c r="Z8" i="1"/>
  <c r="X8" i="1"/>
  <c r="AO43" i="1" l="1"/>
  <c r="AO33" i="1"/>
  <c r="AO31" i="1"/>
  <c r="AO18" i="1"/>
  <c r="AO35" i="1"/>
  <c r="AO38" i="1"/>
  <c r="AO48" i="1"/>
  <c r="AO51" i="1"/>
  <c r="AO54" i="1"/>
  <c r="AO57" i="1"/>
  <c r="AO15" i="1"/>
  <c r="AO19" i="1"/>
  <c r="AO20" i="1"/>
  <c r="AO52" i="1"/>
  <c r="AO62" i="1"/>
  <c r="AO26" i="1"/>
  <c r="AO23" i="1"/>
  <c r="AO59" i="1"/>
  <c r="AO29" i="1"/>
  <c r="AO53" i="1"/>
  <c r="AO63" i="1"/>
  <c r="AO17" i="1"/>
  <c r="AO44" i="1"/>
  <c r="AO24" i="1"/>
  <c r="AO30" i="1"/>
  <c r="AO40" i="1"/>
  <c r="AL44" i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<sst xmlns="http://schemas.openxmlformats.org/spreadsheetml/2006/main" count="137" uniqueCount="132">
  <si>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</si>
  <si>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</si>
  <si>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</si>
  <si>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</si>
  <si>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</si>
  <si>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</si>
  <si>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</si>
  <si>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</si>
  <si>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</si>
  <si>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</si>
  <si>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</si>
  <si>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</si>
  <si>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</si>
  <si>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</si>
  <si>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</si>
  <si>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</si>
  <si>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</si>
  <si>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</si>
  <si>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</si>
  <si>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</si>
  <si>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</si>
  <si>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</si>
  <si>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</si>
  <si>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</si>
  <si>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</si>
  <si>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</si>
  <si>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</si>
  <si>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</si>
  <si>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</si>
  <si>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</si>
  <si>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</si>
  <si>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</si>
  <si>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</si>
  <si>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</si>
  <si>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</si>
  <si>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</si>
  <si>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</si>
  <si>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</si>
  <si>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</si>
  <si>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</si>
  <si>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</si>
  <si>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</si>
  <si>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</si>
  <si>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</si>
  <si>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</si>
  <si>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</si>
  <si>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</si>
  <si>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</si>
  <si>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</si>
  <si>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</si>
  <si>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</si>
  <si>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</si>
  <si>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</si>
  <si>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</si>
  <si>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</si>
  <si>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</si>
  <si>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</si>
  <si>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</si>
  <si>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</si>
  <si>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</si>
  <si>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</si>
  <si>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</si>
  <si>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</si>
  <si>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</si>
  <si>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</si>
  <si>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</si>
  <si>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</si>
  <si>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</si>
  <si>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</si>
  <si>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</si>
  <si>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</si>
  <si>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</si>
  <si>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</si>
  <si>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</si>
  <si>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</si>
  <si>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</si>
  <si>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</si>
  <si>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</si>
  <si>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</si>
  <si>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</si>
  <si>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</si>
  <si>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</si>
  <si>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</si>
  <si>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</si>
  <si>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</si>
  <si>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</si>
  <si>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</si>
  <si>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</si>
  <si>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</si>
  <si>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</si>
  <si>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</si>
  <si>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</si>
  <si>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</si>
  <si>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</si>
  <si>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</si>
  <si>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</si>
  <si>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</si>
  <si>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</si>
  <si>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</si>
  <si>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</si>
  <si>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</si>
  <si>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</si>
  <si>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</si>
  <si>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</si>
  <si>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</si>
  <si>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</si>
  <si>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</si>
  <si>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</si>
  <si>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</si>
  <si>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</si>
  <si>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</si>
  <si>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</si>
  <si>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</si>
  <si>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</si>
  <si>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</si>
  <si>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</si>
  <si>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</si>
  <si>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</si>
  <si>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</si>
  <si>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</si>
  <si>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</si>
  <si>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</si>
  <si>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</si>
  <si>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</si>
  <si>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</si>
  <si>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</si>
  <si>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</si>
  <si>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</si>
  <si>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</si>
  <si>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</si>
  <si>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</si>
  <si>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表5-05  発生量及び処理・処分量（業種別)　〔橋本・伊都地域〕〔全業種〕〔令和３年度〕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</si>
</sst>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116.07973808000004</v>
      </c>
      <c r="E12" s="51">
        <v>0</v>
      </c>
      <c r="F12" s="51">
        <v>0</v>
      </c>
      <c r="G12" s="51">
        <v>116.07973808000004</v>
      </c>
      <c r="H12" s="51">
        <v>3.5782250000000002</v>
      </c>
      <c r="I12" s="51">
        <v>0</v>
      </c>
      <c r="J12" s="51">
        <v>0</v>
      </c>
      <c r="K12" s="51">
        <v>64.477953999999997</v>
      </c>
      <c r="L12" s="51">
        <v>0</v>
      </c>
      <c r="M12" s="51">
        <v>39.367810000000006</v>
      </c>
      <c r="N12" s="51">
        <v>0</v>
      </c>
      <c r="O12" s="51">
        <v>25.110144000000002</v>
      </c>
      <c r="P12" s="51">
        <v>20.553163999999999</v>
      </c>
      <c r="Q12" s="52">
        <v>0</v>
      </c>
      <c r="R12" s="51">
        <v>0</v>
      </c>
      <c r="S12" s="53">
        <v>52.580539080000008</v>
      </c>
      <c r="T12" s="51">
        <v>5.5797439999999998</v>
      </c>
      <c r="U12" s="51">
        <v>1.3532299999999999</v>
      </c>
      <c r="V12" s="51">
        <v>4.2265139999999999</v>
      </c>
      <c r="W12" s="51">
        <v>47.00079508000001</v>
      </c>
      <c r="X12" s="51">
        <v>39.957191742999996</v>
      </c>
      <c r="Y12" s="51">
        <v>0</v>
      </c>
      <c r="Z12" s="51">
        <v>7.0436033369999969</v>
      </c>
      <c r="AA12" s="51">
        <v>0</v>
      </c>
      <c r="AB12" s="51">
        <v>1.8621150800000048</v>
      </c>
      <c r="AC12" s="51">
        <v>45.138680000000001</v>
      </c>
      <c r="AD12" s="51">
        <v>44.307690000000008</v>
      </c>
      <c r="AE12" s="51">
        <v>0.83099000000000001</v>
      </c>
      <c r="AF12" s="54">
        <v>0</v>
      </c>
      <c r="AG12" s="53">
        <v>68.439079000000021</v>
      </c>
      <c r="AH12" s="51">
        <v>6.4107340000000006</v>
      </c>
      <c r="AI12" s="51">
        <v>68.439079000000021</v>
      </c>
      <c r="AJ12" s="51">
        <v>0</v>
      </c>
      <c r="AK12" s="51">
        <f>G12-N12</f>
        <v>116.07973808000004</v>
      </c>
      <c r="AL12" s="51">
        <f>AM12+AN12</f>
        <v>9.0617648211947373</v>
      </c>
      <c r="AM12" s="51">
        <f>AM13+SUM(AM16:AM19)+AM44+SUM(AM51:AM64)</f>
        <v>0</v>
      </c>
      <c r="AN12" s="51">
        <f>AN13+SUM(AN16:AN19)+AN44+SUM(AN51:AN64)</f>
        <v>9.0617648211947373</v>
      </c>
      <c r="AO12" s="51">
        <f>AK12-AL12</f>
        <v>107.0179732588053</v>
      </c>
    </row>
    <row r="13" spans="2:41" s="55" customFormat="1" ht="17.25" customHeight="1" thickTop="1" x14ac:dyDescent="0.15">
      <c r="B13" s="113" t="s">
        <v>75</v>
      </c>
      <c r="C13" s="114"/>
      <c r="D13" s="56">
        <v>2.9402020000000002</v>
      </c>
      <c r="E13" s="56">
        <v>0</v>
      </c>
      <c r="F13" s="56">
        <v>0</v>
      </c>
      <c r="G13" s="56">
        <v>2.9402020000000002</v>
      </c>
      <c r="H13" s="56">
        <v>2.9302250000000001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9.9769999999999998E-3</v>
      </c>
      <c r="T13" s="56">
        <v>0</v>
      </c>
      <c r="U13" s="56">
        <v>0</v>
      </c>
      <c r="V13" s="56">
        <v>0</v>
      </c>
      <c r="W13" s="56">
        <v>9.9769999999999998E-3</v>
      </c>
      <c r="X13" s="56">
        <v>5.3769999999999998E-3</v>
      </c>
      <c r="Y13" s="56">
        <v>0</v>
      </c>
      <c r="Z13" s="56">
        <v>4.5999999999999999E-3</v>
      </c>
      <c r="AA13" s="56">
        <v>0</v>
      </c>
      <c r="AB13" s="56">
        <v>0</v>
      </c>
      <c r="AC13" s="56">
        <v>9.9769999999999998E-3</v>
      </c>
      <c r="AD13" s="56">
        <v>9.885999999999999E-3</v>
      </c>
      <c r="AE13" s="56">
        <v>9.1000000000000003E-5</v>
      </c>
      <c r="AF13" s="58">
        <v>0</v>
      </c>
      <c r="AG13" s="57">
        <v>2.9401109999999999</v>
      </c>
      <c r="AH13" s="56">
        <v>9.1000000000000003E-5</v>
      </c>
      <c r="AI13" s="56">
        <v>2.9401109999999999</v>
      </c>
      <c r="AJ13" s="56">
        <v>0</v>
      </c>
      <c r="AK13" s="56">
        <f t="shared" ref="AK13:AK64" si="0">G13-N13</f>
        <v>2.9402020000000002</v>
      </c>
      <c r="AL13" s="56">
        <f t="shared" ref="AL13:AL64" si="1">AM13+AN13</f>
        <v>1.3406392898052691E-2</v>
      </c>
      <c r="AM13" s="56">
        <f>SUM(AM14:AM15)</f>
        <v>0</v>
      </c>
      <c r="AN13" s="56">
        <f>SUM(AN14:AN15)</f>
        <v>1.3406392898052691E-2</v>
      </c>
      <c r="AO13" s="56">
        <f t="shared" ref="AO13:AO64" si="2">AK13-AL13</f>
        <v>2.9267956071019476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2.9402020000000002</v>
      </c>
      <c r="E14" s="61">
        <v>0</v>
      </c>
      <c r="F14" s="61">
        <v>0</v>
      </c>
      <c r="G14" s="61">
        <v>2.9402020000000002</v>
      </c>
      <c r="H14" s="61">
        <v>2.9302250000000001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9.9769999999999998E-3</v>
      </c>
      <c r="T14" s="61">
        <v>0</v>
      </c>
      <c r="U14" s="61">
        <v>0</v>
      </c>
      <c r="V14" s="61">
        <v>0</v>
      </c>
      <c r="W14" s="61">
        <v>9.9769999999999998E-3</v>
      </c>
      <c r="X14" s="61">
        <v>5.3769999999999998E-3</v>
      </c>
      <c r="Y14" s="61">
        <v>0</v>
      </c>
      <c r="Z14" s="61">
        <v>4.5999999999999999E-3</v>
      </c>
      <c r="AA14" s="61">
        <v>0</v>
      </c>
      <c r="AB14" s="61">
        <v>0</v>
      </c>
      <c r="AC14" s="61">
        <v>9.9769999999999998E-3</v>
      </c>
      <c r="AD14" s="61">
        <v>9.885999999999999E-3</v>
      </c>
      <c r="AE14" s="61">
        <v>9.1000000000000003E-5</v>
      </c>
      <c r="AF14" s="64">
        <v>0</v>
      </c>
      <c r="AG14" s="63">
        <v>2.9401109999999999</v>
      </c>
      <c r="AH14" s="61">
        <v>9.1000000000000003E-5</v>
      </c>
      <c r="AI14" s="61">
        <v>2.9401109999999999</v>
      </c>
      <c r="AJ14" s="61">
        <v>0</v>
      </c>
      <c r="AK14" s="61">
        <f t="shared" si="0"/>
        <v>2.9402020000000002</v>
      </c>
      <c r="AL14" s="61">
        <f t="shared" si="1"/>
        <v>1.3406392898052691E-2</v>
      </c>
      <c r="AM14" s="61">
        <v>0</v>
      </c>
      <c r="AN14" s="61">
        <v>1.3406392898052691E-2</v>
      </c>
      <c r="AO14" s="61">
        <f t="shared" si="2"/>
        <v>2.9267956071019476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57.869844394000012</v>
      </c>
      <c r="E18" s="56">
        <v>0</v>
      </c>
      <c r="F18" s="56">
        <v>0</v>
      </c>
      <c r="G18" s="56">
        <v>57.869844394000012</v>
      </c>
      <c r="H18" s="56">
        <v>0</v>
      </c>
      <c r="I18" s="56">
        <v>0</v>
      </c>
      <c r="J18" s="56">
        <v>0</v>
      </c>
      <c r="K18" s="56">
        <v>20.178999999999998</v>
      </c>
      <c r="L18" s="56">
        <v>0</v>
      </c>
      <c r="M18" s="56">
        <v>0</v>
      </c>
      <c r="N18" s="56">
        <v>0</v>
      </c>
      <c r="O18" s="56">
        <v>20.178999999999998</v>
      </c>
      <c r="P18" s="56">
        <v>20.178999999999998</v>
      </c>
      <c r="Q18" s="71">
        <v>0</v>
      </c>
      <c r="R18" s="56">
        <v>0</v>
      </c>
      <c r="S18" s="57">
        <v>37.69084439400001</v>
      </c>
      <c r="T18" s="56">
        <v>0.21107399999999998</v>
      </c>
      <c r="U18" s="56">
        <v>0.15612999999999999</v>
      </c>
      <c r="V18" s="56">
        <v>5.4943999999999993E-2</v>
      </c>
      <c r="W18" s="56">
        <v>37.479770394000013</v>
      </c>
      <c r="X18" s="56">
        <v>35.875724444000014</v>
      </c>
      <c r="Y18" s="56">
        <v>0</v>
      </c>
      <c r="Z18" s="56">
        <v>1.6040459499999999</v>
      </c>
      <c r="AA18" s="56">
        <v>0</v>
      </c>
      <c r="AB18" s="56">
        <v>8.7589394000005427E-2</v>
      </c>
      <c r="AC18" s="61">
        <v>37.392181000000008</v>
      </c>
      <c r="AD18" s="56">
        <v>37.135427000000007</v>
      </c>
      <c r="AE18" s="56">
        <v>0.25675400000000004</v>
      </c>
      <c r="AF18" s="58">
        <v>0</v>
      </c>
      <c r="AG18" s="57">
        <v>57.314427000000009</v>
      </c>
      <c r="AH18" s="56">
        <v>0.46782800000000002</v>
      </c>
      <c r="AI18" s="56">
        <v>57.314427000000009</v>
      </c>
      <c r="AJ18" s="56">
        <v>0</v>
      </c>
      <c r="AK18" s="56">
        <f t="shared" si="0"/>
        <v>57.869844394000012</v>
      </c>
      <c r="AL18" s="56">
        <f t="shared" si="1"/>
        <v>3.8797176496106913</v>
      </c>
      <c r="AM18" s="56">
        <v>0</v>
      </c>
      <c r="AN18" s="56">
        <v>3.8797176496106913</v>
      </c>
      <c r="AO18" s="56">
        <f t="shared" si="2"/>
        <v>53.990126744389322</v>
      </c>
    </row>
    <row r="19" spans="2:41" s="55" customFormat="1" ht="17.25" customHeight="1" x14ac:dyDescent="0.15">
      <c r="B19" s="115" t="s">
        <v>81</v>
      </c>
      <c r="C19" s="116"/>
      <c r="D19" s="56">
        <v>13.779329499999998</v>
      </c>
      <c r="E19" s="56">
        <v>0</v>
      </c>
      <c r="F19" s="56">
        <v>0</v>
      </c>
      <c r="G19" s="56">
        <v>13.779329499999998</v>
      </c>
      <c r="H19" s="56">
        <v>0.64800000000000002</v>
      </c>
      <c r="I19" s="56">
        <v>0</v>
      </c>
      <c r="J19" s="56">
        <v>0</v>
      </c>
      <c r="K19" s="56">
        <v>8.2421000000000006</v>
      </c>
      <c r="L19" s="56">
        <v>0</v>
      </c>
      <c r="M19" s="56">
        <v>6.9972799999999999</v>
      </c>
      <c r="N19" s="56">
        <v>0</v>
      </c>
      <c r="O19" s="56">
        <v>1.2448199999999998</v>
      </c>
      <c r="P19" s="56">
        <v>0.371</v>
      </c>
      <c r="Q19" s="71">
        <v>0</v>
      </c>
      <c r="R19" s="56">
        <v>0</v>
      </c>
      <c r="S19" s="57">
        <v>5.7630495000000002</v>
      </c>
      <c r="T19" s="56">
        <v>2.3379999999999998E-2</v>
      </c>
      <c r="U19" s="56">
        <v>9.4999999999999998E-3</v>
      </c>
      <c r="V19" s="56">
        <v>1.388E-2</v>
      </c>
      <c r="W19" s="56">
        <v>5.7396694999999998</v>
      </c>
      <c r="X19" s="56">
        <v>2.0126380000000004</v>
      </c>
      <c r="Y19" s="56">
        <v>0</v>
      </c>
      <c r="Z19" s="56">
        <v>3.7270314999999998</v>
      </c>
      <c r="AA19" s="56">
        <v>0</v>
      </c>
      <c r="AB19" s="56">
        <v>0.84191449999999968</v>
      </c>
      <c r="AC19" s="56">
        <v>4.8977549999999992</v>
      </c>
      <c r="AD19" s="56">
        <v>4.6605029999999985</v>
      </c>
      <c r="AE19" s="56">
        <v>0.23725199999999996</v>
      </c>
      <c r="AF19" s="58">
        <v>0</v>
      </c>
      <c r="AG19" s="57">
        <v>5.6795029999999995</v>
      </c>
      <c r="AH19" s="56">
        <v>0.26063199999999997</v>
      </c>
      <c r="AI19" s="56">
        <v>5.6795029999999995</v>
      </c>
      <c r="AJ19" s="56">
        <v>0</v>
      </c>
      <c r="AK19" s="56">
        <f t="shared" si="0"/>
        <v>13.779329499999998</v>
      </c>
      <c r="AL19" s="56">
        <f t="shared" si="1"/>
        <v>1.297887</v>
      </c>
      <c r="AM19" s="56">
        <f>SUM(AM20:AM43)</f>
        <v>0</v>
      </c>
      <c r="AN19" s="56">
        <f>SUM(AN20:AN43)</f>
        <v>1.297887</v>
      </c>
      <c r="AO19" s="56">
        <f t="shared" si="2"/>
        <v>12.481442499999998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8.7813199999999991</v>
      </c>
      <c r="E20" s="61">
        <v>0</v>
      </c>
      <c r="F20" s="61">
        <v>0</v>
      </c>
      <c r="G20" s="61">
        <v>8.7813199999999991</v>
      </c>
      <c r="H20" s="61">
        <v>0.64800000000000002</v>
      </c>
      <c r="I20" s="61">
        <v>0</v>
      </c>
      <c r="J20" s="61">
        <v>0</v>
      </c>
      <c r="K20" s="61">
        <v>5.4809999999999999</v>
      </c>
      <c r="L20" s="61">
        <v>0</v>
      </c>
      <c r="M20" s="61">
        <v>4.3149999999999995</v>
      </c>
      <c r="N20" s="61">
        <v>0</v>
      </c>
      <c r="O20" s="61">
        <v>1.1659999999999999</v>
      </c>
      <c r="P20" s="61">
        <v>0.371</v>
      </c>
      <c r="Q20" s="62">
        <v>0</v>
      </c>
      <c r="R20" s="61">
        <v>0</v>
      </c>
      <c r="S20" s="63">
        <v>3.4473199999999999</v>
      </c>
      <c r="T20" s="61">
        <v>1.04E-2</v>
      </c>
      <c r="U20" s="61">
        <v>9.4999999999999998E-3</v>
      </c>
      <c r="V20" s="61">
        <v>8.9999999999999998E-4</v>
      </c>
      <c r="W20" s="61">
        <v>3.4369199999999998</v>
      </c>
      <c r="X20" s="61">
        <v>0.20968000000000001</v>
      </c>
      <c r="Y20" s="61">
        <v>0</v>
      </c>
      <c r="Z20" s="61">
        <v>3.2272399999999997</v>
      </c>
      <c r="AA20" s="61">
        <v>0</v>
      </c>
      <c r="AB20" s="61">
        <v>0.57213299999999956</v>
      </c>
      <c r="AC20" s="61">
        <v>2.8647870000000002</v>
      </c>
      <c r="AD20" s="61">
        <v>2.7437990000000001</v>
      </c>
      <c r="AE20" s="61">
        <v>0.120988</v>
      </c>
      <c r="AF20" s="64">
        <v>0</v>
      </c>
      <c r="AG20" s="63">
        <v>3.7627990000000002</v>
      </c>
      <c r="AH20" s="61">
        <v>0.131388</v>
      </c>
      <c r="AI20" s="61">
        <v>3.7627990000000002</v>
      </c>
      <c r="AJ20" s="61">
        <v>0</v>
      </c>
      <c r="AK20" s="61">
        <f t="shared" si="0"/>
        <v>8.7813199999999991</v>
      </c>
      <c r="AL20" s="61">
        <f t="shared" si="1"/>
        <v>9.7266999999999992E-2</v>
      </c>
      <c r="AM20" s="61">
        <v>0</v>
      </c>
      <c r="AN20" s="61">
        <v>9.7266999999999992E-2</v>
      </c>
      <c r="AO20" s="61">
        <f t="shared" si="2"/>
        <v>8.6840529999999987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2.47421E-2</v>
      </c>
      <c r="E21" s="73">
        <v>0</v>
      </c>
      <c r="F21" s="73">
        <v>0</v>
      </c>
      <c r="G21" s="73">
        <v>2.47421E-2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2.47421E-2</v>
      </c>
      <c r="T21" s="73">
        <v>0</v>
      </c>
      <c r="U21" s="73">
        <v>0</v>
      </c>
      <c r="V21" s="73">
        <v>0</v>
      </c>
      <c r="W21" s="73">
        <v>2.47421E-2</v>
      </c>
      <c r="X21" s="73">
        <v>0</v>
      </c>
      <c r="Y21" s="73">
        <v>0</v>
      </c>
      <c r="Z21" s="73">
        <v>2.47421E-2</v>
      </c>
      <c r="AA21" s="73">
        <v>0</v>
      </c>
      <c r="AB21" s="73">
        <v>1.1245099999999999E-2</v>
      </c>
      <c r="AC21" s="73">
        <v>1.3497E-2</v>
      </c>
      <c r="AD21" s="73">
        <v>1.1512E-2</v>
      </c>
      <c r="AE21" s="73">
        <v>1.9850000000000002E-3</v>
      </c>
      <c r="AF21" s="76">
        <v>0</v>
      </c>
      <c r="AG21" s="75">
        <v>1.1512E-2</v>
      </c>
      <c r="AH21" s="73">
        <v>1.9850000000000002E-3</v>
      </c>
      <c r="AI21" s="73">
        <v>1.1512E-2</v>
      </c>
      <c r="AJ21" s="73">
        <v>0</v>
      </c>
      <c r="AK21" s="73">
        <f t="shared" si="0"/>
        <v>2.47421E-2</v>
      </c>
      <c r="AL21" s="73">
        <f t="shared" si="1"/>
        <v>0</v>
      </c>
      <c r="AM21" s="73">
        <v>0</v>
      </c>
      <c r="AN21" s="73">
        <v>0</v>
      </c>
      <c r="AO21" s="73">
        <f t="shared" si="2"/>
        <v>2.47421E-2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1.3719999999999998E-2</v>
      </c>
      <c r="E22" s="73">
        <v>0</v>
      </c>
      <c r="F22" s="73">
        <v>0</v>
      </c>
      <c r="G22" s="73">
        <v>1.3719999999999998E-2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1.3719999999999998E-2</v>
      </c>
      <c r="T22" s="73">
        <v>0</v>
      </c>
      <c r="U22" s="73">
        <v>0</v>
      </c>
      <c r="V22" s="73">
        <v>0</v>
      </c>
      <c r="W22" s="73">
        <v>1.3719999999999998E-2</v>
      </c>
      <c r="X22" s="73">
        <v>4.4799999999999996E-3</v>
      </c>
      <c r="Y22" s="73">
        <v>0</v>
      </c>
      <c r="Z22" s="73">
        <v>9.2399999999999982E-3</v>
      </c>
      <c r="AA22" s="73">
        <v>0</v>
      </c>
      <c r="AB22" s="73">
        <v>7.4619999999999981E-3</v>
      </c>
      <c r="AC22" s="73">
        <v>6.2579999999999997E-3</v>
      </c>
      <c r="AD22" s="73">
        <v>4.0400000000000002E-3</v>
      </c>
      <c r="AE22" s="73">
        <v>2.2179999999999999E-3</v>
      </c>
      <c r="AF22" s="76">
        <v>0</v>
      </c>
      <c r="AG22" s="75">
        <v>4.0400000000000002E-3</v>
      </c>
      <c r="AH22" s="73">
        <v>2.2179999999999999E-3</v>
      </c>
      <c r="AI22" s="73">
        <v>4.0400000000000002E-3</v>
      </c>
      <c r="AJ22" s="73">
        <v>0</v>
      </c>
      <c r="AK22" s="73">
        <f t="shared" si="0"/>
        <v>1.3719999999999998E-2</v>
      </c>
      <c r="AL22" s="73">
        <f t="shared" si="1"/>
        <v>0</v>
      </c>
      <c r="AM22" s="73">
        <v>0</v>
      </c>
      <c r="AN22" s="73">
        <v>0</v>
      </c>
      <c r="AO22" s="73">
        <f t="shared" si="2"/>
        <v>1.3719999999999998E-2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5.3539999999999997E-2</v>
      </c>
      <c r="E23" s="73">
        <v>0</v>
      </c>
      <c r="F23" s="73">
        <v>0</v>
      </c>
      <c r="G23" s="73">
        <v>5.3539999999999997E-2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5.3539999999999997E-2</v>
      </c>
      <c r="T23" s="73">
        <v>0</v>
      </c>
      <c r="U23" s="73">
        <v>0</v>
      </c>
      <c r="V23" s="73">
        <v>0</v>
      </c>
      <c r="W23" s="73">
        <v>5.3539999999999997E-2</v>
      </c>
      <c r="X23" s="73">
        <v>0</v>
      </c>
      <c r="Y23" s="73">
        <v>0</v>
      </c>
      <c r="Z23" s="73">
        <v>5.3539999999999997E-2</v>
      </c>
      <c r="AA23" s="73">
        <v>0</v>
      </c>
      <c r="AB23" s="73">
        <v>-2.0000000000020002E-6</v>
      </c>
      <c r="AC23" s="73">
        <v>5.3541999999999999E-2</v>
      </c>
      <c r="AD23" s="73">
        <v>3.0190999999999999E-2</v>
      </c>
      <c r="AE23" s="73">
        <v>2.3351E-2</v>
      </c>
      <c r="AF23" s="76">
        <v>0</v>
      </c>
      <c r="AG23" s="75">
        <v>3.0190999999999999E-2</v>
      </c>
      <c r="AH23" s="73">
        <v>2.3351E-2</v>
      </c>
      <c r="AI23" s="73">
        <v>3.0190999999999999E-2</v>
      </c>
      <c r="AJ23" s="73">
        <v>0</v>
      </c>
      <c r="AK23" s="73">
        <f t="shared" si="0"/>
        <v>5.3539999999999997E-2</v>
      </c>
      <c r="AL23" s="73">
        <f t="shared" si="1"/>
        <v>3.3416999999999995E-2</v>
      </c>
      <c r="AM23" s="73">
        <v>0</v>
      </c>
      <c r="AN23" s="73">
        <v>3.3416999999999995E-2</v>
      </c>
      <c r="AO23" s="73">
        <f t="shared" si="2"/>
        <v>2.0123000000000002E-2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0.41314500000000004</v>
      </c>
      <c r="E25" s="73">
        <v>0</v>
      </c>
      <c r="F25" s="73">
        <v>0</v>
      </c>
      <c r="G25" s="73">
        <v>0.41314500000000004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0.41314500000000004</v>
      </c>
      <c r="T25" s="73">
        <v>1.298E-2</v>
      </c>
      <c r="U25" s="73">
        <v>0</v>
      </c>
      <c r="V25" s="73">
        <v>1.298E-2</v>
      </c>
      <c r="W25" s="73">
        <v>0.40016500000000005</v>
      </c>
      <c r="X25" s="73">
        <v>0.4</v>
      </c>
      <c r="Y25" s="73">
        <v>0</v>
      </c>
      <c r="Z25" s="73">
        <v>1.65E-4</v>
      </c>
      <c r="AA25" s="73">
        <v>0</v>
      </c>
      <c r="AB25" s="73">
        <v>1.6400000000005299E-4</v>
      </c>
      <c r="AC25" s="73">
        <v>0.400001</v>
      </c>
      <c r="AD25" s="73">
        <v>0.400001</v>
      </c>
      <c r="AE25" s="73">
        <v>0</v>
      </c>
      <c r="AF25" s="76">
        <v>0</v>
      </c>
      <c r="AG25" s="75">
        <v>0.400001</v>
      </c>
      <c r="AH25" s="73">
        <v>1.298E-2</v>
      </c>
      <c r="AI25" s="73">
        <v>0.400001</v>
      </c>
      <c r="AJ25" s="73">
        <v>0</v>
      </c>
      <c r="AK25" s="73">
        <f t="shared" si="0"/>
        <v>0.41314500000000004</v>
      </c>
      <c r="AL25" s="73">
        <f t="shared" si="1"/>
        <v>5.672E-2</v>
      </c>
      <c r="AM25" s="73">
        <v>0</v>
      </c>
      <c r="AN25" s="73">
        <v>5.672E-2</v>
      </c>
      <c r="AO25" s="73">
        <f t="shared" si="2"/>
        <v>0.35642500000000005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2.647E-2</v>
      </c>
      <c r="E26" s="73">
        <v>0</v>
      </c>
      <c r="F26" s="73">
        <v>0</v>
      </c>
      <c r="G26" s="73">
        <v>2.647E-2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2.647E-2</v>
      </c>
      <c r="T26" s="73">
        <v>0</v>
      </c>
      <c r="U26" s="73">
        <v>0</v>
      </c>
      <c r="V26" s="73">
        <v>0</v>
      </c>
      <c r="W26" s="73">
        <v>2.647E-2</v>
      </c>
      <c r="X26" s="73">
        <v>2.5024999999999999E-2</v>
      </c>
      <c r="Y26" s="73">
        <v>0</v>
      </c>
      <c r="Z26" s="73">
        <v>1.4450000000000001E-3</v>
      </c>
      <c r="AA26" s="73">
        <v>0</v>
      </c>
      <c r="AB26" s="73">
        <v>1.4300000000000007E-3</v>
      </c>
      <c r="AC26" s="73">
        <v>2.504E-2</v>
      </c>
      <c r="AD26" s="73">
        <v>1.2527E-2</v>
      </c>
      <c r="AE26" s="73">
        <v>1.2513E-2</v>
      </c>
      <c r="AF26" s="76">
        <v>0</v>
      </c>
      <c r="AG26" s="75">
        <v>1.2527E-2</v>
      </c>
      <c r="AH26" s="73">
        <v>1.2513E-2</v>
      </c>
      <c r="AI26" s="73">
        <v>1.2527E-2</v>
      </c>
      <c r="AJ26" s="73">
        <v>0</v>
      </c>
      <c r="AK26" s="73">
        <f t="shared" si="0"/>
        <v>2.647E-2</v>
      </c>
      <c r="AL26" s="73">
        <f t="shared" si="1"/>
        <v>0</v>
      </c>
      <c r="AM26" s="73">
        <v>0</v>
      </c>
      <c r="AN26" s="73">
        <v>0</v>
      </c>
      <c r="AO26" s="73">
        <f t="shared" si="2"/>
        <v>2.647E-2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3.1702699999999999</v>
      </c>
      <c r="E27" s="73">
        <v>0</v>
      </c>
      <c r="F27" s="73">
        <v>0</v>
      </c>
      <c r="G27" s="73">
        <v>3.1702699999999999</v>
      </c>
      <c r="H27" s="73">
        <v>0</v>
      </c>
      <c r="I27" s="73">
        <v>0</v>
      </c>
      <c r="J27" s="73">
        <v>0</v>
      </c>
      <c r="K27" s="73">
        <v>2.7610999999999999</v>
      </c>
      <c r="L27" s="73">
        <v>0</v>
      </c>
      <c r="M27" s="73">
        <v>2.68228</v>
      </c>
      <c r="N27" s="73">
        <v>0</v>
      </c>
      <c r="O27" s="73">
        <v>7.8819999999999987E-2</v>
      </c>
      <c r="P27" s="73">
        <v>0</v>
      </c>
      <c r="Q27" s="74">
        <v>0</v>
      </c>
      <c r="R27" s="73">
        <v>0</v>
      </c>
      <c r="S27" s="75">
        <v>0.48798999999999998</v>
      </c>
      <c r="T27" s="73">
        <v>0</v>
      </c>
      <c r="U27" s="73">
        <v>0</v>
      </c>
      <c r="V27" s="73">
        <v>0</v>
      </c>
      <c r="W27" s="73">
        <v>0.48798999999999998</v>
      </c>
      <c r="X27" s="73">
        <v>0.15499000000000002</v>
      </c>
      <c r="Y27" s="73">
        <v>0</v>
      </c>
      <c r="Z27" s="73">
        <v>0.33299999999999996</v>
      </c>
      <c r="AA27" s="73">
        <v>0</v>
      </c>
      <c r="AB27" s="73">
        <v>0.24934199999999995</v>
      </c>
      <c r="AC27" s="73">
        <v>0.23864800000000003</v>
      </c>
      <c r="AD27" s="73">
        <v>0.18476200000000001</v>
      </c>
      <c r="AE27" s="73">
        <v>5.3886000000000003E-2</v>
      </c>
      <c r="AF27" s="76">
        <v>0</v>
      </c>
      <c r="AG27" s="75">
        <v>0.18476200000000001</v>
      </c>
      <c r="AH27" s="73">
        <v>5.3886000000000003E-2</v>
      </c>
      <c r="AI27" s="73">
        <v>0.18476200000000001</v>
      </c>
      <c r="AJ27" s="73">
        <v>0</v>
      </c>
      <c r="AK27" s="73">
        <f t="shared" si="0"/>
        <v>3.1702699999999999</v>
      </c>
      <c r="AL27" s="73">
        <f t="shared" si="1"/>
        <v>0.84005400000000008</v>
      </c>
      <c r="AM27" s="73">
        <v>0</v>
      </c>
      <c r="AN27" s="73">
        <v>0.84005400000000008</v>
      </c>
      <c r="AO27" s="73">
        <f t="shared" si="2"/>
        <v>2.3302160000000001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7.8499999999999993E-3</v>
      </c>
      <c r="E29" s="73">
        <v>0</v>
      </c>
      <c r="F29" s="73">
        <v>0</v>
      </c>
      <c r="G29" s="73">
        <v>7.8499999999999993E-3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7.8499999999999993E-3</v>
      </c>
      <c r="T29" s="73">
        <v>0</v>
      </c>
      <c r="U29" s="73">
        <v>0</v>
      </c>
      <c r="V29" s="73">
        <v>0</v>
      </c>
      <c r="W29" s="73">
        <v>7.8499999999999993E-3</v>
      </c>
      <c r="X29" s="73">
        <v>7.8499999999999993E-3</v>
      </c>
      <c r="Y29" s="73">
        <v>0</v>
      </c>
      <c r="Z29" s="73">
        <v>0</v>
      </c>
      <c r="AA29" s="73">
        <v>0</v>
      </c>
      <c r="AB29" s="73">
        <v>0</v>
      </c>
      <c r="AC29" s="73">
        <v>7.8499999999999993E-3</v>
      </c>
      <c r="AD29" s="73">
        <v>7.8499999999999993E-3</v>
      </c>
      <c r="AE29" s="73">
        <v>0</v>
      </c>
      <c r="AF29" s="76">
        <v>0</v>
      </c>
      <c r="AG29" s="75">
        <v>7.8499999999999993E-3</v>
      </c>
      <c r="AH29" s="73">
        <v>0</v>
      </c>
      <c r="AI29" s="73">
        <v>7.8499999999999993E-3</v>
      </c>
      <c r="AJ29" s="73">
        <v>0</v>
      </c>
      <c r="AK29" s="73">
        <f t="shared" si="0"/>
        <v>7.8499999999999993E-3</v>
      </c>
      <c r="AL29" s="73">
        <f t="shared" si="1"/>
        <v>0</v>
      </c>
      <c r="AM29" s="73">
        <v>0</v>
      </c>
      <c r="AN29" s="73">
        <v>0</v>
      </c>
      <c r="AO29" s="73">
        <f t="shared" si="2"/>
        <v>7.8499999999999993E-3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1.036162</v>
      </c>
      <c r="E32" s="73">
        <v>0</v>
      </c>
      <c r="F32" s="73">
        <v>0</v>
      </c>
      <c r="G32" s="73">
        <v>1.036162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1.036162</v>
      </c>
      <c r="T32" s="73">
        <v>0</v>
      </c>
      <c r="U32" s="73">
        <v>0</v>
      </c>
      <c r="V32" s="73">
        <v>0</v>
      </c>
      <c r="W32" s="73">
        <v>1.036162</v>
      </c>
      <c r="X32" s="73">
        <v>1.036162</v>
      </c>
      <c r="Y32" s="73">
        <v>0</v>
      </c>
      <c r="Z32" s="73">
        <v>0</v>
      </c>
      <c r="AA32" s="73">
        <v>0</v>
      </c>
      <c r="AB32" s="73">
        <v>0</v>
      </c>
      <c r="AC32" s="73">
        <v>1.036162</v>
      </c>
      <c r="AD32" s="73">
        <v>1.0360800000000001</v>
      </c>
      <c r="AE32" s="73">
        <v>8.2000000000000001E-5</v>
      </c>
      <c r="AF32" s="76">
        <v>0</v>
      </c>
      <c r="AG32" s="75">
        <v>1.0360800000000001</v>
      </c>
      <c r="AH32" s="73">
        <v>8.2000000000000001E-5</v>
      </c>
      <c r="AI32" s="73">
        <v>1.0360800000000001</v>
      </c>
      <c r="AJ32" s="73">
        <v>0</v>
      </c>
      <c r="AK32" s="73">
        <f t="shared" si="0"/>
        <v>1.036162</v>
      </c>
      <c r="AL32" s="73">
        <f t="shared" si="1"/>
        <v>1.3382000000000007E-2</v>
      </c>
      <c r="AM32" s="73">
        <v>0</v>
      </c>
      <c r="AN32" s="73">
        <v>1.3382000000000007E-2</v>
      </c>
      <c r="AO32" s="73">
        <f t="shared" si="2"/>
        <v>1.02278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3.3605000000000003E-2</v>
      </c>
      <c r="E33" s="73">
        <v>0</v>
      </c>
      <c r="F33" s="73">
        <v>0</v>
      </c>
      <c r="G33" s="73">
        <v>3.3605000000000003E-2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3.3605000000000003E-2</v>
      </c>
      <c r="T33" s="73">
        <v>0</v>
      </c>
      <c r="U33" s="73">
        <v>0</v>
      </c>
      <c r="V33" s="73">
        <v>0</v>
      </c>
      <c r="W33" s="73">
        <v>3.3605000000000003E-2</v>
      </c>
      <c r="X33" s="73">
        <v>3.3605000000000003E-2</v>
      </c>
      <c r="Y33" s="73">
        <v>0</v>
      </c>
      <c r="Z33" s="73">
        <v>0</v>
      </c>
      <c r="AA33" s="73">
        <v>0</v>
      </c>
      <c r="AB33" s="73">
        <v>0</v>
      </c>
      <c r="AC33" s="73">
        <v>3.3605000000000003E-2</v>
      </c>
      <c r="AD33" s="73">
        <v>2.9565000000000001E-2</v>
      </c>
      <c r="AE33" s="73">
        <v>4.0400000000000002E-3</v>
      </c>
      <c r="AF33" s="76">
        <v>0</v>
      </c>
      <c r="AG33" s="75">
        <v>2.9565000000000001E-2</v>
      </c>
      <c r="AH33" s="73">
        <v>4.0400000000000002E-3</v>
      </c>
      <c r="AI33" s="73">
        <v>2.9565000000000001E-2</v>
      </c>
      <c r="AJ33" s="73">
        <v>0</v>
      </c>
      <c r="AK33" s="73">
        <f t="shared" si="0"/>
        <v>3.3605000000000003E-2</v>
      </c>
      <c r="AL33" s="73">
        <f t="shared" si="1"/>
        <v>2.4820000000000002E-2</v>
      </c>
      <c r="AM33" s="73">
        <v>0</v>
      </c>
      <c r="AN33" s="73">
        <v>2.4820000000000002E-2</v>
      </c>
      <c r="AO33" s="73">
        <f t="shared" si="2"/>
        <v>8.7850000000000011E-3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5.2464E-3</v>
      </c>
      <c r="E35" s="73">
        <v>0</v>
      </c>
      <c r="F35" s="73">
        <v>0</v>
      </c>
      <c r="G35" s="73">
        <v>5.2464E-3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5.2464E-3</v>
      </c>
      <c r="T35" s="73">
        <v>0</v>
      </c>
      <c r="U35" s="73">
        <v>0</v>
      </c>
      <c r="V35" s="73">
        <v>0</v>
      </c>
      <c r="W35" s="73">
        <v>5.2464E-3</v>
      </c>
      <c r="X35" s="73">
        <v>5.2300000000000003E-3</v>
      </c>
      <c r="Y35" s="73">
        <v>0</v>
      </c>
      <c r="Z35" s="73">
        <v>1.6400000000000002E-5</v>
      </c>
      <c r="AA35" s="73">
        <v>0</v>
      </c>
      <c r="AB35" s="73">
        <v>3.999999999993592E-7</v>
      </c>
      <c r="AC35" s="73">
        <v>5.2460000000000007E-3</v>
      </c>
      <c r="AD35" s="73">
        <v>5.2460000000000007E-3</v>
      </c>
      <c r="AE35" s="73">
        <v>0</v>
      </c>
      <c r="AF35" s="76">
        <v>0</v>
      </c>
      <c r="AG35" s="75">
        <v>5.2460000000000007E-3</v>
      </c>
      <c r="AH35" s="73">
        <v>0</v>
      </c>
      <c r="AI35" s="73">
        <v>5.2460000000000007E-3</v>
      </c>
      <c r="AJ35" s="73">
        <v>0</v>
      </c>
      <c r="AK35" s="73">
        <f t="shared" si="0"/>
        <v>5.2464E-3</v>
      </c>
      <c r="AL35" s="73">
        <f t="shared" si="1"/>
        <v>0.18753600000000001</v>
      </c>
      <c r="AM35" s="73">
        <v>0</v>
      </c>
      <c r="AN35" s="73">
        <v>0.18753600000000001</v>
      </c>
      <c r="AO35" s="73">
        <f t="shared" si="2"/>
        <v>-0.1822896</v>
      </c>
    </row>
    <row r="36" spans="2:41" ht="17.25" customHeight="1" x14ac:dyDescent="0.15">
      <c r="B36" s="59">
        <v>0</v>
      </c>
      <c r="C36" s="72" t="s">
        <v>98</v>
      </c>
      <c r="D36" s="73">
        <v>4.9904999999999998E-2</v>
      </c>
      <c r="E36" s="73">
        <v>0</v>
      </c>
      <c r="F36" s="73">
        <v>0</v>
      </c>
      <c r="G36" s="73">
        <v>4.9904999999999998E-2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4.9904999999999998E-2</v>
      </c>
      <c r="T36" s="73">
        <v>0</v>
      </c>
      <c r="U36" s="73">
        <v>0</v>
      </c>
      <c r="V36" s="73">
        <v>0</v>
      </c>
      <c r="W36" s="73">
        <v>4.9904999999999998E-2</v>
      </c>
      <c r="X36" s="73">
        <v>0</v>
      </c>
      <c r="Y36" s="73">
        <v>0</v>
      </c>
      <c r="Z36" s="73">
        <v>4.9904999999999998E-2</v>
      </c>
      <c r="AA36" s="73">
        <v>0</v>
      </c>
      <c r="AB36" s="73">
        <v>0</v>
      </c>
      <c r="AC36" s="73">
        <v>4.9904999999999998E-2</v>
      </c>
      <c r="AD36" s="73">
        <v>4.9904999999999998E-2</v>
      </c>
      <c r="AE36" s="73">
        <v>0</v>
      </c>
      <c r="AF36" s="76">
        <v>0</v>
      </c>
      <c r="AG36" s="75">
        <v>4.9904999999999998E-2</v>
      </c>
      <c r="AH36" s="73">
        <v>0</v>
      </c>
      <c r="AI36" s="73">
        <v>4.9904999999999998E-2</v>
      </c>
      <c r="AJ36" s="73">
        <v>0</v>
      </c>
      <c r="AK36" s="73">
        <f t="shared" si="0"/>
        <v>4.9904999999999998E-2</v>
      </c>
      <c r="AL36" s="73">
        <f t="shared" si="1"/>
        <v>0</v>
      </c>
      <c r="AM36" s="73">
        <v>0</v>
      </c>
      <c r="AN36" s="73">
        <v>0</v>
      </c>
      <c r="AO36" s="73">
        <f t="shared" si="2"/>
        <v>4.9904999999999998E-2</v>
      </c>
    </row>
    <row r="37" spans="2:41" ht="17.25" customHeight="1" x14ac:dyDescent="0.15">
      <c r="B37" s="59">
        <v>0</v>
      </c>
      <c r="C37" s="72" t="s">
        <v>99</v>
      </c>
      <c r="D37" s="73">
        <v>3.0600000000000002E-3</v>
      </c>
      <c r="E37" s="73">
        <v>0</v>
      </c>
      <c r="F37" s="73">
        <v>0</v>
      </c>
      <c r="G37" s="73">
        <v>3.0600000000000002E-3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3.0600000000000002E-3</v>
      </c>
      <c r="T37" s="73">
        <v>0</v>
      </c>
      <c r="U37" s="73">
        <v>0</v>
      </c>
      <c r="V37" s="73">
        <v>0</v>
      </c>
      <c r="W37" s="73">
        <v>3.0600000000000002E-3</v>
      </c>
      <c r="X37" s="73">
        <v>3.0600000000000002E-3</v>
      </c>
      <c r="Y37" s="73">
        <v>0</v>
      </c>
      <c r="Z37" s="73">
        <v>0</v>
      </c>
      <c r="AA37" s="73">
        <v>0</v>
      </c>
      <c r="AB37" s="73">
        <v>0</v>
      </c>
      <c r="AC37" s="73">
        <v>3.0600000000000002E-3</v>
      </c>
      <c r="AD37" s="73">
        <v>3.0600000000000002E-3</v>
      </c>
      <c r="AE37" s="73">
        <v>0</v>
      </c>
      <c r="AF37" s="76">
        <v>0</v>
      </c>
      <c r="AG37" s="75">
        <v>3.0600000000000002E-3</v>
      </c>
      <c r="AH37" s="73">
        <v>0</v>
      </c>
      <c r="AI37" s="73">
        <v>3.0600000000000002E-3</v>
      </c>
      <c r="AJ37" s="73">
        <v>0</v>
      </c>
      <c r="AK37" s="73">
        <f t="shared" si="0"/>
        <v>3.0600000000000002E-3</v>
      </c>
      <c r="AL37" s="73">
        <f t="shared" si="1"/>
        <v>0</v>
      </c>
      <c r="AM37" s="73">
        <v>0</v>
      </c>
      <c r="AN37" s="73">
        <v>0</v>
      </c>
      <c r="AO37" s="73">
        <f t="shared" si="2"/>
        <v>3.0600000000000002E-3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4.0000000000000002E-4</v>
      </c>
      <c r="E39" s="73">
        <v>0</v>
      </c>
      <c r="F39" s="73">
        <v>0</v>
      </c>
      <c r="G39" s="73">
        <v>4.0000000000000002E-4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4.0000000000000002E-4</v>
      </c>
      <c r="T39" s="73">
        <v>0</v>
      </c>
      <c r="U39" s="73">
        <v>0</v>
      </c>
      <c r="V39" s="73">
        <v>0</v>
      </c>
      <c r="W39" s="73">
        <v>4.0000000000000002E-4</v>
      </c>
      <c r="X39" s="73">
        <v>0</v>
      </c>
      <c r="Y39" s="73">
        <v>0</v>
      </c>
      <c r="Z39" s="73">
        <v>4.0000000000000002E-4</v>
      </c>
      <c r="AA39" s="73">
        <v>0</v>
      </c>
      <c r="AB39" s="73">
        <v>0</v>
      </c>
      <c r="AC39" s="73">
        <v>4.0000000000000002E-4</v>
      </c>
      <c r="AD39" s="73">
        <v>4.0000000000000002E-4</v>
      </c>
      <c r="AE39" s="73">
        <v>0</v>
      </c>
      <c r="AF39" s="76">
        <v>0</v>
      </c>
      <c r="AG39" s="75">
        <v>4.0000000000000002E-4</v>
      </c>
      <c r="AH39" s="73">
        <v>0</v>
      </c>
      <c r="AI39" s="73">
        <v>4.0000000000000002E-4</v>
      </c>
      <c r="AJ39" s="73">
        <v>0</v>
      </c>
      <c r="AK39" s="73">
        <f t="shared" si="0"/>
        <v>4.0000000000000002E-4</v>
      </c>
      <c r="AL39" s="73">
        <f t="shared" si="1"/>
        <v>3.6699999999999997E-3</v>
      </c>
      <c r="AM39" s="73">
        <v>0</v>
      </c>
      <c r="AN39" s="73">
        <v>3.6699999999999997E-3</v>
      </c>
      <c r="AO39" s="73">
        <f t="shared" si="2"/>
        <v>-3.2699999999999995E-3</v>
      </c>
    </row>
    <row r="40" spans="2:41" ht="17.25" customHeight="1" x14ac:dyDescent="0.15">
      <c r="B40" s="59">
        <v>0</v>
      </c>
      <c r="C40" s="72" t="s">
        <v>102</v>
      </c>
      <c r="D40" s="73">
        <v>5.9440000000000007E-2</v>
      </c>
      <c r="E40" s="73">
        <v>0</v>
      </c>
      <c r="F40" s="73">
        <v>0</v>
      </c>
      <c r="G40" s="73">
        <v>5.9440000000000007E-2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5.9440000000000007E-2</v>
      </c>
      <c r="T40" s="73">
        <v>0</v>
      </c>
      <c r="U40" s="73">
        <v>0</v>
      </c>
      <c r="V40" s="73">
        <v>0</v>
      </c>
      <c r="W40" s="73">
        <v>5.9440000000000007E-2</v>
      </c>
      <c r="X40" s="73">
        <v>5.6850000000000005E-2</v>
      </c>
      <c r="Y40" s="73">
        <v>0</v>
      </c>
      <c r="Z40" s="73">
        <v>2.5899999999999999E-3</v>
      </c>
      <c r="AA40" s="73">
        <v>0</v>
      </c>
      <c r="AB40" s="73">
        <v>1.4000000000000123E-4</v>
      </c>
      <c r="AC40" s="73">
        <v>5.9300000000000005E-2</v>
      </c>
      <c r="AD40" s="73">
        <v>5.2594000000000002E-2</v>
      </c>
      <c r="AE40" s="73">
        <v>6.7060000000000002E-3</v>
      </c>
      <c r="AF40" s="76">
        <v>0</v>
      </c>
      <c r="AG40" s="75">
        <v>5.2594000000000002E-2</v>
      </c>
      <c r="AH40" s="73">
        <v>6.7060000000000002E-3</v>
      </c>
      <c r="AI40" s="73">
        <v>5.2594000000000002E-2</v>
      </c>
      <c r="AJ40" s="73">
        <v>0</v>
      </c>
      <c r="AK40" s="73">
        <f t="shared" si="0"/>
        <v>5.9440000000000007E-2</v>
      </c>
      <c r="AL40" s="73">
        <f t="shared" si="1"/>
        <v>5.0000000000000001E-3</v>
      </c>
      <c r="AM40" s="73">
        <v>0</v>
      </c>
      <c r="AN40" s="73">
        <v>5.0000000000000001E-3</v>
      </c>
      <c r="AO40" s="73">
        <f t="shared" si="2"/>
        <v>5.4440000000000009E-2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0.10045400000000002</v>
      </c>
      <c r="E43" s="67">
        <v>0</v>
      </c>
      <c r="F43" s="67">
        <v>0</v>
      </c>
      <c r="G43" s="67">
        <v>0.10045400000000002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0.10045400000000002</v>
      </c>
      <c r="T43" s="67">
        <v>0</v>
      </c>
      <c r="U43" s="67">
        <v>0</v>
      </c>
      <c r="V43" s="67">
        <v>0</v>
      </c>
      <c r="W43" s="67">
        <v>0.10045400000000002</v>
      </c>
      <c r="X43" s="67">
        <v>7.5706000000000009E-2</v>
      </c>
      <c r="Y43" s="67">
        <v>0</v>
      </c>
      <c r="Z43" s="67">
        <v>2.4748000000000003E-2</v>
      </c>
      <c r="AA43" s="67">
        <v>0</v>
      </c>
      <c r="AB43" s="73">
        <v>0</v>
      </c>
      <c r="AC43" s="73">
        <v>0.10045400000000002</v>
      </c>
      <c r="AD43" s="73">
        <v>8.8971000000000008E-2</v>
      </c>
      <c r="AE43" s="67">
        <v>1.1483E-2</v>
      </c>
      <c r="AF43" s="70">
        <v>0</v>
      </c>
      <c r="AG43" s="69">
        <v>8.8971000000000008E-2</v>
      </c>
      <c r="AH43" s="67">
        <v>1.1483E-2</v>
      </c>
      <c r="AI43" s="67">
        <v>8.8971000000000008E-2</v>
      </c>
      <c r="AJ43" s="67">
        <v>0</v>
      </c>
      <c r="AK43" s="67">
        <f t="shared" si="0"/>
        <v>0.10045400000000002</v>
      </c>
      <c r="AL43" s="67">
        <f t="shared" si="1"/>
        <v>3.6020999999999997E-2</v>
      </c>
      <c r="AM43" s="67">
        <v>0</v>
      </c>
      <c r="AN43" s="67">
        <v>3.6020999999999997E-2</v>
      </c>
      <c r="AO43" s="67">
        <f t="shared" si="2"/>
        <v>6.4433000000000018E-2</v>
      </c>
    </row>
    <row r="44" spans="2:41" ht="17.25" customHeight="1" x14ac:dyDescent="0.15">
      <c r="B44" s="115" t="s">
        <v>106</v>
      </c>
      <c r="C44" s="116"/>
      <c r="D44" s="56">
        <v>34.947272092000006</v>
      </c>
      <c r="E44" s="56">
        <v>0</v>
      </c>
      <c r="F44" s="56">
        <v>0</v>
      </c>
      <c r="G44" s="56">
        <v>34.947272092000006</v>
      </c>
      <c r="H44" s="56">
        <v>0</v>
      </c>
      <c r="I44" s="56">
        <v>0</v>
      </c>
      <c r="J44" s="56">
        <v>0</v>
      </c>
      <c r="K44" s="56">
        <v>36.053690000000003</v>
      </c>
      <c r="L44" s="56">
        <v>0</v>
      </c>
      <c r="M44" s="56">
        <v>32.370530000000002</v>
      </c>
      <c r="N44" s="56">
        <v>0</v>
      </c>
      <c r="O44" s="56">
        <v>3.68316</v>
      </c>
      <c r="P44" s="56">
        <v>0</v>
      </c>
      <c r="Q44" s="71">
        <v>0</v>
      </c>
      <c r="R44" s="56">
        <v>0</v>
      </c>
      <c r="S44" s="57">
        <v>2.5767420919999999</v>
      </c>
      <c r="T44" s="56">
        <v>1.72722</v>
      </c>
      <c r="U44" s="56">
        <v>3.48E-3</v>
      </c>
      <c r="V44" s="56">
        <v>1.72374</v>
      </c>
      <c r="W44" s="56">
        <v>0.84952209199999995</v>
      </c>
      <c r="X44" s="56">
        <v>1.3253000000000001E-2</v>
      </c>
      <c r="Y44" s="56">
        <v>0</v>
      </c>
      <c r="Z44" s="56">
        <v>0.83626909199999999</v>
      </c>
      <c r="AA44" s="56">
        <v>0</v>
      </c>
      <c r="AB44" s="56">
        <v>0.66831609199999997</v>
      </c>
      <c r="AC44" s="56">
        <v>0.18120600000000001</v>
      </c>
      <c r="AD44" s="56">
        <v>0.181203</v>
      </c>
      <c r="AE44" s="56">
        <v>3.0000000000000001E-6</v>
      </c>
      <c r="AF44" s="58">
        <v>0</v>
      </c>
      <c r="AG44" s="57">
        <v>0.181203</v>
      </c>
      <c r="AH44" s="56">
        <v>1.727223</v>
      </c>
      <c r="AI44" s="56">
        <v>0.181203</v>
      </c>
      <c r="AJ44" s="56">
        <v>0</v>
      </c>
      <c r="AK44" s="56">
        <f t="shared" si="0"/>
        <v>34.947272092000006</v>
      </c>
      <c r="AL44" s="56">
        <f t="shared" si="1"/>
        <v>1.767028</v>
      </c>
      <c r="AM44" s="56">
        <f>SUM(AM45:AM50)</f>
        <v>0</v>
      </c>
      <c r="AN44" s="56">
        <f>SUM(AN45:AN50)</f>
        <v>1.767028</v>
      </c>
      <c r="AO44" s="56">
        <f t="shared" si="2"/>
        <v>33.180244092000002</v>
      </c>
    </row>
    <row r="45" spans="2:41" ht="17.25" customHeight="1" x14ac:dyDescent="0.15">
      <c r="B45" s="59">
        <v>0</v>
      </c>
      <c r="C45" s="60" t="s">
        <v>107</v>
      </c>
      <c r="D45" s="61">
        <v>1.8969999999999997E-2</v>
      </c>
      <c r="E45" s="61">
        <v>0</v>
      </c>
      <c r="F45" s="61">
        <v>0</v>
      </c>
      <c r="G45" s="61">
        <v>1.8969999999999997E-2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1.8969999999999997E-2</v>
      </c>
      <c r="T45" s="61">
        <v>3.48E-3</v>
      </c>
      <c r="U45" s="61">
        <v>3.48E-3</v>
      </c>
      <c r="V45" s="61">
        <v>0</v>
      </c>
      <c r="W45" s="61">
        <v>1.5489999999999999E-2</v>
      </c>
      <c r="X45" s="61">
        <v>0</v>
      </c>
      <c r="Y45" s="61">
        <v>0</v>
      </c>
      <c r="Z45" s="61">
        <v>1.5489999999999999E-2</v>
      </c>
      <c r="AA45" s="61">
        <v>0</v>
      </c>
      <c r="AB45" s="73">
        <v>0</v>
      </c>
      <c r="AC45" s="73">
        <v>1.5489999999999999E-2</v>
      </c>
      <c r="AD45" s="73">
        <v>1.5489999999999999E-2</v>
      </c>
      <c r="AE45" s="61">
        <v>0</v>
      </c>
      <c r="AF45" s="64">
        <v>0</v>
      </c>
      <c r="AG45" s="63">
        <v>1.5489999999999999E-2</v>
      </c>
      <c r="AH45" s="61">
        <v>3.48E-3</v>
      </c>
      <c r="AI45" s="61">
        <v>1.5489999999999999E-2</v>
      </c>
      <c r="AJ45" s="61">
        <v>0</v>
      </c>
      <c r="AK45" s="61">
        <f t="shared" si="0"/>
        <v>1.8969999999999997E-2</v>
      </c>
      <c r="AL45" s="61">
        <f t="shared" si="1"/>
        <v>1.9380000000000003E-3</v>
      </c>
      <c r="AM45" s="61">
        <v>0</v>
      </c>
      <c r="AN45" s="61">
        <v>1.9380000000000003E-3</v>
      </c>
      <c r="AO45" s="61">
        <f t="shared" si="2"/>
        <v>1.7031999999999999E-2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0.873</v>
      </c>
      <c r="E48" s="73">
        <v>0</v>
      </c>
      <c r="F48" s="73">
        <v>0</v>
      </c>
      <c r="G48" s="73">
        <v>0.873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0.873</v>
      </c>
      <c r="T48" s="73">
        <v>0.873</v>
      </c>
      <c r="U48" s="73">
        <v>0</v>
      </c>
      <c r="V48" s="73">
        <v>0.873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0.873</v>
      </c>
      <c r="AI48" s="73">
        <v>0</v>
      </c>
      <c r="AJ48" s="73">
        <v>0</v>
      </c>
      <c r="AK48" s="73">
        <f t="shared" si="0"/>
        <v>0.873</v>
      </c>
      <c r="AL48" s="73">
        <f t="shared" si="1"/>
        <v>1.171</v>
      </c>
      <c r="AM48" s="73">
        <v>0</v>
      </c>
      <c r="AN48" s="73">
        <v>1.171</v>
      </c>
      <c r="AO48" s="73">
        <f t="shared" si="2"/>
        <v>-0.29800000000000004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34.055302092000005</v>
      </c>
      <c r="E50" s="67">
        <v>0</v>
      </c>
      <c r="F50" s="67">
        <v>0</v>
      </c>
      <c r="G50" s="67">
        <v>34.055302092000005</v>
      </c>
      <c r="H50" s="67">
        <v>0</v>
      </c>
      <c r="I50" s="67">
        <v>0</v>
      </c>
      <c r="J50" s="67">
        <v>0</v>
      </c>
      <c r="K50" s="67">
        <v>36.053690000000003</v>
      </c>
      <c r="L50" s="67">
        <v>0</v>
      </c>
      <c r="M50" s="67">
        <v>32.370530000000002</v>
      </c>
      <c r="N50" s="67">
        <v>0</v>
      </c>
      <c r="O50" s="67">
        <v>3.68316</v>
      </c>
      <c r="P50" s="67">
        <v>0</v>
      </c>
      <c r="Q50" s="68">
        <v>0</v>
      </c>
      <c r="R50" s="67">
        <v>0</v>
      </c>
      <c r="S50" s="69">
        <v>1.684772092</v>
      </c>
      <c r="T50" s="67">
        <v>0.85074000000000005</v>
      </c>
      <c r="U50" s="67">
        <v>0</v>
      </c>
      <c r="V50" s="67">
        <v>0.85074000000000005</v>
      </c>
      <c r="W50" s="67">
        <v>0.83403209199999995</v>
      </c>
      <c r="X50" s="67">
        <v>1.3253000000000001E-2</v>
      </c>
      <c r="Y50" s="67">
        <v>0</v>
      </c>
      <c r="Z50" s="67">
        <v>0.82077909199999999</v>
      </c>
      <c r="AA50" s="67">
        <v>0</v>
      </c>
      <c r="AB50" s="67">
        <v>0.66831609199999997</v>
      </c>
      <c r="AC50" s="67">
        <v>0.165716</v>
      </c>
      <c r="AD50" s="67">
        <v>0.165713</v>
      </c>
      <c r="AE50" s="67">
        <v>3.0000000000000001E-6</v>
      </c>
      <c r="AF50" s="70">
        <v>0</v>
      </c>
      <c r="AG50" s="69">
        <v>0.165713</v>
      </c>
      <c r="AH50" s="67">
        <v>0.85074300000000003</v>
      </c>
      <c r="AI50" s="67">
        <v>0.165713</v>
      </c>
      <c r="AJ50" s="67">
        <v>0</v>
      </c>
      <c r="AK50" s="67">
        <f t="shared" si="0"/>
        <v>34.055302092000005</v>
      </c>
      <c r="AL50" s="67">
        <f t="shared" si="1"/>
        <v>0.59409000000000001</v>
      </c>
      <c r="AM50" s="67">
        <v>0</v>
      </c>
      <c r="AN50" s="67">
        <v>0.59409000000000001</v>
      </c>
      <c r="AO50" s="67">
        <f t="shared" si="2"/>
        <v>33.461212092000004</v>
      </c>
    </row>
    <row r="51" spans="2:41" ht="17.25" customHeight="1" x14ac:dyDescent="0.15">
      <c r="B51" s="111" t="s">
        <v>113</v>
      </c>
      <c r="C51" s="112"/>
      <c r="D51" s="56">
        <v>2.0941999999999999E-2</v>
      </c>
      <c r="E51" s="56">
        <v>0</v>
      </c>
      <c r="F51" s="56">
        <v>0</v>
      </c>
      <c r="G51" s="56">
        <v>2.0941999999999999E-2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2.0941999999999999E-2</v>
      </c>
      <c r="T51" s="56">
        <v>0</v>
      </c>
      <c r="U51" s="56">
        <v>0</v>
      </c>
      <c r="V51" s="56">
        <v>0</v>
      </c>
      <c r="W51" s="56">
        <v>2.0941999999999999E-2</v>
      </c>
      <c r="X51" s="56">
        <v>1.4201999999999999E-2</v>
      </c>
      <c r="Y51" s="56">
        <v>0</v>
      </c>
      <c r="Z51" s="56">
        <v>6.7400000000000003E-3</v>
      </c>
      <c r="AA51" s="56">
        <v>0</v>
      </c>
      <c r="AB51" s="56">
        <v>0</v>
      </c>
      <c r="AC51" s="56">
        <v>2.0941999999999999E-2</v>
      </c>
      <c r="AD51" s="56">
        <v>2.0225999999999997E-2</v>
      </c>
      <c r="AE51" s="56">
        <v>7.1599999999999995E-4</v>
      </c>
      <c r="AF51" s="58">
        <v>0</v>
      </c>
      <c r="AG51" s="57">
        <v>2.0225999999999997E-2</v>
      </c>
      <c r="AH51" s="56">
        <v>7.1599999999999995E-4</v>
      </c>
      <c r="AI51" s="56">
        <v>2.0225999999999997E-2</v>
      </c>
      <c r="AJ51" s="56">
        <v>0</v>
      </c>
      <c r="AK51" s="56">
        <f t="shared" si="0"/>
        <v>2.0941999999999999E-2</v>
      </c>
      <c r="AL51" s="56">
        <f t="shared" si="1"/>
        <v>0</v>
      </c>
      <c r="AM51" s="56">
        <v>0</v>
      </c>
      <c r="AN51" s="56">
        <v>0</v>
      </c>
      <c r="AO51" s="56">
        <f t="shared" si="2"/>
        <v>2.0941999999999999E-2</v>
      </c>
    </row>
    <row r="52" spans="2:41" ht="17.25" customHeight="1" x14ac:dyDescent="0.15">
      <c r="B52" s="111" t="s">
        <v>114</v>
      </c>
      <c r="C52" s="112"/>
      <c r="D52" s="56">
        <v>6.2397000000000001E-2</v>
      </c>
      <c r="E52" s="56">
        <v>0</v>
      </c>
      <c r="F52" s="56">
        <v>0</v>
      </c>
      <c r="G52" s="56">
        <v>6.2397000000000001E-2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6.2397000000000001E-2</v>
      </c>
      <c r="T52" s="56">
        <v>0</v>
      </c>
      <c r="U52" s="56">
        <v>0</v>
      </c>
      <c r="V52" s="56">
        <v>0</v>
      </c>
      <c r="W52" s="56">
        <v>6.2397000000000001E-2</v>
      </c>
      <c r="X52" s="56">
        <v>3.2072000000000003E-2</v>
      </c>
      <c r="Y52" s="56">
        <v>0</v>
      </c>
      <c r="Z52" s="56">
        <v>3.0324999999999998E-2</v>
      </c>
      <c r="AA52" s="56">
        <v>0</v>
      </c>
      <c r="AB52" s="56">
        <v>1.1859999999999926E-3</v>
      </c>
      <c r="AC52" s="56">
        <v>6.1211000000000008E-2</v>
      </c>
      <c r="AD52" s="56">
        <v>5.9494000000000005E-2</v>
      </c>
      <c r="AE52" s="56">
        <v>1.717E-3</v>
      </c>
      <c r="AF52" s="58">
        <v>0</v>
      </c>
      <c r="AG52" s="57">
        <v>5.9494000000000005E-2</v>
      </c>
      <c r="AH52" s="56">
        <v>1.717E-3</v>
      </c>
      <c r="AI52" s="56">
        <v>5.9494000000000005E-2</v>
      </c>
      <c r="AJ52" s="56">
        <v>0</v>
      </c>
      <c r="AK52" s="56">
        <f t="shared" si="0"/>
        <v>6.2397000000000001E-2</v>
      </c>
      <c r="AL52" s="56">
        <f t="shared" si="1"/>
        <v>8.3320000000000009E-3</v>
      </c>
      <c r="AM52" s="56">
        <v>0</v>
      </c>
      <c r="AN52" s="56">
        <v>8.3320000000000009E-3</v>
      </c>
      <c r="AO52" s="56">
        <f t="shared" si="2"/>
        <v>5.4065000000000002E-2</v>
      </c>
    </row>
    <row r="53" spans="2:41" ht="17.25" customHeight="1" x14ac:dyDescent="0.15">
      <c r="B53" s="111" t="s">
        <v>115</v>
      </c>
      <c r="C53" s="112"/>
      <c r="D53" s="56">
        <v>0.3984702</v>
      </c>
      <c r="E53" s="56">
        <v>0</v>
      </c>
      <c r="F53" s="56">
        <v>0</v>
      </c>
      <c r="G53" s="56">
        <v>0.3984702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0.3984702</v>
      </c>
      <c r="T53" s="56">
        <v>2.4029999999999999E-2</v>
      </c>
      <c r="U53" s="56">
        <v>0</v>
      </c>
      <c r="V53" s="56">
        <v>2.4029999999999999E-2</v>
      </c>
      <c r="W53" s="56">
        <v>0.3744402</v>
      </c>
      <c r="X53" s="56">
        <v>0.21020800000000001</v>
      </c>
      <c r="Y53" s="56">
        <v>0</v>
      </c>
      <c r="Z53" s="56">
        <v>0.16423220000000002</v>
      </c>
      <c r="AA53" s="56">
        <v>0</v>
      </c>
      <c r="AB53" s="56">
        <v>2.8911999999999827E-3</v>
      </c>
      <c r="AC53" s="56">
        <v>0.37154900000000002</v>
      </c>
      <c r="AD53" s="56">
        <v>0.32694400000000001</v>
      </c>
      <c r="AE53" s="56">
        <v>4.4604999999999999E-2</v>
      </c>
      <c r="AF53" s="58">
        <v>0</v>
      </c>
      <c r="AG53" s="57">
        <v>0.32694400000000001</v>
      </c>
      <c r="AH53" s="56">
        <v>6.8635000000000002E-2</v>
      </c>
      <c r="AI53" s="56">
        <v>0.32694400000000001</v>
      </c>
      <c r="AJ53" s="56">
        <v>0</v>
      </c>
      <c r="AK53" s="56">
        <f t="shared" si="0"/>
        <v>0.3984702</v>
      </c>
      <c r="AL53" s="56">
        <f t="shared" si="1"/>
        <v>3.9534E-2</v>
      </c>
      <c r="AM53" s="56">
        <v>0</v>
      </c>
      <c r="AN53" s="56">
        <v>3.9534E-2</v>
      </c>
      <c r="AO53" s="56">
        <f t="shared" si="2"/>
        <v>0.35893619999999998</v>
      </c>
    </row>
    <row r="54" spans="2:41" ht="17.25" customHeight="1" x14ac:dyDescent="0.15">
      <c r="B54" s="111" t="s">
        <v>116</v>
      </c>
      <c r="C54" s="112"/>
      <c r="D54" s="56">
        <v>7.8189999999999996E-3</v>
      </c>
      <c r="E54" s="56">
        <v>0</v>
      </c>
      <c r="F54" s="56">
        <v>0</v>
      </c>
      <c r="G54" s="56">
        <v>7.8189999999999996E-3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7.8189999999999996E-3</v>
      </c>
      <c r="T54" s="56">
        <v>0</v>
      </c>
      <c r="U54" s="56">
        <v>0</v>
      </c>
      <c r="V54" s="56">
        <v>0</v>
      </c>
      <c r="W54" s="56">
        <v>7.8189999999999996E-3</v>
      </c>
      <c r="X54" s="56">
        <v>4.9490000000000003E-3</v>
      </c>
      <c r="Y54" s="56">
        <v>0</v>
      </c>
      <c r="Z54" s="56">
        <v>2.8700000000000002E-3</v>
      </c>
      <c r="AA54" s="56">
        <v>0</v>
      </c>
      <c r="AB54" s="56">
        <v>1.0000000000010001E-6</v>
      </c>
      <c r="AC54" s="56">
        <v>7.8179999999999986E-3</v>
      </c>
      <c r="AD54" s="56">
        <v>6.7859999999999995E-3</v>
      </c>
      <c r="AE54" s="56">
        <v>1.0319999999999999E-3</v>
      </c>
      <c r="AF54" s="58">
        <v>0</v>
      </c>
      <c r="AG54" s="57">
        <v>6.7859999999999995E-3</v>
      </c>
      <c r="AH54" s="56">
        <v>1.0319999999999999E-3</v>
      </c>
      <c r="AI54" s="56">
        <v>6.7859999999999995E-3</v>
      </c>
      <c r="AJ54" s="56">
        <v>0</v>
      </c>
      <c r="AK54" s="56">
        <f t="shared" si="0"/>
        <v>7.8189999999999996E-3</v>
      </c>
      <c r="AL54" s="56">
        <f t="shared" si="1"/>
        <v>8.92E-4</v>
      </c>
      <c r="AM54" s="56">
        <v>0</v>
      </c>
      <c r="AN54" s="56">
        <v>8.92E-4</v>
      </c>
      <c r="AO54" s="56">
        <f t="shared" si="2"/>
        <v>6.9269999999999991E-3</v>
      </c>
    </row>
    <row r="55" spans="2:41" ht="17.25" customHeight="1" x14ac:dyDescent="0.15">
      <c r="B55" s="111" t="s">
        <v>117</v>
      </c>
      <c r="C55" s="112"/>
      <c r="D55" s="56">
        <v>2.4839999000000001E-2</v>
      </c>
      <c r="E55" s="56">
        <v>0</v>
      </c>
      <c r="F55" s="56">
        <v>0</v>
      </c>
      <c r="G55" s="56">
        <v>2.4839999000000001E-2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2.4839999000000001E-2</v>
      </c>
      <c r="T55" s="56">
        <v>0</v>
      </c>
      <c r="U55" s="56">
        <v>0</v>
      </c>
      <c r="V55" s="56">
        <v>0</v>
      </c>
      <c r="W55" s="56">
        <v>2.4839999000000001E-2</v>
      </c>
      <c r="X55" s="56">
        <v>4.6699990000000011E-3</v>
      </c>
      <c r="Y55" s="56">
        <v>0</v>
      </c>
      <c r="Z55" s="56">
        <v>2.017E-2</v>
      </c>
      <c r="AA55" s="56">
        <v>0</v>
      </c>
      <c r="AB55" s="56">
        <v>9.98999999998057E-7</v>
      </c>
      <c r="AC55" s="56">
        <v>2.4839000000000003E-2</v>
      </c>
      <c r="AD55" s="56">
        <v>1.4573000000000001E-2</v>
      </c>
      <c r="AE55" s="56">
        <v>1.0266000000000003E-2</v>
      </c>
      <c r="AF55" s="58">
        <v>0</v>
      </c>
      <c r="AG55" s="57">
        <v>1.4573000000000001E-2</v>
      </c>
      <c r="AH55" s="56">
        <v>1.0266000000000003E-2</v>
      </c>
      <c r="AI55" s="56">
        <v>1.4573000000000001E-2</v>
      </c>
      <c r="AJ55" s="56">
        <v>0</v>
      </c>
      <c r="AK55" s="56">
        <f t="shared" si="0"/>
        <v>2.4839999000000001E-2</v>
      </c>
      <c r="AL55" s="56">
        <f t="shared" si="1"/>
        <v>4.3709999999999999E-2</v>
      </c>
      <c r="AM55" s="56">
        <v>0</v>
      </c>
      <c r="AN55" s="56">
        <v>4.3709999999999999E-2</v>
      </c>
      <c r="AO55" s="56">
        <f t="shared" si="2"/>
        <v>-1.8870000999999997E-2</v>
      </c>
    </row>
    <row r="56" spans="2:41" ht="17.25" customHeight="1" x14ac:dyDescent="0.15">
      <c r="B56" s="111" t="s">
        <v>118</v>
      </c>
      <c r="C56" s="112"/>
      <c r="D56" s="56">
        <v>7.7999999999999999E-4</v>
      </c>
      <c r="E56" s="56">
        <v>0</v>
      </c>
      <c r="F56" s="56">
        <v>0</v>
      </c>
      <c r="G56" s="56">
        <v>7.7999999999999999E-4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7.7999999999999999E-4</v>
      </c>
      <c r="T56" s="56">
        <v>7.7999999999999999E-4</v>
      </c>
      <c r="U56" s="56">
        <v>0</v>
      </c>
      <c r="V56" s="56">
        <v>7.7999999999999999E-4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8">
        <v>0</v>
      </c>
      <c r="AG56" s="57">
        <v>0</v>
      </c>
      <c r="AH56" s="56">
        <v>7.7999999999999999E-4</v>
      </c>
      <c r="AI56" s="56">
        <v>0</v>
      </c>
      <c r="AJ56" s="56">
        <v>0</v>
      </c>
      <c r="AK56" s="56">
        <f t="shared" si="0"/>
        <v>7.7999999999999999E-4</v>
      </c>
      <c r="AL56" s="56">
        <f t="shared" si="1"/>
        <v>5.6999999999999998E-4</v>
      </c>
      <c r="AM56" s="56">
        <v>0</v>
      </c>
      <c r="AN56" s="56">
        <v>5.6999999999999998E-4</v>
      </c>
      <c r="AO56" s="56">
        <f t="shared" si="2"/>
        <v>2.1000000000000001E-4</v>
      </c>
    </row>
    <row r="57" spans="2:41" ht="17.25" customHeight="1" x14ac:dyDescent="0.15">
      <c r="B57" s="111" t="s">
        <v>119</v>
      </c>
      <c r="C57" s="112"/>
      <c r="D57" s="56">
        <v>3.43725E-2</v>
      </c>
      <c r="E57" s="56">
        <v>0</v>
      </c>
      <c r="F57" s="56">
        <v>0</v>
      </c>
      <c r="G57" s="56">
        <v>3.43725E-2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3.43725E-2</v>
      </c>
      <c r="T57" s="56">
        <v>0</v>
      </c>
      <c r="U57" s="56">
        <v>0</v>
      </c>
      <c r="V57" s="56">
        <v>0</v>
      </c>
      <c r="W57" s="56">
        <v>3.43725E-2</v>
      </c>
      <c r="X57" s="56">
        <v>1.02995E-2</v>
      </c>
      <c r="Y57" s="56">
        <v>0</v>
      </c>
      <c r="Z57" s="56">
        <v>2.4072999999999997E-2</v>
      </c>
      <c r="AA57" s="56">
        <v>0</v>
      </c>
      <c r="AB57" s="56">
        <v>3.2235000000000041E-3</v>
      </c>
      <c r="AC57" s="56">
        <v>3.1148999999999996E-2</v>
      </c>
      <c r="AD57" s="56">
        <v>3.0318999999999995E-2</v>
      </c>
      <c r="AE57" s="56">
        <v>8.3000000000000001E-4</v>
      </c>
      <c r="AF57" s="58">
        <v>0</v>
      </c>
      <c r="AG57" s="57">
        <v>3.0318999999999995E-2</v>
      </c>
      <c r="AH57" s="56">
        <v>8.3000000000000001E-4</v>
      </c>
      <c r="AI57" s="56">
        <v>3.0318999999999995E-2</v>
      </c>
      <c r="AJ57" s="56">
        <v>0</v>
      </c>
      <c r="AK57" s="56">
        <f t="shared" si="0"/>
        <v>3.43725E-2</v>
      </c>
      <c r="AL57" s="56">
        <f t="shared" si="1"/>
        <v>1.2385000000000002E-2</v>
      </c>
      <c r="AM57" s="56">
        <v>0</v>
      </c>
      <c r="AN57" s="56">
        <v>1.2385000000000002E-2</v>
      </c>
      <c r="AO57" s="56">
        <f t="shared" si="2"/>
        <v>2.19875E-2</v>
      </c>
    </row>
    <row r="58" spans="2:41" ht="17.25" customHeight="1" x14ac:dyDescent="0.15">
      <c r="B58" s="111" t="s">
        <v>120</v>
      </c>
      <c r="C58" s="112"/>
      <c r="D58" s="56">
        <v>4.3559999999999996E-3</v>
      </c>
      <c r="E58" s="56">
        <v>0</v>
      </c>
      <c r="F58" s="56">
        <v>0</v>
      </c>
      <c r="G58" s="56">
        <v>4.3559999999999996E-3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4.3559999999999996E-3</v>
      </c>
      <c r="T58" s="56">
        <v>0</v>
      </c>
      <c r="U58" s="56">
        <v>0</v>
      </c>
      <c r="V58" s="56">
        <v>0</v>
      </c>
      <c r="W58" s="56">
        <v>4.3559999999999996E-3</v>
      </c>
      <c r="X58" s="56">
        <v>0</v>
      </c>
      <c r="Y58" s="56">
        <v>0</v>
      </c>
      <c r="Z58" s="56">
        <v>4.3559999999999996E-3</v>
      </c>
      <c r="AA58" s="56">
        <v>0</v>
      </c>
      <c r="AB58" s="56">
        <v>4.0009999999999993E-3</v>
      </c>
      <c r="AC58" s="56">
        <v>3.5500000000000006E-4</v>
      </c>
      <c r="AD58" s="56">
        <v>0</v>
      </c>
      <c r="AE58" s="56">
        <v>3.5500000000000006E-4</v>
      </c>
      <c r="AF58" s="58">
        <v>0</v>
      </c>
      <c r="AG58" s="57">
        <v>0</v>
      </c>
      <c r="AH58" s="56">
        <v>3.5500000000000006E-4</v>
      </c>
      <c r="AI58" s="56">
        <v>0</v>
      </c>
      <c r="AJ58" s="56">
        <v>0</v>
      </c>
      <c r="AK58" s="56">
        <f t="shared" si="0"/>
        <v>4.3559999999999996E-3</v>
      </c>
      <c r="AL58" s="56">
        <f t="shared" si="1"/>
        <v>4.9200000000000008E-3</v>
      </c>
      <c r="AM58" s="56">
        <v>0</v>
      </c>
      <c r="AN58" s="56">
        <v>4.9200000000000008E-3</v>
      </c>
      <c r="AO58" s="56">
        <f t="shared" si="2"/>
        <v>-5.6400000000000113E-4</v>
      </c>
    </row>
    <row r="59" spans="2:41" ht="17.25" customHeight="1" x14ac:dyDescent="0.15">
      <c r="B59" s="111" t="s">
        <v>121</v>
      </c>
      <c r="C59" s="112"/>
      <c r="D59" s="56">
        <v>6.2941500000000003E-4</v>
      </c>
      <c r="E59" s="56">
        <v>0</v>
      </c>
      <c r="F59" s="56">
        <v>0</v>
      </c>
      <c r="G59" s="56">
        <v>6.2941500000000003E-4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6.2941500000000003E-4</v>
      </c>
      <c r="T59" s="56">
        <v>0</v>
      </c>
      <c r="U59" s="56">
        <v>0</v>
      </c>
      <c r="V59" s="56">
        <v>0</v>
      </c>
      <c r="W59" s="56">
        <v>6.2941500000000003E-4</v>
      </c>
      <c r="X59" s="56">
        <v>3.1E-4</v>
      </c>
      <c r="Y59" s="56">
        <v>0</v>
      </c>
      <c r="Z59" s="56">
        <v>3.1941500000000003E-4</v>
      </c>
      <c r="AA59" s="56">
        <v>0</v>
      </c>
      <c r="AB59" s="56">
        <v>1.8841500000000005E-4</v>
      </c>
      <c r="AC59" s="56">
        <v>4.4099999999999999E-4</v>
      </c>
      <c r="AD59" s="56">
        <v>3.8400000000000001E-4</v>
      </c>
      <c r="AE59" s="56">
        <v>5.7000000000000003E-5</v>
      </c>
      <c r="AF59" s="58">
        <v>0</v>
      </c>
      <c r="AG59" s="57">
        <v>3.8400000000000001E-4</v>
      </c>
      <c r="AH59" s="56">
        <v>5.7000000000000003E-5</v>
      </c>
      <c r="AI59" s="56">
        <v>3.8400000000000001E-4</v>
      </c>
      <c r="AJ59" s="56">
        <v>0</v>
      </c>
      <c r="AK59" s="56">
        <f t="shared" si="0"/>
        <v>6.2941500000000003E-4</v>
      </c>
      <c r="AL59" s="56">
        <f t="shared" si="1"/>
        <v>2.9800000000000003E-4</v>
      </c>
      <c r="AM59" s="56">
        <v>0</v>
      </c>
      <c r="AN59" s="56">
        <v>2.9800000000000003E-4</v>
      </c>
      <c r="AO59" s="56">
        <f t="shared" si="2"/>
        <v>3.31415E-4</v>
      </c>
    </row>
    <row r="60" spans="2:41" ht="17.25" customHeight="1" x14ac:dyDescent="0.15">
      <c r="B60" s="111" t="s">
        <v>122</v>
      </c>
      <c r="C60" s="112"/>
      <c r="D60" s="56">
        <v>0.13168250000000004</v>
      </c>
      <c r="E60" s="56">
        <v>0</v>
      </c>
      <c r="F60" s="56">
        <v>0</v>
      </c>
      <c r="G60" s="56">
        <v>0.13168250000000004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0.13168250000000004</v>
      </c>
      <c r="T60" s="56">
        <v>4.9049999999999996E-2</v>
      </c>
      <c r="U60" s="56">
        <v>0</v>
      </c>
      <c r="V60" s="56">
        <v>4.9049999999999996E-2</v>
      </c>
      <c r="W60" s="56">
        <v>8.2632500000000025E-2</v>
      </c>
      <c r="X60" s="56">
        <v>1.6966000000000002E-2</v>
      </c>
      <c r="Y60" s="56">
        <v>0</v>
      </c>
      <c r="Z60" s="56">
        <v>6.5666500000000017E-2</v>
      </c>
      <c r="AA60" s="56">
        <v>0</v>
      </c>
      <c r="AB60" s="56">
        <v>5.6984500000000021E-2</v>
      </c>
      <c r="AC60" s="56">
        <v>2.5648000000000004E-2</v>
      </c>
      <c r="AD60" s="56">
        <v>1.3899000000000002E-2</v>
      </c>
      <c r="AE60" s="56">
        <v>1.1749000000000001E-2</v>
      </c>
      <c r="AF60" s="58">
        <v>0</v>
      </c>
      <c r="AG60" s="57">
        <v>1.3899000000000002E-2</v>
      </c>
      <c r="AH60" s="56">
        <v>6.0798999999999999E-2</v>
      </c>
      <c r="AI60" s="56">
        <v>1.3899000000000002E-2</v>
      </c>
      <c r="AJ60" s="56">
        <v>0</v>
      </c>
      <c r="AK60" s="56">
        <f t="shared" si="0"/>
        <v>0.13168250000000004</v>
      </c>
      <c r="AL60" s="56">
        <f t="shared" si="1"/>
        <v>0.51039799999999991</v>
      </c>
      <c r="AM60" s="56">
        <v>0</v>
      </c>
      <c r="AN60" s="56">
        <v>0.51039799999999991</v>
      </c>
      <c r="AO60" s="56">
        <f t="shared" si="2"/>
        <v>-0.37871549999999987</v>
      </c>
    </row>
    <row r="61" spans="2:41" ht="17.25" customHeight="1" x14ac:dyDescent="0.15">
      <c r="B61" s="111" t="s">
        <v>123</v>
      </c>
      <c r="C61" s="112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111" t="s">
        <v>124</v>
      </c>
      <c r="C62" s="112"/>
      <c r="D62" s="56">
        <v>5.68043868</v>
      </c>
      <c r="E62" s="56">
        <v>0</v>
      </c>
      <c r="F62" s="56">
        <v>0</v>
      </c>
      <c r="G62" s="56">
        <v>5.68043868</v>
      </c>
      <c r="H62" s="56">
        <v>0</v>
      </c>
      <c r="I62" s="56">
        <v>0</v>
      </c>
      <c r="J62" s="56">
        <v>0</v>
      </c>
      <c r="K62" s="56">
        <v>3.1640000000000001E-3</v>
      </c>
      <c r="L62" s="56">
        <v>0</v>
      </c>
      <c r="M62" s="56">
        <v>0</v>
      </c>
      <c r="N62" s="56">
        <v>0</v>
      </c>
      <c r="O62" s="56">
        <v>3.1640000000000001E-3</v>
      </c>
      <c r="P62" s="56">
        <v>3.1640000000000001E-3</v>
      </c>
      <c r="Q62" s="71">
        <v>0</v>
      </c>
      <c r="R62" s="56">
        <v>0</v>
      </c>
      <c r="S62" s="57">
        <v>5.67727468</v>
      </c>
      <c r="T62" s="56">
        <v>3.47506</v>
      </c>
      <c r="U62" s="56">
        <v>1.1841199999999998</v>
      </c>
      <c r="V62" s="56">
        <v>2.2909400000000004</v>
      </c>
      <c r="W62" s="56">
        <v>2.20221468</v>
      </c>
      <c r="X62" s="56">
        <v>1.6503928000000003</v>
      </c>
      <c r="Y62" s="56">
        <v>0</v>
      </c>
      <c r="Z62" s="56">
        <v>0.55182187999999965</v>
      </c>
      <c r="AA62" s="56">
        <v>0</v>
      </c>
      <c r="AB62" s="56">
        <v>0.18877867999999998</v>
      </c>
      <c r="AC62" s="56">
        <v>2.013436</v>
      </c>
      <c r="AD62" s="56">
        <v>1.7785759999999999</v>
      </c>
      <c r="AE62" s="56">
        <v>0.23486000000000001</v>
      </c>
      <c r="AF62" s="58">
        <v>0</v>
      </c>
      <c r="AG62" s="57">
        <v>1.7817399999999999</v>
      </c>
      <c r="AH62" s="56">
        <v>3.7099199999999999</v>
      </c>
      <c r="AI62" s="56">
        <v>1.7817399999999999</v>
      </c>
      <c r="AJ62" s="56">
        <v>0</v>
      </c>
      <c r="AK62" s="56">
        <f t="shared" si="0"/>
        <v>5.68043868</v>
      </c>
      <c r="AL62" s="56">
        <f t="shared" si="1"/>
        <v>1.425977778685994</v>
      </c>
      <c r="AM62" s="56">
        <v>0</v>
      </c>
      <c r="AN62" s="56">
        <v>1.425977778685994</v>
      </c>
      <c r="AO62" s="56">
        <f t="shared" si="2"/>
        <v>4.2544609013140064</v>
      </c>
    </row>
    <row r="63" spans="2:41" ht="17.25" customHeight="1" x14ac:dyDescent="0.15">
      <c r="B63" s="111" t="s">
        <v>125</v>
      </c>
      <c r="C63" s="112"/>
      <c r="D63" s="56">
        <v>0.17636279999999999</v>
      </c>
      <c r="E63" s="56">
        <v>0</v>
      </c>
      <c r="F63" s="56">
        <v>0</v>
      </c>
      <c r="G63" s="56">
        <v>0.17636279999999999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0.17636279999999999</v>
      </c>
      <c r="T63" s="56">
        <v>6.9150000000000003E-2</v>
      </c>
      <c r="U63" s="56">
        <v>0</v>
      </c>
      <c r="V63" s="56">
        <v>6.9150000000000003E-2</v>
      </c>
      <c r="W63" s="56">
        <v>0.1072128</v>
      </c>
      <c r="X63" s="56">
        <v>0.10613</v>
      </c>
      <c r="Y63" s="56">
        <v>0</v>
      </c>
      <c r="Z63" s="56">
        <v>1.0828000000000001E-3</v>
      </c>
      <c r="AA63" s="56">
        <v>0</v>
      </c>
      <c r="AB63" s="56">
        <v>7.0397999999999988E-3</v>
      </c>
      <c r="AC63" s="56">
        <v>0.100173</v>
      </c>
      <c r="AD63" s="56">
        <v>6.946999999999999E-2</v>
      </c>
      <c r="AE63" s="56">
        <v>3.0703000000000005E-2</v>
      </c>
      <c r="AF63" s="58">
        <v>0</v>
      </c>
      <c r="AG63" s="57">
        <v>6.946999999999999E-2</v>
      </c>
      <c r="AH63" s="56">
        <v>9.9853000000000011E-2</v>
      </c>
      <c r="AI63" s="56">
        <v>6.946999999999999E-2</v>
      </c>
      <c r="AJ63" s="56">
        <v>0</v>
      </c>
      <c r="AK63" s="56">
        <f t="shared" si="0"/>
        <v>0.17636279999999999</v>
      </c>
      <c r="AL63" s="56">
        <f t="shared" si="1"/>
        <v>5.6709000000000002E-2</v>
      </c>
      <c r="AM63" s="56">
        <v>0</v>
      </c>
      <c r="AN63" s="56">
        <v>5.6709000000000002E-2</v>
      </c>
      <c r="AO63" s="56">
        <f t="shared" si="2"/>
        <v>0.11965379999999998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2021-03-16T06:37:30Z</dcterms:created>
  <dcterms:modified xsi:type="dcterms:W3CDTF">2023-03-29T02:29:18Z</dcterms:modified>
</cp:coreProperties>
</file>