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BA6A0B8A-38B4-4171-9ED0-39FDE3D87518}" xr6:coauthVersionLast="47" xr6:coauthVersionMax="47" xr10:uidLastSave="{00000000-0000-0000-0000-000000000000}"/>
  <bookViews>
    <workbookView xWindow="3510" yWindow="600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O63" i="1" s="1"/>
  <c r="AL62" i="1"/>
  <c r="AK62" i="1"/>
  <c r="AO62" i="1" s="1"/>
  <c r="AL61" i="1"/>
  <c r="AK61" i="1"/>
  <c r="AO61" i="1" s="1"/>
  <c r="AL60" i="1"/>
  <c r="AK60" i="1"/>
  <c r="AL59" i="1"/>
  <c r="AK59" i="1"/>
  <c r="AL58" i="1"/>
  <c r="AK58" i="1"/>
  <c r="AL57" i="1"/>
  <c r="AK57" i="1"/>
  <c r="AO57" i="1" s="1"/>
  <c r="AL56" i="1"/>
  <c r="AK56" i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L46" i="1"/>
  <c r="AK46" i="1"/>
  <c r="AO46" i="1" s="1"/>
  <c r="AN44" i="1"/>
  <c r="AL45" i="1"/>
  <c r="AK45" i="1"/>
  <c r="AM44" i="1"/>
  <c r="AK44" i="1"/>
  <c r="AL43" i="1"/>
  <c r="AK43" i="1"/>
  <c r="AL42" i="1"/>
  <c r="AK42" i="1"/>
  <c r="AO42" i="1" s="1"/>
  <c r="AL41" i="1"/>
  <c r="AK41" i="1"/>
  <c r="AO41" i="1" s="1"/>
  <c r="AL40" i="1"/>
  <c r="AK40" i="1"/>
  <c r="AL39" i="1"/>
  <c r="AK39" i="1"/>
  <c r="AO39" i="1" s="1"/>
  <c r="AL38" i="1"/>
  <c r="AK38" i="1"/>
  <c r="AO38" i="1" s="1"/>
  <c r="AL37" i="1"/>
  <c r="AK37" i="1"/>
  <c r="AL36" i="1"/>
  <c r="AK36" i="1"/>
  <c r="AO36" i="1" s="1"/>
  <c r="AL35" i="1"/>
  <c r="AK35" i="1"/>
  <c r="AO35" i="1" s="1"/>
  <c r="AL34" i="1"/>
  <c r="AK34" i="1"/>
  <c r="AL33" i="1"/>
  <c r="AK33" i="1"/>
  <c r="AO33" i="1" s="1"/>
  <c r="AL32" i="1"/>
  <c r="AK32" i="1"/>
  <c r="AO32" i="1" s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O21" i="1" s="1"/>
  <c r="AL20" i="1"/>
  <c r="AK20" i="1"/>
  <c r="AO20" i="1" s="1"/>
  <c r="AN19" i="1"/>
  <c r="AM19" i="1"/>
  <c r="AL19" i="1" s="1"/>
  <c r="AK19" i="1"/>
  <c r="AL18" i="1"/>
  <c r="AK18" i="1"/>
  <c r="AL17" i="1"/>
  <c r="AK17" i="1"/>
  <c r="AL16" i="1"/>
  <c r="AK16" i="1"/>
  <c r="AO16" i="1" s="1"/>
  <c r="AL15" i="1"/>
  <c r="AK15" i="1"/>
  <c r="AO15" i="1" s="1"/>
  <c r="AL14" i="1"/>
  <c r="AK14" i="1"/>
  <c r="AN13" i="1"/>
  <c r="AM13" i="1"/>
  <c r="AL13" i="1"/>
  <c r="AK13" i="1"/>
  <c r="AK12" i="1"/>
  <c r="X8" i="1"/>
  <c r="Z8" i="1"/>
  <c r="AO13" i="1" l="1"/>
  <c r="AM12" i="1"/>
  <c r="AO19" i="1"/>
  <c r="AO17" i="1"/>
  <c r="AO22" i="1"/>
  <c r="AO25" i="1"/>
  <c r="AO28" i="1"/>
  <c r="AO31" i="1"/>
  <c r="AO34" i="1"/>
  <c r="AO37" i="1"/>
  <c r="AO40" i="1"/>
  <c r="AO43" i="1"/>
  <c r="AO52" i="1"/>
  <c r="AO47" i="1"/>
  <c r="AL44" i="1"/>
  <c r="AO44" i="1" s="1"/>
  <c r="AN12" i="1"/>
  <c r="AL12" i="1" s="1"/>
  <c r="AO12" i="1" s="1"/>
  <c r="AO51" i="1"/>
  <c r="AO53" i="1"/>
  <c r="AO58" i="1"/>
  <c r="AO45" i="1"/>
  <c r="AO48" i="1"/>
  <c r="AO56" i="1"/>
  <c r="AO59" i="1"/>
  <c r="AO18" i="1"/>
  <c r="AO60" i="1"/>
  <c r="AO14" i="1"/>
  <c r="AO64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<sst xmlns="http://schemas.openxmlformats.org/spreadsheetml/2006/main" count="137" uniqueCount="132">
  <si>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</si>
  <si>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</si>
  <si>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</si>
  <si>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</si>
  <si>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</si>
  <si>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</si>
  <si>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</si>
  <si>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</si>
  <si>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</si>
  <si>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</si>
  <si>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</si>
  <si>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</si>
  <si>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</si>
  <si>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</si>
  <si>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</si>
  <si>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</si>
  <si>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</si>
  <si>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</si>
  <si>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</si>
  <si>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</si>
  <si>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</si>
  <si>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</si>
  <si>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</si>
  <si>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</si>
  <si>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</si>
  <si>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</si>
  <si>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</si>
  <si>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</si>
  <si>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</si>
  <si>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</si>
  <si>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</si>
  <si>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</si>
  <si>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</si>
  <si>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</si>
  <si>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</si>
  <si>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</si>
  <si>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</si>
  <si>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</si>
  <si>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</si>
  <si>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</si>
  <si>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</si>
  <si>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</si>
  <si>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</si>
  <si>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</si>
  <si>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</si>
  <si>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</si>
  <si>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</si>
  <si>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</si>
  <si>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</si>
  <si>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</si>
  <si>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</si>
  <si>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</si>
  <si>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</si>
  <si>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</si>
  <si>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</si>
  <si>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</si>
  <si>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</si>
  <si>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</si>
  <si>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</si>
  <si>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</si>
  <si>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</si>
  <si>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</si>
  <si>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</si>
  <si>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</si>
  <si>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</si>
  <si>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</si>
  <si>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</si>
  <si>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</si>
  <si>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</si>
  <si>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</si>
  <si>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</si>
  <si>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</si>
  <si>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</si>
  <si>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</si>
  <si>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</si>
  <si>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</si>
  <si>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</si>
  <si>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</si>
  <si>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</si>
  <si>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</si>
  <si>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</si>
  <si>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</si>
  <si>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</si>
  <si>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</si>
  <si>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</si>
  <si>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</si>
  <si>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</si>
  <si>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</si>
  <si>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</si>
  <si>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</si>
  <si>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</si>
  <si>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</si>
  <si>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</si>
  <si>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</si>
  <si>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</si>
  <si>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</si>
  <si>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</si>
  <si>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</si>
  <si>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</si>
  <si>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</si>
  <si>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</si>
  <si>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</si>
  <si>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</si>
  <si>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</si>
  <si>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</si>
  <si>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</si>
  <si>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</si>
  <si>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</si>
  <si>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</si>
  <si>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</si>
  <si>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</si>
  <si>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</si>
  <si>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</si>
  <si>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</si>
  <si>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</si>
  <si>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</si>
  <si>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</si>
  <si>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</si>
  <si>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</si>
  <si>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</si>
  <si>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</si>
  <si>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</si>
  <si>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</si>
  <si>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</si>
  <si>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</si>
  <si>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</si>
  <si>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</si>
  <si>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</si>
  <si>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</si>
  <si>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</si>
  <si>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</si>
  <si>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表5-08  発生量及び処理・処分量（業種別)　〔田辺・西牟婁地域〕〔全業種〕〔令和３年度〕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</si>
</sst>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176.87019692584073</v>
      </c>
      <c r="E12" s="51">
        <v>0</v>
      </c>
      <c r="F12" s="51">
        <v>0</v>
      </c>
      <c r="G12" s="51">
        <v>176.87019692584073</v>
      </c>
      <c r="H12" s="51">
        <v>15.386781000000001</v>
      </c>
      <c r="I12" s="51">
        <v>0</v>
      </c>
      <c r="J12" s="51">
        <v>0</v>
      </c>
      <c r="K12" s="51">
        <v>33.508915000000002</v>
      </c>
      <c r="L12" s="51">
        <v>0</v>
      </c>
      <c r="M12" s="51">
        <v>27.271000000000001</v>
      </c>
      <c r="N12" s="51">
        <v>0</v>
      </c>
      <c r="O12" s="51">
        <v>6.2379149999999983</v>
      </c>
      <c r="P12" s="51">
        <v>4.8815549999999988</v>
      </c>
      <c r="Q12" s="52">
        <v>0</v>
      </c>
      <c r="R12" s="51">
        <v>0</v>
      </c>
      <c r="S12" s="53">
        <v>129.33086092584077</v>
      </c>
      <c r="T12" s="51">
        <v>3.4235199999999999</v>
      </c>
      <c r="U12" s="51">
        <v>2.7443400000000002</v>
      </c>
      <c r="V12" s="51">
        <v>0.67917999999999989</v>
      </c>
      <c r="W12" s="51">
        <v>125.90734092584076</v>
      </c>
      <c r="X12" s="51">
        <v>114.36246110399999</v>
      </c>
      <c r="Y12" s="51">
        <v>0</v>
      </c>
      <c r="Z12" s="51">
        <v>11.544879821840736</v>
      </c>
      <c r="AA12" s="51">
        <v>0</v>
      </c>
      <c r="AB12" s="51">
        <v>3.1905769258407126</v>
      </c>
      <c r="AC12" s="51">
        <v>122.71676400000004</v>
      </c>
      <c r="AD12" s="51">
        <v>119.50651800000006</v>
      </c>
      <c r="AE12" s="51">
        <v>3.2102459999999993</v>
      </c>
      <c r="AF12" s="54">
        <v>0</v>
      </c>
      <c r="AG12" s="53">
        <v>139.77485400000006</v>
      </c>
      <c r="AH12" s="51">
        <v>6.6337660000000014</v>
      </c>
      <c r="AI12" s="51">
        <v>139.77485400000006</v>
      </c>
      <c r="AJ12" s="51">
        <v>0</v>
      </c>
      <c r="AK12" s="51">
        <f>G12-N12</f>
        <v>176.87019692584073</v>
      </c>
      <c r="AL12" s="51">
        <f>AM12+AN12</f>
        <v>8.8826029749276767</v>
      </c>
      <c r="AM12" s="51">
        <f>AM13+SUM(AM16:AM19)+AM44+SUM(AM51:AM64)</f>
        <v>0</v>
      </c>
      <c r="AN12" s="51">
        <f>AN13+SUM(AN16:AN19)+AN44+SUM(AN51:AN64)</f>
        <v>8.8826029749276767</v>
      </c>
      <c r="AO12" s="51">
        <f>AK12-AL12</f>
        <v>167.98759395091307</v>
      </c>
    </row>
    <row r="13" spans="2:41" s="55" customFormat="1" ht="17.25" customHeight="1" thickTop="1" x14ac:dyDescent="0.15">
      <c r="B13" s="113" t="s">
        <v>75</v>
      </c>
      <c r="C13" s="114"/>
      <c r="D13" s="56">
        <v>16.326363000000001</v>
      </c>
      <c r="E13" s="56">
        <v>0</v>
      </c>
      <c r="F13" s="56">
        <v>0</v>
      </c>
      <c r="G13" s="56">
        <v>16.326363000000001</v>
      </c>
      <c r="H13" s="56">
        <v>15.386781000000001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0.93958200000000014</v>
      </c>
      <c r="T13" s="56">
        <v>0</v>
      </c>
      <c r="U13" s="56">
        <v>0</v>
      </c>
      <c r="V13" s="56">
        <v>0</v>
      </c>
      <c r="W13" s="56">
        <v>0.93958200000000014</v>
      </c>
      <c r="X13" s="56">
        <v>0.91763800000000018</v>
      </c>
      <c r="Y13" s="56">
        <v>0</v>
      </c>
      <c r="Z13" s="56">
        <v>2.1943999999999998E-2</v>
      </c>
      <c r="AA13" s="56">
        <v>0</v>
      </c>
      <c r="AB13" s="56">
        <v>6.8724000000000229E-2</v>
      </c>
      <c r="AC13" s="56">
        <v>0.87085799999999991</v>
      </c>
      <c r="AD13" s="56">
        <v>0.69841299999999995</v>
      </c>
      <c r="AE13" s="56">
        <v>0.17244499999999999</v>
      </c>
      <c r="AF13" s="58">
        <v>0</v>
      </c>
      <c r="AG13" s="57">
        <v>16.085194000000001</v>
      </c>
      <c r="AH13" s="56">
        <v>0.17244499999999999</v>
      </c>
      <c r="AI13" s="56">
        <v>16.085194000000001</v>
      </c>
      <c r="AJ13" s="56">
        <v>0</v>
      </c>
      <c r="AK13" s="56">
        <f t="shared" ref="AK13:AK64" si="0">G13-N13</f>
        <v>16.326363000000001</v>
      </c>
      <c r="AL13" s="56">
        <f t="shared" ref="AL13:AL64" si="1">AM13+AN13</f>
        <v>4.4554999999999997E-2</v>
      </c>
      <c r="AM13" s="56">
        <f>SUM(AM14:AM15)</f>
        <v>0</v>
      </c>
      <c r="AN13" s="56">
        <f>SUM(AN14:AN15)</f>
        <v>4.4554999999999997E-2</v>
      </c>
      <c r="AO13" s="56">
        <f t="shared" ref="AO13:AO64" si="2">AK13-AL13</f>
        <v>16.281808000000002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16.325115</v>
      </c>
      <c r="E14" s="61">
        <v>0</v>
      </c>
      <c r="F14" s="61">
        <v>0</v>
      </c>
      <c r="G14" s="61">
        <v>16.325115</v>
      </c>
      <c r="H14" s="61">
        <v>15.386781000000001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0.93833400000000011</v>
      </c>
      <c r="T14" s="61">
        <v>0</v>
      </c>
      <c r="U14" s="61">
        <v>0</v>
      </c>
      <c r="V14" s="61">
        <v>0</v>
      </c>
      <c r="W14" s="61">
        <v>0.93833400000000011</v>
      </c>
      <c r="X14" s="61">
        <v>0.91639000000000015</v>
      </c>
      <c r="Y14" s="61">
        <v>0</v>
      </c>
      <c r="Z14" s="61">
        <v>2.1943999999999998E-2</v>
      </c>
      <c r="AA14" s="61">
        <v>0</v>
      </c>
      <c r="AB14" s="61">
        <v>6.8724000000000229E-2</v>
      </c>
      <c r="AC14" s="61">
        <v>0.86960999999999988</v>
      </c>
      <c r="AD14" s="61">
        <v>0.69716499999999992</v>
      </c>
      <c r="AE14" s="61">
        <v>0.17244499999999999</v>
      </c>
      <c r="AF14" s="64">
        <v>0</v>
      </c>
      <c r="AG14" s="63">
        <v>16.083946000000001</v>
      </c>
      <c r="AH14" s="61">
        <v>0.17244499999999999</v>
      </c>
      <c r="AI14" s="61">
        <v>16.083946000000001</v>
      </c>
      <c r="AJ14" s="61">
        <v>0</v>
      </c>
      <c r="AK14" s="61">
        <f t="shared" si="0"/>
        <v>16.325115</v>
      </c>
      <c r="AL14" s="61">
        <f t="shared" si="1"/>
        <v>4.4554999999999997E-2</v>
      </c>
      <c r="AM14" s="61">
        <v>0</v>
      </c>
      <c r="AN14" s="61">
        <v>4.4554999999999997E-2</v>
      </c>
      <c r="AO14" s="61">
        <f t="shared" si="2"/>
        <v>16.280560000000001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1.248E-3</v>
      </c>
      <c r="E15" s="67">
        <v>0</v>
      </c>
      <c r="F15" s="67">
        <v>0</v>
      </c>
      <c r="G15" s="67">
        <v>1.248E-3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1.248E-3</v>
      </c>
      <c r="T15" s="67">
        <v>0</v>
      </c>
      <c r="U15" s="67">
        <v>0</v>
      </c>
      <c r="V15" s="67">
        <v>0</v>
      </c>
      <c r="W15" s="67">
        <v>1.248E-3</v>
      </c>
      <c r="X15" s="67">
        <v>1.248E-3</v>
      </c>
      <c r="Y15" s="67">
        <v>0</v>
      </c>
      <c r="Z15" s="67">
        <v>0</v>
      </c>
      <c r="AA15" s="67">
        <v>0</v>
      </c>
      <c r="AB15" s="67">
        <v>0</v>
      </c>
      <c r="AC15" s="67">
        <v>1.248E-3</v>
      </c>
      <c r="AD15" s="67">
        <v>1.248E-3</v>
      </c>
      <c r="AE15" s="67">
        <v>0</v>
      </c>
      <c r="AF15" s="70">
        <v>0</v>
      </c>
      <c r="AG15" s="69">
        <v>1.248E-3</v>
      </c>
      <c r="AH15" s="67">
        <v>0</v>
      </c>
      <c r="AI15" s="67">
        <v>1.248E-3</v>
      </c>
      <c r="AJ15" s="67">
        <v>0</v>
      </c>
      <c r="AK15" s="67">
        <f t="shared" si="0"/>
        <v>1.248E-3</v>
      </c>
      <c r="AL15" s="67">
        <f t="shared" si="1"/>
        <v>0</v>
      </c>
      <c r="AM15" s="67">
        <v>0</v>
      </c>
      <c r="AN15" s="67">
        <v>0</v>
      </c>
      <c r="AO15" s="67">
        <f t="shared" si="2"/>
        <v>1.248E-3</v>
      </c>
    </row>
    <row r="16" spans="2:41" s="55" customFormat="1" ht="17.25" customHeight="1" x14ac:dyDescent="0.15">
      <c r="B16" s="111" t="s">
        <v>78</v>
      </c>
      <c r="C16" s="112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111" t="s">
        <v>80</v>
      </c>
      <c r="C18" s="112"/>
      <c r="D18" s="56">
        <v>101.15319220400001</v>
      </c>
      <c r="E18" s="56">
        <v>0</v>
      </c>
      <c r="F18" s="56">
        <v>0</v>
      </c>
      <c r="G18" s="56">
        <v>101.15319220400001</v>
      </c>
      <c r="H18" s="56">
        <v>0</v>
      </c>
      <c r="I18" s="56">
        <v>0</v>
      </c>
      <c r="J18" s="56">
        <v>0</v>
      </c>
      <c r="K18" s="56">
        <v>2.5877549999999996</v>
      </c>
      <c r="L18" s="56">
        <v>0</v>
      </c>
      <c r="M18" s="56">
        <v>0</v>
      </c>
      <c r="N18" s="56">
        <v>0</v>
      </c>
      <c r="O18" s="56">
        <v>2.5877549999999996</v>
      </c>
      <c r="P18" s="56">
        <v>2.5877549999999996</v>
      </c>
      <c r="Q18" s="71">
        <v>0</v>
      </c>
      <c r="R18" s="56">
        <v>0</v>
      </c>
      <c r="S18" s="57">
        <v>98.565437204000006</v>
      </c>
      <c r="T18" s="56">
        <v>2.3098900000000002</v>
      </c>
      <c r="U18" s="56">
        <v>2.2142500000000003</v>
      </c>
      <c r="V18" s="56">
        <v>9.5640000000000003E-2</v>
      </c>
      <c r="W18" s="56">
        <v>96.25554720400001</v>
      </c>
      <c r="X18" s="56">
        <v>95.858371904000009</v>
      </c>
      <c r="Y18" s="56">
        <v>0</v>
      </c>
      <c r="Z18" s="56">
        <v>0.39717530000000001</v>
      </c>
      <c r="AA18" s="56">
        <v>0</v>
      </c>
      <c r="AB18" s="56">
        <v>0.18998320399997226</v>
      </c>
      <c r="AC18" s="61">
        <v>96.065564000000037</v>
      </c>
      <c r="AD18" s="56">
        <v>94.816636000000031</v>
      </c>
      <c r="AE18" s="56">
        <v>1.2489280000000003</v>
      </c>
      <c r="AF18" s="58">
        <v>0</v>
      </c>
      <c r="AG18" s="57">
        <v>97.404391000000032</v>
      </c>
      <c r="AH18" s="56">
        <v>3.5588180000000005</v>
      </c>
      <c r="AI18" s="56">
        <v>97.404391000000032</v>
      </c>
      <c r="AJ18" s="56">
        <v>0</v>
      </c>
      <c r="AK18" s="56">
        <f t="shared" si="0"/>
        <v>101.15319220400001</v>
      </c>
      <c r="AL18" s="56">
        <f t="shared" si="1"/>
        <v>2.5278709999999998</v>
      </c>
      <c r="AM18" s="56">
        <v>0</v>
      </c>
      <c r="AN18" s="56">
        <v>2.5278709999999998</v>
      </c>
      <c r="AO18" s="56">
        <f t="shared" si="2"/>
        <v>98.625321204000002</v>
      </c>
    </row>
    <row r="19" spans="2:41" s="55" customFormat="1" ht="17.25" customHeight="1" x14ac:dyDescent="0.15">
      <c r="B19" s="115" t="s">
        <v>81</v>
      </c>
      <c r="C19" s="116"/>
      <c r="D19" s="56">
        <v>9.994114009999997</v>
      </c>
      <c r="E19" s="56">
        <v>0</v>
      </c>
      <c r="F19" s="56">
        <v>0</v>
      </c>
      <c r="G19" s="56">
        <v>9.994114009999997</v>
      </c>
      <c r="H19" s="56">
        <v>0</v>
      </c>
      <c r="I19" s="56">
        <v>0</v>
      </c>
      <c r="J19" s="56">
        <v>0</v>
      </c>
      <c r="K19" s="56">
        <v>2.4941599999999995</v>
      </c>
      <c r="L19" s="56">
        <v>0</v>
      </c>
      <c r="M19" s="56">
        <v>0</v>
      </c>
      <c r="N19" s="56">
        <v>0</v>
      </c>
      <c r="O19" s="56">
        <v>2.4941599999999995</v>
      </c>
      <c r="P19" s="56">
        <v>2.2937999999999996</v>
      </c>
      <c r="Q19" s="71">
        <v>0</v>
      </c>
      <c r="R19" s="56">
        <v>0</v>
      </c>
      <c r="S19" s="57">
        <v>7.7003140099999978</v>
      </c>
      <c r="T19" s="56">
        <v>0.29844999999999999</v>
      </c>
      <c r="U19" s="56">
        <v>0.27517999999999998</v>
      </c>
      <c r="V19" s="56">
        <v>2.3270000000000002E-2</v>
      </c>
      <c r="W19" s="56">
        <v>7.4018640099999988</v>
      </c>
      <c r="X19" s="56">
        <v>4.5825659999999999</v>
      </c>
      <c r="Y19" s="56">
        <v>0</v>
      </c>
      <c r="Z19" s="56">
        <v>2.8192980100000002</v>
      </c>
      <c r="AA19" s="56">
        <v>0</v>
      </c>
      <c r="AB19" s="56">
        <v>2.2488920099999996</v>
      </c>
      <c r="AC19" s="56">
        <v>5.1529720000000001</v>
      </c>
      <c r="AD19" s="56">
        <v>4.8874060000000004</v>
      </c>
      <c r="AE19" s="56">
        <v>0.26556599999999997</v>
      </c>
      <c r="AF19" s="58">
        <v>0</v>
      </c>
      <c r="AG19" s="57">
        <v>7.1812060000000004</v>
      </c>
      <c r="AH19" s="56">
        <v>0.56401599999999996</v>
      </c>
      <c r="AI19" s="56">
        <v>7.1812060000000004</v>
      </c>
      <c r="AJ19" s="56">
        <v>0</v>
      </c>
      <c r="AK19" s="56">
        <f t="shared" si="0"/>
        <v>9.994114009999997</v>
      </c>
      <c r="AL19" s="56">
        <f t="shared" si="1"/>
        <v>3.5277109999999992</v>
      </c>
      <c r="AM19" s="56">
        <f>SUM(AM20:AM43)</f>
        <v>0</v>
      </c>
      <c r="AN19" s="56">
        <f>SUM(AN20:AN43)</f>
        <v>3.5277109999999992</v>
      </c>
      <c r="AO19" s="56">
        <f t="shared" si="2"/>
        <v>6.4664030099999978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4.3092669999999993</v>
      </c>
      <c r="E20" s="61">
        <v>0</v>
      </c>
      <c r="F20" s="61">
        <v>0</v>
      </c>
      <c r="G20" s="61">
        <v>4.3092669999999993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4.3092669999999993</v>
      </c>
      <c r="T20" s="61">
        <v>0.27517999999999998</v>
      </c>
      <c r="U20" s="61">
        <v>0.27517999999999998</v>
      </c>
      <c r="V20" s="61">
        <v>0</v>
      </c>
      <c r="W20" s="61">
        <v>4.0340869999999995</v>
      </c>
      <c r="X20" s="61">
        <v>2.9932469999999998</v>
      </c>
      <c r="Y20" s="61">
        <v>0</v>
      </c>
      <c r="Z20" s="61">
        <v>1.0408400000000002</v>
      </c>
      <c r="AA20" s="61">
        <v>0</v>
      </c>
      <c r="AB20" s="61">
        <v>2.2160089999999997</v>
      </c>
      <c r="AC20" s="61">
        <v>1.8180779999999996</v>
      </c>
      <c r="AD20" s="61">
        <v>1.6063399999999997</v>
      </c>
      <c r="AE20" s="61">
        <v>0.21173799999999998</v>
      </c>
      <c r="AF20" s="64">
        <v>0</v>
      </c>
      <c r="AG20" s="63">
        <v>1.6063399999999997</v>
      </c>
      <c r="AH20" s="61">
        <v>0.48691799999999996</v>
      </c>
      <c r="AI20" s="61">
        <v>1.6063399999999997</v>
      </c>
      <c r="AJ20" s="61">
        <v>0</v>
      </c>
      <c r="AK20" s="61">
        <f t="shared" si="0"/>
        <v>4.3092669999999993</v>
      </c>
      <c r="AL20" s="61">
        <f t="shared" si="1"/>
        <v>3.3106649999999997</v>
      </c>
      <c r="AM20" s="61">
        <v>0</v>
      </c>
      <c r="AN20" s="61">
        <v>3.3106649999999997</v>
      </c>
      <c r="AO20" s="61">
        <f t="shared" si="2"/>
        <v>0.99860199999999955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4.6999999999999999E-4</v>
      </c>
      <c r="E21" s="73">
        <v>0</v>
      </c>
      <c r="F21" s="73">
        <v>0</v>
      </c>
      <c r="G21" s="73">
        <v>4.6999999999999999E-4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4.6999999999999999E-4</v>
      </c>
      <c r="T21" s="73">
        <v>0</v>
      </c>
      <c r="U21" s="73">
        <v>0</v>
      </c>
      <c r="V21" s="73">
        <v>0</v>
      </c>
      <c r="W21" s="73">
        <v>4.6999999999999999E-4</v>
      </c>
      <c r="X21" s="73">
        <v>0</v>
      </c>
      <c r="Y21" s="73">
        <v>0</v>
      </c>
      <c r="Z21" s="73">
        <v>4.6999999999999999E-4</v>
      </c>
      <c r="AA21" s="73">
        <v>0</v>
      </c>
      <c r="AB21" s="73">
        <v>0</v>
      </c>
      <c r="AC21" s="73">
        <v>4.7000000000000004E-4</v>
      </c>
      <c r="AD21" s="73">
        <v>4.4000000000000002E-4</v>
      </c>
      <c r="AE21" s="73">
        <v>2.9999999999999997E-5</v>
      </c>
      <c r="AF21" s="76">
        <v>0</v>
      </c>
      <c r="AG21" s="75">
        <v>4.4000000000000002E-4</v>
      </c>
      <c r="AH21" s="73">
        <v>2.9999999999999997E-5</v>
      </c>
      <c r="AI21" s="73">
        <v>4.4000000000000002E-4</v>
      </c>
      <c r="AJ21" s="73">
        <v>0</v>
      </c>
      <c r="AK21" s="73">
        <f t="shared" si="0"/>
        <v>4.6999999999999999E-4</v>
      </c>
      <c r="AL21" s="73">
        <f t="shared" si="1"/>
        <v>0</v>
      </c>
      <c r="AM21" s="73">
        <v>0</v>
      </c>
      <c r="AN21" s="73">
        <v>0</v>
      </c>
      <c r="AO21" s="73">
        <f t="shared" si="2"/>
        <v>4.6999999999999999E-4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5.4600000000000004E-3</v>
      </c>
      <c r="E22" s="73">
        <v>0</v>
      </c>
      <c r="F22" s="73">
        <v>0</v>
      </c>
      <c r="G22" s="73">
        <v>5.4600000000000004E-3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5.4600000000000004E-3</v>
      </c>
      <c r="T22" s="73">
        <v>0</v>
      </c>
      <c r="U22" s="73">
        <v>0</v>
      </c>
      <c r="V22" s="73">
        <v>0</v>
      </c>
      <c r="W22" s="73">
        <v>5.4600000000000004E-3</v>
      </c>
      <c r="X22" s="73">
        <v>5.4000000000000003E-3</v>
      </c>
      <c r="Y22" s="73">
        <v>0</v>
      </c>
      <c r="Z22" s="73">
        <v>5.9999999999999995E-5</v>
      </c>
      <c r="AA22" s="73">
        <v>0</v>
      </c>
      <c r="AB22" s="73">
        <v>0</v>
      </c>
      <c r="AC22" s="73">
        <v>5.4600000000000004E-3</v>
      </c>
      <c r="AD22" s="73">
        <v>5.4000000000000003E-3</v>
      </c>
      <c r="AE22" s="73">
        <v>5.9999999999999995E-5</v>
      </c>
      <c r="AF22" s="76">
        <v>0</v>
      </c>
      <c r="AG22" s="75">
        <v>5.4000000000000003E-3</v>
      </c>
      <c r="AH22" s="73">
        <v>5.9999999999999995E-5</v>
      </c>
      <c r="AI22" s="73">
        <v>5.4000000000000003E-3</v>
      </c>
      <c r="AJ22" s="73">
        <v>0</v>
      </c>
      <c r="AK22" s="73">
        <f t="shared" si="0"/>
        <v>5.4600000000000004E-3</v>
      </c>
      <c r="AL22" s="73">
        <f t="shared" si="1"/>
        <v>0</v>
      </c>
      <c r="AM22" s="73">
        <v>0</v>
      </c>
      <c r="AN22" s="73">
        <v>0</v>
      </c>
      <c r="AO22" s="73">
        <f t="shared" si="2"/>
        <v>5.4600000000000004E-3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1E-8</v>
      </c>
      <c r="E23" s="73">
        <v>0</v>
      </c>
      <c r="F23" s="73">
        <v>0</v>
      </c>
      <c r="G23" s="73">
        <v>1E-8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1E-8</v>
      </c>
      <c r="T23" s="73">
        <v>0</v>
      </c>
      <c r="U23" s="73">
        <v>0</v>
      </c>
      <c r="V23" s="73">
        <v>0</v>
      </c>
      <c r="W23" s="73">
        <v>1E-8</v>
      </c>
      <c r="X23" s="73">
        <v>0</v>
      </c>
      <c r="Y23" s="73">
        <v>0</v>
      </c>
      <c r="Z23" s="73">
        <v>1E-8</v>
      </c>
      <c r="AA23" s="73">
        <v>0</v>
      </c>
      <c r="AB23" s="73">
        <v>1E-8</v>
      </c>
      <c r="AC23" s="73">
        <v>0</v>
      </c>
      <c r="AD23" s="73">
        <v>0</v>
      </c>
      <c r="AE23" s="73">
        <v>0</v>
      </c>
      <c r="AF23" s="76">
        <v>0</v>
      </c>
      <c r="AG23" s="75">
        <v>0</v>
      </c>
      <c r="AH23" s="73">
        <v>0</v>
      </c>
      <c r="AI23" s="73">
        <v>0</v>
      </c>
      <c r="AJ23" s="73">
        <v>0</v>
      </c>
      <c r="AK23" s="73">
        <f t="shared" si="0"/>
        <v>1E-8</v>
      </c>
      <c r="AL23" s="73">
        <f t="shared" si="1"/>
        <v>5.9999999999999995E-4</v>
      </c>
      <c r="AM23" s="73">
        <v>0</v>
      </c>
      <c r="AN23" s="73">
        <v>5.9999999999999995E-4</v>
      </c>
      <c r="AO23" s="73">
        <f t="shared" si="2"/>
        <v>-5.999899999999999E-4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7.9499999999999987E-3</v>
      </c>
      <c r="E24" s="73">
        <v>0</v>
      </c>
      <c r="F24" s="73">
        <v>0</v>
      </c>
      <c r="G24" s="73">
        <v>7.9499999999999987E-3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7.9499999999999987E-3</v>
      </c>
      <c r="T24" s="73">
        <v>0</v>
      </c>
      <c r="U24" s="73">
        <v>0</v>
      </c>
      <c r="V24" s="73">
        <v>0</v>
      </c>
      <c r="W24" s="73">
        <v>7.9499999999999987E-3</v>
      </c>
      <c r="X24" s="73">
        <v>7.9499999999999987E-3</v>
      </c>
      <c r="Y24" s="73">
        <v>0</v>
      </c>
      <c r="Z24" s="73">
        <v>0</v>
      </c>
      <c r="AA24" s="73">
        <v>0</v>
      </c>
      <c r="AB24" s="73">
        <v>0</v>
      </c>
      <c r="AC24" s="73">
        <v>7.9500000000000005E-3</v>
      </c>
      <c r="AD24" s="73">
        <v>6.5100000000000002E-3</v>
      </c>
      <c r="AE24" s="73">
        <v>1.4399999999999999E-3</v>
      </c>
      <c r="AF24" s="76">
        <v>0</v>
      </c>
      <c r="AG24" s="75">
        <v>6.5100000000000002E-3</v>
      </c>
      <c r="AH24" s="73">
        <v>1.4399999999999999E-3</v>
      </c>
      <c r="AI24" s="73">
        <v>6.5100000000000002E-3</v>
      </c>
      <c r="AJ24" s="73">
        <v>0</v>
      </c>
      <c r="AK24" s="73">
        <f t="shared" si="0"/>
        <v>7.9499999999999987E-3</v>
      </c>
      <c r="AL24" s="73">
        <f t="shared" si="1"/>
        <v>0</v>
      </c>
      <c r="AM24" s="73">
        <v>0</v>
      </c>
      <c r="AN24" s="73">
        <v>0</v>
      </c>
      <c r="AO24" s="73">
        <f t="shared" si="2"/>
        <v>7.9499999999999987E-3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2.4750000000000002E-3</v>
      </c>
      <c r="E25" s="73">
        <v>0</v>
      </c>
      <c r="F25" s="73">
        <v>0</v>
      </c>
      <c r="G25" s="73">
        <v>2.4750000000000002E-3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2.4750000000000002E-3</v>
      </c>
      <c r="T25" s="73">
        <v>0</v>
      </c>
      <c r="U25" s="73">
        <v>0</v>
      </c>
      <c r="V25" s="73">
        <v>0</v>
      </c>
      <c r="W25" s="73">
        <v>2.4750000000000002E-3</v>
      </c>
      <c r="X25" s="73">
        <v>2.4750000000000002E-3</v>
      </c>
      <c r="Y25" s="73">
        <v>0</v>
      </c>
      <c r="Z25" s="73">
        <v>0</v>
      </c>
      <c r="AA25" s="73">
        <v>0</v>
      </c>
      <c r="AB25" s="73">
        <v>0</v>
      </c>
      <c r="AC25" s="73">
        <v>2.4750000000000002E-3</v>
      </c>
      <c r="AD25" s="73">
        <v>2.4750000000000002E-3</v>
      </c>
      <c r="AE25" s="73">
        <v>0</v>
      </c>
      <c r="AF25" s="76">
        <v>0</v>
      </c>
      <c r="AG25" s="75">
        <v>2.4750000000000002E-3</v>
      </c>
      <c r="AH25" s="73">
        <v>0</v>
      </c>
      <c r="AI25" s="73">
        <v>2.4750000000000002E-3</v>
      </c>
      <c r="AJ25" s="73">
        <v>0</v>
      </c>
      <c r="AK25" s="73">
        <f t="shared" si="0"/>
        <v>2.4750000000000002E-3</v>
      </c>
      <c r="AL25" s="73">
        <f t="shared" si="1"/>
        <v>0</v>
      </c>
      <c r="AM25" s="73">
        <v>0</v>
      </c>
      <c r="AN25" s="73">
        <v>0</v>
      </c>
      <c r="AO25" s="73">
        <f t="shared" si="2"/>
        <v>2.4750000000000002E-3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8.0000000000000007E-5</v>
      </c>
      <c r="E26" s="73">
        <v>0</v>
      </c>
      <c r="F26" s="73">
        <v>0</v>
      </c>
      <c r="G26" s="73">
        <v>8.0000000000000007E-5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8.0000000000000007E-5</v>
      </c>
      <c r="T26" s="73">
        <v>0</v>
      </c>
      <c r="U26" s="73">
        <v>0</v>
      </c>
      <c r="V26" s="73">
        <v>0</v>
      </c>
      <c r="W26" s="73">
        <v>8.0000000000000007E-5</v>
      </c>
      <c r="X26" s="73">
        <v>0</v>
      </c>
      <c r="Y26" s="73">
        <v>0</v>
      </c>
      <c r="Z26" s="73">
        <v>8.0000000000000007E-5</v>
      </c>
      <c r="AA26" s="73">
        <v>0</v>
      </c>
      <c r="AB26" s="73">
        <v>7.9000000000000009E-5</v>
      </c>
      <c r="AC26" s="73">
        <v>9.9999999999999995E-7</v>
      </c>
      <c r="AD26" s="73">
        <v>0</v>
      </c>
      <c r="AE26" s="73">
        <v>9.9999999999999995E-7</v>
      </c>
      <c r="AF26" s="76">
        <v>0</v>
      </c>
      <c r="AG26" s="75">
        <v>0</v>
      </c>
      <c r="AH26" s="73">
        <v>9.9999999999999995E-7</v>
      </c>
      <c r="AI26" s="73">
        <v>0</v>
      </c>
      <c r="AJ26" s="73">
        <v>0</v>
      </c>
      <c r="AK26" s="73">
        <f t="shared" si="0"/>
        <v>8.0000000000000007E-5</v>
      </c>
      <c r="AL26" s="73">
        <f t="shared" si="1"/>
        <v>0</v>
      </c>
      <c r="AM26" s="73">
        <v>0</v>
      </c>
      <c r="AN26" s="73">
        <v>0</v>
      </c>
      <c r="AO26" s="73">
        <f t="shared" si="2"/>
        <v>8.0000000000000007E-5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6.767200000000001E-2</v>
      </c>
      <c r="E27" s="73">
        <v>0</v>
      </c>
      <c r="F27" s="73">
        <v>0</v>
      </c>
      <c r="G27" s="73">
        <v>6.767200000000001E-2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6.767200000000001E-2</v>
      </c>
      <c r="T27" s="73">
        <v>0</v>
      </c>
      <c r="U27" s="73">
        <v>0</v>
      </c>
      <c r="V27" s="73">
        <v>0</v>
      </c>
      <c r="W27" s="73">
        <v>6.767200000000001E-2</v>
      </c>
      <c r="X27" s="73">
        <v>2.9920000000000002E-2</v>
      </c>
      <c r="Y27" s="73">
        <v>0</v>
      </c>
      <c r="Z27" s="73">
        <v>3.7752000000000001E-2</v>
      </c>
      <c r="AA27" s="73">
        <v>0</v>
      </c>
      <c r="AB27" s="73">
        <v>2.6656000000000006E-2</v>
      </c>
      <c r="AC27" s="73">
        <v>4.1016000000000004E-2</v>
      </c>
      <c r="AD27" s="73">
        <v>1.5416000000000001E-2</v>
      </c>
      <c r="AE27" s="73">
        <v>2.5600000000000001E-2</v>
      </c>
      <c r="AF27" s="76">
        <v>0</v>
      </c>
      <c r="AG27" s="75">
        <v>1.5416000000000001E-2</v>
      </c>
      <c r="AH27" s="73">
        <v>2.5600000000000001E-2</v>
      </c>
      <c r="AI27" s="73">
        <v>1.5416000000000001E-2</v>
      </c>
      <c r="AJ27" s="73">
        <v>0</v>
      </c>
      <c r="AK27" s="73">
        <f t="shared" si="0"/>
        <v>6.767200000000001E-2</v>
      </c>
      <c r="AL27" s="73">
        <f t="shared" si="1"/>
        <v>0</v>
      </c>
      <c r="AM27" s="73">
        <v>0</v>
      </c>
      <c r="AN27" s="73">
        <v>0</v>
      </c>
      <c r="AO27" s="73">
        <f t="shared" si="2"/>
        <v>6.767200000000001E-2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0</v>
      </c>
      <c r="AL28" s="73">
        <f t="shared" si="1"/>
        <v>5.8E-4</v>
      </c>
      <c r="AM28" s="73">
        <v>0</v>
      </c>
      <c r="AN28" s="73">
        <v>5.8E-4</v>
      </c>
      <c r="AO28" s="73">
        <f t="shared" si="2"/>
        <v>-5.8E-4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1.1388260000000003</v>
      </c>
      <c r="E32" s="73">
        <v>0</v>
      </c>
      <c r="F32" s="73">
        <v>0</v>
      </c>
      <c r="G32" s="73">
        <v>1.1388260000000003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1.1388260000000003</v>
      </c>
      <c r="T32" s="73">
        <v>0</v>
      </c>
      <c r="U32" s="73">
        <v>0</v>
      </c>
      <c r="V32" s="73">
        <v>0</v>
      </c>
      <c r="W32" s="73">
        <v>1.1388260000000003</v>
      </c>
      <c r="X32" s="73">
        <v>1.1388260000000003</v>
      </c>
      <c r="Y32" s="73">
        <v>0</v>
      </c>
      <c r="Z32" s="73">
        <v>0</v>
      </c>
      <c r="AA32" s="73">
        <v>0</v>
      </c>
      <c r="AB32" s="73">
        <v>0</v>
      </c>
      <c r="AC32" s="73">
        <v>1.1388260000000001</v>
      </c>
      <c r="AD32" s="73">
        <v>1.1386660000000002</v>
      </c>
      <c r="AE32" s="73">
        <v>1.6000000000000001E-4</v>
      </c>
      <c r="AF32" s="76">
        <v>0</v>
      </c>
      <c r="AG32" s="75">
        <v>1.1386660000000002</v>
      </c>
      <c r="AH32" s="73">
        <v>1.6000000000000001E-4</v>
      </c>
      <c r="AI32" s="73">
        <v>1.1386660000000002</v>
      </c>
      <c r="AJ32" s="73">
        <v>0</v>
      </c>
      <c r="AK32" s="73">
        <f t="shared" si="0"/>
        <v>1.1388260000000003</v>
      </c>
      <c r="AL32" s="73">
        <f t="shared" si="1"/>
        <v>2.0664999999999999E-2</v>
      </c>
      <c r="AM32" s="73">
        <v>0</v>
      </c>
      <c r="AN32" s="73">
        <v>2.0664999999999999E-2</v>
      </c>
      <c r="AO32" s="73">
        <f t="shared" si="2"/>
        <v>1.1181610000000004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4.5609999999999998E-2</v>
      </c>
      <c r="E33" s="73">
        <v>0</v>
      </c>
      <c r="F33" s="73">
        <v>0</v>
      </c>
      <c r="G33" s="73">
        <v>4.5609999999999998E-2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4.5609999999999998E-2</v>
      </c>
      <c r="T33" s="73">
        <v>4.1700000000000001E-3</v>
      </c>
      <c r="U33" s="73">
        <v>0</v>
      </c>
      <c r="V33" s="73">
        <v>4.1700000000000001E-3</v>
      </c>
      <c r="W33" s="73">
        <v>4.1439999999999998E-2</v>
      </c>
      <c r="X33" s="73">
        <v>1.4399999999999999E-3</v>
      </c>
      <c r="Y33" s="73">
        <v>0</v>
      </c>
      <c r="Z33" s="73">
        <v>0.04</v>
      </c>
      <c r="AA33" s="73">
        <v>0</v>
      </c>
      <c r="AB33" s="73">
        <v>0</v>
      </c>
      <c r="AC33" s="73">
        <v>4.1439999999999998E-2</v>
      </c>
      <c r="AD33" s="73">
        <v>4.1439999999999998E-2</v>
      </c>
      <c r="AE33" s="73">
        <v>0</v>
      </c>
      <c r="AF33" s="76">
        <v>0</v>
      </c>
      <c r="AG33" s="75">
        <v>4.1439999999999998E-2</v>
      </c>
      <c r="AH33" s="73">
        <v>4.1700000000000001E-3</v>
      </c>
      <c r="AI33" s="73">
        <v>4.1439999999999998E-2</v>
      </c>
      <c r="AJ33" s="73">
        <v>0</v>
      </c>
      <c r="AK33" s="73">
        <f t="shared" si="0"/>
        <v>4.5609999999999998E-2</v>
      </c>
      <c r="AL33" s="73">
        <f t="shared" si="1"/>
        <v>0</v>
      </c>
      <c r="AM33" s="73">
        <v>0</v>
      </c>
      <c r="AN33" s="73">
        <v>0</v>
      </c>
      <c r="AO33" s="73">
        <f t="shared" si="2"/>
        <v>4.5609999999999998E-2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6.7479999999999998E-2</v>
      </c>
      <c r="E35" s="73">
        <v>0</v>
      </c>
      <c r="F35" s="73">
        <v>0</v>
      </c>
      <c r="G35" s="73">
        <v>6.7479999999999998E-2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6.7479999999999998E-2</v>
      </c>
      <c r="T35" s="73">
        <v>0</v>
      </c>
      <c r="U35" s="73">
        <v>0</v>
      </c>
      <c r="V35" s="73">
        <v>0</v>
      </c>
      <c r="W35" s="73">
        <v>6.7479999999999998E-2</v>
      </c>
      <c r="X35" s="73">
        <v>4.3479999999999998E-2</v>
      </c>
      <c r="Y35" s="73">
        <v>0</v>
      </c>
      <c r="Z35" s="73">
        <v>2.4E-2</v>
      </c>
      <c r="AA35" s="73">
        <v>0</v>
      </c>
      <c r="AB35" s="73">
        <v>0</v>
      </c>
      <c r="AC35" s="73">
        <v>6.7479999999999998E-2</v>
      </c>
      <c r="AD35" s="73">
        <v>6.4439999999999997E-2</v>
      </c>
      <c r="AE35" s="73">
        <v>3.0400000000000002E-3</v>
      </c>
      <c r="AF35" s="76">
        <v>0</v>
      </c>
      <c r="AG35" s="75">
        <v>6.4439999999999997E-2</v>
      </c>
      <c r="AH35" s="73">
        <v>3.0400000000000002E-3</v>
      </c>
      <c r="AI35" s="73">
        <v>6.4439999999999997E-2</v>
      </c>
      <c r="AJ35" s="73">
        <v>0</v>
      </c>
      <c r="AK35" s="73">
        <f t="shared" si="0"/>
        <v>6.7479999999999998E-2</v>
      </c>
      <c r="AL35" s="73">
        <f t="shared" si="1"/>
        <v>0</v>
      </c>
      <c r="AM35" s="73">
        <v>0</v>
      </c>
      <c r="AN35" s="73">
        <v>0</v>
      </c>
      <c r="AO35" s="73">
        <f t="shared" si="2"/>
        <v>6.7479999999999998E-2</v>
      </c>
    </row>
    <row r="36" spans="2:41" ht="17.25" customHeight="1" x14ac:dyDescent="0.15">
      <c r="B36" s="59">
        <v>0</v>
      </c>
      <c r="C36" s="72" t="s">
        <v>98</v>
      </c>
      <c r="D36" s="73">
        <v>1.905125</v>
      </c>
      <c r="E36" s="73">
        <v>0</v>
      </c>
      <c r="F36" s="73">
        <v>0</v>
      </c>
      <c r="G36" s="73">
        <v>1.905125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1.905125</v>
      </c>
      <c r="T36" s="73">
        <v>0</v>
      </c>
      <c r="U36" s="73">
        <v>0</v>
      </c>
      <c r="V36" s="73">
        <v>0</v>
      </c>
      <c r="W36" s="73">
        <v>1.905125</v>
      </c>
      <c r="X36" s="73">
        <v>0.231985</v>
      </c>
      <c r="Y36" s="73">
        <v>0</v>
      </c>
      <c r="Z36" s="73">
        <v>1.6731399999999998</v>
      </c>
      <c r="AA36" s="73">
        <v>0</v>
      </c>
      <c r="AB36" s="73">
        <v>6.1480000000000423E-3</v>
      </c>
      <c r="AC36" s="73">
        <v>1.8989769999999999</v>
      </c>
      <c r="AD36" s="73">
        <v>1.898795</v>
      </c>
      <c r="AE36" s="73">
        <v>1.8200000000000001E-4</v>
      </c>
      <c r="AF36" s="76">
        <v>0</v>
      </c>
      <c r="AG36" s="75">
        <v>1.898795</v>
      </c>
      <c r="AH36" s="73">
        <v>1.8200000000000001E-4</v>
      </c>
      <c r="AI36" s="73">
        <v>1.898795</v>
      </c>
      <c r="AJ36" s="73">
        <v>0</v>
      </c>
      <c r="AK36" s="73">
        <f t="shared" si="0"/>
        <v>1.905125</v>
      </c>
      <c r="AL36" s="73">
        <f t="shared" si="1"/>
        <v>5.74E-2</v>
      </c>
      <c r="AM36" s="73">
        <v>0</v>
      </c>
      <c r="AN36" s="73">
        <v>5.74E-2</v>
      </c>
      <c r="AO36" s="73">
        <f t="shared" si="2"/>
        <v>1.8477250000000001</v>
      </c>
    </row>
    <row r="37" spans="2:41" ht="17.25" customHeight="1" x14ac:dyDescent="0.15">
      <c r="B37" s="59">
        <v>0</v>
      </c>
      <c r="C37" s="72" t="s">
        <v>99</v>
      </c>
      <c r="D37" s="73">
        <v>2.1100000000000003E-3</v>
      </c>
      <c r="E37" s="73">
        <v>0</v>
      </c>
      <c r="F37" s="73">
        <v>0</v>
      </c>
      <c r="G37" s="73">
        <v>2.1100000000000003E-3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2.1100000000000003E-3</v>
      </c>
      <c r="T37" s="73">
        <v>0</v>
      </c>
      <c r="U37" s="73">
        <v>0</v>
      </c>
      <c r="V37" s="73">
        <v>0</v>
      </c>
      <c r="W37" s="73">
        <v>2.1100000000000003E-3</v>
      </c>
      <c r="X37" s="73">
        <v>2.1100000000000003E-3</v>
      </c>
      <c r="Y37" s="73">
        <v>0</v>
      </c>
      <c r="Z37" s="73">
        <v>0</v>
      </c>
      <c r="AA37" s="73">
        <v>0</v>
      </c>
      <c r="AB37" s="73">
        <v>0</v>
      </c>
      <c r="AC37" s="73">
        <v>2.1099999999999999E-3</v>
      </c>
      <c r="AD37" s="73">
        <v>1.7999999999999998E-4</v>
      </c>
      <c r="AE37" s="73">
        <v>1.9300000000000001E-3</v>
      </c>
      <c r="AF37" s="76">
        <v>0</v>
      </c>
      <c r="AG37" s="75">
        <v>1.7999999999999998E-4</v>
      </c>
      <c r="AH37" s="73">
        <v>1.9300000000000001E-3</v>
      </c>
      <c r="AI37" s="73">
        <v>1.7999999999999998E-4</v>
      </c>
      <c r="AJ37" s="73">
        <v>0</v>
      </c>
      <c r="AK37" s="73">
        <f t="shared" si="0"/>
        <v>2.1100000000000003E-3</v>
      </c>
      <c r="AL37" s="73">
        <f t="shared" si="1"/>
        <v>0</v>
      </c>
      <c r="AM37" s="73">
        <v>0</v>
      </c>
      <c r="AN37" s="73">
        <v>0</v>
      </c>
      <c r="AO37" s="73">
        <f t="shared" si="2"/>
        <v>2.1100000000000003E-3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3">
        <v>0</v>
      </c>
      <c r="AF39" s="76">
        <v>0</v>
      </c>
      <c r="AG39" s="75">
        <v>0</v>
      </c>
      <c r="AH39" s="73">
        <v>0</v>
      </c>
      <c r="AI39" s="73">
        <v>0</v>
      </c>
      <c r="AJ39" s="73">
        <v>0</v>
      </c>
      <c r="AK39" s="73">
        <f t="shared" si="0"/>
        <v>0</v>
      </c>
      <c r="AL39" s="73">
        <f t="shared" si="1"/>
        <v>0</v>
      </c>
      <c r="AM39" s="73">
        <v>0</v>
      </c>
      <c r="AN39" s="73">
        <v>0</v>
      </c>
      <c r="AO39" s="73">
        <f t="shared" si="2"/>
        <v>0</v>
      </c>
    </row>
    <row r="40" spans="2:41" ht="17.25" customHeight="1" x14ac:dyDescent="0.15">
      <c r="B40" s="59">
        <v>0</v>
      </c>
      <c r="C40" s="72" t="s">
        <v>102</v>
      </c>
      <c r="D40" s="73">
        <v>6.9829999999999996E-3</v>
      </c>
      <c r="E40" s="73">
        <v>0</v>
      </c>
      <c r="F40" s="73">
        <v>0</v>
      </c>
      <c r="G40" s="73">
        <v>6.9829999999999996E-3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6.9829999999999996E-3</v>
      </c>
      <c r="T40" s="73">
        <v>0</v>
      </c>
      <c r="U40" s="73">
        <v>0</v>
      </c>
      <c r="V40" s="73">
        <v>0</v>
      </c>
      <c r="W40" s="73">
        <v>6.9829999999999996E-3</v>
      </c>
      <c r="X40" s="73">
        <v>6.6229999999999995E-3</v>
      </c>
      <c r="Y40" s="73">
        <v>0</v>
      </c>
      <c r="Z40" s="73">
        <v>3.5999999999999997E-4</v>
      </c>
      <c r="AA40" s="73">
        <v>0</v>
      </c>
      <c r="AB40" s="73">
        <v>0</v>
      </c>
      <c r="AC40" s="73">
        <v>6.9829999999999996E-3</v>
      </c>
      <c r="AD40" s="73">
        <v>5.1179999999999993E-3</v>
      </c>
      <c r="AE40" s="73">
        <v>1.8650000000000001E-3</v>
      </c>
      <c r="AF40" s="76">
        <v>0</v>
      </c>
      <c r="AG40" s="75">
        <v>5.1179999999999993E-3</v>
      </c>
      <c r="AH40" s="73">
        <v>1.8650000000000001E-3</v>
      </c>
      <c r="AI40" s="73">
        <v>5.1179999999999993E-3</v>
      </c>
      <c r="AJ40" s="73">
        <v>0</v>
      </c>
      <c r="AK40" s="73">
        <f t="shared" si="0"/>
        <v>6.9829999999999996E-3</v>
      </c>
      <c r="AL40" s="73">
        <f t="shared" si="1"/>
        <v>9.2090000000000002E-3</v>
      </c>
      <c r="AM40" s="73">
        <v>0</v>
      </c>
      <c r="AN40" s="73">
        <v>9.2090000000000002E-3</v>
      </c>
      <c r="AO40" s="73">
        <f t="shared" si="2"/>
        <v>-2.2260000000000005E-3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1.098E-2</v>
      </c>
      <c r="E42" s="73">
        <v>0</v>
      </c>
      <c r="F42" s="73">
        <v>0</v>
      </c>
      <c r="G42" s="73">
        <v>1.098E-2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1.098E-2</v>
      </c>
      <c r="T42" s="73">
        <v>0</v>
      </c>
      <c r="U42" s="73">
        <v>0</v>
      </c>
      <c r="V42" s="73">
        <v>0</v>
      </c>
      <c r="W42" s="73">
        <v>1.098E-2</v>
      </c>
      <c r="X42" s="73">
        <v>1.098E-2</v>
      </c>
      <c r="Y42" s="73">
        <v>0</v>
      </c>
      <c r="Z42" s="73">
        <v>0</v>
      </c>
      <c r="AA42" s="73">
        <v>0</v>
      </c>
      <c r="AB42" s="73">
        <v>0</v>
      </c>
      <c r="AC42" s="73">
        <v>1.098E-2</v>
      </c>
      <c r="AD42" s="73">
        <v>1.098E-2</v>
      </c>
      <c r="AE42" s="73">
        <v>0</v>
      </c>
      <c r="AF42" s="76">
        <v>0</v>
      </c>
      <c r="AG42" s="75">
        <v>1.098E-2</v>
      </c>
      <c r="AH42" s="73">
        <v>0</v>
      </c>
      <c r="AI42" s="73">
        <v>1.098E-2</v>
      </c>
      <c r="AJ42" s="73">
        <v>0</v>
      </c>
      <c r="AK42" s="73">
        <f t="shared" si="0"/>
        <v>1.098E-2</v>
      </c>
      <c r="AL42" s="73">
        <f t="shared" si="1"/>
        <v>0</v>
      </c>
      <c r="AM42" s="73">
        <v>0</v>
      </c>
      <c r="AN42" s="73">
        <v>0</v>
      </c>
      <c r="AO42" s="73">
        <f t="shared" si="2"/>
        <v>1.098E-2</v>
      </c>
    </row>
    <row r="43" spans="2:41" ht="17.25" customHeight="1" x14ac:dyDescent="0.15">
      <c r="B43" s="65">
        <v>0</v>
      </c>
      <c r="C43" s="66" t="s">
        <v>105</v>
      </c>
      <c r="D43" s="67">
        <v>2.4236259999999996</v>
      </c>
      <c r="E43" s="67">
        <v>0</v>
      </c>
      <c r="F43" s="67">
        <v>0</v>
      </c>
      <c r="G43" s="67">
        <v>2.4236259999999996</v>
      </c>
      <c r="H43" s="67">
        <v>0</v>
      </c>
      <c r="I43" s="67">
        <v>0</v>
      </c>
      <c r="J43" s="67">
        <v>0</v>
      </c>
      <c r="K43" s="67">
        <v>2.4941599999999995</v>
      </c>
      <c r="L43" s="67">
        <v>0</v>
      </c>
      <c r="M43" s="67">
        <v>0</v>
      </c>
      <c r="N43" s="67">
        <v>0</v>
      </c>
      <c r="O43" s="67">
        <v>2.4941599999999995</v>
      </c>
      <c r="P43" s="67">
        <v>2.2937999999999996</v>
      </c>
      <c r="Q43" s="68">
        <v>0</v>
      </c>
      <c r="R43" s="67">
        <v>0</v>
      </c>
      <c r="S43" s="69">
        <v>0.129826</v>
      </c>
      <c r="T43" s="67">
        <v>1.9100000000000002E-2</v>
      </c>
      <c r="U43" s="67">
        <v>0</v>
      </c>
      <c r="V43" s="67">
        <v>1.9100000000000002E-2</v>
      </c>
      <c r="W43" s="67">
        <v>0.110726</v>
      </c>
      <c r="X43" s="67">
        <v>0.10813</v>
      </c>
      <c r="Y43" s="67">
        <v>0</v>
      </c>
      <c r="Z43" s="67">
        <v>2.5960000000000002E-3</v>
      </c>
      <c r="AA43" s="67">
        <v>0</v>
      </c>
      <c r="AB43" s="73">
        <v>0</v>
      </c>
      <c r="AC43" s="73">
        <v>0.110726</v>
      </c>
      <c r="AD43" s="73">
        <v>9.1206000000000009E-2</v>
      </c>
      <c r="AE43" s="67">
        <v>1.9519999999999999E-2</v>
      </c>
      <c r="AF43" s="70">
        <v>0</v>
      </c>
      <c r="AG43" s="69">
        <v>2.3850059999999997</v>
      </c>
      <c r="AH43" s="67">
        <v>3.8620000000000002E-2</v>
      </c>
      <c r="AI43" s="67">
        <v>2.3850059999999997</v>
      </c>
      <c r="AJ43" s="67">
        <v>0</v>
      </c>
      <c r="AK43" s="67">
        <f t="shared" si="0"/>
        <v>2.4236259999999996</v>
      </c>
      <c r="AL43" s="67">
        <f t="shared" si="1"/>
        <v>0.12859200000000001</v>
      </c>
      <c r="AM43" s="67">
        <v>0</v>
      </c>
      <c r="AN43" s="67">
        <v>0.12859200000000001</v>
      </c>
      <c r="AO43" s="67">
        <f t="shared" si="2"/>
        <v>2.2950339999999998</v>
      </c>
    </row>
    <row r="44" spans="2:41" ht="17.25" customHeight="1" x14ac:dyDescent="0.15">
      <c r="B44" s="115" t="s">
        <v>106</v>
      </c>
      <c r="C44" s="116"/>
      <c r="D44" s="56">
        <v>27.536158</v>
      </c>
      <c r="E44" s="56">
        <v>0</v>
      </c>
      <c r="F44" s="56">
        <v>0</v>
      </c>
      <c r="G44" s="56">
        <v>27.536158</v>
      </c>
      <c r="H44" s="56">
        <v>0</v>
      </c>
      <c r="I44" s="56">
        <v>0</v>
      </c>
      <c r="J44" s="56">
        <v>0</v>
      </c>
      <c r="K44" s="56">
        <v>28.427</v>
      </c>
      <c r="L44" s="56">
        <v>0</v>
      </c>
      <c r="M44" s="56">
        <v>27.271000000000001</v>
      </c>
      <c r="N44" s="56">
        <v>0</v>
      </c>
      <c r="O44" s="56">
        <v>1.1559999999999999</v>
      </c>
      <c r="P44" s="56">
        <v>0</v>
      </c>
      <c r="Q44" s="71">
        <v>0</v>
      </c>
      <c r="R44" s="56">
        <v>0</v>
      </c>
      <c r="S44" s="57">
        <v>0.265158</v>
      </c>
      <c r="T44" s="56">
        <v>6.0899999999999999E-3</v>
      </c>
      <c r="U44" s="56">
        <v>6.0899999999999999E-3</v>
      </c>
      <c r="V44" s="56">
        <v>0</v>
      </c>
      <c r="W44" s="56">
        <v>0.25906799999999996</v>
      </c>
      <c r="X44" s="56">
        <v>0.15417799999999998</v>
      </c>
      <c r="Y44" s="56">
        <v>0</v>
      </c>
      <c r="Z44" s="56">
        <v>0.10489</v>
      </c>
      <c r="AA44" s="56">
        <v>0</v>
      </c>
      <c r="AB44" s="56">
        <v>0.13191800000000001</v>
      </c>
      <c r="AC44" s="56">
        <v>0.12714999999999999</v>
      </c>
      <c r="AD44" s="56">
        <v>0.11552399999999999</v>
      </c>
      <c r="AE44" s="56">
        <v>1.1625999999999999E-2</v>
      </c>
      <c r="AF44" s="58">
        <v>0</v>
      </c>
      <c r="AG44" s="57">
        <v>0.11552399999999999</v>
      </c>
      <c r="AH44" s="56">
        <v>1.7715999999999999E-2</v>
      </c>
      <c r="AI44" s="56">
        <v>0.11552399999999999</v>
      </c>
      <c r="AJ44" s="56">
        <v>0</v>
      </c>
      <c r="AK44" s="56">
        <f t="shared" si="0"/>
        <v>27.536158</v>
      </c>
      <c r="AL44" s="56">
        <f t="shared" si="1"/>
        <v>3.2599999999999999E-3</v>
      </c>
      <c r="AM44" s="56">
        <f>SUM(AM45:AM50)</f>
        <v>0</v>
      </c>
      <c r="AN44" s="56">
        <f>SUM(AN45:AN50)</f>
        <v>3.2599999999999999E-3</v>
      </c>
      <c r="AO44" s="56">
        <f t="shared" si="2"/>
        <v>27.532897999999999</v>
      </c>
    </row>
    <row r="45" spans="2:41" ht="17.25" customHeight="1" x14ac:dyDescent="0.15">
      <c r="B45" s="59">
        <v>0</v>
      </c>
      <c r="C45" s="60" t="s">
        <v>107</v>
      </c>
      <c r="D45" s="61">
        <v>0.11654799999999998</v>
      </c>
      <c r="E45" s="61">
        <v>0</v>
      </c>
      <c r="F45" s="61">
        <v>0</v>
      </c>
      <c r="G45" s="61">
        <v>0.11654799999999998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0.11654799999999998</v>
      </c>
      <c r="T45" s="61">
        <v>6.0899999999999999E-3</v>
      </c>
      <c r="U45" s="61">
        <v>6.0899999999999999E-3</v>
      </c>
      <c r="V45" s="61">
        <v>0</v>
      </c>
      <c r="W45" s="61">
        <v>0.11045799999999999</v>
      </c>
      <c r="X45" s="61">
        <v>5.7679999999999997E-3</v>
      </c>
      <c r="Y45" s="61">
        <v>0</v>
      </c>
      <c r="Z45" s="61">
        <v>0.10468999999999999</v>
      </c>
      <c r="AA45" s="61">
        <v>0</v>
      </c>
      <c r="AB45" s="73">
        <v>0</v>
      </c>
      <c r="AC45" s="73">
        <v>0.11045799999999999</v>
      </c>
      <c r="AD45" s="73">
        <v>9.8831999999999989E-2</v>
      </c>
      <c r="AE45" s="61">
        <v>1.1625999999999999E-2</v>
      </c>
      <c r="AF45" s="64">
        <v>0</v>
      </c>
      <c r="AG45" s="63">
        <v>9.8831999999999989E-2</v>
      </c>
      <c r="AH45" s="61">
        <v>1.7715999999999999E-2</v>
      </c>
      <c r="AI45" s="61">
        <v>9.8831999999999989E-2</v>
      </c>
      <c r="AJ45" s="61">
        <v>0</v>
      </c>
      <c r="AK45" s="61">
        <f t="shared" si="0"/>
        <v>0.11654799999999998</v>
      </c>
      <c r="AL45" s="61">
        <f t="shared" si="1"/>
        <v>3.0599999999999998E-3</v>
      </c>
      <c r="AM45" s="61">
        <v>0</v>
      </c>
      <c r="AN45" s="61">
        <v>3.0599999999999998E-3</v>
      </c>
      <c r="AO45" s="61">
        <f t="shared" si="2"/>
        <v>0.11348799999999999</v>
      </c>
    </row>
    <row r="46" spans="2:41" ht="17.25" customHeight="1" x14ac:dyDescent="0.15">
      <c r="B46" s="59">
        <v>0</v>
      </c>
      <c r="C46" s="72" t="s">
        <v>108</v>
      </c>
      <c r="D46" s="73">
        <v>4.0999999999999999E-4</v>
      </c>
      <c r="E46" s="73">
        <v>0</v>
      </c>
      <c r="F46" s="73">
        <v>0</v>
      </c>
      <c r="G46" s="73">
        <v>4.0999999999999999E-4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4.0999999999999999E-4</v>
      </c>
      <c r="T46" s="73">
        <v>0</v>
      </c>
      <c r="U46" s="73">
        <v>0</v>
      </c>
      <c r="V46" s="73">
        <v>0</v>
      </c>
      <c r="W46" s="73">
        <v>4.0999999999999999E-4</v>
      </c>
      <c r="X46" s="73">
        <v>4.0999999999999999E-4</v>
      </c>
      <c r="Y46" s="73">
        <v>0</v>
      </c>
      <c r="Z46" s="73">
        <v>0</v>
      </c>
      <c r="AA46" s="73">
        <v>0</v>
      </c>
      <c r="AB46" s="73">
        <v>0</v>
      </c>
      <c r="AC46" s="73">
        <v>4.0999999999999999E-4</v>
      </c>
      <c r="AD46" s="73">
        <v>4.0999999999999999E-4</v>
      </c>
      <c r="AE46" s="73">
        <v>0</v>
      </c>
      <c r="AF46" s="76">
        <v>0</v>
      </c>
      <c r="AG46" s="75">
        <v>4.0999999999999999E-4</v>
      </c>
      <c r="AH46" s="73">
        <v>0</v>
      </c>
      <c r="AI46" s="73">
        <v>4.0999999999999999E-4</v>
      </c>
      <c r="AJ46" s="73">
        <v>0</v>
      </c>
      <c r="AK46" s="73">
        <f t="shared" si="0"/>
        <v>4.0999999999999999E-4</v>
      </c>
      <c r="AL46" s="73">
        <f t="shared" si="1"/>
        <v>0</v>
      </c>
      <c r="AM46" s="73">
        <v>0</v>
      </c>
      <c r="AN46" s="73">
        <v>0</v>
      </c>
      <c r="AO46" s="73">
        <f t="shared" si="2"/>
        <v>4.0999999999999999E-4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</v>
      </c>
      <c r="AI48" s="73">
        <v>0</v>
      </c>
      <c r="AJ48" s="73">
        <v>0</v>
      </c>
      <c r="AK48" s="73">
        <f t="shared" si="0"/>
        <v>0</v>
      </c>
      <c r="AL48" s="73">
        <f t="shared" si="1"/>
        <v>0</v>
      </c>
      <c r="AM48" s="73">
        <v>0</v>
      </c>
      <c r="AN48" s="73">
        <v>0</v>
      </c>
      <c r="AO48" s="73">
        <f t="shared" si="2"/>
        <v>0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27.4192</v>
      </c>
      <c r="E50" s="67">
        <v>0</v>
      </c>
      <c r="F50" s="67">
        <v>0</v>
      </c>
      <c r="G50" s="67">
        <v>27.4192</v>
      </c>
      <c r="H50" s="67">
        <v>0</v>
      </c>
      <c r="I50" s="67">
        <v>0</v>
      </c>
      <c r="J50" s="67">
        <v>0</v>
      </c>
      <c r="K50" s="67">
        <v>28.427</v>
      </c>
      <c r="L50" s="67">
        <v>0</v>
      </c>
      <c r="M50" s="67">
        <v>27.271000000000001</v>
      </c>
      <c r="N50" s="67">
        <v>0</v>
      </c>
      <c r="O50" s="67">
        <v>1.1559999999999999</v>
      </c>
      <c r="P50" s="67">
        <v>0</v>
      </c>
      <c r="Q50" s="68">
        <v>0</v>
      </c>
      <c r="R50" s="67">
        <v>0</v>
      </c>
      <c r="S50" s="69">
        <v>0.1482</v>
      </c>
      <c r="T50" s="67">
        <v>0</v>
      </c>
      <c r="U50" s="67">
        <v>0</v>
      </c>
      <c r="V50" s="67">
        <v>0</v>
      </c>
      <c r="W50" s="67">
        <v>0.1482</v>
      </c>
      <c r="X50" s="67">
        <v>0.14799999999999999</v>
      </c>
      <c r="Y50" s="67">
        <v>0</v>
      </c>
      <c r="Z50" s="67">
        <v>2.0000000000000001E-4</v>
      </c>
      <c r="AA50" s="67">
        <v>0</v>
      </c>
      <c r="AB50" s="67">
        <v>0.13191800000000001</v>
      </c>
      <c r="AC50" s="67">
        <v>1.6282000000000001E-2</v>
      </c>
      <c r="AD50" s="67">
        <v>1.6282000000000001E-2</v>
      </c>
      <c r="AE50" s="67">
        <v>0</v>
      </c>
      <c r="AF50" s="70">
        <v>0</v>
      </c>
      <c r="AG50" s="69">
        <v>1.6282000000000001E-2</v>
      </c>
      <c r="AH50" s="67">
        <v>0</v>
      </c>
      <c r="AI50" s="67">
        <v>1.6282000000000001E-2</v>
      </c>
      <c r="AJ50" s="67">
        <v>0</v>
      </c>
      <c r="AK50" s="67">
        <f t="shared" si="0"/>
        <v>27.4192</v>
      </c>
      <c r="AL50" s="67">
        <f t="shared" si="1"/>
        <v>2.0000000000000001E-4</v>
      </c>
      <c r="AM50" s="67">
        <v>0</v>
      </c>
      <c r="AN50" s="67">
        <v>2.0000000000000001E-4</v>
      </c>
      <c r="AO50" s="67">
        <f t="shared" si="2"/>
        <v>27.419</v>
      </c>
    </row>
    <row r="51" spans="2:41" ht="17.25" customHeight="1" x14ac:dyDescent="0.15">
      <c r="B51" s="111" t="s">
        <v>113</v>
      </c>
      <c r="C51" s="112"/>
      <c r="D51" s="56">
        <v>5.3159999999999995E-3</v>
      </c>
      <c r="E51" s="56">
        <v>0</v>
      </c>
      <c r="F51" s="56">
        <v>0</v>
      </c>
      <c r="G51" s="56">
        <v>5.3159999999999995E-3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5.3159999999999995E-3</v>
      </c>
      <c r="T51" s="56">
        <v>0</v>
      </c>
      <c r="U51" s="56">
        <v>0</v>
      </c>
      <c r="V51" s="56">
        <v>0</v>
      </c>
      <c r="W51" s="56">
        <v>5.3159999999999995E-3</v>
      </c>
      <c r="X51" s="56">
        <v>1.526E-3</v>
      </c>
      <c r="Y51" s="56">
        <v>0</v>
      </c>
      <c r="Z51" s="56">
        <v>3.7899999999999995E-3</v>
      </c>
      <c r="AA51" s="56">
        <v>0</v>
      </c>
      <c r="AB51" s="56">
        <v>0</v>
      </c>
      <c r="AC51" s="56">
        <v>5.3160000000000004E-3</v>
      </c>
      <c r="AD51" s="56">
        <v>4.5730000000000007E-3</v>
      </c>
      <c r="AE51" s="56">
        <v>7.4299999999999995E-4</v>
      </c>
      <c r="AF51" s="58">
        <v>0</v>
      </c>
      <c r="AG51" s="57">
        <v>4.5730000000000007E-3</v>
      </c>
      <c r="AH51" s="56">
        <v>7.4299999999999995E-4</v>
      </c>
      <c r="AI51" s="56">
        <v>4.5730000000000007E-3</v>
      </c>
      <c r="AJ51" s="56">
        <v>0</v>
      </c>
      <c r="AK51" s="56">
        <f t="shared" si="0"/>
        <v>5.3159999999999995E-3</v>
      </c>
      <c r="AL51" s="56">
        <f t="shared" si="1"/>
        <v>6.4199999999999999E-4</v>
      </c>
      <c r="AM51" s="56">
        <v>0</v>
      </c>
      <c r="AN51" s="56">
        <v>6.4199999999999999E-4</v>
      </c>
      <c r="AO51" s="56">
        <f t="shared" si="2"/>
        <v>4.6739999999999993E-3</v>
      </c>
    </row>
    <row r="52" spans="2:41" ht="17.25" customHeight="1" x14ac:dyDescent="0.15">
      <c r="B52" s="111" t="s">
        <v>114</v>
      </c>
      <c r="C52" s="112"/>
      <c r="D52" s="56">
        <v>0.13007999999999997</v>
      </c>
      <c r="E52" s="56">
        <v>0</v>
      </c>
      <c r="F52" s="56">
        <v>0</v>
      </c>
      <c r="G52" s="56">
        <v>0.13007999999999997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0.13007999999999997</v>
      </c>
      <c r="T52" s="56">
        <v>0</v>
      </c>
      <c r="U52" s="56">
        <v>0</v>
      </c>
      <c r="V52" s="56">
        <v>0</v>
      </c>
      <c r="W52" s="56">
        <v>0.13007999999999997</v>
      </c>
      <c r="X52" s="56">
        <v>7.4211999999999986E-2</v>
      </c>
      <c r="Y52" s="56">
        <v>0</v>
      </c>
      <c r="Z52" s="56">
        <v>5.5868000000000001E-2</v>
      </c>
      <c r="AA52" s="56">
        <v>0</v>
      </c>
      <c r="AB52" s="56">
        <v>1.1379999999999973E-2</v>
      </c>
      <c r="AC52" s="56">
        <v>0.1187</v>
      </c>
      <c r="AD52" s="56">
        <v>9.2022000000000007E-2</v>
      </c>
      <c r="AE52" s="56">
        <v>2.6677999999999997E-2</v>
      </c>
      <c r="AF52" s="58">
        <v>0</v>
      </c>
      <c r="AG52" s="57">
        <v>9.2022000000000007E-2</v>
      </c>
      <c r="AH52" s="56">
        <v>2.6677999999999997E-2</v>
      </c>
      <c r="AI52" s="56">
        <v>9.2022000000000007E-2</v>
      </c>
      <c r="AJ52" s="56">
        <v>0</v>
      </c>
      <c r="AK52" s="56">
        <f t="shared" si="0"/>
        <v>0.13007999999999997</v>
      </c>
      <c r="AL52" s="56">
        <f t="shared" si="1"/>
        <v>3.8779749276759883E-3</v>
      </c>
      <c r="AM52" s="56">
        <v>0</v>
      </c>
      <c r="AN52" s="56">
        <v>3.8779749276759883E-3</v>
      </c>
      <c r="AO52" s="56">
        <f t="shared" si="2"/>
        <v>0.12620202507232398</v>
      </c>
    </row>
    <row r="53" spans="2:41" ht="17.25" customHeight="1" x14ac:dyDescent="0.15">
      <c r="B53" s="111" t="s">
        <v>115</v>
      </c>
      <c r="C53" s="112"/>
      <c r="D53" s="56">
        <v>0.37741999999999992</v>
      </c>
      <c r="E53" s="56">
        <v>0</v>
      </c>
      <c r="F53" s="56">
        <v>0</v>
      </c>
      <c r="G53" s="56">
        <v>0.37741999999999992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0.37741999999999992</v>
      </c>
      <c r="T53" s="56">
        <v>4.0000000000000003E-5</v>
      </c>
      <c r="U53" s="56">
        <v>0</v>
      </c>
      <c r="V53" s="56">
        <v>4.0000000000000003E-5</v>
      </c>
      <c r="W53" s="56">
        <v>0.37737999999999994</v>
      </c>
      <c r="X53" s="56">
        <v>0.25046399999999996</v>
      </c>
      <c r="Y53" s="56">
        <v>0</v>
      </c>
      <c r="Z53" s="56">
        <v>0.126916</v>
      </c>
      <c r="AA53" s="56">
        <v>0</v>
      </c>
      <c r="AB53" s="56">
        <v>1.6946999999999934E-2</v>
      </c>
      <c r="AC53" s="56">
        <v>0.360433</v>
      </c>
      <c r="AD53" s="56">
        <v>0.31209100000000001</v>
      </c>
      <c r="AE53" s="56">
        <v>4.8341999999999989E-2</v>
      </c>
      <c r="AF53" s="58">
        <v>0</v>
      </c>
      <c r="AG53" s="57">
        <v>0.31209100000000001</v>
      </c>
      <c r="AH53" s="56">
        <v>4.8381999999999988E-2</v>
      </c>
      <c r="AI53" s="56">
        <v>0.31209100000000001</v>
      </c>
      <c r="AJ53" s="56">
        <v>0</v>
      </c>
      <c r="AK53" s="56">
        <f t="shared" si="0"/>
        <v>0.37741999999999992</v>
      </c>
      <c r="AL53" s="56">
        <f t="shared" si="1"/>
        <v>4.5823000000000003E-2</v>
      </c>
      <c r="AM53" s="56">
        <v>0</v>
      </c>
      <c r="AN53" s="56">
        <v>4.5823000000000003E-2</v>
      </c>
      <c r="AO53" s="56">
        <f t="shared" si="2"/>
        <v>0.33159699999999992</v>
      </c>
    </row>
    <row r="54" spans="2:41" ht="17.25" customHeight="1" x14ac:dyDescent="0.15">
      <c r="B54" s="111" t="s">
        <v>116</v>
      </c>
      <c r="C54" s="112"/>
      <c r="D54" s="56">
        <v>4.752E-2</v>
      </c>
      <c r="E54" s="56">
        <v>0</v>
      </c>
      <c r="F54" s="56">
        <v>0</v>
      </c>
      <c r="G54" s="56">
        <v>4.752E-2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4.752E-2</v>
      </c>
      <c r="T54" s="56">
        <v>0</v>
      </c>
      <c r="U54" s="56">
        <v>0</v>
      </c>
      <c r="V54" s="56">
        <v>0</v>
      </c>
      <c r="W54" s="56">
        <v>4.752E-2</v>
      </c>
      <c r="X54" s="56">
        <v>3.8719999999999997E-2</v>
      </c>
      <c r="Y54" s="56">
        <v>0</v>
      </c>
      <c r="Z54" s="56">
        <v>8.8000000000000005E-3</v>
      </c>
      <c r="AA54" s="56">
        <v>0</v>
      </c>
      <c r="AB54" s="56">
        <v>7.9209999999999975E-3</v>
      </c>
      <c r="AC54" s="56">
        <v>3.9599000000000002E-2</v>
      </c>
      <c r="AD54" s="56">
        <v>3.9599000000000002E-2</v>
      </c>
      <c r="AE54" s="56">
        <v>0</v>
      </c>
      <c r="AF54" s="58">
        <v>0</v>
      </c>
      <c r="AG54" s="57">
        <v>3.9599000000000002E-2</v>
      </c>
      <c r="AH54" s="56">
        <v>0</v>
      </c>
      <c r="AI54" s="56">
        <v>3.9599000000000002E-2</v>
      </c>
      <c r="AJ54" s="56">
        <v>0</v>
      </c>
      <c r="AK54" s="56">
        <f t="shared" si="0"/>
        <v>4.752E-2</v>
      </c>
      <c r="AL54" s="56">
        <f t="shared" si="1"/>
        <v>4.6094000000000003E-2</v>
      </c>
      <c r="AM54" s="56">
        <v>0</v>
      </c>
      <c r="AN54" s="56">
        <v>4.6094000000000003E-2</v>
      </c>
      <c r="AO54" s="56">
        <f t="shared" si="2"/>
        <v>1.4259999999999967E-3</v>
      </c>
    </row>
    <row r="55" spans="2:41" ht="17.25" customHeight="1" x14ac:dyDescent="0.15">
      <c r="B55" s="111" t="s">
        <v>117</v>
      </c>
      <c r="C55" s="112"/>
      <c r="D55" s="56">
        <v>3.9050000000000005E-3</v>
      </c>
      <c r="E55" s="56">
        <v>0</v>
      </c>
      <c r="F55" s="56">
        <v>0</v>
      </c>
      <c r="G55" s="56">
        <v>3.9050000000000005E-3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3.9050000000000005E-3</v>
      </c>
      <c r="T55" s="56">
        <v>0</v>
      </c>
      <c r="U55" s="56">
        <v>0</v>
      </c>
      <c r="V55" s="56">
        <v>0</v>
      </c>
      <c r="W55" s="56">
        <v>3.9050000000000005E-3</v>
      </c>
      <c r="X55" s="56">
        <v>3.8250000000000003E-3</v>
      </c>
      <c r="Y55" s="56">
        <v>0</v>
      </c>
      <c r="Z55" s="56">
        <v>8.0000000000000007E-5</v>
      </c>
      <c r="AA55" s="56">
        <v>0</v>
      </c>
      <c r="AB55" s="56">
        <v>0</v>
      </c>
      <c r="AC55" s="56">
        <v>3.9050000000000001E-3</v>
      </c>
      <c r="AD55" s="56">
        <v>3.9050000000000001E-3</v>
      </c>
      <c r="AE55" s="56">
        <v>0</v>
      </c>
      <c r="AF55" s="58">
        <v>0</v>
      </c>
      <c r="AG55" s="57">
        <v>3.9050000000000001E-3</v>
      </c>
      <c r="AH55" s="56">
        <v>0</v>
      </c>
      <c r="AI55" s="56">
        <v>3.9050000000000001E-3</v>
      </c>
      <c r="AJ55" s="56">
        <v>0</v>
      </c>
      <c r="AK55" s="56">
        <f t="shared" si="0"/>
        <v>3.9050000000000005E-3</v>
      </c>
      <c r="AL55" s="56">
        <f t="shared" si="1"/>
        <v>0</v>
      </c>
      <c r="AM55" s="56">
        <v>0</v>
      </c>
      <c r="AN55" s="56">
        <v>0</v>
      </c>
      <c r="AO55" s="56">
        <f t="shared" si="2"/>
        <v>3.9050000000000005E-3</v>
      </c>
    </row>
    <row r="56" spans="2:41" ht="17.25" customHeight="1" x14ac:dyDescent="0.15">
      <c r="B56" s="111" t="s">
        <v>118</v>
      </c>
      <c r="C56" s="112"/>
      <c r="D56" s="56">
        <v>3.2000000000000002E-3</v>
      </c>
      <c r="E56" s="56">
        <v>0</v>
      </c>
      <c r="F56" s="56">
        <v>0</v>
      </c>
      <c r="G56" s="56">
        <v>3.2000000000000002E-3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3.2000000000000002E-3</v>
      </c>
      <c r="T56" s="56">
        <v>1.0000000000000001E-5</v>
      </c>
      <c r="U56" s="56">
        <v>0</v>
      </c>
      <c r="V56" s="56">
        <v>1.0000000000000001E-5</v>
      </c>
      <c r="W56" s="56">
        <v>3.1900000000000001E-3</v>
      </c>
      <c r="X56" s="56">
        <v>3.13E-3</v>
      </c>
      <c r="Y56" s="56">
        <v>0</v>
      </c>
      <c r="Z56" s="56">
        <v>5.9999999999999995E-5</v>
      </c>
      <c r="AA56" s="56">
        <v>0</v>
      </c>
      <c r="AB56" s="56">
        <v>0</v>
      </c>
      <c r="AC56" s="56">
        <v>3.1899999999999997E-3</v>
      </c>
      <c r="AD56" s="56">
        <v>2.9199999999999999E-3</v>
      </c>
      <c r="AE56" s="56">
        <v>2.7E-4</v>
      </c>
      <c r="AF56" s="58">
        <v>0</v>
      </c>
      <c r="AG56" s="57">
        <v>2.9199999999999999E-3</v>
      </c>
      <c r="AH56" s="56">
        <v>2.8000000000000003E-4</v>
      </c>
      <c r="AI56" s="56">
        <v>2.9199999999999999E-3</v>
      </c>
      <c r="AJ56" s="56">
        <v>0</v>
      </c>
      <c r="AK56" s="56">
        <f t="shared" si="0"/>
        <v>3.2000000000000002E-3</v>
      </c>
      <c r="AL56" s="56">
        <f t="shared" si="1"/>
        <v>2.6000000000000003E-4</v>
      </c>
      <c r="AM56" s="56">
        <v>0</v>
      </c>
      <c r="AN56" s="56">
        <v>2.6000000000000003E-4</v>
      </c>
      <c r="AO56" s="56">
        <f t="shared" si="2"/>
        <v>2.9399999999999999E-3</v>
      </c>
    </row>
    <row r="57" spans="2:41" ht="17.25" customHeight="1" x14ac:dyDescent="0.15">
      <c r="B57" s="111" t="s">
        <v>119</v>
      </c>
      <c r="C57" s="112"/>
      <c r="D57" s="56">
        <v>5.2954000000000001E-2</v>
      </c>
      <c r="E57" s="56">
        <v>0</v>
      </c>
      <c r="F57" s="56">
        <v>0</v>
      </c>
      <c r="G57" s="56">
        <v>5.2954000000000001E-2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5.2954000000000001E-2</v>
      </c>
      <c r="T57" s="56">
        <v>0</v>
      </c>
      <c r="U57" s="56">
        <v>0</v>
      </c>
      <c r="V57" s="56">
        <v>0</v>
      </c>
      <c r="W57" s="56">
        <v>5.2954000000000001E-2</v>
      </c>
      <c r="X57" s="56">
        <v>1.5939999999999999E-2</v>
      </c>
      <c r="Y57" s="56">
        <v>0</v>
      </c>
      <c r="Z57" s="56">
        <v>3.7013999999999998E-2</v>
      </c>
      <c r="AA57" s="56">
        <v>0</v>
      </c>
      <c r="AB57" s="56">
        <v>1.3339000000000004E-2</v>
      </c>
      <c r="AC57" s="56">
        <v>3.9614999999999997E-2</v>
      </c>
      <c r="AD57" s="56">
        <v>3.6436999999999997E-2</v>
      </c>
      <c r="AE57" s="56">
        <v>3.1779999999999998E-3</v>
      </c>
      <c r="AF57" s="58">
        <v>0</v>
      </c>
      <c r="AG57" s="57">
        <v>3.6436999999999997E-2</v>
      </c>
      <c r="AH57" s="56">
        <v>3.1779999999999998E-3</v>
      </c>
      <c r="AI57" s="56">
        <v>3.6436999999999997E-2</v>
      </c>
      <c r="AJ57" s="56">
        <v>0</v>
      </c>
      <c r="AK57" s="56">
        <f t="shared" si="0"/>
        <v>5.2954000000000001E-2</v>
      </c>
      <c r="AL57" s="56">
        <f t="shared" si="1"/>
        <v>9.5659999999999981E-3</v>
      </c>
      <c r="AM57" s="56">
        <v>0</v>
      </c>
      <c r="AN57" s="56">
        <v>9.5659999999999981E-3</v>
      </c>
      <c r="AO57" s="56">
        <f t="shared" si="2"/>
        <v>4.3388000000000003E-2</v>
      </c>
    </row>
    <row r="58" spans="2:41" ht="17.25" customHeight="1" x14ac:dyDescent="0.15">
      <c r="B58" s="111" t="s">
        <v>120</v>
      </c>
      <c r="C58" s="112"/>
      <c r="D58" s="56">
        <v>1.5215000000000001E-2</v>
      </c>
      <c r="E58" s="56">
        <v>0</v>
      </c>
      <c r="F58" s="56">
        <v>0</v>
      </c>
      <c r="G58" s="56">
        <v>1.5215000000000001E-2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1.5215000000000001E-2</v>
      </c>
      <c r="T58" s="56">
        <v>0</v>
      </c>
      <c r="U58" s="56">
        <v>0</v>
      </c>
      <c r="V58" s="56">
        <v>0</v>
      </c>
      <c r="W58" s="56">
        <v>1.5215000000000001E-2</v>
      </c>
      <c r="X58" s="56">
        <v>1.4595E-2</v>
      </c>
      <c r="Y58" s="56">
        <v>0</v>
      </c>
      <c r="Z58" s="56">
        <v>6.2E-4</v>
      </c>
      <c r="AA58" s="56">
        <v>0</v>
      </c>
      <c r="AB58" s="56">
        <v>1.3839999999999998E-3</v>
      </c>
      <c r="AC58" s="56">
        <v>1.3831000000000001E-2</v>
      </c>
      <c r="AD58" s="56">
        <v>1.2735000000000002E-2</v>
      </c>
      <c r="AE58" s="56">
        <v>1.0960000000000002E-3</v>
      </c>
      <c r="AF58" s="58">
        <v>0</v>
      </c>
      <c r="AG58" s="57">
        <v>1.2735000000000002E-2</v>
      </c>
      <c r="AH58" s="56">
        <v>1.0960000000000002E-3</v>
      </c>
      <c r="AI58" s="56">
        <v>1.2735000000000002E-2</v>
      </c>
      <c r="AJ58" s="56">
        <v>0</v>
      </c>
      <c r="AK58" s="56">
        <f t="shared" si="0"/>
        <v>1.5215000000000001E-2</v>
      </c>
      <c r="AL58" s="56">
        <f t="shared" si="1"/>
        <v>2.2000000000000001E-4</v>
      </c>
      <c r="AM58" s="56">
        <v>0</v>
      </c>
      <c r="AN58" s="56">
        <v>2.2000000000000001E-4</v>
      </c>
      <c r="AO58" s="56">
        <f t="shared" si="2"/>
        <v>1.4995000000000001E-2</v>
      </c>
    </row>
    <row r="59" spans="2:41" ht="17.25" customHeight="1" x14ac:dyDescent="0.15">
      <c r="B59" s="111" t="s">
        <v>121</v>
      </c>
      <c r="C59" s="112"/>
      <c r="D59" s="56">
        <v>2.1554999999999998E-2</v>
      </c>
      <c r="E59" s="56">
        <v>0</v>
      </c>
      <c r="F59" s="56">
        <v>0</v>
      </c>
      <c r="G59" s="56">
        <v>2.1554999999999998E-2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2.1554999999999998E-2</v>
      </c>
      <c r="T59" s="56">
        <v>0</v>
      </c>
      <c r="U59" s="56">
        <v>0</v>
      </c>
      <c r="V59" s="56">
        <v>0</v>
      </c>
      <c r="W59" s="56">
        <v>2.1554999999999998E-2</v>
      </c>
      <c r="X59" s="56">
        <v>2.0799999999999999E-2</v>
      </c>
      <c r="Y59" s="56">
        <v>0</v>
      </c>
      <c r="Z59" s="56">
        <v>7.5500000000000014E-4</v>
      </c>
      <c r="AA59" s="56">
        <v>0</v>
      </c>
      <c r="AB59" s="56">
        <v>5.139999999999971E-4</v>
      </c>
      <c r="AC59" s="56">
        <v>2.1041000000000001E-2</v>
      </c>
      <c r="AD59" s="56">
        <v>2.0000000000000001E-4</v>
      </c>
      <c r="AE59" s="56">
        <v>2.0841000000000002E-2</v>
      </c>
      <c r="AF59" s="58">
        <v>0</v>
      </c>
      <c r="AG59" s="57">
        <v>2.0000000000000001E-4</v>
      </c>
      <c r="AH59" s="56">
        <v>2.0841000000000002E-2</v>
      </c>
      <c r="AI59" s="56">
        <v>2.0000000000000001E-4</v>
      </c>
      <c r="AJ59" s="56">
        <v>0</v>
      </c>
      <c r="AK59" s="56">
        <f t="shared" si="0"/>
        <v>2.1554999999999998E-2</v>
      </c>
      <c r="AL59" s="56">
        <f t="shared" si="1"/>
        <v>4.618999999999999E-3</v>
      </c>
      <c r="AM59" s="56">
        <v>0</v>
      </c>
      <c r="AN59" s="56">
        <v>4.618999999999999E-3</v>
      </c>
      <c r="AO59" s="56">
        <f t="shared" si="2"/>
        <v>1.6936E-2</v>
      </c>
    </row>
    <row r="60" spans="2:41" ht="17.25" customHeight="1" x14ac:dyDescent="0.15">
      <c r="B60" s="111" t="s">
        <v>122</v>
      </c>
      <c r="C60" s="112"/>
      <c r="D60" s="56">
        <v>0.188578727</v>
      </c>
      <c r="E60" s="56">
        <v>0</v>
      </c>
      <c r="F60" s="56">
        <v>0</v>
      </c>
      <c r="G60" s="56">
        <v>0.188578727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0.188578727</v>
      </c>
      <c r="T60" s="56">
        <v>9.1669999999999988E-2</v>
      </c>
      <c r="U60" s="56">
        <v>0</v>
      </c>
      <c r="V60" s="56">
        <v>9.1669999999999988E-2</v>
      </c>
      <c r="W60" s="56">
        <v>9.6908727E-2</v>
      </c>
      <c r="X60" s="56">
        <v>2.9679999999999998E-2</v>
      </c>
      <c r="Y60" s="56">
        <v>0</v>
      </c>
      <c r="Z60" s="56">
        <v>6.7228727000000002E-2</v>
      </c>
      <c r="AA60" s="56">
        <v>0</v>
      </c>
      <c r="AB60" s="56">
        <v>6.5389726999999995E-2</v>
      </c>
      <c r="AC60" s="56">
        <v>3.1519000000000005E-2</v>
      </c>
      <c r="AD60" s="56">
        <v>1.5705E-2</v>
      </c>
      <c r="AE60" s="56">
        <v>1.5814000000000002E-2</v>
      </c>
      <c r="AF60" s="58">
        <v>0</v>
      </c>
      <c r="AG60" s="57">
        <v>1.5705E-2</v>
      </c>
      <c r="AH60" s="56">
        <v>0.107484</v>
      </c>
      <c r="AI60" s="56">
        <v>1.5705E-2</v>
      </c>
      <c r="AJ60" s="56">
        <v>0</v>
      </c>
      <c r="AK60" s="56">
        <f t="shared" si="0"/>
        <v>0.188578727</v>
      </c>
      <c r="AL60" s="56">
        <f t="shared" si="1"/>
        <v>0.58011999999999986</v>
      </c>
      <c r="AM60" s="56">
        <v>0</v>
      </c>
      <c r="AN60" s="56">
        <v>0.58011999999999986</v>
      </c>
      <c r="AO60" s="56">
        <f t="shared" si="2"/>
        <v>-0.39154127299999986</v>
      </c>
    </row>
    <row r="61" spans="2:41" ht="17.25" customHeight="1" x14ac:dyDescent="0.15">
      <c r="B61" s="111" t="s">
        <v>123</v>
      </c>
      <c r="C61" s="112"/>
      <c r="D61" s="56">
        <v>1.3004800000000001</v>
      </c>
      <c r="E61" s="56">
        <v>0</v>
      </c>
      <c r="F61" s="56">
        <v>0</v>
      </c>
      <c r="G61" s="56">
        <v>1.3004800000000001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1.3004800000000001</v>
      </c>
      <c r="T61" s="56">
        <v>0</v>
      </c>
      <c r="U61" s="56">
        <v>0</v>
      </c>
      <c r="V61" s="56">
        <v>0</v>
      </c>
      <c r="W61" s="56">
        <v>1.3004800000000001</v>
      </c>
      <c r="X61" s="56">
        <v>1.3004800000000001</v>
      </c>
      <c r="Y61" s="56">
        <v>0</v>
      </c>
      <c r="Z61" s="56">
        <v>0</v>
      </c>
      <c r="AA61" s="56">
        <v>0</v>
      </c>
      <c r="AB61" s="56">
        <v>1.260000000000705E-4</v>
      </c>
      <c r="AC61" s="56">
        <v>1.300354</v>
      </c>
      <c r="AD61" s="56">
        <v>1.3001959999999999</v>
      </c>
      <c r="AE61" s="56">
        <v>1.5799999999999999E-4</v>
      </c>
      <c r="AF61" s="58">
        <v>0</v>
      </c>
      <c r="AG61" s="57">
        <v>1.3001959999999999</v>
      </c>
      <c r="AH61" s="56">
        <v>1.5799999999999999E-4</v>
      </c>
      <c r="AI61" s="56">
        <v>1.3001959999999999</v>
      </c>
      <c r="AJ61" s="56">
        <v>0</v>
      </c>
      <c r="AK61" s="56">
        <f t="shared" si="0"/>
        <v>1.3004800000000001</v>
      </c>
      <c r="AL61" s="56">
        <f t="shared" si="1"/>
        <v>0</v>
      </c>
      <c r="AM61" s="56">
        <v>0</v>
      </c>
      <c r="AN61" s="56">
        <v>0</v>
      </c>
      <c r="AO61" s="56">
        <f t="shared" si="2"/>
        <v>1.3004800000000001</v>
      </c>
    </row>
    <row r="62" spans="2:41" ht="17.25" customHeight="1" x14ac:dyDescent="0.15">
      <c r="B62" s="111" t="s">
        <v>124</v>
      </c>
      <c r="C62" s="112"/>
      <c r="D62" s="56">
        <v>19.086925099840737</v>
      </c>
      <c r="E62" s="56">
        <v>0</v>
      </c>
      <c r="F62" s="56">
        <v>0</v>
      </c>
      <c r="G62" s="56">
        <v>19.086925099840737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19.086925099840737</v>
      </c>
      <c r="T62" s="56">
        <v>0.71736999999999995</v>
      </c>
      <c r="U62" s="56">
        <v>0.24882000000000001</v>
      </c>
      <c r="V62" s="56">
        <v>0.46854999999999997</v>
      </c>
      <c r="W62" s="56">
        <v>18.369555099840738</v>
      </c>
      <c r="X62" s="56">
        <v>10.4696952</v>
      </c>
      <c r="Y62" s="56">
        <v>0</v>
      </c>
      <c r="Z62" s="56">
        <v>7.8998598998407363</v>
      </c>
      <c r="AA62" s="56">
        <v>0</v>
      </c>
      <c r="AB62" s="56">
        <v>0.43353609984074026</v>
      </c>
      <c r="AC62" s="56">
        <v>17.936018999999998</v>
      </c>
      <c r="AD62" s="56">
        <v>16.542209999999997</v>
      </c>
      <c r="AE62" s="56">
        <v>1.3938089999999994</v>
      </c>
      <c r="AF62" s="58">
        <v>0</v>
      </c>
      <c r="AG62" s="57">
        <v>16.542209999999997</v>
      </c>
      <c r="AH62" s="56">
        <v>2.1111789999999995</v>
      </c>
      <c r="AI62" s="56">
        <v>16.542209999999997</v>
      </c>
      <c r="AJ62" s="56">
        <v>0</v>
      </c>
      <c r="AK62" s="56">
        <f t="shared" si="0"/>
        <v>19.086925099840737</v>
      </c>
      <c r="AL62" s="56">
        <f t="shared" si="1"/>
        <v>2.0869290000000009</v>
      </c>
      <c r="AM62" s="56">
        <v>0</v>
      </c>
      <c r="AN62" s="56">
        <v>2.0869290000000009</v>
      </c>
      <c r="AO62" s="56">
        <f t="shared" si="2"/>
        <v>16.999996099840736</v>
      </c>
    </row>
    <row r="63" spans="2:41" ht="17.25" customHeight="1" x14ac:dyDescent="0.15">
      <c r="B63" s="111" t="s">
        <v>125</v>
      </c>
      <c r="C63" s="112"/>
      <c r="D63" s="56">
        <v>0.62722088499999984</v>
      </c>
      <c r="E63" s="56">
        <v>0</v>
      </c>
      <c r="F63" s="56">
        <v>0</v>
      </c>
      <c r="G63" s="56">
        <v>0.62722088499999984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0.62722088499999984</v>
      </c>
      <c r="T63" s="56">
        <v>0</v>
      </c>
      <c r="U63" s="56">
        <v>0</v>
      </c>
      <c r="V63" s="56">
        <v>0</v>
      </c>
      <c r="W63" s="56">
        <v>0.62722088499999984</v>
      </c>
      <c r="X63" s="56">
        <v>0.62663999999999986</v>
      </c>
      <c r="Y63" s="56">
        <v>0</v>
      </c>
      <c r="Z63" s="56">
        <v>5.8088499999999995E-4</v>
      </c>
      <c r="AA63" s="56">
        <v>0</v>
      </c>
      <c r="AB63" s="56">
        <v>5.2288499999986193E-4</v>
      </c>
      <c r="AC63" s="56">
        <v>0.62669799999999998</v>
      </c>
      <c r="AD63" s="56">
        <v>0.625946</v>
      </c>
      <c r="AE63" s="56">
        <v>7.5200000000000006E-4</v>
      </c>
      <c r="AF63" s="58">
        <v>0</v>
      </c>
      <c r="AG63" s="57">
        <v>0.625946</v>
      </c>
      <c r="AH63" s="56">
        <v>7.5200000000000006E-4</v>
      </c>
      <c r="AI63" s="56">
        <v>0.625946</v>
      </c>
      <c r="AJ63" s="56">
        <v>0</v>
      </c>
      <c r="AK63" s="56">
        <f t="shared" si="0"/>
        <v>0.62722088499999984</v>
      </c>
      <c r="AL63" s="56">
        <f t="shared" si="1"/>
        <v>1.0549999999999995E-3</v>
      </c>
      <c r="AM63" s="56">
        <v>0</v>
      </c>
      <c r="AN63" s="56">
        <v>1.0549999999999995E-3</v>
      </c>
      <c r="AO63" s="56">
        <f t="shared" si="2"/>
        <v>0.62616588499999981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2021-03-16T06:37:38Z</dcterms:created>
  <dcterms:modified xsi:type="dcterms:W3CDTF">2023-03-29T02:37:22Z</dcterms:modified>
</cp:coreProperties>
</file>