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C51477B-664B-4C59-A51D-145064526592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M44" i="1"/>
  <c r="AL45" i="1"/>
  <c r="AK45" i="1"/>
  <c r="AO45" i="1" s="1"/>
  <c r="AN44" i="1"/>
  <c r="AK44" i="1"/>
  <c r="AL43" i="1"/>
  <c r="AK43" i="1"/>
  <c r="AO43" i="1" s="1"/>
  <c r="AL42" i="1"/>
  <c r="AK42" i="1"/>
  <c r="AL41" i="1"/>
  <c r="AK41" i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N12" i="1" s="1"/>
  <c r="AM13" i="1"/>
  <c r="AL13" i="1" s="1"/>
  <c r="AK13" i="1"/>
  <c r="AK12" i="1"/>
  <c r="Z8" i="1"/>
  <c r="X8" i="1"/>
  <c r="AO41" i="1" l="1"/>
  <c r="AO15" i="1"/>
  <c r="AO18" i="1"/>
  <c r="AO21" i="1"/>
  <c r="AO30" i="1"/>
  <c r="AO33" i="1"/>
  <c r="AL44" i="1"/>
  <c r="AM12" i="1"/>
  <c r="AL12" i="1" s="1"/>
  <c r="AO27" i="1"/>
  <c r="AO12" i="1"/>
  <c r="AO19" i="1"/>
  <c r="AO13" i="1"/>
  <c r="AO28" i="1"/>
  <c r="AO36" i="1"/>
  <c r="AO20" i="1"/>
  <c r="AO25" i="1"/>
  <c r="AO16" i="1"/>
  <c r="AO52" i="1"/>
  <c r="AO34" i="1"/>
  <c r="AO59" i="1"/>
  <c r="AO17" i="1"/>
  <c r="AO53" i="1"/>
  <c r="AO63" i="1"/>
  <c r="AO32" i="1"/>
  <c r="AO44" i="1"/>
  <c r="AO24" i="1"/>
  <c r="AO42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<sst xmlns="http://schemas.openxmlformats.org/spreadsheetml/2006/main" count="137" uniqueCount="132">
  <si>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</si>
  <si>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</si>
  <si>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</si>
  <si>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</si>
  <si>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</si>
  <si>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</si>
  <si>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</si>
  <si>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</si>
  <si>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</si>
  <si>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</si>
  <si>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</si>
  <si>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</si>
  <si>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</si>
  <si>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</si>
  <si>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</si>
  <si>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</si>
  <si>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</si>
  <si>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</si>
  <si>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</si>
  <si>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</si>
  <si>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</si>
  <si>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</si>
  <si>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</si>
  <si>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</si>
  <si>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</si>
  <si>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</si>
  <si>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</si>
  <si>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</si>
  <si>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</si>
  <si>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</si>
  <si>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</si>
  <si>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</si>
  <si>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</si>
  <si>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</si>
  <si>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</si>
  <si>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</si>
  <si>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</si>
  <si>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</si>
  <si>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</si>
  <si>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</si>
  <si>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</si>
  <si>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</si>
  <si>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</si>
  <si>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</si>
  <si>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</si>
  <si>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</si>
  <si>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</si>
  <si>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</si>
  <si>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</si>
  <si>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</si>
  <si>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</si>
  <si>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</si>
  <si>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</si>
  <si>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</si>
  <si>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</si>
  <si>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</si>
  <si>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</si>
  <si>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</si>
  <si>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</si>
  <si>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</si>
  <si>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</si>
  <si>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</si>
  <si>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</si>
  <si>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</si>
  <si>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</si>
  <si>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</si>
  <si>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</si>
  <si>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</si>
  <si>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</si>
  <si>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</si>
  <si>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</si>
  <si>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</si>
  <si>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</si>
  <si>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</si>
  <si>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</si>
  <si>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</si>
  <si>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</si>
  <si>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</si>
  <si>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</si>
  <si>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</si>
  <si>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</si>
  <si>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</si>
  <si>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</si>
  <si>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</si>
  <si>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</si>
  <si>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</si>
  <si>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</si>
  <si>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</si>
  <si>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</si>
  <si>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</si>
  <si>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</si>
  <si>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</si>
  <si>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</si>
  <si>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</si>
  <si>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</si>
  <si>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</si>
  <si>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</si>
  <si>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</si>
  <si>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</si>
  <si>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</si>
  <si>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</si>
  <si>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</si>
  <si>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</si>
  <si>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</si>
  <si>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</si>
  <si>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</si>
  <si>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</si>
  <si>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</si>
  <si>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</si>
  <si>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</si>
  <si>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</si>
  <si>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</si>
  <si>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</si>
  <si>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</si>
  <si>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</si>
  <si>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</si>
  <si>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</si>
  <si>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</si>
  <si>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</si>
  <si>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</si>
  <si>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</si>
  <si>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</si>
  <si>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</si>
  <si>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</si>
  <si>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</si>
  <si>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</si>
  <si>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</si>
  <si>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</si>
  <si>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</si>
  <si>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</si>
  <si>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</si>
  <si>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表5-10  発生量及び処理・処分量（業種別)　〔地域詳細不明〕〔全業種〕〔令和３年度〕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</si>
</sst>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57.349671443999988</v>
      </c>
      <c r="E12" s="51">
        <v>0</v>
      </c>
      <c r="F12" s="51">
        <v>0</v>
      </c>
      <c r="G12" s="51">
        <v>57.349671443999988</v>
      </c>
      <c r="H12" s="51">
        <v>0</v>
      </c>
      <c r="I12" s="51">
        <v>0</v>
      </c>
      <c r="J12" s="51">
        <v>0</v>
      </c>
      <c r="K12" s="51">
        <v>15.233499999999999</v>
      </c>
      <c r="L12" s="51">
        <v>0</v>
      </c>
      <c r="M12" s="51">
        <v>8.5681399999999996</v>
      </c>
      <c r="N12" s="51">
        <v>0</v>
      </c>
      <c r="O12" s="51">
        <v>6.6653599999999997</v>
      </c>
      <c r="P12" s="51">
        <v>7.3786300000000002</v>
      </c>
      <c r="Q12" s="52">
        <v>0</v>
      </c>
      <c r="R12" s="51">
        <v>0</v>
      </c>
      <c r="S12" s="53">
        <v>41.402901443999987</v>
      </c>
      <c r="T12" s="51">
        <v>0.2016</v>
      </c>
      <c r="U12" s="51">
        <v>0.2016</v>
      </c>
      <c r="V12" s="51">
        <v>0</v>
      </c>
      <c r="W12" s="51">
        <v>41.201301443999988</v>
      </c>
      <c r="X12" s="51">
        <v>41.129701443999984</v>
      </c>
      <c r="Y12" s="51">
        <v>0</v>
      </c>
      <c r="Z12" s="51">
        <v>7.1599999999999997E-2</v>
      </c>
      <c r="AA12" s="51">
        <v>0</v>
      </c>
      <c r="AB12" s="51">
        <v>0.12644244399998941</v>
      </c>
      <c r="AC12" s="51">
        <v>41.074859000000004</v>
      </c>
      <c r="AD12" s="51">
        <v>40.538283</v>
      </c>
      <c r="AE12" s="51">
        <v>0.53657600000000016</v>
      </c>
      <c r="AF12" s="54">
        <v>0</v>
      </c>
      <c r="AG12" s="53">
        <v>47.916913000000001</v>
      </c>
      <c r="AH12" s="51">
        <v>0.73817600000000005</v>
      </c>
      <c r="AI12" s="51">
        <v>47.916913000000001</v>
      </c>
      <c r="AJ12" s="51">
        <v>0</v>
      </c>
      <c r="AK12" s="51">
        <f>G12-N12</f>
        <v>57.349671443999988</v>
      </c>
      <c r="AL12" s="51">
        <f>AM12+AN12</f>
        <v>2.7894467127172922</v>
      </c>
      <c r="AM12" s="51">
        <f>AM13+SUM(AM16:AM19)+AM44+SUM(AM51:AM64)</f>
        <v>0</v>
      </c>
      <c r="AN12" s="51">
        <f>AN13+SUM(AN16:AN19)+AN44+SUM(AN51:AN64)</f>
        <v>2.7894467127172922</v>
      </c>
      <c r="AO12" s="51">
        <f>AK12-AL12</f>
        <v>54.560224731282695</v>
      </c>
    </row>
    <row r="13" spans="2:41" s="55" customFormat="1" ht="17.25" customHeight="1" thickTop="1" x14ac:dyDescent="0.15">
      <c r="B13" s="113" t="s">
        <v>75</v>
      </c>
      <c r="C13" s="114"/>
      <c r="D13" s="56">
        <v>0.10091</v>
      </c>
      <c r="E13" s="56">
        <v>0</v>
      </c>
      <c r="F13" s="56">
        <v>0</v>
      </c>
      <c r="G13" s="56">
        <v>0.10091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0.10091</v>
      </c>
      <c r="T13" s="56">
        <v>0</v>
      </c>
      <c r="U13" s="56">
        <v>0</v>
      </c>
      <c r="V13" s="56">
        <v>0</v>
      </c>
      <c r="W13" s="56">
        <v>0.10091</v>
      </c>
      <c r="X13" s="56">
        <v>0.10091</v>
      </c>
      <c r="Y13" s="56">
        <v>0</v>
      </c>
      <c r="Z13" s="56">
        <v>0</v>
      </c>
      <c r="AA13" s="56">
        <v>0</v>
      </c>
      <c r="AB13" s="56">
        <v>0</v>
      </c>
      <c r="AC13" s="56">
        <v>0.10091</v>
      </c>
      <c r="AD13" s="56">
        <v>7.2611000000000009E-2</v>
      </c>
      <c r="AE13" s="56">
        <v>2.8298999999999998E-2</v>
      </c>
      <c r="AF13" s="58">
        <v>0</v>
      </c>
      <c r="AG13" s="57">
        <v>7.2611000000000009E-2</v>
      </c>
      <c r="AH13" s="56">
        <v>2.8298999999999998E-2</v>
      </c>
      <c r="AI13" s="56">
        <v>7.2611000000000009E-2</v>
      </c>
      <c r="AJ13" s="56">
        <v>0</v>
      </c>
      <c r="AK13" s="56">
        <f t="shared" ref="AK13:AK64" si="0">G13-N13</f>
        <v>0.10091</v>
      </c>
      <c r="AL13" s="56">
        <f t="shared" ref="AL13:AL64" si="1">AM13+AN13</f>
        <v>0</v>
      </c>
      <c r="AM13" s="56">
        <f>SUM(AM14:AM15)</f>
        <v>0</v>
      </c>
      <c r="AN13" s="56">
        <f>SUM(AN14:AN15)</f>
        <v>0</v>
      </c>
      <c r="AO13" s="56">
        <f t="shared" ref="AO13:AO64" si="2">AK13-AL13</f>
        <v>0.10091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0.10091</v>
      </c>
      <c r="E14" s="61">
        <v>0</v>
      </c>
      <c r="F14" s="61">
        <v>0</v>
      </c>
      <c r="G14" s="61">
        <v>0.10091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0.10091</v>
      </c>
      <c r="T14" s="61">
        <v>0</v>
      </c>
      <c r="U14" s="61">
        <v>0</v>
      </c>
      <c r="V14" s="61">
        <v>0</v>
      </c>
      <c r="W14" s="61">
        <v>0.10091</v>
      </c>
      <c r="X14" s="61">
        <v>0.10091</v>
      </c>
      <c r="Y14" s="61">
        <v>0</v>
      </c>
      <c r="Z14" s="61">
        <v>0</v>
      </c>
      <c r="AA14" s="61">
        <v>0</v>
      </c>
      <c r="AB14" s="61">
        <v>0</v>
      </c>
      <c r="AC14" s="61">
        <v>0.10091</v>
      </c>
      <c r="AD14" s="61">
        <v>7.2611000000000009E-2</v>
      </c>
      <c r="AE14" s="61">
        <v>2.8298999999999998E-2</v>
      </c>
      <c r="AF14" s="64">
        <v>0</v>
      </c>
      <c r="AG14" s="63">
        <v>7.2611000000000009E-2</v>
      </c>
      <c r="AH14" s="61">
        <v>2.8298999999999998E-2</v>
      </c>
      <c r="AI14" s="61">
        <v>7.2611000000000009E-2</v>
      </c>
      <c r="AJ14" s="61">
        <v>0</v>
      </c>
      <c r="AK14" s="61">
        <f t="shared" si="0"/>
        <v>0.10091</v>
      </c>
      <c r="AL14" s="61">
        <f t="shared" si="1"/>
        <v>0</v>
      </c>
      <c r="AM14" s="61">
        <v>0</v>
      </c>
      <c r="AN14" s="61">
        <v>0</v>
      </c>
      <c r="AO14" s="61">
        <f t="shared" si="2"/>
        <v>0.10091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47.143734443999996</v>
      </c>
      <c r="E18" s="56">
        <v>0</v>
      </c>
      <c r="F18" s="56">
        <v>0</v>
      </c>
      <c r="G18" s="56">
        <v>47.143734443999996</v>
      </c>
      <c r="H18" s="56">
        <v>0</v>
      </c>
      <c r="I18" s="56">
        <v>0</v>
      </c>
      <c r="J18" s="56">
        <v>0</v>
      </c>
      <c r="K18" s="56">
        <v>7.9104999999999999</v>
      </c>
      <c r="L18" s="56">
        <v>0</v>
      </c>
      <c r="M18" s="56">
        <v>1.2451400000000001</v>
      </c>
      <c r="N18" s="56">
        <v>0</v>
      </c>
      <c r="O18" s="56">
        <v>6.6653599999999997</v>
      </c>
      <c r="P18" s="56">
        <v>7.3786300000000002</v>
      </c>
      <c r="Q18" s="71">
        <v>0</v>
      </c>
      <c r="R18" s="56">
        <v>0</v>
      </c>
      <c r="S18" s="57">
        <v>38.519964443999996</v>
      </c>
      <c r="T18" s="56">
        <v>0.2016</v>
      </c>
      <c r="U18" s="56">
        <v>0.2016</v>
      </c>
      <c r="V18" s="56">
        <v>0</v>
      </c>
      <c r="W18" s="56">
        <v>38.318364443999997</v>
      </c>
      <c r="X18" s="56">
        <v>38.318364443999997</v>
      </c>
      <c r="Y18" s="56">
        <v>0</v>
      </c>
      <c r="Z18" s="56">
        <v>0</v>
      </c>
      <c r="AA18" s="56">
        <v>0</v>
      </c>
      <c r="AB18" s="56">
        <v>-5.5600001047650949E-7</v>
      </c>
      <c r="AC18" s="61">
        <v>38.318365000000007</v>
      </c>
      <c r="AD18" s="56">
        <v>38.189158000000006</v>
      </c>
      <c r="AE18" s="56">
        <v>0.12920700000000002</v>
      </c>
      <c r="AF18" s="58">
        <v>0</v>
      </c>
      <c r="AG18" s="57">
        <v>45.567788000000007</v>
      </c>
      <c r="AH18" s="56">
        <v>0.33080700000000002</v>
      </c>
      <c r="AI18" s="56">
        <v>45.567788000000007</v>
      </c>
      <c r="AJ18" s="56">
        <v>0</v>
      </c>
      <c r="AK18" s="56">
        <f t="shared" si="0"/>
        <v>47.143734443999996</v>
      </c>
      <c r="AL18" s="56">
        <f t="shared" si="1"/>
        <v>2.3981527127172924</v>
      </c>
      <c r="AM18" s="56">
        <v>0</v>
      </c>
      <c r="AN18" s="56">
        <v>2.3981527127172924</v>
      </c>
      <c r="AO18" s="56">
        <f t="shared" si="2"/>
        <v>44.745581731282705</v>
      </c>
    </row>
    <row r="19" spans="2:41" s="55" customFormat="1" ht="17.25" customHeight="1" x14ac:dyDescent="0.15">
      <c r="B19" s="115" t="s">
        <v>81</v>
      </c>
      <c r="C19" s="116"/>
      <c r="D19" s="56">
        <v>8.6666480000000021</v>
      </c>
      <c r="E19" s="56">
        <v>0</v>
      </c>
      <c r="F19" s="56">
        <v>0</v>
      </c>
      <c r="G19" s="56">
        <v>8.6666480000000021</v>
      </c>
      <c r="H19" s="56">
        <v>0</v>
      </c>
      <c r="I19" s="56">
        <v>0</v>
      </c>
      <c r="J19" s="56">
        <v>0</v>
      </c>
      <c r="K19" s="56">
        <v>7.3230000000000004</v>
      </c>
      <c r="L19" s="56">
        <v>0</v>
      </c>
      <c r="M19" s="56">
        <v>7.3230000000000004</v>
      </c>
      <c r="N19" s="56">
        <v>0</v>
      </c>
      <c r="O19" s="56">
        <v>0</v>
      </c>
      <c r="P19" s="56">
        <v>0</v>
      </c>
      <c r="Q19" s="71">
        <v>0</v>
      </c>
      <c r="R19" s="56">
        <v>0</v>
      </c>
      <c r="S19" s="57">
        <v>1.343648</v>
      </c>
      <c r="T19" s="56">
        <v>0</v>
      </c>
      <c r="U19" s="56">
        <v>0</v>
      </c>
      <c r="V19" s="56">
        <v>0</v>
      </c>
      <c r="W19" s="56">
        <v>1.343648</v>
      </c>
      <c r="X19" s="56">
        <v>1.343648</v>
      </c>
      <c r="Y19" s="56">
        <v>0</v>
      </c>
      <c r="Z19" s="56">
        <v>0</v>
      </c>
      <c r="AA19" s="56">
        <v>0</v>
      </c>
      <c r="AB19" s="56">
        <v>0</v>
      </c>
      <c r="AC19" s="56">
        <v>1.343648</v>
      </c>
      <c r="AD19" s="56">
        <v>1.2033650000000002</v>
      </c>
      <c r="AE19" s="56">
        <v>0.14028299999999999</v>
      </c>
      <c r="AF19" s="58">
        <v>0</v>
      </c>
      <c r="AG19" s="57">
        <v>1.2033650000000002</v>
      </c>
      <c r="AH19" s="56">
        <v>0.14028299999999999</v>
      </c>
      <c r="AI19" s="56">
        <v>1.2033650000000002</v>
      </c>
      <c r="AJ19" s="56">
        <v>0</v>
      </c>
      <c r="AK19" s="56">
        <f t="shared" si="0"/>
        <v>8.6666480000000021</v>
      </c>
      <c r="AL19" s="56">
        <f t="shared" si="1"/>
        <v>0.13149299999999997</v>
      </c>
      <c r="AM19" s="56">
        <f>SUM(AM20:AM43)</f>
        <v>0</v>
      </c>
      <c r="AN19" s="56">
        <f>SUM(AN20:AN43)</f>
        <v>0.13149299999999997</v>
      </c>
      <c r="AO19" s="56">
        <f t="shared" si="2"/>
        <v>8.5351550000000014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2.5409999999999999E-2</v>
      </c>
      <c r="E20" s="61">
        <v>0</v>
      </c>
      <c r="F20" s="61">
        <v>0</v>
      </c>
      <c r="G20" s="61">
        <v>2.5409999999999999E-2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2.5409999999999999E-2</v>
      </c>
      <c r="T20" s="61">
        <v>0</v>
      </c>
      <c r="U20" s="61">
        <v>0</v>
      </c>
      <c r="V20" s="61">
        <v>0</v>
      </c>
      <c r="W20" s="61">
        <v>2.5409999999999999E-2</v>
      </c>
      <c r="X20" s="61">
        <v>2.5409999999999999E-2</v>
      </c>
      <c r="Y20" s="61">
        <v>0</v>
      </c>
      <c r="Z20" s="61">
        <v>0</v>
      </c>
      <c r="AA20" s="61">
        <v>0</v>
      </c>
      <c r="AB20" s="61">
        <v>0</v>
      </c>
      <c r="AC20" s="61">
        <v>2.5410000000000002E-2</v>
      </c>
      <c r="AD20" s="61">
        <v>1.8225000000000002E-2</v>
      </c>
      <c r="AE20" s="61">
        <v>7.1849999999999995E-3</v>
      </c>
      <c r="AF20" s="64">
        <v>0</v>
      </c>
      <c r="AG20" s="63">
        <v>1.8225000000000002E-2</v>
      </c>
      <c r="AH20" s="61">
        <v>7.1849999999999995E-3</v>
      </c>
      <c r="AI20" s="61">
        <v>1.8225000000000002E-2</v>
      </c>
      <c r="AJ20" s="61">
        <v>0</v>
      </c>
      <c r="AK20" s="61">
        <f t="shared" si="0"/>
        <v>2.5409999999999999E-2</v>
      </c>
      <c r="AL20" s="61">
        <f t="shared" si="1"/>
        <v>0</v>
      </c>
      <c r="AM20" s="61">
        <v>0</v>
      </c>
      <c r="AN20" s="61">
        <v>0</v>
      </c>
      <c r="AO20" s="61">
        <f t="shared" si="2"/>
        <v>2.5409999999999999E-2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6">
        <v>0</v>
      </c>
      <c r="AG22" s="75">
        <v>0</v>
      </c>
      <c r="AH22" s="73">
        <v>0</v>
      </c>
      <c r="AI22" s="73">
        <v>0</v>
      </c>
      <c r="AJ22" s="73">
        <v>0</v>
      </c>
      <c r="AK22" s="73">
        <f t="shared" si="0"/>
        <v>0</v>
      </c>
      <c r="AL22" s="73">
        <f t="shared" si="1"/>
        <v>0</v>
      </c>
      <c r="AM22" s="73">
        <v>0</v>
      </c>
      <c r="AN22" s="73">
        <v>0</v>
      </c>
      <c r="AO22" s="73">
        <f t="shared" si="2"/>
        <v>0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0.17085999999999998</v>
      </c>
      <c r="E23" s="73">
        <v>0</v>
      </c>
      <c r="F23" s="73">
        <v>0</v>
      </c>
      <c r="G23" s="73">
        <v>0.17085999999999998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0.17085999999999998</v>
      </c>
      <c r="T23" s="73">
        <v>0</v>
      </c>
      <c r="U23" s="73">
        <v>0</v>
      </c>
      <c r="V23" s="73">
        <v>0</v>
      </c>
      <c r="W23" s="73">
        <v>0.17085999999999998</v>
      </c>
      <c r="X23" s="73">
        <v>0.17085999999999998</v>
      </c>
      <c r="Y23" s="73">
        <v>0</v>
      </c>
      <c r="Z23" s="73">
        <v>0</v>
      </c>
      <c r="AA23" s="73">
        <v>0</v>
      </c>
      <c r="AB23" s="73">
        <v>0</v>
      </c>
      <c r="AC23" s="73">
        <v>0.17085999999999998</v>
      </c>
      <c r="AD23" s="73">
        <v>0.162741</v>
      </c>
      <c r="AE23" s="73">
        <v>8.1189999999999995E-3</v>
      </c>
      <c r="AF23" s="76">
        <v>0</v>
      </c>
      <c r="AG23" s="75">
        <v>0.162741</v>
      </c>
      <c r="AH23" s="73">
        <v>8.1189999999999995E-3</v>
      </c>
      <c r="AI23" s="73">
        <v>0.162741</v>
      </c>
      <c r="AJ23" s="73">
        <v>0</v>
      </c>
      <c r="AK23" s="73">
        <f t="shared" si="0"/>
        <v>0.17085999999999998</v>
      </c>
      <c r="AL23" s="73">
        <f t="shared" si="1"/>
        <v>0</v>
      </c>
      <c r="AM23" s="73">
        <v>0</v>
      </c>
      <c r="AN23" s="73">
        <v>0</v>
      </c>
      <c r="AO23" s="73">
        <f t="shared" si="2"/>
        <v>0.17085999999999998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1.0300000000000001E-3</v>
      </c>
      <c r="E27" s="73">
        <v>0</v>
      </c>
      <c r="F27" s="73">
        <v>0</v>
      </c>
      <c r="G27" s="73">
        <v>1.0300000000000001E-3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1.0300000000000001E-3</v>
      </c>
      <c r="T27" s="73">
        <v>0</v>
      </c>
      <c r="U27" s="73">
        <v>0</v>
      </c>
      <c r="V27" s="73">
        <v>0</v>
      </c>
      <c r="W27" s="73">
        <v>1.0300000000000001E-3</v>
      </c>
      <c r="X27" s="73">
        <v>1.0300000000000001E-3</v>
      </c>
      <c r="Y27" s="73">
        <v>0</v>
      </c>
      <c r="Z27" s="73">
        <v>0</v>
      </c>
      <c r="AA27" s="73">
        <v>0</v>
      </c>
      <c r="AB27" s="73">
        <v>0</v>
      </c>
      <c r="AC27" s="73">
        <v>1.0300000000000001E-3</v>
      </c>
      <c r="AD27" s="73">
        <v>9.0600000000000001E-4</v>
      </c>
      <c r="AE27" s="73">
        <v>1.2400000000000001E-4</v>
      </c>
      <c r="AF27" s="76">
        <v>0</v>
      </c>
      <c r="AG27" s="75">
        <v>9.0600000000000001E-4</v>
      </c>
      <c r="AH27" s="73">
        <v>1.2400000000000001E-4</v>
      </c>
      <c r="AI27" s="73">
        <v>9.0600000000000001E-4</v>
      </c>
      <c r="AJ27" s="73">
        <v>0</v>
      </c>
      <c r="AK27" s="73">
        <f t="shared" si="0"/>
        <v>1.0300000000000001E-3</v>
      </c>
      <c r="AL27" s="73">
        <f t="shared" si="1"/>
        <v>0</v>
      </c>
      <c r="AM27" s="73">
        <v>0</v>
      </c>
      <c r="AN27" s="73">
        <v>0</v>
      </c>
      <c r="AO27" s="73">
        <f t="shared" si="2"/>
        <v>1.0300000000000001E-3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7.3230000000000004</v>
      </c>
      <c r="E28" s="73">
        <v>0</v>
      </c>
      <c r="F28" s="73">
        <v>0</v>
      </c>
      <c r="G28" s="73">
        <v>7.3230000000000004</v>
      </c>
      <c r="H28" s="73">
        <v>0</v>
      </c>
      <c r="I28" s="73">
        <v>0</v>
      </c>
      <c r="J28" s="73">
        <v>0</v>
      </c>
      <c r="K28" s="73">
        <v>7.3230000000000004</v>
      </c>
      <c r="L28" s="73">
        <v>0</v>
      </c>
      <c r="M28" s="73">
        <v>7.3230000000000004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7.3230000000000004</v>
      </c>
      <c r="AL28" s="73">
        <f t="shared" si="1"/>
        <v>0</v>
      </c>
      <c r="AM28" s="73">
        <v>0</v>
      </c>
      <c r="AN28" s="73">
        <v>0</v>
      </c>
      <c r="AO28" s="73">
        <f t="shared" si="2"/>
        <v>7.3230000000000004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1.48E-3</v>
      </c>
      <c r="AM30" s="73">
        <v>0</v>
      </c>
      <c r="AN30" s="73">
        <v>1.48E-3</v>
      </c>
      <c r="AO30" s="73">
        <f t="shared" si="2"/>
        <v>-1.48E-3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0.67209000000000008</v>
      </c>
      <c r="E32" s="73">
        <v>0</v>
      </c>
      <c r="F32" s="73">
        <v>0</v>
      </c>
      <c r="G32" s="73">
        <v>0.67209000000000008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0.67209000000000008</v>
      </c>
      <c r="T32" s="73">
        <v>0</v>
      </c>
      <c r="U32" s="73">
        <v>0</v>
      </c>
      <c r="V32" s="73">
        <v>0</v>
      </c>
      <c r="W32" s="73">
        <v>0.67209000000000008</v>
      </c>
      <c r="X32" s="73">
        <v>0.67209000000000008</v>
      </c>
      <c r="Y32" s="73">
        <v>0</v>
      </c>
      <c r="Z32" s="73">
        <v>0</v>
      </c>
      <c r="AA32" s="73">
        <v>0</v>
      </c>
      <c r="AB32" s="73">
        <v>0</v>
      </c>
      <c r="AC32" s="73">
        <v>0.67209000000000008</v>
      </c>
      <c r="AD32" s="73">
        <v>0.67209000000000008</v>
      </c>
      <c r="AE32" s="73">
        <v>0</v>
      </c>
      <c r="AF32" s="76">
        <v>0</v>
      </c>
      <c r="AG32" s="75">
        <v>0.67209000000000008</v>
      </c>
      <c r="AH32" s="73">
        <v>0</v>
      </c>
      <c r="AI32" s="73">
        <v>0.67209000000000008</v>
      </c>
      <c r="AJ32" s="73">
        <v>0</v>
      </c>
      <c r="AK32" s="73">
        <f t="shared" si="0"/>
        <v>0.67209000000000008</v>
      </c>
      <c r="AL32" s="73">
        <f t="shared" si="1"/>
        <v>0</v>
      </c>
      <c r="AM32" s="73">
        <v>0</v>
      </c>
      <c r="AN32" s="73">
        <v>0</v>
      </c>
      <c r="AO32" s="73">
        <f t="shared" si="2"/>
        <v>0.67209000000000008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5.4230000000000007E-2</v>
      </c>
      <c r="E33" s="73">
        <v>0</v>
      </c>
      <c r="F33" s="73">
        <v>0</v>
      </c>
      <c r="G33" s="73">
        <v>5.4230000000000007E-2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5.4230000000000007E-2</v>
      </c>
      <c r="T33" s="73">
        <v>0</v>
      </c>
      <c r="U33" s="73">
        <v>0</v>
      </c>
      <c r="V33" s="73">
        <v>0</v>
      </c>
      <c r="W33" s="73">
        <v>5.4230000000000007E-2</v>
      </c>
      <c r="X33" s="73">
        <v>5.4230000000000007E-2</v>
      </c>
      <c r="Y33" s="73">
        <v>0</v>
      </c>
      <c r="Z33" s="73">
        <v>0</v>
      </c>
      <c r="AA33" s="73">
        <v>0</v>
      </c>
      <c r="AB33" s="73">
        <v>0</v>
      </c>
      <c r="AC33" s="73">
        <v>5.4230000000000007E-2</v>
      </c>
      <c r="AD33" s="73">
        <v>5.1356000000000006E-2</v>
      </c>
      <c r="AE33" s="73">
        <v>2.8740000000000003E-3</v>
      </c>
      <c r="AF33" s="76">
        <v>0</v>
      </c>
      <c r="AG33" s="75">
        <v>5.1356000000000006E-2</v>
      </c>
      <c r="AH33" s="73">
        <v>2.8740000000000003E-3</v>
      </c>
      <c r="AI33" s="73">
        <v>5.1356000000000006E-2</v>
      </c>
      <c r="AJ33" s="73">
        <v>0</v>
      </c>
      <c r="AK33" s="73">
        <f t="shared" si="0"/>
        <v>5.4230000000000007E-2</v>
      </c>
      <c r="AL33" s="73">
        <f t="shared" si="1"/>
        <v>9.3999999999999997E-4</v>
      </c>
      <c r="AM33" s="73">
        <v>0</v>
      </c>
      <c r="AN33" s="73">
        <v>9.3999999999999997E-4</v>
      </c>
      <c r="AO33" s="73">
        <f t="shared" si="2"/>
        <v>5.3290000000000004E-2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4.4747999999999996E-2</v>
      </c>
      <c r="E35" s="73">
        <v>0</v>
      </c>
      <c r="F35" s="73">
        <v>0</v>
      </c>
      <c r="G35" s="73">
        <v>4.4747999999999996E-2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4.4747999999999996E-2</v>
      </c>
      <c r="T35" s="73">
        <v>0</v>
      </c>
      <c r="U35" s="73">
        <v>0</v>
      </c>
      <c r="V35" s="73">
        <v>0</v>
      </c>
      <c r="W35" s="73">
        <v>4.4747999999999996E-2</v>
      </c>
      <c r="X35" s="73">
        <v>4.4747999999999996E-2</v>
      </c>
      <c r="Y35" s="73">
        <v>0</v>
      </c>
      <c r="Z35" s="73">
        <v>0</v>
      </c>
      <c r="AA35" s="73">
        <v>0</v>
      </c>
      <c r="AB35" s="73">
        <v>0</v>
      </c>
      <c r="AC35" s="73">
        <v>4.4747999999999996E-2</v>
      </c>
      <c r="AD35" s="73">
        <v>4.2699999999999995E-2</v>
      </c>
      <c r="AE35" s="73">
        <v>2.0479999999999999E-3</v>
      </c>
      <c r="AF35" s="76">
        <v>0</v>
      </c>
      <c r="AG35" s="75">
        <v>4.2699999999999995E-2</v>
      </c>
      <c r="AH35" s="73">
        <v>2.0479999999999999E-3</v>
      </c>
      <c r="AI35" s="73">
        <v>4.2699999999999995E-2</v>
      </c>
      <c r="AJ35" s="73">
        <v>0</v>
      </c>
      <c r="AK35" s="73">
        <f t="shared" si="0"/>
        <v>4.4747999999999996E-2</v>
      </c>
      <c r="AL35" s="73">
        <f t="shared" si="1"/>
        <v>0</v>
      </c>
      <c r="AM35" s="73">
        <v>0</v>
      </c>
      <c r="AN35" s="73">
        <v>0</v>
      </c>
      <c r="AO35" s="73">
        <f t="shared" si="2"/>
        <v>4.4747999999999996E-2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0.14915999999999999</v>
      </c>
      <c r="E37" s="73">
        <v>0</v>
      </c>
      <c r="F37" s="73">
        <v>0</v>
      </c>
      <c r="G37" s="73">
        <v>0.14915999999999999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0.14915999999999999</v>
      </c>
      <c r="T37" s="73">
        <v>0</v>
      </c>
      <c r="U37" s="73">
        <v>0</v>
      </c>
      <c r="V37" s="73">
        <v>0</v>
      </c>
      <c r="W37" s="73">
        <v>0.14915999999999999</v>
      </c>
      <c r="X37" s="73">
        <v>0.14915999999999999</v>
      </c>
      <c r="Y37" s="73">
        <v>0</v>
      </c>
      <c r="Z37" s="73">
        <v>0</v>
      </c>
      <c r="AA37" s="73">
        <v>0</v>
      </c>
      <c r="AB37" s="73">
        <v>0</v>
      </c>
      <c r="AC37" s="73">
        <v>0.14916000000000001</v>
      </c>
      <c r="AD37" s="73">
        <v>0.134244</v>
      </c>
      <c r="AE37" s="73">
        <v>1.4916E-2</v>
      </c>
      <c r="AF37" s="76">
        <v>0</v>
      </c>
      <c r="AG37" s="75">
        <v>0.134244</v>
      </c>
      <c r="AH37" s="73">
        <v>1.4916E-2</v>
      </c>
      <c r="AI37" s="73">
        <v>0.134244</v>
      </c>
      <c r="AJ37" s="73">
        <v>0</v>
      </c>
      <c r="AK37" s="73">
        <f t="shared" si="0"/>
        <v>0.14915999999999999</v>
      </c>
      <c r="AL37" s="73">
        <f t="shared" si="1"/>
        <v>2.9999999999999997E-4</v>
      </c>
      <c r="AM37" s="73">
        <v>0</v>
      </c>
      <c r="AN37" s="73">
        <v>2.9999999999999997E-4</v>
      </c>
      <c r="AO37" s="73">
        <f t="shared" si="2"/>
        <v>0.14885999999999999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9.7650000000000001E-2</v>
      </c>
      <c r="E40" s="73">
        <v>0</v>
      </c>
      <c r="F40" s="73">
        <v>0</v>
      </c>
      <c r="G40" s="73">
        <v>9.7650000000000001E-2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9.7650000000000001E-2</v>
      </c>
      <c r="T40" s="73">
        <v>0</v>
      </c>
      <c r="U40" s="73">
        <v>0</v>
      </c>
      <c r="V40" s="73">
        <v>0</v>
      </c>
      <c r="W40" s="73">
        <v>9.7650000000000001E-2</v>
      </c>
      <c r="X40" s="73">
        <v>9.7650000000000001E-2</v>
      </c>
      <c r="Y40" s="73">
        <v>0</v>
      </c>
      <c r="Z40" s="73">
        <v>0</v>
      </c>
      <c r="AA40" s="73">
        <v>0</v>
      </c>
      <c r="AB40" s="73">
        <v>0</v>
      </c>
      <c r="AC40" s="73">
        <v>9.7650000000000001E-2</v>
      </c>
      <c r="AD40" s="73">
        <v>9.7650000000000001E-2</v>
      </c>
      <c r="AE40" s="73">
        <v>0</v>
      </c>
      <c r="AF40" s="76">
        <v>0</v>
      </c>
      <c r="AG40" s="75">
        <v>9.7650000000000001E-2</v>
      </c>
      <c r="AH40" s="73">
        <v>0</v>
      </c>
      <c r="AI40" s="73">
        <v>9.7650000000000001E-2</v>
      </c>
      <c r="AJ40" s="73">
        <v>0</v>
      </c>
      <c r="AK40" s="73">
        <f t="shared" si="0"/>
        <v>9.7650000000000001E-2</v>
      </c>
      <c r="AL40" s="73">
        <f t="shared" si="1"/>
        <v>2.0200000000000001E-3</v>
      </c>
      <c r="AM40" s="73">
        <v>0</v>
      </c>
      <c r="AN40" s="73">
        <v>2.0200000000000001E-3</v>
      </c>
      <c r="AO40" s="73">
        <f t="shared" si="2"/>
        <v>9.5630000000000007E-2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3.0000000000000003E-4</v>
      </c>
      <c r="E42" s="73">
        <v>0</v>
      </c>
      <c r="F42" s="73">
        <v>0</v>
      </c>
      <c r="G42" s="73">
        <v>3.0000000000000003E-4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3.0000000000000003E-4</v>
      </c>
      <c r="T42" s="73">
        <v>0</v>
      </c>
      <c r="U42" s="73">
        <v>0</v>
      </c>
      <c r="V42" s="73">
        <v>0</v>
      </c>
      <c r="W42" s="73">
        <v>3.0000000000000003E-4</v>
      </c>
      <c r="X42" s="73">
        <v>3.0000000000000003E-4</v>
      </c>
      <c r="Y42" s="73">
        <v>0</v>
      </c>
      <c r="Z42" s="73">
        <v>0</v>
      </c>
      <c r="AA42" s="73">
        <v>0</v>
      </c>
      <c r="AB42" s="73">
        <v>0</v>
      </c>
      <c r="AC42" s="73">
        <v>3.0000000000000003E-4</v>
      </c>
      <c r="AD42" s="73">
        <v>2.7700000000000001E-4</v>
      </c>
      <c r="AE42" s="73">
        <v>2.3E-5</v>
      </c>
      <c r="AF42" s="76">
        <v>0</v>
      </c>
      <c r="AG42" s="75">
        <v>2.7700000000000001E-4</v>
      </c>
      <c r="AH42" s="73">
        <v>2.3E-5</v>
      </c>
      <c r="AI42" s="73">
        <v>2.7700000000000001E-4</v>
      </c>
      <c r="AJ42" s="73">
        <v>0</v>
      </c>
      <c r="AK42" s="73">
        <f t="shared" si="0"/>
        <v>3.0000000000000003E-4</v>
      </c>
      <c r="AL42" s="73">
        <f t="shared" si="1"/>
        <v>0</v>
      </c>
      <c r="AM42" s="73">
        <v>0</v>
      </c>
      <c r="AN42" s="73">
        <v>0</v>
      </c>
      <c r="AO42" s="73">
        <f t="shared" si="2"/>
        <v>3.0000000000000003E-4</v>
      </c>
    </row>
    <row r="43" spans="2:41" ht="17.25" customHeight="1" x14ac:dyDescent="0.15">
      <c r="B43" s="65">
        <v>0</v>
      </c>
      <c r="C43" s="66" t="s">
        <v>105</v>
      </c>
      <c r="D43" s="67">
        <v>0.12816999999999998</v>
      </c>
      <c r="E43" s="67">
        <v>0</v>
      </c>
      <c r="F43" s="67">
        <v>0</v>
      </c>
      <c r="G43" s="67">
        <v>0.12816999999999998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0.12816999999999998</v>
      </c>
      <c r="T43" s="67">
        <v>0</v>
      </c>
      <c r="U43" s="67">
        <v>0</v>
      </c>
      <c r="V43" s="67">
        <v>0</v>
      </c>
      <c r="W43" s="67">
        <v>0.12816999999999998</v>
      </c>
      <c r="X43" s="67">
        <v>0.12816999999999998</v>
      </c>
      <c r="Y43" s="67">
        <v>0</v>
      </c>
      <c r="Z43" s="67">
        <v>0</v>
      </c>
      <c r="AA43" s="67">
        <v>0</v>
      </c>
      <c r="AB43" s="73">
        <v>0</v>
      </c>
      <c r="AC43" s="73">
        <v>0.12817000000000001</v>
      </c>
      <c r="AD43" s="73">
        <v>2.3175999999999999E-2</v>
      </c>
      <c r="AE43" s="67">
        <v>0.104994</v>
      </c>
      <c r="AF43" s="70">
        <v>0</v>
      </c>
      <c r="AG43" s="69">
        <v>2.3175999999999999E-2</v>
      </c>
      <c r="AH43" s="67">
        <v>0.104994</v>
      </c>
      <c r="AI43" s="67">
        <v>2.3175999999999999E-2</v>
      </c>
      <c r="AJ43" s="67">
        <v>0</v>
      </c>
      <c r="AK43" s="67">
        <f t="shared" si="0"/>
        <v>0.12816999999999998</v>
      </c>
      <c r="AL43" s="67">
        <f t="shared" si="1"/>
        <v>0.12675299999999998</v>
      </c>
      <c r="AM43" s="67">
        <v>0</v>
      </c>
      <c r="AN43" s="67">
        <v>0.12675299999999998</v>
      </c>
      <c r="AO43" s="67">
        <f t="shared" si="2"/>
        <v>1.4170000000000016E-3</v>
      </c>
    </row>
    <row r="44" spans="2:41" ht="17.25" customHeight="1" x14ac:dyDescent="0.15">
      <c r="B44" s="115" t="s">
        <v>106</v>
      </c>
      <c r="C44" s="116"/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71">
        <v>0</v>
      </c>
      <c r="R44" s="56">
        <v>0</v>
      </c>
      <c r="S44" s="57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8">
        <v>0</v>
      </c>
      <c r="AG44" s="57">
        <v>0</v>
      </c>
      <c r="AH44" s="56">
        <v>0</v>
      </c>
      <c r="AI44" s="56">
        <v>0</v>
      </c>
      <c r="AJ44" s="56">
        <v>0</v>
      </c>
      <c r="AK44" s="56">
        <f t="shared" si="0"/>
        <v>0</v>
      </c>
      <c r="AL44" s="56">
        <f t="shared" si="1"/>
        <v>7.6999999999999898E-4</v>
      </c>
      <c r="AM44" s="56">
        <f>SUM(AM45:AM50)</f>
        <v>0</v>
      </c>
      <c r="AN44" s="56">
        <f>SUM(AN45:AN50)</f>
        <v>7.6999999999999898E-4</v>
      </c>
      <c r="AO44" s="56">
        <f t="shared" si="2"/>
        <v>-7.6999999999999898E-4</v>
      </c>
    </row>
    <row r="45" spans="2:41" ht="17.25" customHeight="1" x14ac:dyDescent="0.15">
      <c r="B45" s="59">
        <v>0</v>
      </c>
      <c r="C45" s="60" t="s">
        <v>107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73">
        <v>0</v>
      </c>
      <c r="AC45" s="73">
        <v>0</v>
      </c>
      <c r="AD45" s="73">
        <v>0</v>
      </c>
      <c r="AE45" s="61">
        <v>0</v>
      </c>
      <c r="AF45" s="64">
        <v>0</v>
      </c>
      <c r="AG45" s="63">
        <v>0</v>
      </c>
      <c r="AH45" s="61">
        <v>0</v>
      </c>
      <c r="AI45" s="61">
        <v>0</v>
      </c>
      <c r="AJ45" s="61">
        <v>0</v>
      </c>
      <c r="AK45" s="61">
        <f t="shared" si="0"/>
        <v>0</v>
      </c>
      <c r="AL45" s="61">
        <f t="shared" si="1"/>
        <v>7.6999999999999898E-4</v>
      </c>
      <c r="AM45" s="61">
        <v>0</v>
      </c>
      <c r="AN45" s="61">
        <v>7.6999999999999898E-4</v>
      </c>
      <c r="AO45" s="61">
        <f t="shared" si="2"/>
        <v>-7.6999999999999898E-4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68">
        <v>0</v>
      </c>
      <c r="R50" s="67">
        <v>0</v>
      </c>
      <c r="S50" s="69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70">
        <v>0</v>
      </c>
      <c r="AG50" s="69">
        <v>0</v>
      </c>
      <c r="AH50" s="67">
        <v>0</v>
      </c>
      <c r="AI50" s="67">
        <v>0</v>
      </c>
      <c r="AJ50" s="67">
        <v>0</v>
      </c>
      <c r="AK50" s="67">
        <f t="shared" si="0"/>
        <v>0</v>
      </c>
      <c r="AL50" s="67">
        <f t="shared" si="1"/>
        <v>0</v>
      </c>
      <c r="AM50" s="67">
        <v>0</v>
      </c>
      <c r="AN50" s="67">
        <v>0</v>
      </c>
      <c r="AO50" s="67">
        <f t="shared" si="2"/>
        <v>0</v>
      </c>
    </row>
    <row r="51" spans="2:41" ht="17.25" customHeight="1" x14ac:dyDescent="0.15">
      <c r="B51" s="111" t="s">
        <v>113</v>
      </c>
      <c r="C51" s="112"/>
      <c r="D51" s="56">
        <v>3.9299999999999995E-3</v>
      </c>
      <c r="E51" s="56">
        <v>0</v>
      </c>
      <c r="F51" s="56">
        <v>0</v>
      </c>
      <c r="G51" s="56">
        <v>3.9299999999999995E-3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3.9299999999999995E-3</v>
      </c>
      <c r="T51" s="56">
        <v>0</v>
      </c>
      <c r="U51" s="56">
        <v>0</v>
      </c>
      <c r="V51" s="56">
        <v>0</v>
      </c>
      <c r="W51" s="56">
        <v>3.9299999999999995E-3</v>
      </c>
      <c r="X51" s="56">
        <v>3.9299999999999995E-3</v>
      </c>
      <c r="Y51" s="56">
        <v>0</v>
      </c>
      <c r="Z51" s="56">
        <v>0</v>
      </c>
      <c r="AA51" s="56">
        <v>0</v>
      </c>
      <c r="AB51" s="56">
        <v>0</v>
      </c>
      <c r="AC51" s="56">
        <v>3.9299999999999995E-3</v>
      </c>
      <c r="AD51" s="56">
        <v>3.7479999999999996E-3</v>
      </c>
      <c r="AE51" s="56">
        <v>1.8200000000000001E-4</v>
      </c>
      <c r="AF51" s="58">
        <v>0</v>
      </c>
      <c r="AG51" s="57">
        <v>3.7479999999999996E-3</v>
      </c>
      <c r="AH51" s="56">
        <v>1.8200000000000001E-4</v>
      </c>
      <c r="AI51" s="56">
        <v>3.7479999999999996E-3</v>
      </c>
      <c r="AJ51" s="56">
        <v>0</v>
      </c>
      <c r="AK51" s="56">
        <f t="shared" si="0"/>
        <v>3.9299999999999995E-3</v>
      </c>
      <c r="AL51" s="56">
        <f t="shared" si="1"/>
        <v>0</v>
      </c>
      <c r="AM51" s="56">
        <v>0</v>
      </c>
      <c r="AN51" s="56">
        <v>0</v>
      </c>
      <c r="AO51" s="56">
        <f t="shared" si="2"/>
        <v>3.9299999999999995E-3</v>
      </c>
    </row>
    <row r="52" spans="2:41" ht="17.25" customHeight="1" x14ac:dyDescent="0.15">
      <c r="B52" s="111" t="s">
        <v>114</v>
      </c>
      <c r="C52" s="112"/>
      <c r="D52" s="56">
        <v>0.11037</v>
      </c>
      <c r="E52" s="56">
        <v>0</v>
      </c>
      <c r="F52" s="56">
        <v>0</v>
      </c>
      <c r="G52" s="56">
        <v>0.11037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0.11037</v>
      </c>
      <c r="T52" s="56">
        <v>0</v>
      </c>
      <c r="U52" s="56">
        <v>0</v>
      </c>
      <c r="V52" s="56">
        <v>0</v>
      </c>
      <c r="W52" s="56">
        <v>0.11037</v>
      </c>
      <c r="X52" s="56">
        <v>0.11037</v>
      </c>
      <c r="Y52" s="56">
        <v>0</v>
      </c>
      <c r="Z52" s="56">
        <v>0</v>
      </c>
      <c r="AA52" s="56">
        <v>0</v>
      </c>
      <c r="AB52" s="56">
        <v>6.2163000000000003E-2</v>
      </c>
      <c r="AC52" s="56">
        <v>4.8206999999999993E-2</v>
      </c>
      <c r="AD52" s="56">
        <v>4.3016999999999993E-2</v>
      </c>
      <c r="AE52" s="56">
        <v>5.1900000000000002E-3</v>
      </c>
      <c r="AF52" s="58">
        <v>0</v>
      </c>
      <c r="AG52" s="57">
        <v>4.3016999999999993E-2</v>
      </c>
      <c r="AH52" s="56">
        <v>5.1900000000000002E-3</v>
      </c>
      <c r="AI52" s="56">
        <v>4.3016999999999993E-2</v>
      </c>
      <c r="AJ52" s="56">
        <v>0</v>
      </c>
      <c r="AK52" s="56">
        <f t="shared" si="0"/>
        <v>0.11037</v>
      </c>
      <c r="AL52" s="56">
        <f t="shared" si="1"/>
        <v>2.3944E-2</v>
      </c>
      <c r="AM52" s="56">
        <v>0</v>
      </c>
      <c r="AN52" s="56">
        <v>2.3944E-2</v>
      </c>
      <c r="AO52" s="56">
        <f t="shared" si="2"/>
        <v>8.6426000000000003E-2</v>
      </c>
    </row>
    <row r="53" spans="2:41" ht="17.25" customHeight="1" x14ac:dyDescent="0.15">
      <c r="B53" s="111" t="s">
        <v>115</v>
      </c>
      <c r="C53" s="112"/>
      <c r="D53" s="56">
        <v>0.30499999999999999</v>
      </c>
      <c r="E53" s="56">
        <v>0</v>
      </c>
      <c r="F53" s="56">
        <v>0</v>
      </c>
      <c r="G53" s="56">
        <v>0.30499999999999999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0.30499999999999999</v>
      </c>
      <c r="T53" s="56">
        <v>0</v>
      </c>
      <c r="U53" s="56">
        <v>0</v>
      </c>
      <c r="V53" s="56">
        <v>0</v>
      </c>
      <c r="W53" s="56">
        <v>0.30499999999999999</v>
      </c>
      <c r="X53" s="56">
        <v>0.30499999999999999</v>
      </c>
      <c r="Y53" s="56">
        <v>0</v>
      </c>
      <c r="Z53" s="56">
        <v>0</v>
      </c>
      <c r="AA53" s="56">
        <v>0</v>
      </c>
      <c r="AB53" s="56">
        <v>0</v>
      </c>
      <c r="AC53" s="56">
        <v>0.30499999999999999</v>
      </c>
      <c r="AD53" s="56">
        <v>0.230216</v>
      </c>
      <c r="AE53" s="56">
        <v>7.4784000000000003E-2</v>
      </c>
      <c r="AF53" s="58">
        <v>0</v>
      </c>
      <c r="AG53" s="57">
        <v>0.230216</v>
      </c>
      <c r="AH53" s="56">
        <v>7.4784000000000003E-2</v>
      </c>
      <c r="AI53" s="56">
        <v>0.230216</v>
      </c>
      <c r="AJ53" s="56">
        <v>0</v>
      </c>
      <c r="AK53" s="56">
        <f t="shared" si="0"/>
        <v>0.30499999999999999</v>
      </c>
      <c r="AL53" s="56">
        <f t="shared" si="1"/>
        <v>1.5640000000000001E-2</v>
      </c>
      <c r="AM53" s="56">
        <v>0</v>
      </c>
      <c r="AN53" s="56">
        <v>1.5640000000000001E-2</v>
      </c>
      <c r="AO53" s="56">
        <f t="shared" si="2"/>
        <v>0.28936000000000001</v>
      </c>
    </row>
    <row r="54" spans="2:41" ht="17.25" customHeight="1" x14ac:dyDescent="0.15">
      <c r="B54" s="111" t="s">
        <v>116</v>
      </c>
      <c r="C54" s="112"/>
      <c r="D54" s="56">
        <v>0.27362999999999998</v>
      </c>
      <c r="E54" s="56">
        <v>0</v>
      </c>
      <c r="F54" s="56">
        <v>0</v>
      </c>
      <c r="G54" s="56">
        <v>0.27362999999999998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0.27362999999999998</v>
      </c>
      <c r="T54" s="56">
        <v>0</v>
      </c>
      <c r="U54" s="56">
        <v>0</v>
      </c>
      <c r="V54" s="56">
        <v>0</v>
      </c>
      <c r="W54" s="56">
        <v>0.27362999999999998</v>
      </c>
      <c r="X54" s="56">
        <v>0.27362999999999998</v>
      </c>
      <c r="Y54" s="56">
        <v>0</v>
      </c>
      <c r="Z54" s="56">
        <v>0</v>
      </c>
      <c r="AA54" s="56">
        <v>0</v>
      </c>
      <c r="AB54" s="56">
        <v>0</v>
      </c>
      <c r="AC54" s="56">
        <v>0.27362999999999998</v>
      </c>
      <c r="AD54" s="56">
        <v>0.19154099999999999</v>
      </c>
      <c r="AE54" s="56">
        <v>8.2088999999999995E-2</v>
      </c>
      <c r="AF54" s="58">
        <v>0</v>
      </c>
      <c r="AG54" s="57">
        <v>0.19154099999999999</v>
      </c>
      <c r="AH54" s="56">
        <v>8.2088999999999995E-2</v>
      </c>
      <c r="AI54" s="56">
        <v>0.19154099999999999</v>
      </c>
      <c r="AJ54" s="56">
        <v>0</v>
      </c>
      <c r="AK54" s="56">
        <f t="shared" si="0"/>
        <v>0.27362999999999998</v>
      </c>
      <c r="AL54" s="56">
        <f t="shared" si="1"/>
        <v>0</v>
      </c>
      <c r="AM54" s="56">
        <v>0</v>
      </c>
      <c r="AN54" s="56">
        <v>0</v>
      </c>
      <c r="AO54" s="56">
        <f t="shared" si="2"/>
        <v>0.27362999999999998</v>
      </c>
    </row>
    <row r="55" spans="2:41" ht="17.25" customHeight="1" x14ac:dyDescent="0.15">
      <c r="B55" s="111" t="s">
        <v>117</v>
      </c>
      <c r="C55" s="112"/>
      <c r="D55" s="56">
        <v>1.49E-2</v>
      </c>
      <c r="E55" s="56">
        <v>0</v>
      </c>
      <c r="F55" s="56">
        <v>0</v>
      </c>
      <c r="G55" s="56">
        <v>1.49E-2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1.49E-2</v>
      </c>
      <c r="T55" s="56">
        <v>0</v>
      </c>
      <c r="U55" s="56">
        <v>0</v>
      </c>
      <c r="V55" s="56">
        <v>0</v>
      </c>
      <c r="W55" s="56">
        <v>1.49E-2</v>
      </c>
      <c r="X55" s="56">
        <v>6.0400000000000002E-3</v>
      </c>
      <c r="Y55" s="56">
        <v>0</v>
      </c>
      <c r="Z55" s="56">
        <v>8.8599999999999998E-3</v>
      </c>
      <c r="AA55" s="56">
        <v>0</v>
      </c>
      <c r="AB55" s="56">
        <v>7.0880000000000006E-3</v>
      </c>
      <c r="AC55" s="56">
        <v>7.8119999999999995E-3</v>
      </c>
      <c r="AD55" s="56">
        <v>5.3789999999999992E-3</v>
      </c>
      <c r="AE55" s="56">
        <v>2.4329999999999998E-3</v>
      </c>
      <c r="AF55" s="58">
        <v>0</v>
      </c>
      <c r="AG55" s="57">
        <v>5.3789999999999992E-3</v>
      </c>
      <c r="AH55" s="56">
        <v>2.4329999999999998E-3</v>
      </c>
      <c r="AI55" s="56">
        <v>5.3789999999999992E-3</v>
      </c>
      <c r="AJ55" s="56">
        <v>0</v>
      </c>
      <c r="AK55" s="56">
        <f t="shared" si="0"/>
        <v>1.49E-2</v>
      </c>
      <c r="AL55" s="56">
        <f t="shared" si="1"/>
        <v>2.9999999999999997E-4</v>
      </c>
      <c r="AM55" s="56">
        <v>0</v>
      </c>
      <c r="AN55" s="56">
        <v>2.9999999999999997E-4</v>
      </c>
      <c r="AO55" s="56">
        <f t="shared" si="2"/>
        <v>1.46E-2</v>
      </c>
    </row>
    <row r="56" spans="2:41" ht="17.25" customHeight="1" x14ac:dyDescent="0.15">
      <c r="B56" s="111" t="s">
        <v>118</v>
      </c>
      <c r="C56" s="112"/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8">
        <v>0</v>
      </c>
      <c r="AG56" s="57">
        <v>0</v>
      </c>
      <c r="AH56" s="56">
        <v>0</v>
      </c>
      <c r="AI56" s="56">
        <v>0</v>
      </c>
      <c r="AJ56" s="56">
        <v>0</v>
      </c>
      <c r="AK56" s="56">
        <f t="shared" si="0"/>
        <v>0</v>
      </c>
      <c r="AL56" s="56">
        <f t="shared" si="1"/>
        <v>0</v>
      </c>
      <c r="AM56" s="56">
        <v>0</v>
      </c>
      <c r="AN56" s="56">
        <v>0</v>
      </c>
      <c r="AO56" s="56">
        <f t="shared" si="2"/>
        <v>0</v>
      </c>
    </row>
    <row r="57" spans="2:41" ht="17.25" customHeight="1" x14ac:dyDescent="0.15">
      <c r="B57" s="111" t="s">
        <v>119</v>
      </c>
      <c r="C57" s="112"/>
      <c r="D57" s="56">
        <v>4.1599999999999997E-4</v>
      </c>
      <c r="E57" s="56">
        <v>0</v>
      </c>
      <c r="F57" s="56">
        <v>0</v>
      </c>
      <c r="G57" s="56">
        <v>4.1599999999999997E-4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4.1599999999999997E-4</v>
      </c>
      <c r="T57" s="56">
        <v>0</v>
      </c>
      <c r="U57" s="56">
        <v>0</v>
      </c>
      <c r="V57" s="56">
        <v>0</v>
      </c>
      <c r="W57" s="56">
        <v>4.1599999999999997E-4</v>
      </c>
      <c r="X57" s="56">
        <v>4.1599999999999997E-4</v>
      </c>
      <c r="Y57" s="56">
        <v>0</v>
      </c>
      <c r="Z57" s="56">
        <v>0</v>
      </c>
      <c r="AA57" s="56">
        <v>0</v>
      </c>
      <c r="AB57" s="56">
        <v>0</v>
      </c>
      <c r="AC57" s="56">
        <v>4.1600000000000003E-4</v>
      </c>
      <c r="AD57" s="56">
        <v>8.2999999999999998E-5</v>
      </c>
      <c r="AE57" s="56">
        <v>3.3300000000000002E-4</v>
      </c>
      <c r="AF57" s="58">
        <v>0</v>
      </c>
      <c r="AG57" s="57">
        <v>8.2999999999999998E-5</v>
      </c>
      <c r="AH57" s="56">
        <v>3.3300000000000002E-4</v>
      </c>
      <c r="AI57" s="56">
        <v>8.2999999999999998E-5</v>
      </c>
      <c r="AJ57" s="56">
        <v>0</v>
      </c>
      <c r="AK57" s="56">
        <f t="shared" si="0"/>
        <v>4.1599999999999997E-4</v>
      </c>
      <c r="AL57" s="56">
        <f t="shared" si="1"/>
        <v>1.56E-3</v>
      </c>
      <c r="AM57" s="56">
        <v>0</v>
      </c>
      <c r="AN57" s="56">
        <v>1.56E-3</v>
      </c>
      <c r="AO57" s="56">
        <f t="shared" si="2"/>
        <v>-1.1440000000000001E-3</v>
      </c>
    </row>
    <row r="58" spans="2:41" ht="17.25" customHeight="1" x14ac:dyDescent="0.15">
      <c r="B58" s="111" t="s">
        <v>120</v>
      </c>
      <c r="C58" s="112"/>
      <c r="D58" s="56">
        <v>7.0000000000000007E-2</v>
      </c>
      <c r="E58" s="56">
        <v>0</v>
      </c>
      <c r="F58" s="56">
        <v>0</v>
      </c>
      <c r="G58" s="56">
        <v>7.0000000000000007E-2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7.0000000000000007E-2</v>
      </c>
      <c r="T58" s="56">
        <v>0</v>
      </c>
      <c r="U58" s="56">
        <v>0</v>
      </c>
      <c r="V58" s="56">
        <v>0</v>
      </c>
      <c r="W58" s="56">
        <v>7.0000000000000007E-2</v>
      </c>
      <c r="X58" s="56">
        <v>7.0000000000000007E-2</v>
      </c>
      <c r="Y58" s="56">
        <v>0</v>
      </c>
      <c r="Z58" s="56">
        <v>0</v>
      </c>
      <c r="AA58" s="56">
        <v>0</v>
      </c>
      <c r="AB58" s="56">
        <v>0</v>
      </c>
      <c r="AC58" s="56">
        <v>7.0000000000000007E-2</v>
      </c>
      <c r="AD58" s="56">
        <v>7.0000000000000007E-2</v>
      </c>
      <c r="AE58" s="56">
        <v>0</v>
      </c>
      <c r="AF58" s="58">
        <v>0</v>
      </c>
      <c r="AG58" s="57">
        <v>7.0000000000000007E-2</v>
      </c>
      <c r="AH58" s="56">
        <v>0</v>
      </c>
      <c r="AI58" s="56">
        <v>7.0000000000000007E-2</v>
      </c>
      <c r="AJ58" s="56">
        <v>0</v>
      </c>
      <c r="AK58" s="56">
        <f t="shared" si="0"/>
        <v>7.0000000000000007E-2</v>
      </c>
      <c r="AL58" s="56">
        <f t="shared" si="1"/>
        <v>0</v>
      </c>
      <c r="AM58" s="56">
        <v>0</v>
      </c>
      <c r="AN58" s="56">
        <v>0</v>
      </c>
      <c r="AO58" s="56">
        <f t="shared" si="2"/>
        <v>7.0000000000000007E-2</v>
      </c>
    </row>
    <row r="59" spans="2:41" ht="17.25" customHeight="1" x14ac:dyDescent="0.15">
      <c r="B59" s="111" t="s">
        <v>121</v>
      </c>
      <c r="C59" s="112"/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8">
        <v>0</v>
      </c>
      <c r="AG59" s="57">
        <v>0</v>
      </c>
      <c r="AH59" s="56">
        <v>0</v>
      </c>
      <c r="AI59" s="56">
        <v>0</v>
      </c>
      <c r="AJ59" s="56">
        <v>0</v>
      </c>
      <c r="AK59" s="56">
        <f t="shared" si="0"/>
        <v>0</v>
      </c>
      <c r="AL59" s="56">
        <f t="shared" si="1"/>
        <v>2.9999999999999997E-4</v>
      </c>
      <c r="AM59" s="56">
        <v>0</v>
      </c>
      <c r="AN59" s="56">
        <v>2.9999999999999997E-4</v>
      </c>
      <c r="AO59" s="56">
        <f t="shared" si="2"/>
        <v>-2.9999999999999997E-4</v>
      </c>
    </row>
    <row r="60" spans="2:41" ht="17.25" customHeight="1" x14ac:dyDescent="0.15">
      <c r="B60" s="111" t="s">
        <v>122</v>
      </c>
      <c r="C60" s="112"/>
      <c r="D60" s="56">
        <v>3.6640000000000006E-2</v>
      </c>
      <c r="E60" s="56">
        <v>0</v>
      </c>
      <c r="F60" s="56">
        <v>0</v>
      </c>
      <c r="G60" s="56">
        <v>3.6640000000000006E-2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3.6640000000000006E-2</v>
      </c>
      <c r="T60" s="56">
        <v>0</v>
      </c>
      <c r="U60" s="56">
        <v>0</v>
      </c>
      <c r="V60" s="56">
        <v>0</v>
      </c>
      <c r="W60" s="56">
        <v>3.6640000000000006E-2</v>
      </c>
      <c r="X60" s="56">
        <v>5.79E-3</v>
      </c>
      <c r="Y60" s="56">
        <v>0</v>
      </c>
      <c r="Z60" s="56">
        <v>3.0850000000000002E-2</v>
      </c>
      <c r="AA60" s="56">
        <v>0</v>
      </c>
      <c r="AB60" s="56">
        <v>2.7047000000000009E-2</v>
      </c>
      <c r="AC60" s="56">
        <v>9.5929999999999991E-3</v>
      </c>
      <c r="AD60" s="56">
        <v>5.0980000000000001E-3</v>
      </c>
      <c r="AE60" s="56">
        <v>4.494999999999999E-3</v>
      </c>
      <c r="AF60" s="58">
        <v>0</v>
      </c>
      <c r="AG60" s="57">
        <v>5.0980000000000001E-3</v>
      </c>
      <c r="AH60" s="56">
        <v>4.494999999999999E-3</v>
      </c>
      <c r="AI60" s="56">
        <v>5.0980000000000001E-3</v>
      </c>
      <c r="AJ60" s="56">
        <v>0</v>
      </c>
      <c r="AK60" s="56">
        <f t="shared" si="0"/>
        <v>3.6640000000000006E-2</v>
      </c>
      <c r="AL60" s="56">
        <f t="shared" si="1"/>
        <v>2.5704000000000005E-2</v>
      </c>
      <c r="AM60" s="56">
        <v>0</v>
      </c>
      <c r="AN60" s="56">
        <v>2.5704000000000005E-2</v>
      </c>
      <c r="AO60" s="56">
        <f t="shared" si="2"/>
        <v>1.0936000000000001E-2</v>
      </c>
    </row>
    <row r="61" spans="2:41" ht="17.25" customHeight="1" x14ac:dyDescent="0.15">
      <c r="B61" s="111" t="s">
        <v>123</v>
      </c>
      <c r="C61" s="112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111" t="s">
        <v>124</v>
      </c>
      <c r="C62" s="112"/>
      <c r="D62" s="56">
        <v>0.62337299999999995</v>
      </c>
      <c r="E62" s="56">
        <v>0</v>
      </c>
      <c r="F62" s="56">
        <v>0</v>
      </c>
      <c r="G62" s="56">
        <v>0.62337299999999995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0.62337299999999995</v>
      </c>
      <c r="T62" s="56">
        <v>0</v>
      </c>
      <c r="U62" s="56">
        <v>0</v>
      </c>
      <c r="V62" s="56">
        <v>0</v>
      </c>
      <c r="W62" s="56">
        <v>0.62337299999999995</v>
      </c>
      <c r="X62" s="56">
        <v>0.59148299999999998</v>
      </c>
      <c r="Y62" s="56">
        <v>0</v>
      </c>
      <c r="Z62" s="56">
        <v>3.1890000000000002E-2</v>
      </c>
      <c r="AA62" s="56">
        <v>0</v>
      </c>
      <c r="AB62" s="56">
        <v>3.0144999999999866E-2</v>
      </c>
      <c r="AC62" s="56">
        <v>0.59322800000000009</v>
      </c>
      <c r="AD62" s="56">
        <v>0.52394700000000005</v>
      </c>
      <c r="AE62" s="56">
        <v>6.9281000000000009E-2</v>
      </c>
      <c r="AF62" s="58">
        <v>0</v>
      </c>
      <c r="AG62" s="57">
        <v>0.52394700000000005</v>
      </c>
      <c r="AH62" s="56">
        <v>6.9281000000000009E-2</v>
      </c>
      <c r="AI62" s="56">
        <v>0.52394700000000005</v>
      </c>
      <c r="AJ62" s="56">
        <v>0</v>
      </c>
      <c r="AK62" s="56">
        <f t="shared" si="0"/>
        <v>0.62337299999999995</v>
      </c>
      <c r="AL62" s="56">
        <f t="shared" si="1"/>
        <v>0.19156399999999998</v>
      </c>
      <c r="AM62" s="56">
        <v>0</v>
      </c>
      <c r="AN62" s="56">
        <v>0.19156399999999998</v>
      </c>
      <c r="AO62" s="56">
        <f t="shared" si="2"/>
        <v>0.431809</v>
      </c>
    </row>
    <row r="63" spans="2:41" ht="17.25" customHeight="1" x14ac:dyDescent="0.15">
      <c r="B63" s="111" t="s">
        <v>125</v>
      </c>
      <c r="C63" s="112"/>
      <c r="D63" s="56">
        <v>1.1999999999999999E-4</v>
      </c>
      <c r="E63" s="56">
        <v>0</v>
      </c>
      <c r="F63" s="56">
        <v>0</v>
      </c>
      <c r="G63" s="56">
        <v>1.1999999999999999E-4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1.1999999999999999E-4</v>
      </c>
      <c r="T63" s="56">
        <v>0</v>
      </c>
      <c r="U63" s="56">
        <v>0</v>
      </c>
      <c r="V63" s="56">
        <v>0</v>
      </c>
      <c r="W63" s="56">
        <v>1.1999999999999999E-4</v>
      </c>
      <c r="X63" s="56">
        <v>1.1999999999999999E-4</v>
      </c>
      <c r="Y63" s="56">
        <v>0</v>
      </c>
      <c r="Z63" s="56">
        <v>0</v>
      </c>
      <c r="AA63" s="56">
        <v>0</v>
      </c>
      <c r="AB63" s="56">
        <v>0</v>
      </c>
      <c r="AC63" s="56">
        <v>1.1999999999999999E-4</v>
      </c>
      <c r="AD63" s="56">
        <v>1.1999999999999999E-4</v>
      </c>
      <c r="AE63" s="56">
        <v>0</v>
      </c>
      <c r="AF63" s="58">
        <v>0</v>
      </c>
      <c r="AG63" s="57">
        <v>1.1999999999999999E-4</v>
      </c>
      <c r="AH63" s="56">
        <v>0</v>
      </c>
      <c r="AI63" s="56">
        <v>1.1999999999999999E-4</v>
      </c>
      <c r="AJ63" s="56">
        <v>0</v>
      </c>
      <c r="AK63" s="56">
        <f t="shared" si="0"/>
        <v>1.1999999999999999E-4</v>
      </c>
      <c r="AL63" s="56">
        <f t="shared" si="1"/>
        <v>1.9000000000000001E-5</v>
      </c>
      <c r="AM63" s="56">
        <v>0</v>
      </c>
      <c r="AN63" s="56">
        <v>1.9000000000000001E-5</v>
      </c>
      <c r="AO63" s="56">
        <f t="shared" si="2"/>
        <v>1.0099999999999999E-4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2021-03-16T06:37:44Z</dcterms:created>
  <dcterms:modified xsi:type="dcterms:W3CDTF">2023-03-29T02:41:22Z</dcterms:modified>
</cp:coreProperties>
</file>