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28BAE3F4-26B9-449E-BC70-C64F644CDE7C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O13" i="1" s="1"/>
  <c r="AK12" i="1"/>
  <c r="Z8" i="1"/>
  <c r="X8" i="1"/>
  <c r="AO16" i="1" l="1"/>
  <c r="AO22" i="1"/>
  <c r="AO36" i="1"/>
  <c r="AO20" i="1"/>
  <c r="AO27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<sst xmlns="http://schemas.openxmlformats.org/spreadsheetml/2006/main" count="111" uniqueCount="105">
  <si>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</si>
  <si>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</si>
  <si>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</si>
  <si>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</si>
  <si>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</si>
  <si>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</si>
  <si>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</si>
  <si>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</si>
  <si>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</si>
  <si>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</si>
  <si>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</si>
  <si>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</si>
  <si>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</si>
  <si>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</si>
  <si>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</si>
  <si>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</si>
  <si>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</si>
  <si>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</si>
  <si>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</si>
  <si>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</si>
  <si>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</si>
  <si>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</si>
  <si>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</si>
  <si>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</si>
  <si>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</si>
  <si>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</si>
  <si>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</si>
  <si>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</si>
  <si>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</si>
  <si>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</si>
  <si>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</si>
  <si>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</si>
  <si>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</si>
  <si>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</si>
  <si>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</si>
  <si>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</si>
  <si>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</si>
  <si>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</si>
  <si>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</si>
  <si>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</si>
  <si>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</si>
  <si>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</si>
  <si>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</si>
  <si>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</si>
  <si>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</si>
  <si>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</si>
  <si>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</si>
  <si>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</si>
  <si>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</si>
  <si>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</si>
  <si>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</si>
  <si>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</si>
  <si>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</si>
  <si>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</si>
  <si>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</si>
  <si>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</si>
  <si>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</si>
  <si>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</si>
  <si>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</si>
  <si>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</si>
  <si>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</si>
  <si>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</si>
  <si>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</si>
  <si>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</si>
  <si>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</si>
  <si>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</si>
  <si>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</si>
  <si>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</si>
  <si>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</si>
  <si>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</si>
  <si>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</si>
  <si>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</si>
  <si>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</si>
  <si>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</si>
  <si>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</si>
  <si>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</si>
  <si>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</si>
  <si>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</si>
  <si>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</si>
  <si>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</si>
  <si>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</si>
  <si>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</si>
  <si>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</si>
  <si>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</si>
  <si>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</si>
  <si>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</si>
  <si>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</si>
  <si>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</si>
  <si>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</si>
  <si>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</si>
  <si>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</si>
  <si>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</si>
  <si>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</si>
  <si>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</si>
  <si>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</si>
  <si>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</si>
  <si>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</si>
  <si>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</si>
  <si>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</si>
  <si>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</si>
  <si>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</si>
  <si>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</si>
  <si>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</si>
  <si>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</si>
  <si>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表2-02  発生量及び処理・処分量（種類別：変換）　〔農業，林業〕〔全地域〕〔令和３年度〕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</si>
</sst>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3" sqref="C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68.963495599999987</v>
      </c>
      <c r="E12" s="54">
        <v>0</v>
      </c>
      <c r="F12" s="54">
        <v>0</v>
      </c>
      <c r="G12" s="54">
        <v>68.963495599999987</v>
      </c>
      <c r="H12" s="54">
        <v>66.677023999999989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2.2864715999999996</v>
      </c>
      <c r="T12" s="54">
        <v>0</v>
      </c>
      <c r="U12" s="54">
        <v>0</v>
      </c>
      <c r="V12" s="54">
        <v>0</v>
      </c>
      <c r="W12" s="54">
        <v>2.2864715999999996</v>
      </c>
      <c r="X12" s="54">
        <v>1.9885869999999999</v>
      </c>
      <c r="Y12" s="54">
        <v>0</v>
      </c>
      <c r="Z12" s="54">
        <v>0.29788460000000005</v>
      </c>
      <c r="AA12" s="54">
        <v>0</v>
      </c>
      <c r="AB12" s="54">
        <v>0.24174559999999987</v>
      </c>
      <c r="AC12" s="54">
        <v>2.0447259999999994</v>
      </c>
      <c r="AD12" s="54">
        <v>1.7938799999999999</v>
      </c>
      <c r="AE12" s="54">
        <v>0.25084600000000001</v>
      </c>
      <c r="AF12" s="54">
        <v>0</v>
      </c>
      <c r="AG12" s="55">
        <v>68.47090399999999</v>
      </c>
      <c r="AH12" s="54">
        <v>0.25084600000000001</v>
      </c>
      <c r="AI12" s="54">
        <v>68.47090399999999</v>
      </c>
      <c r="AJ12" s="54">
        <v>0</v>
      </c>
      <c r="AK12" s="54">
        <f>G12-N12</f>
        <v>68.963495599999987</v>
      </c>
      <c r="AL12" s="54">
        <f>AM12+AN12</f>
        <v>0.15237139289805268</v>
      </c>
      <c r="AM12" s="54">
        <f>SUM(AM13:AM14)+SUM(AM18:AM36)</f>
        <v>0</v>
      </c>
      <c r="AN12" s="54">
        <f>SUM(AN13:AN14)+SUM(AN18:AN36)</f>
        <v>0.15237139289805268</v>
      </c>
      <c r="AO12" s="54">
        <f>AK12-AL12</f>
        <v>68.81112420710194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-2.8956000000000003E-2</v>
      </c>
      <c r="AC13" s="59">
        <v>2.8956000000000003E-2</v>
      </c>
      <c r="AD13" s="59">
        <v>0</v>
      </c>
      <c r="AE13" s="62">
        <v>2.8956000000000003E-2</v>
      </c>
      <c r="AF13" s="59">
        <v>0</v>
      </c>
      <c r="AG13" s="63">
        <v>0</v>
      </c>
      <c r="AH13" s="64">
        <v>2.8956000000000003E-2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0.53271049999999998</v>
      </c>
      <c r="E14" s="59">
        <v>0</v>
      </c>
      <c r="F14" s="59">
        <v>0</v>
      </c>
      <c r="G14" s="59">
        <v>0.53271049999999998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0.53271049999999998</v>
      </c>
      <c r="T14" s="59">
        <v>0</v>
      </c>
      <c r="U14" s="59">
        <v>0</v>
      </c>
      <c r="V14" s="59">
        <v>0</v>
      </c>
      <c r="W14" s="59">
        <v>0.53271049999999998</v>
      </c>
      <c r="X14" s="59">
        <v>0.41399999999999998</v>
      </c>
      <c r="Y14" s="59">
        <v>0</v>
      </c>
      <c r="Z14" s="59">
        <v>0.11871050000000001</v>
      </c>
      <c r="AA14" s="59">
        <v>0</v>
      </c>
      <c r="AB14" s="59">
        <v>0.11700650000000001</v>
      </c>
      <c r="AC14" s="59">
        <v>0.41570399999999996</v>
      </c>
      <c r="AD14" s="59">
        <v>0.41570399999999996</v>
      </c>
      <c r="AE14" s="59">
        <v>0</v>
      </c>
      <c r="AF14" s="59">
        <v>0</v>
      </c>
      <c r="AG14" s="61">
        <v>0.41570399999999996</v>
      </c>
      <c r="AH14" s="59">
        <v>0</v>
      </c>
      <c r="AI14" s="59">
        <v>0.41570399999999996</v>
      </c>
      <c r="AJ14" s="59">
        <v>0</v>
      </c>
      <c r="AK14" s="59">
        <f t="shared" si="0"/>
        <v>0.53271049999999998</v>
      </c>
      <c r="AL14" s="59">
        <f t="shared" si="1"/>
        <v>4.0379999999999991E-3</v>
      </c>
      <c r="AM14" s="59">
        <f>SUM(AM15:AM17)</f>
        <v>0</v>
      </c>
      <c r="AN14" s="59">
        <f>SUM(AN15:AN17)</f>
        <v>4.0379999999999991E-3</v>
      </c>
      <c r="AO14" s="59">
        <f t="shared" si="2"/>
        <v>0.52867249999999999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0.41399999999999998</v>
      </c>
      <c r="E15" s="70">
        <v>0</v>
      </c>
      <c r="F15" s="69">
        <v>0</v>
      </c>
      <c r="G15" s="69">
        <v>0.41399999999999998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0.41399999999999998</v>
      </c>
      <c r="T15" s="69">
        <v>0</v>
      </c>
      <c r="U15" s="69">
        <v>0</v>
      </c>
      <c r="V15" s="69">
        <v>0</v>
      </c>
      <c r="W15" s="69">
        <v>0.41399999999999998</v>
      </c>
      <c r="X15" s="69">
        <v>0.41399999999999998</v>
      </c>
      <c r="Y15" s="69">
        <v>0</v>
      </c>
      <c r="Z15" s="69">
        <v>0</v>
      </c>
      <c r="AA15" s="69">
        <v>0</v>
      </c>
      <c r="AB15" s="69">
        <v>0</v>
      </c>
      <c r="AC15" s="69">
        <v>0.41399999999999998</v>
      </c>
      <c r="AD15" s="69">
        <v>0.41399999999999998</v>
      </c>
      <c r="AE15" s="69">
        <v>0</v>
      </c>
      <c r="AF15" s="71">
        <v>0</v>
      </c>
      <c r="AG15" s="72">
        <v>0.41399999999999998</v>
      </c>
      <c r="AH15" s="69">
        <v>0</v>
      </c>
      <c r="AI15" s="69">
        <v>0.41399999999999998</v>
      </c>
      <c r="AJ15" s="70">
        <v>0</v>
      </c>
      <c r="AK15" s="70">
        <f t="shared" si="0"/>
        <v>0.41399999999999998</v>
      </c>
      <c r="AL15" s="70">
        <f t="shared" si="1"/>
        <v>0</v>
      </c>
      <c r="AM15" s="70">
        <v>0</v>
      </c>
      <c r="AN15" s="70">
        <v>0</v>
      </c>
      <c r="AO15" s="70">
        <f t="shared" si="2"/>
        <v>0.41399999999999998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4.0379999999999991E-3</v>
      </c>
      <c r="AM16" s="74">
        <v>0</v>
      </c>
      <c r="AN16" s="74">
        <v>4.0379999999999991E-3</v>
      </c>
      <c r="AO16" s="74">
        <f t="shared" si="2"/>
        <v>-4.0379999999999991E-3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0.11871050000000001</v>
      </c>
      <c r="E17" s="60">
        <v>0</v>
      </c>
      <c r="F17" s="79">
        <v>0</v>
      </c>
      <c r="G17" s="79">
        <v>0.11871050000000001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0.11871050000000001</v>
      </c>
      <c r="T17" s="79">
        <v>0</v>
      </c>
      <c r="U17" s="79">
        <v>0</v>
      </c>
      <c r="V17" s="79">
        <v>0</v>
      </c>
      <c r="W17" s="79">
        <v>0.11871050000000001</v>
      </c>
      <c r="X17" s="79">
        <v>0</v>
      </c>
      <c r="Y17" s="79">
        <v>0</v>
      </c>
      <c r="Z17" s="79">
        <v>0.11871050000000001</v>
      </c>
      <c r="AA17" s="79">
        <v>0</v>
      </c>
      <c r="AB17" s="79">
        <v>0.11700650000000001</v>
      </c>
      <c r="AC17" s="79">
        <v>1.7039999999999998E-3</v>
      </c>
      <c r="AD17" s="79">
        <v>1.7039999999999998E-3</v>
      </c>
      <c r="AE17" s="79">
        <v>0</v>
      </c>
      <c r="AF17" s="80">
        <v>0</v>
      </c>
      <c r="AG17" s="81">
        <v>1.7039999999999998E-3</v>
      </c>
      <c r="AH17" s="79">
        <v>0</v>
      </c>
      <c r="AI17" s="79">
        <v>1.7039999999999998E-3</v>
      </c>
      <c r="AJ17" s="60">
        <v>0</v>
      </c>
      <c r="AK17" s="60">
        <f t="shared" si="0"/>
        <v>0.11871050000000001</v>
      </c>
      <c r="AL17" s="60">
        <f t="shared" si="1"/>
        <v>0</v>
      </c>
      <c r="AM17" s="60">
        <v>0</v>
      </c>
      <c r="AN17" s="60">
        <v>0</v>
      </c>
      <c r="AO17" s="60">
        <f t="shared" si="2"/>
        <v>0.11871050000000001</v>
      </c>
    </row>
    <row r="18" spans="2:41" s="56" customFormat="1" ht="27" customHeight="1" x14ac:dyDescent="0.15">
      <c r="B18" s="65" t="s">
        <v>82</v>
      </c>
      <c r="C18" s="82"/>
      <c r="D18" s="59">
        <v>1.1368699999999999E-2</v>
      </c>
      <c r="E18" s="59">
        <v>0</v>
      </c>
      <c r="F18" s="59">
        <v>0</v>
      </c>
      <c r="G18" s="59">
        <v>1.1368699999999999E-2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1.1368699999999999E-2</v>
      </c>
      <c r="T18" s="59">
        <v>0</v>
      </c>
      <c r="U18" s="59">
        <v>0</v>
      </c>
      <c r="V18" s="59">
        <v>0</v>
      </c>
      <c r="W18" s="59">
        <v>1.1368699999999999E-2</v>
      </c>
      <c r="X18" s="59">
        <v>8.9999999999999993E-3</v>
      </c>
      <c r="Y18" s="59">
        <v>0</v>
      </c>
      <c r="Z18" s="59">
        <v>2.3687000000000001E-3</v>
      </c>
      <c r="AA18" s="59">
        <v>0</v>
      </c>
      <c r="AB18" s="59">
        <v>2.1686999999999991E-3</v>
      </c>
      <c r="AC18" s="59">
        <v>9.1999999999999998E-3</v>
      </c>
      <c r="AD18" s="59">
        <v>9.1999999999999998E-3</v>
      </c>
      <c r="AE18" s="62">
        <v>0</v>
      </c>
      <c r="AF18" s="59">
        <v>0</v>
      </c>
      <c r="AG18" s="61">
        <v>9.1999999999999998E-3</v>
      </c>
      <c r="AH18" s="59">
        <v>0</v>
      </c>
      <c r="AI18" s="59">
        <v>9.1999999999999998E-3</v>
      </c>
      <c r="AJ18" s="59">
        <v>0</v>
      </c>
      <c r="AK18" s="59">
        <f t="shared" si="0"/>
        <v>1.1368699999999999E-2</v>
      </c>
      <c r="AL18" s="59">
        <f t="shared" si="1"/>
        <v>1.6260000000000001E-3</v>
      </c>
      <c r="AM18" s="59">
        <v>0</v>
      </c>
      <c r="AN18" s="59">
        <v>1.6260000000000001E-3</v>
      </c>
      <c r="AO18" s="59">
        <f t="shared" si="2"/>
        <v>9.7426999999999982E-3</v>
      </c>
    </row>
    <row r="19" spans="2:41" s="56" customFormat="1" ht="27" customHeight="1" x14ac:dyDescent="0.15">
      <c r="B19" s="65" t="s">
        <v>83</v>
      </c>
      <c r="C19" s="58"/>
      <c r="D19" s="59">
        <v>0.15370739999999999</v>
      </c>
      <c r="E19" s="59">
        <v>0</v>
      </c>
      <c r="F19" s="59">
        <v>0</v>
      </c>
      <c r="G19" s="59">
        <v>0.15370739999999999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0.15370739999999999</v>
      </c>
      <c r="T19" s="59">
        <v>0</v>
      </c>
      <c r="U19" s="59">
        <v>0</v>
      </c>
      <c r="V19" s="59">
        <v>0</v>
      </c>
      <c r="W19" s="59">
        <v>0.15370739999999999</v>
      </c>
      <c r="X19" s="59">
        <v>0.1535</v>
      </c>
      <c r="Y19" s="59">
        <v>0</v>
      </c>
      <c r="Z19" s="59">
        <v>2.074E-4</v>
      </c>
      <c r="AA19" s="59">
        <v>0</v>
      </c>
      <c r="AB19" s="59">
        <v>9.4305399999999984E-2</v>
      </c>
      <c r="AC19" s="59">
        <v>5.9402000000000003E-2</v>
      </c>
      <c r="AD19" s="59">
        <v>5.6432000000000003E-2</v>
      </c>
      <c r="AE19" s="62">
        <v>2.9699999999999996E-3</v>
      </c>
      <c r="AF19" s="59">
        <v>0</v>
      </c>
      <c r="AG19" s="61">
        <v>5.6432000000000003E-2</v>
      </c>
      <c r="AH19" s="59">
        <v>2.9699999999999996E-3</v>
      </c>
      <c r="AI19" s="59">
        <v>5.6432000000000003E-2</v>
      </c>
      <c r="AJ19" s="59">
        <v>0</v>
      </c>
      <c r="AK19" s="59">
        <f t="shared" si="0"/>
        <v>0.15370739999999999</v>
      </c>
      <c r="AL19" s="59">
        <f t="shared" si="1"/>
        <v>6.2752000000000002E-2</v>
      </c>
      <c r="AM19" s="59">
        <v>0</v>
      </c>
      <c r="AN19" s="59">
        <v>6.2752000000000002E-2</v>
      </c>
      <c r="AO19" s="59">
        <f t="shared" si="2"/>
        <v>9.0955399999999992E-2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0.51706199999999991</v>
      </c>
      <c r="E21" s="59">
        <v>0</v>
      </c>
      <c r="F21" s="59">
        <v>0</v>
      </c>
      <c r="G21" s="59">
        <v>0.51706199999999991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0.51706199999999991</v>
      </c>
      <c r="T21" s="59">
        <v>0</v>
      </c>
      <c r="U21" s="59">
        <v>0</v>
      </c>
      <c r="V21" s="59">
        <v>0</v>
      </c>
      <c r="W21" s="59">
        <v>0.51706199999999991</v>
      </c>
      <c r="X21" s="59">
        <v>0.44058299999999995</v>
      </c>
      <c r="Y21" s="59">
        <v>0</v>
      </c>
      <c r="Z21" s="59">
        <v>7.6479000000000005E-2</v>
      </c>
      <c r="AA21" s="59">
        <v>0</v>
      </c>
      <c r="AB21" s="59">
        <v>4.6051999999999871E-2</v>
      </c>
      <c r="AC21" s="59">
        <v>0.47101000000000004</v>
      </c>
      <c r="AD21" s="59">
        <v>0.25949900000000004</v>
      </c>
      <c r="AE21" s="62">
        <v>0.21151100000000003</v>
      </c>
      <c r="AF21" s="59">
        <v>0</v>
      </c>
      <c r="AG21" s="61">
        <v>0.25949900000000004</v>
      </c>
      <c r="AH21" s="59">
        <v>0.21151100000000003</v>
      </c>
      <c r="AI21" s="59">
        <v>0.25949900000000004</v>
      </c>
      <c r="AJ21" s="59">
        <v>0</v>
      </c>
      <c r="AK21" s="59">
        <f t="shared" si="0"/>
        <v>0.51706199999999991</v>
      </c>
      <c r="AL21" s="59">
        <f t="shared" si="1"/>
        <v>6.5485392898052691E-2</v>
      </c>
      <c r="AM21" s="59">
        <v>0</v>
      </c>
      <c r="AN21" s="59">
        <v>6.5485392898052691E-2</v>
      </c>
      <c r="AO21" s="59">
        <f t="shared" si="2"/>
        <v>0.45157660710194725</v>
      </c>
    </row>
    <row r="22" spans="2:41" s="56" customFormat="1" ht="27" customHeight="1" x14ac:dyDescent="0.15">
      <c r="B22" s="65" t="s">
        <v>86</v>
      </c>
      <c r="C22" s="58"/>
      <c r="D22" s="59">
        <v>3.1199999999999999E-4</v>
      </c>
      <c r="E22" s="59">
        <v>0</v>
      </c>
      <c r="F22" s="59">
        <v>0</v>
      </c>
      <c r="G22" s="59">
        <v>3.1199999999999999E-4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3.1199999999999999E-4</v>
      </c>
      <c r="T22" s="59">
        <v>0</v>
      </c>
      <c r="U22" s="59">
        <v>0</v>
      </c>
      <c r="V22" s="59">
        <v>0</v>
      </c>
      <c r="W22" s="59">
        <v>3.1199999999999999E-4</v>
      </c>
      <c r="X22" s="59">
        <v>3.1199999999999999E-4</v>
      </c>
      <c r="Y22" s="59">
        <v>0</v>
      </c>
      <c r="Z22" s="59">
        <v>0</v>
      </c>
      <c r="AA22" s="59">
        <v>0</v>
      </c>
      <c r="AB22" s="59">
        <v>0</v>
      </c>
      <c r="AC22" s="59">
        <v>3.1199999999999999E-4</v>
      </c>
      <c r="AD22" s="59">
        <v>3.1199999999999999E-4</v>
      </c>
      <c r="AE22" s="62">
        <v>0</v>
      </c>
      <c r="AF22" s="59">
        <v>0</v>
      </c>
      <c r="AG22" s="61">
        <v>3.1199999999999999E-4</v>
      </c>
      <c r="AH22" s="59">
        <v>0</v>
      </c>
      <c r="AI22" s="59">
        <v>3.1199999999999999E-4</v>
      </c>
      <c r="AJ22" s="59">
        <v>0</v>
      </c>
      <c r="AK22" s="59">
        <f t="shared" si="0"/>
        <v>3.1199999999999999E-4</v>
      </c>
      <c r="AL22" s="59">
        <f t="shared" si="1"/>
        <v>0</v>
      </c>
      <c r="AM22" s="59">
        <v>0</v>
      </c>
      <c r="AN22" s="59">
        <v>0</v>
      </c>
      <c r="AO22" s="59">
        <f t="shared" si="2"/>
        <v>3.1199999999999999E-4</v>
      </c>
    </row>
    <row r="23" spans="2:41" s="56" customFormat="1" ht="27" customHeight="1" x14ac:dyDescent="0.15">
      <c r="B23" s="65" t="s">
        <v>87</v>
      </c>
      <c r="C23" s="58"/>
      <c r="D23" s="59">
        <v>0.10531899999999998</v>
      </c>
      <c r="E23" s="59">
        <v>0</v>
      </c>
      <c r="F23" s="59">
        <v>0</v>
      </c>
      <c r="G23" s="59">
        <v>0.10531899999999998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0.10531899999999998</v>
      </c>
      <c r="T23" s="59">
        <v>0</v>
      </c>
      <c r="U23" s="59">
        <v>0</v>
      </c>
      <c r="V23" s="59">
        <v>0</v>
      </c>
      <c r="W23" s="59">
        <v>0.10531899999999998</v>
      </c>
      <c r="X23" s="59">
        <v>0.10531899999999998</v>
      </c>
      <c r="Y23" s="59">
        <v>0</v>
      </c>
      <c r="Z23" s="59">
        <v>0</v>
      </c>
      <c r="AA23" s="59">
        <v>0</v>
      </c>
      <c r="AB23" s="59">
        <v>0</v>
      </c>
      <c r="AC23" s="59">
        <v>0.105319</v>
      </c>
      <c r="AD23" s="59">
        <v>0.10246899999999999</v>
      </c>
      <c r="AE23" s="62">
        <v>2.8500000000000001E-3</v>
      </c>
      <c r="AF23" s="59">
        <v>0</v>
      </c>
      <c r="AG23" s="61">
        <v>0.10246899999999999</v>
      </c>
      <c r="AH23" s="59">
        <v>2.8500000000000001E-3</v>
      </c>
      <c r="AI23" s="59">
        <v>0.10246899999999999</v>
      </c>
      <c r="AJ23" s="59">
        <v>0</v>
      </c>
      <c r="AK23" s="59">
        <f t="shared" si="0"/>
        <v>0.10531899999999998</v>
      </c>
      <c r="AL23" s="59">
        <f t="shared" si="1"/>
        <v>0</v>
      </c>
      <c r="AM23" s="59">
        <v>0</v>
      </c>
      <c r="AN23" s="59">
        <v>0</v>
      </c>
      <c r="AO23" s="59">
        <f t="shared" si="2"/>
        <v>0.10531899999999998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0.10647000000000001</v>
      </c>
      <c r="E25" s="59">
        <v>0</v>
      </c>
      <c r="F25" s="59">
        <v>0</v>
      </c>
      <c r="G25" s="59">
        <v>0.10647000000000001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0.10647000000000001</v>
      </c>
      <c r="T25" s="59">
        <v>0</v>
      </c>
      <c r="U25" s="59">
        <v>0</v>
      </c>
      <c r="V25" s="59">
        <v>0</v>
      </c>
      <c r="W25" s="59">
        <v>0.10647000000000001</v>
      </c>
      <c r="X25" s="59">
        <v>9.5000000000000001E-2</v>
      </c>
      <c r="Y25" s="59">
        <v>0</v>
      </c>
      <c r="Z25" s="59">
        <v>1.1470000000000001E-2</v>
      </c>
      <c r="AA25" s="59">
        <v>0</v>
      </c>
      <c r="AB25" s="59">
        <v>1.1160000000000003E-2</v>
      </c>
      <c r="AC25" s="59">
        <v>9.5310000000000006E-2</v>
      </c>
      <c r="AD25" s="59">
        <v>9.5310000000000006E-2</v>
      </c>
      <c r="AE25" s="62">
        <v>0</v>
      </c>
      <c r="AF25" s="59">
        <v>0</v>
      </c>
      <c r="AG25" s="61">
        <v>9.5310000000000006E-2</v>
      </c>
      <c r="AH25" s="59">
        <v>0</v>
      </c>
      <c r="AI25" s="59">
        <v>9.5310000000000006E-2</v>
      </c>
      <c r="AJ25" s="59">
        <v>0</v>
      </c>
      <c r="AK25" s="59">
        <f t="shared" si="0"/>
        <v>0.10647000000000001</v>
      </c>
      <c r="AL25" s="59">
        <f t="shared" si="1"/>
        <v>0</v>
      </c>
      <c r="AM25" s="59">
        <v>0</v>
      </c>
      <c r="AN25" s="59">
        <v>0</v>
      </c>
      <c r="AO25" s="59">
        <f t="shared" si="2"/>
        <v>0.10647000000000001</v>
      </c>
    </row>
    <row r="26" spans="2:41" s="56" customFormat="1" ht="27" customHeight="1" x14ac:dyDescent="0.15">
      <c r="B26" s="65" t="s">
        <v>90</v>
      </c>
      <c r="C26" s="58"/>
      <c r="D26" s="59">
        <v>3.7649999999999996E-2</v>
      </c>
      <c r="E26" s="59">
        <v>0</v>
      </c>
      <c r="F26" s="59">
        <v>0</v>
      </c>
      <c r="G26" s="59">
        <v>3.7649999999999996E-2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3.7649999999999996E-2</v>
      </c>
      <c r="T26" s="59">
        <v>0</v>
      </c>
      <c r="U26" s="59">
        <v>0</v>
      </c>
      <c r="V26" s="59">
        <v>0</v>
      </c>
      <c r="W26" s="59">
        <v>3.7649999999999996E-2</v>
      </c>
      <c r="X26" s="59">
        <v>0</v>
      </c>
      <c r="Y26" s="59">
        <v>0</v>
      </c>
      <c r="Z26" s="59">
        <v>3.7649999999999996E-2</v>
      </c>
      <c r="AA26" s="59">
        <v>0</v>
      </c>
      <c r="AB26" s="59">
        <v>0</v>
      </c>
      <c r="AC26" s="59">
        <v>3.7649999999999996E-2</v>
      </c>
      <c r="AD26" s="59">
        <v>3.7649999999999996E-2</v>
      </c>
      <c r="AE26" s="62">
        <v>0</v>
      </c>
      <c r="AF26" s="59">
        <v>0</v>
      </c>
      <c r="AG26" s="61">
        <v>3.7649999999999996E-2</v>
      </c>
      <c r="AH26" s="59">
        <v>0</v>
      </c>
      <c r="AI26" s="59">
        <v>3.7649999999999996E-2</v>
      </c>
      <c r="AJ26" s="59">
        <v>0</v>
      </c>
      <c r="AK26" s="59">
        <f t="shared" si="0"/>
        <v>3.7649999999999996E-2</v>
      </c>
      <c r="AL26" s="59">
        <f t="shared" si="1"/>
        <v>0</v>
      </c>
      <c r="AM26" s="59">
        <v>0</v>
      </c>
      <c r="AN26" s="59">
        <v>0</v>
      </c>
      <c r="AO26" s="59">
        <f t="shared" si="2"/>
        <v>3.7649999999999996E-2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2.1721000000000001E-2</v>
      </c>
      <c r="E28" s="59">
        <v>0</v>
      </c>
      <c r="F28" s="59">
        <v>0</v>
      </c>
      <c r="G28" s="59">
        <v>2.1721000000000001E-2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2.1721000000000001E-2</v>
      </c>
      <c r="T28" s="59">
        <v>0</v>
      </c>
      <c r="U28" s="59">
        <v>0</v>
      </c>
      <c r="V28" s="59">
        <v>0</v>
      </c>
      <c r="W28" s="59">
        <v>2.1721000000000001E-2</v>
      </c>
      <c r="X28" s="59">
        <v>1.7942E-2</v>
      </c>
      <c r="Y28" s="59">
        <v>0</v>
      </c>
      <c r="Z28" s="59">
        <v>3.7789999999999998E-3</v>
      </c>
      <c r="AA28" s="59">
        <v>0</v>
      </c>
      <c r="AB28" s="59">
        <v>9.0000000000020619E-6</v>
      </c>
      <c r="AC28" s="59">
        <v>2.1711999999999999E-2</v>
      </c>
      <c r="AD28" s="59">
        <v>2.1711999999999999E-2</v>
      </c>
      <c r="AE28" s="62">
        <v>0</v>
      </c>
      <c r="AF28" s="59">
        <v>0</v>
      </c>
      <c r="AG28" s="61">
        <v>2.1711999999999999E-2</v>
      </c>
      <c r="AH28" s="59">
        <v>0</v>
      </c>
      <c r="AI28" s="59">
        <v>2.1711999999999999E-2</v>
      </c>
      <c r="AJ28" s="59">
        <v>0</v>
      </c>
      <c r="AK28" s="59">
        <f t="shared" si="0"/>
        <v>2.1721000000000001E-2</v>
      </c>
      <c r="AL28" s="59">
        <f t="shared" si="1"/>
        <v>2.2619999999999997E-3</v>
      </c>
      <c r="AM28" s="59">
        <v>0</v>
      </c>
      <c r="AN28" s="59">
        <v>2.2619999999999997E-3</v>
      </c>
      <c r="AO28" s="59">
        <f t="shared" si="2"/>
        <v>1.9459000000000001E-2</v>
      </c>
    </row>
    <row r="29" spans="2:41" s="56" customFormat="1" ht="27" customHeight="1" x14ac:dyDescent="0.15">
      <c r="B29" s="65" t="s">
        <v>93</v>
      </c>
      <c r="C29" s="58"/>
      <c r="D29" s="59">
        <v>7.3829999999999989E-3</v>
      </c>
      <c r="E29" s="59">
        <v>0</v>
      </c>
      <c r="F29" s="59">
        <v>0</v>
      </c>
      <c r="G29" s="59">
        <v>7.3829999999999989E-3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7.3829999999999989E-3</v>
      </c>
      <c r="T29" s="59">
        <v>0</v>
      </c>
      <c r="U29" s="59">
        <v>0</v>
      </c>
      <c r="V29" s="59">
        <v>0</v>
      </c>
      <c r="W29" s="59">
        <v>7.3829999999999989E-3</v>
      </c>
      <c r="X29" s="59">
        <v>7.3829999999999989E-3</v>
      </c>
      <c r="Y29" s="59">
        <v>0</v>
      </c>
      <c r="Z29" s="59">
        <v>0</v>
      </c>
      <c r="AA29" s="59">
        <v>0</v>
      </c>
      <c r="AB29" s="59">
        <v>0</v>
      </c>
      <c r="AC29" s="59">
        <v>7.3830000000000007E-3</v>
      </c>
      <c r="AD29" s="59">
        <v>5.0030000000000005E-3</v>
      </c>
      <c r="AE29" s="62">
        <v>2.3799999999999997E-3</v>
      </c>
      <c r="AF29" s="59">
        <v>0</v>
      </c>
      <c r="AG29" s="61">
        <v>5.0030000000000005E-3</v>
      </c>
      <c r="AH29" s="59">
        <v>2.3799999999999997E-3</v>
      </c>
      <c r="AI29" s="59">
        <v>5.0030000000000005E-3</v>
      </c>
      <c r="AJ29" s="59">
        <v>0</v>
      </c>
      <c r="AK29" s="59">
        <f t="shared" si="0"/>
        <v>7.3829999999999989E-3</v>
      </c>
      <c r="AL29" s="59">
        <f t="shared" si="1"/>
        <v>2.2130000000000006E-3</v>
      </c>
      <c r="AM29" s="59">
        <v>0</v>
      </c>
      <c r="AN29" s="59">
        <v>2.2130000000000006E-3</v>
      </c>
      <c r="AO29" s="59">
        <f t="shared" si="2"/>
        <v>5.1699999999999984E-3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0.7323900000000001</v>
      </c>
      <c r="E31" s="59">
        <v>0</v>
      </c>
      <c r="F31" s="59">
        <v>0</v>
      </c>
      <c r="G31" s="59">
        <v>0.7323900000000001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0.7323900000000001</v>
      </c>
      <c r="T31" s="59">
        <v>0</v>
      </c>
      <c r="U31" s="59">
        <v>0</v>
      </c>
      <c r="V31" s="59">
        <v>0</v>
      </c>
      <c r="W31" s="59">
        <v>0.7323900000000001</v>
      </c>
      <c r="X31" s="59">
        <v>0.7323900000000001</v>
      </c>
      <c r="Y31" s="59">
        <v>0</v>
      </c>
      <c r="Z31" s="59">
        <v>0</v>
      </c>
      <c r="AA31" s="59">
        <v>0</v>
      </c>
      <c r="AB31" s="59">
        <v>0</v>
      </c>
      <c r="AC31" s="59">
        <v>0.7323900000000001</v>
      </c>
      <c r="AD31" s="59">
        <v>0.7323900000000001</v>
      </c>
      <c r="AE31" s="62">
        <v>0</v>
      </c>
      <c r="AF31" s="59">
        <v>0</v>
      </c>
      <c r="AG31" s="61">
        <v>0.7323900000000001</v>
      </c>
      <c r="AH31" s="59">
        <v>0</v>
      </c>
      <c r="AI31" s="59">
        <v>0.7323900000000001</v>
      </c>
      <c r="AJ31" s="59">
        <v>0</v>
      </c>
      <c r="AK31" s="59">
        <f t="shared" si="0"/>
        <v>0.7323900000000001</v>
      </c>
      <c r="AL31" s="59">
        <f t="shared" si="1"/>
        <v>0</v>
      </c>
      <c r="AM31" s="59">
        <v>0</v>
      </c>
      <c r="AN31" s="59">
        <v>0</v>
      </c>
      <c r="AO31" s="59">
        <f t="shared" si="2"/>
        <v>0.7323900000000001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66.677023999999989</v>
      </c>
      <c r="E34" s="59">
        <v>0</v>
      </c>
      <c r="F34" s="59">
        <v>0</v>
      </c>
      <c r="G34" s="59">
        <v>66.677023999999989</v>
      </c>
      <c r="H34" s="59">
        <v>66.677023999999989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66.677023999999989</v>
      </c>
      <c r="AH34" s="59">
        <v>0</v>
      </c>
      <c r="AI34" s="59">
        <v>66.677023999999989</v>
      </c>
      <c r="AJ34" s="59">
        <v>0</v>
      </c>
      <c r="AK34" s="59">
        <f t="shared" si="0"/>
        <v>66.677023999999989</v>
      </c>
      <c r="AL34" s="59">
        <f t="shared" si="1"/>
        <v>0</v>
      </c>
      <c r="AM34" s="59">
        <v>0</v>
      </c>
      <c r="AN34" s="59">
        <v>0</v>
      </c>
      <c r="AO34" s="59">
        <f t="shared" si="2"/>
        <v>66.677023999999989</v>
      </c>
    </row>
    <row r="35" spans="2:41" s="56" customFormat="1" ht="27" customHeight="1" x14ac:dyDescent="0.15">
      <c r="B35" s="65" t="s">
        <v>99</v>
      </c>
      <c r="C35" s="58"/>
      <c r="D35" s="59">
        <v>4.7220000000000012E-2</v>
      </c>
      <c r="E35" s="59">
        <v>0</v>
      </c>
      <c r="F35" s="59">
        <v>0</v>
      </c>
      <c r="G35" s="59">
        <v>4.7220000000000012E-2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4.7220000000000012E-2</v>
      </c>
      <c r="T35" s="59">
        <v>0</v>
      </c>
      <c r="U35" s="59">
        <v>0</v>
      </c>
      <c r="V35" s="59">
        <v>0</v>
      </c>
      <c r="W35" s="59">
        <v>4.7220000000000012E-2</v>
      </c>
      <c r="X35" s="59">
        <v>0</v>
      </c>
      <c r="Y35" s="59">
        <v>0</v>
      </c>
      <c r="Z35" s="59">
        <v>4.7220000000000012E-2</v>
      </c>
      <c r="AA35" s="59">
        <v>0</v>
      </c>
      <c r="AB35" s="59">
        <v>0</v>
      </c>
      <c r="AC35" s="59">
        <v>4.7220000000000012E-2</v>
      </c>
      <c r="AD35" s="59">
        <v>4.7220000000000012E-2</v>
      </c>
      <c r="AE35" s="62">
        <v>0</v>
      </c>
      <c r="AF35" s="59">
        <v>0</v>
      </c>
      <c r="AG35" s="61">
        <v>4.7220000000000012E-2</v>
      </c>
      <c r="AH35" s="59">
        <v>0</v>
      </c>
      <c r="AI35" s="59">
        <v>4.7220000000000012E-2</v>
      </c>
      <c r="AJ35" s="59">
        <v>0</v>
      </c>
      <c r="AK35" s="59">
        <f t="shared" si="0"/>
        <v>4.7220000000000012E-2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4.7220000000000012E-2</v>
      </c>
    </row>
    <row r="36" spans="2:41" s="56" customFormat="1" ht="27" customHeight="1" x14ac:dyDescent="0.15">
      <c r="B36" s="65" t="s">
        <v>100</v>
      </c>
      <c r="C36" s="58"/>
      <c r="D36" s="59">
        <v>1.3158000000000001E-2</v>
      </c>
      <c r="E36" s="59">
        <v>0</v>
      </c>
      <c r="F36" s="59">
        <v>0</v>
      </c>
      <c r="G36" s="59">
        <v>1.3158000000000001E-2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1.3158000000000001E-2</v>
      </c>
      <c r="T36" s="59">
        <v>0</v>
      </c>
      <c r="U36" s="59">
        <v>0</v>
      </c>
      <c r="V36" s="59">
        <v>0</v>
      </c>
      <c r="W36" s="59">
        <v>1.3158000000000001E-2</v>
      </c>
      <c r="X36" s="59">
        <v>1.3158000000000001E-2</v>
      </c>
      <c r="Y36" s="59">
        <v>0</v>
      </c>
      <c r="Z36" s="59">
        <v>0</v>
      </c>
      <c r="AA36" s="59">
        <v>0</v>
      </c>
      <c r="AB36" s="59">
        <v>0</v>
      </c>
      <c r="AC36" s="59">
        <v>1.3157999999999998E-2</v>
      </c>
      <c r="AD36" s="59">
        <v>1.0978999999999999E-2</v>
      </c>
      <c r="AE36" s="59">
        <v>2.1789999999999999E-3</v>
      </c>
      <c r="AF36" s="59">
        <v>0</v>
      </c>
      <c r="AG36" s="61">
        <v>1.0978999999999999E-2</v>
      </c>
      <c r="AH36" s="59">
        <v>2.1789999999999999E-3</v>
      </c>
      <c r="AI36" s="59">
        <v>1.0978999999999999E-2</v>
      </c>
      <c r="AJ36" s="59">
        <v>0</v>
      </c>
      <c r="AK36" s="59">
        <f t="shared" si="0"/>
        <v>1.3158000000000001E-2</v>
      </c>
      <c r="AL36" s="59">
        <f t="shared" si="1"/>
        <v>1.3994999999999999E-2</v>
      </c>
      <c r="AM36" s="59">
        <f>SUM(AM37:AM39)</f>
        <v>0</v>
      </c>
      <c r="AN36" s="59">
        <f>SUM(AN37:AN39)</f>
        <v>1.3994999999999999E-2</v>
      </c>
      <c r="AO36" s="59">
        <f t="shared" si="2"/>
        <v>-8.3699999999999747E-4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1.3146000000000001E-2</v>
      </c>
      <c r="E38" s="74">
        <v>0</v>
      </c>
      <c r="F38" s="74">
        <v>0</v>
      </c>
      <c r="G38" s="74">
        <v>1.3146000000000001E-2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1.3146000000000001E-2</v>
      </c>
      <c r="T38" s="74">
        <v>0</v>
      </c>
      <c r="U38" s="74">
        <v>0</v>
      </c>
      <c r="V38" s="74">
        <v>0</v>
      </c>
      <c r="W38" s="74">
        <v>1.3146000000000001E-2</v>
      </c>
      <c r="X38" s="74">
        <v>1.3146000000000001E-2</v>
      </c>
      <c r="Y38" s="74">
        <v>0</v>
      </c>
      <c r="Z38" s="74">
        <v>0</v>
      </c>
      <c r="AA38" s="74">
        <v>0</v>
      </c>
      <c r="AB38" s="74">
        <v>0</v>
      </c>
      <c r="AC38" s="74">
        <v>1.3145999999999998E-2</v>
      </c>
      <c r="AD38" s="74">
        <v>1.0969999999999999E-2</v>
      </c>
      <c r="AE38" s="74">
        <v>2.176E-3</v>
      </c>
      <c r="AF38" s="75">
        <v>0</v>
      </c>
      <c r="AG38" s="76">
        <v>1.0969999999999999E-2</v>
      </c>
      <c r="AH38" s="74">
        <v>2.176E-3</v>
      </c>
      <c r="AI38" s="74">
        <v>1.0969999999999999E-2</v>
      </c>
      <c r="AJ38" s="74">
        <v>0</v>
      </c>
      <c r="AK38" s="74">
        <f t="shared" si="0"/>
        <v>1.3146000000000001E-2</v>
      </c>
      <c r="AL38" s="74">
        <f t="shared" si="1"/>
        <v>1.3994999999999999E-2</v>
      </c>
      <c r="AM38" s="74">
        <v>0</v>
      </c>
      <c r="AN38" s="74">
        <v>1.3994999999999999E-2</v>
      </c>
      <c r="AO38" s="74">
        <f t="shared" si="2"/>
        <v>-8.4899999999999733E-4</v>
      </c>
    </row>
    <row r="39" spans="2:41" ht="27" customHeight="1" x14ac:dyDescent="0.15">
      <c r="B39" s="77">
        <v>0</v>
      </c>
      <c r="C39" s="84" t="s">
        <v>100</v>
      </c>
      <c r="D39" s="79">
        <v>1.2E-5</v>
      </c>
      <c r="E39" s="60">
        <v>0</v>
      </c>
      <c r="F39" s="79">
        <v>0</v>
      </c>
      <c r="G39" s="79">
        <v>1.2E-5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1.2E-5</v>
      </c>
      <c r="T39" s="79">
        <v>0</v>
      </c>
      <c r="U39" s="79">
        <v>0</v>
      </c>
      <c r="V39" s="79">
        <v>0</v>
      </c>
      <c r="W39" s="79">
        <v>1.2E-5</v>
      </c>
      <c r="X39" s="79">
        <v>1.2E-5</v>
      </c>
      <c r="Y39" s="79">
        <v>0</v>
      </c>
      <c r="Z39" s="79">
        <v>0</v>
      </c>
      <c r="AA39" s="79">
        <v>0</v>
      </c>
      <c r="AB39" s="79">
        <v>0</v>
      </c>
      <c r="AC39" s="79">
        <v>1.1999999999999999E-5</v>
      </c>
      <c r="AD39" s="79">
        <v>8.9999999999999985E-6</v>
      </c>
      <c r="AE39" s="79">
        <v>3.0000000000000001E-6</v>
      </c>
      <c r="AF39" s="80">
        <v>0</v>
      </c>
      <c r="AG39" s="81">
        <v>8.9999999999999985E-6</v>
      </c>
      <c r="AH39" s="79">
        <v>3.0000000000000001E-6</v>
      </c>
      <c r="AI39" s="79">
        <v>8.9999999999999985E-6</v>
      </c>
      <c r="AJ39" s="60">
        <v>0</v>
      </c>
      <c r="AK39" s="60">
        <f t="shared" si="0"/>
        <v>1.2E-5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1.2E-5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2021-03-16T06:08:49Z</dcterms:created>
  <dcterms:modified xsi:type="dcterms:W3CDTF">2023-03-29T00:39:13Z</dcterms:modified>
</cp:coreProperties>
</file>