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3C0FEFBF-BFCD-4B64-B902-C7CA34AF5D88}" xr6:coauthVersionLast="47" xr6:coauthVersionMax="47" xr10:uidLastSave="{00000000-0000-0000-0000-000000000000}"/>
  <bookViews>
    <workbookView xWindow="234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O37" i="1" s="1"/>
  <c r="AN36" i="1"/>
  <c r="AM36" i="1"/>
  <c r="AL36" i="1" s="1"/>
  <c r="AK36" i="1"/>
  <c r="AO36" i="1" s="1"/>
  <c r="AL35" i="1"/>
  <c r="AK35" i="1"/>
  <c r="AL34" i="1"/>
  <c r="AK34" i="1"/>
  <c r="AL33" i="1"/>
  <c r="AK33" i="1"/>
  <c r="AL32" i="1"/>
  <c r="AK32" i="1"/>
  <c r="AO32" i="1" s="1"/>
  <c r="AL31" i="1"/>
  <c r="AK31" i="1"/>
  <c r="AL30" i="1"/>
  <c r="AK30" i="1"/>
  <c r="AO30" i="1" s="1"/>
  <c r="AL29" i="1"/>
  <c r="AK29" i="1"/>
  <c r="AL28" i="1"/>
  <c r="AK28" i="1"/>
  <c r="AM12" i="1"/>
  <c r="AK27" i="1"/>
  <c r="AL26" i="1"/>
  <c r="AK26" i="1"/>
  <c r="AO26" i="1" s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O20" i="1" s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O15" i="1" s="1"/>
  <c r="AM14" i="1"/>
  <c r="AK14" i="1"/>
  <c r="AL13" i="1"/>
  <c r="AK13" i="1"/>
  <c r="AK12" i="1"/>
  <c r="Z8" i="1"/>
  <c r="X8" i="1"/>
  <c r="AO29" i="1" l="1"/>
  <c r="AO16" i="1"/>
  <c r="AO22" i="1"/>
  <c r="AO25" i="1"/>
  <c r="AO31" i="1"/>
  <c r="AO34" i="1"/>
  <c r="AO19" i="1"/>
  <c r="AO23" i="1"/>
  <c r="AO13" i="1"/>
  <c r="AO21" i="1"/>
  <c r="AO24" i="1"/>
  <c r="AO28" i="1"/>
  <c r="AO33" i="1"/>
  <c r="AO38" i="1"/>
  <c r="AO35" i="1"/>
  <c r="AL27" i="1"/>
  <c r="AO27" i="1" s="1"/>
  <c r="AN14" i="1"/>
  <c r="AN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<sst xmlns="http://schemas.openxmlformats.org/spreadsheetml/2006/main" count="111" uniqueCount="105">
  <si>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</si>
  <si>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</si>
  <si>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</si>
  <si>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</si>
  <si>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</si>
  <si>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</si>
  <si>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</si>
  <si>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</si>
  <si>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</si>
  <si>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</si>
  <si>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</si>
  <si>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</si>
  <si>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</si>
  <si>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</si>
  <si>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</si>
  <si>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</si>
  <si>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</si>
  <si>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</si>
  <si>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</si>
  <si>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</si>
  <si>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</si>
  <si>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</si>
  <si>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</si>
  <si>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</si>
  <si>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</si>
  <si>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</si>
  <si>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</si>
  <si>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</si>
  <si>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</si>
  <si>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</si>
  <si>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</si>
  <si>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</si>
  <si>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</si>
  <si>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</si>
  <si>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</si>
  <si>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</si>
  <si>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</si>
  <si>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</si>
  <si>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</si>
  <si>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</si>
  <si>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</si>
  <si>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</si>
  <si>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</si>
  <si>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</si>
  <si>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</si>
  <si>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</si>
  <si>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</si>
  <si>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</si>
  <si>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</si>
  <si>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</si>
  <si>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</si>
  <si>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</si>
  <si>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</si>
  <si>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</si>
  <si>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</si>
  <si>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</si>
  <si>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</si>
  <si>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</si>
  <si>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</si>
  <si>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</si>
  <si>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</si>
  <si>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</si>
  <si>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</si>
  <si>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</si>
  <si>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</si>
  <si>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</si>
  <si>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</si>
  <si>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</si>
  <si>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</si>
  <si>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</si>
  <si>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</si>
  <si>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</si>
  <si>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</si>
  <si>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</si>
  <si>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</si>
  <si>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</si>
  <si>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</si>
  <si>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</si>
  <si>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</si>
  <si>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</si>
  <si>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</si>
  <si>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</si>
  <si>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</si>
  <si>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</si>
  <si>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</si>
  <si>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</si>
  <si>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</si>
  <si>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</si>
  <si>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</si>
  <si>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</si>
  <si>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</si>
  <si>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</si>
  <si>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</si>
  <si>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</si>
  <si>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</si>
  <si>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</si>
  <si>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</si>
  <si>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</si>
  <si>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</si>
  <si>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</si>
  <si>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</si>
  <si>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</si>
  <si>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</si>
  <si>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</si>
  <si>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表2-41  発生量及び処理・処分量（種類別：変換）　〔電気機器〕〔全地域〕〔令和３年度〕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</si>
</sst>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1.3781404999998808</v>
      </c>
      <c r="E12" s="54">
        <v>0</v>
      </c>
      <c r="F12" s="54">
        <v>0</v>
      </c>
      <c r="G12" s="54">
        <v>1.3781404999998808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1.378140499999881</v>
      </c>
      <c r="T12" s="54">
        <v>2.3299999999999996E-3</v>
      </c>
      <c r="U12" s="54">
        <v>8.9999999999999992E-5</v>
      </c>
      <c r="V12" s="54">
        <v>2.2399999999999998E-3</v>
      </c>
      <c r="W12" s="54">
        <v>1.375810499999881</v>
      </c>
      <c r="X12" s="54">
        <v>0.65677399999999997</v>
      </c>
      <c r="Y12" s="54">
        <v>0</v>
      </c>
      <c r="Z12" s="54">
        <v>0.71903649999988084</v>
      </c>
      <c r="AA12" s="54">
        <v>0</v>
      </c>
      <c r="AB12" s="54">
        <v>0.21295449999988092</v>
      </c>
      <c r="AC12" s="54">
        <v>1.1628560000000001</v>
      </c>
      <c r="AD12" s="54">
        <v>0.95118599999999975</v>
      </c>
      <c r="AE12" s="54">
        <v>0.21167000000000002</v>
      </c>
      <c r="AF12" s="54">
        <v>0</v>
      </c>
      <c r="AG12" s="55">
        <v>0.95118599999999975</v>
      </c>
      <c r="AH12" s="54">
        <v>0.21400000000000002</v>
      </c>
      <c r="AI12" s="54">
        <v>0.95118599999999975</v>
      </c>
      <c r="AJ12" s="54">
        <v>0</v>
      </c>
      <c r="AK12" s="54">
        <f>G12-N12</f>
        <v>1.3781404999998808</v>
      </c>
      <c r="AL12" s="54">
        <f>AM12+AN12</f>
        <v>0.32493799999999995</v>
      </c>
      <c r="AM12" s="54">
        <f>SUM(AM13:AM14)+SUM(AM18:AM36)</f>
        <v>0</v>
      </c>
      <c r="AN12" s="54">
        <f>SUM(AN13:AN14)+SUM(AN18:AN36)</f>
        <v>0.32493799999999995</v>
      </c>
      <c r="AO12" s="54">
        <f>AK12-AL12</f>
        <v>1.0532024999998808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-1.1549999999999993E-3</v>
      </c>
      <c r="AC13" s="59">
        <v>1.1549999999999993E-3</v>
      </c>
      <c r="AD13" s="59">
        <v>0</v>
      </c>
      <c r="AE13" s="62">
        <v>1.1549999999999993E-3</v>
      </c>
      <c r="AF13" s="59">
        <v>0</v>
      </c>
      <c r="AG13" s="63">
        <v>0</v>
      </c>
      <c r="AH13" s="64">
        <v>1.1549999999999993E-3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0.13158999999999998</v>
      </c>
      <c r="E14" s="59">
        <v>0</v>
      </c>
      <c r="F14" s="59">
        <v>0</v>
      </c>
      <c r="G14" s="59">
        <v>0.13158999999999998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0.13158999999999998</v>
      </c>
      <c r="T14" s="59">
        <v>2.1099999999999999E-3</v>
      </c>
      <c r="U14" s="59">
        <v>0</v>
      </c>
      <c r="V14" s="59">
        <v>2.1099999999999999E-3</v>
      </c>
      <c r="W14" s="59">
        <v>0.12947999999999998</v>
      </c>
      <c r="X14" s="59">
        <v>0.10783999999999999</v>
      </c>
      <c r="Y14" s="59">
        <v>0</v>
      </c>
      <c r="Z14" s="59">
        <v>2.164E-2</v>
      </c>
      <c r="AA14" s="59">
        <v>0</v>
      </c>
      <c r="AB14" s="59">
        <v>1.9859999999999992E-2</v>
      </c>
      <c r="AC14" s="59">
        <v>0.10962</v>
      </c>
      <c r="AD14" s="59">
        <v>0.10962</v>
      </c>
      <c r="AE14" s="59">
        <v>0</v>
      </c>
      <c r="AF14" s="59">
        <v>0</v>
      </c>
      <c r="AG14" s="61">
        <v>0.10962</v>
      </c>
      <c r="AH14" s="59">
        <v>2.1099999999999999E-3</v>
      </c>
      <c r="AI14" s="59">
        <v>0.10962</v>
      </c>
      <c r="AJ14" s="59">
        <v>0</v>
      </c>
      <c r="AK14" s="59">
        <f t="shared" si="0"/>
        <v>0.13158999999999998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0.13158999999999998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0.10783999999999999</v>
      </c>
      <c r="E16" s="74">
        <v>0</v>
      </c>
      <c r="F16" s="74">
        <v>0</v>
      </c>
      <c r="G16" s="74">
        <v>0.10783999999999999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0.10783999999999999</v>
      </c>
      <c r="T16" s="74">
        <v>0</v>
      </c>
      <c r="U16" s="74">
        <v>0</v>
      </c>
      <c r="V16" s="74">
        <v>0</v>
      </c>
      <c r="W16" s="74">
        <v>0.10783999999999999</v>
      </c>
      <c r="X16" s="74">
        <v>0.10783999999999999</v>
      </c>
      <c r="Y16" s="74">
        <v>0</v>
      </c>
      <c r="Z16" s="74">
        <v>0</v>
      </c>
      <c r="AA16" s="74">
        <v>0</v>
      </c>
      <c r="AB16" s="74">
        <v>1.9239999999999993E-2</v>
      </c>
      <c r="AC16" s="74">
        <v>8.8599999999999998E-2</v>
      </c>
      <c r="AD16" s="74">
        <v>8.8599999999999998E-2</v>
      </c>
      <c r="AE16" s="74">
        <v>0</v>
      </c>
      <c r="AF16" s="75">
        <v>0</v>
      </c>
      <c r="AG16" s="76">
        <v>8.8599999999999998E-2</v>
      </c>
      <c r="AH16" s="74">
        <v>0</v>
      </c>
      <c r="AI16" s="74">
        <v>8.8599999999999998E-2</v>
      </c>
      <c r="AJ16" s="74">
        <v>0</v>
      </c>
      <c r="AK16" s="74">
        <f t="shared" si="0"/>
        <v>0.10783999999999999</v>
      </c>
      <c r="AL16" s="74">
        <f t="shared" si="1"/>
        <v>0</v>
      </c>
      <c r="AM16" s="74">
        <v>0</v>
      </c>
      <c r="AN16" s="74">
        <v>0</v>
      </c>
      <c r="AO16" s="74">
        <f t="shared" si="2"/>
        <v>0.10783999999999999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2.375E-2</v>
      </c>
      <c r="E17" s="60">
        <v>0</v>
      </c>
      <c r="F17" s="79">
        <v>0</v>
      </c>
      <c r="G17" s="79">
        <v>2.375E-2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2.375E-2</v>
      </c>
      <c r="T17" s="79">
        <v>2.1099999999999999E-3</v>
      </c>
      <c r="U17" s="79">
        <v>0</v>
      </c>
      <c r="V17" s="79">
        <v>2.1099999999999999E-3</v>
      </c>
      <c r="W17" s="79">
        <v>2.164E-2</v>
      </c>
      <c r="X17" s="79">
        <v>0</v>
      </c>
      <c r="Y17" s="79">
        <v>0</v>
      </c>
      <c r="Z17" s="79">
        <v>2.164E-2</v>
      </c>
      <c r="AA17" s="79">
        <v>0</v>
      </c>
      <c r="AB17" s="79">
        <v>6.1999999999999902E-4</v>
      </c>
      <c r="AC17" s="79">
        <v>2.102E-2</v>
      </c>
      <c r="AD17" s="79">
        <v>2.102E-2</v>
      </c>
      <c r="AE17" s="79">
        <v>0</v>
      </c>
      <c r="AF17" s="80">
        <v>0</v>
      </c>
      <c r="AG17" s="81">
        <v>2.102E-2</v>
      </c>
      <c r="AH17" s="79">
        <v>2.1099999999999999E-3</v>
      </c>
      <c r="AI17" s="79">
        <v>2.102E-2</v>
      </c>
      <c r="AJ17" s="60">
        <v>0</v>
      </c>
      <c r="AK17" s="60">
        <f t="shared" si="0"/>
        <v>2.375E-2</v>
      </c>
      <c r="AL17" s="60">
        <f t="shared" si="1"/>
        <v>0</v>
      </c>
      <c r="AM17" s="60">
        <v>0</v>
      </c>
      <c r="AN17" s="60">
        <v>0</v>
      </c>
      <c r="AO17" s="60">
        <f t="shared" si="2"/>
        <v>2.375E-2</v>
      </c>
    </row>
    <row r="18" spans="2:41" s="56" customFormat="1" ht="27" customHeight="1" x14ac:dyDescent="0.15">
      <c r="B18" s="65" t="s">
        <v>82</v>
      </c>
      <c r="C18" s="82"/>
      <c r="D18" s="59">
        <v>2.4014499999880794E-2</v>
      </c>
      <c r="E18" s="59">
        <v>0</v>
      </c>
      <c r="F18" s="59">
        <v>0</v>
      </c>
      <c r="G18" s="59">
        <v>2.4014499999880794E-2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2.4014499999880794E-2</v>
      </c>
      <c r="T18" s="59">
        <v>0</v>
      </c>
      <c r="U18" s="59">
        <v>0</v>
      </c>
      <c r="V18" s="59">
        <v>0</v>
      </c>
      <c r="W18" s="59">
        <v>2.4014499999880794E-2</v>
      </c>
      <c r="X18" s="59">
        <v>3.5999999999999997E-4</v>
      </c>
      <c r="Y18" s="59">
        <v>0</v>
      </c>
      <c r="Z18" s="59">
        <v>2.3654499999880795E-2</v>
      </c>
      <c r="AA18" s="59">
        <v>0</v>
      </c>
      <c r="AB18" s="59">
        <v>5.7104999998807936E-3</v>
      </c>
      <c r="AC18" s="59">
        <v>1.8304000000000001E-2</v>
      </c>
      <c r="AD18" s="59">
        <v>1.8304000000000001E-2</v>
      </c>
      <c r="AE18" s="62">
        <v>0</v>
      </c>
      <c r="AF18" s="59">
        <v>0</v>
      </c>
      <c r="AG18" s="61">
        <v>1.8304000000000001E-2</v>
      </c>
      <c r="AH18" s="59">
        <v>0</v>
      </c>
      <c r="AI18" s="59">
        <v>1.8304000000000001E-2</v>
      </c>
      <c r="AJ18" s="59">
        <v>0</v>
      </c>
      <c r="AK18" s="59">
        <f t="shared" si="0"/>
        <v>2.4014499999880794E-2</v>
      </c>
      <c r="AL18" s="59">
        <f t="shared" si="1"/>
        <v>7.5466000000000005E-2</v>
      </c>
      <c r="AM18" s="59">
        <v>0</v>
      </c>
      <c r="AN18" s="59">
        <v>7.5466000000000005E-2</v>
      </c>
      <c r="AO18" s="59">
        <f t="shared" si="2"/>
        <v>-5.1451500000119207E-2</v>
      </c>
    </row>
    <row r="19" spans="2:41" s="56" customFormat="1" ht="27" customHeight="1" x14ac:dyDescent="0.15">
      <c r="B19" s="65" t="s">
        <v>83</v>
      </c>
      <c r="C19" s="58"/>
      <c r="D19" s="59">
        <v>7.4139999999999998E-2</v>
      </c>
      <c r="E19" s="59">
        <v>0</v>
      </c>
      <c r="F19" s="59">
        <v>0</v>
      </c>
      <c r="G19" s="59">
        <v>7.4139999999999998E-2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7.4139999999999998E-2</v>
      </c>
      <c r="T19" s="59">
        <v>0</v>
      </c>
      <c r="U19" s="59">
        <v>0</v>
      </c>
      <c r="V19" s="59">
        <v>0</v>
      </c>
      <c r="W19" s="59">
        <v>7.4139999999999998E-2</v>
      </c>
      <c r="X19" s="59">
        <v>0</v>
      </c>
      <c r="Y19" s="59">
        <v>0</v>
      </c>
      <c r="Z19" s="59">
        <v>7.4139999999999998E-2</v>
      </c>
      <c r="AA19" s="59">
        <v>0</v>
      </c>
      <c r="AB19" s="59">
        <v>7.3412999999999992E-2</v>
      </c>
      <c r="AC19" s="59">
        <v>7.27E-4</v>
      </c>
      <c r="AD19" s="59">
        <v>9.9999999999999995E-7</v>
      </c>
      <c r="AE19" s="62">
        <v>7.2599999999999997E-4</v>
      </c>
      <c r="AF19" s="59">
        <v>0</v>
      </c>
      <c r="AG19" s="61">
        <v>9.9999999999999995E-7</v>
      </c>
      <c r="AH19" s="59">
        <v>7.2599999999999997E-4</v>
      </c>
      <c r="AI19" s="59">
        <v>9.9999999999999995E-7</v>
      </c>
      <c r="AJ19" s="59">
        <v>0</v>
      </c>
      <c r="AK19" s="59">
        <f t="shared" si="0"/>
        <v>7.4139999999999998E-2</v>
      </c>
      <c r="AL19" s="59">
        <f t="shared" si="1"/>
        <v>9.0209999999999999E-2</v>
      </c>
      <c r="AM19" s="59">
        <v>0</v>
      </c>
      <c r="AN19" s="59">
        <v>9.0209999999999999E-2</v>
      </c>
      <c r="AO19" s="59">
        <f t="shared" si="2"/>
        <v>-1.6070000000000001E-2</v>
      </c>
    </row>
    <row r="20" spans="2:41" s="56" customFormat="1" ht="27" customHeight="1" x14ac:dyDescent="0.15">
      <c r="B20" s="65" t="s">
        <v>84</v>
      </c>
      <c r="C20" s="58"/>
      <c r="D20" s="59">
        <v>0.105835</v>
      </c>
      <c r="E20" s="59">
        <v>0</v>
      </c>
      <c r="F20" s="59">
        <v>0</v>
      </c>
      <c r="G20" s="59">
        <v>0.105835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0.105835</v>
      </c>
      <c r="T20" s="59">
        <v>0</v>
      </c>
      <c r="U20" s="59">
        <v>0</v>
      </c>
      <c r="V20" s="59">
        <v>0</v>
      </c>
      <c r="W20" s="59">
        <v>0.105835</v>
      </c>
      <c r="X20" s="59">
        <v>0</v>
      </c>
      <c r="Y20" s="59">
        <v>0</v>
      </c>
      <c r="Z20" s="59">
        <v>0.105835</v>
      </c>
      <c r="AA20" s="59">
        <v>0</v>
      </c>
      <c r="AB20" s="59">
        <v>0.10477599999999999</v>
      </c>
      <c r="AC20" s="59">
        <v>1.0589999999999998E-3</v>
      </c>
      <c r="AD20" s="59">
        <v>9.9999999999999995E-7</v>
      </c>
      <c r="AE20" s="62">
        <v>1.0579999999999999E-3</v>
      </c>
      <c r="AF20" s="59">
        <v>0</v>
      </c>
      <c r="AG20" s="61">
        <v>9.9999999999999995E-7</v>
      </c>
      <c r="AH20" s="59">
        <v>1.0579999999999999E-3</v>
      </c>
      <c r="AI20" s="59">
        <v>9.9999999999999995E-7</v>
      </c>
      <c r="AJ20" s="59">
        <v>0</v>
      </c>
      <c r="AK20" s="59">
        <f t="shared" si="0"/>
        <v>0.105835</v>
      </c>
      <c r="AL20" s="59">
        <f t="shared" si="1"/>
        <v>9.0230000000000005E-2</v>
      </c>
      <c r="AM20" s="59">
        <v>0</v>
      </c>
      <c r="AN20" s="59">
        <v>9.0230000000000005E-2</v>
      </c>
      <c r="AO20" s="59">
        <f t="shared" si="2"/>
        <v>1.5604999999999994E-2</v>
      </c>
    </row>
    <row r="21" spans="2:41" s="56" customFormat="1" ht="27" customHeight="1" x14ac:dyDescent="0.15">
      <c r="B21" s="65" t="s">
        <v>85</v>
      </c>
      <c r="C21" s="58"/>
      <c r="D21" s="59">
        <v>0.26853200000000005</v>
      </c>
      <c r="E21" s="59">
        <v>0</v>
      </c>
      <c r="F21" s="59">
        <v>0</v>
      </c>
      <c r="G21" s="59">
        <v>0.26853200000000005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0.26853200000000005</v>
      </c>
      <c r="T21" s="59">
        <v>0</v>
      </c>
      <c r="U21" s="59">
        <v>0</v>
      </c>
      <c r="V21" s="59">
        <v>0</v>
      </c>
      <c r="W21" s="59">
        <v>0.26853200000000005</v>
      </c>
      <c r="X21" s="59">
        <v>8.3054000000000003E-2</v>
      </c>
      <c r="Y21" s="59">
        <v>0</v>
      </c>
      <c r="Z21" s="59">
        <v>0.18547800000000003</v>
      </c>
      <c r="AA21" s="59">
        <v>0</v>
      </c>
      <c r="AB21" s="59">
        <v>1.0210000000000052E-2</v>
      </c>
      <c r="AC21" s="59">
        <v>0.258322</v>
      </c>
      <c r="AD21" s="59">
        <v>6.7778999999999978E-2</v>
      </c>
      <c r="AE21" s="62">
        <v>0.19054300000000002</v>
      </c>
      <c r="AF21" s="59">
        <v>0</v>
      </c>
      <c r="AG21" s="61">
        <v>6.7778999999999978E-2</v>
      </c>
      <c r="AH21" s="59">
        <v>0.19054300000000002</v>
      </c>
      <c r="AI21" s="59">
        <v>6.7778999999999978E-2</v>
      </c>
      <c r="AJ21" s="59">
        <v>0</v>
      </c>
      <c r="AK21" s="59">
        <f t="shared" si="0"/>
        <v>0.26853200000000005</v>
      </c>
      <c r="AL21" s="59">
        <f t="shared" si="1"/>
        <v>3.8566999999999997E-2</v>
      </c>
      <c r="AM21" s="59">
        <v>0</v>
      </c>
      <c r="AN21" s="59">
        <v>3.8566999999999997E-2</v>
      </c>
      <c r="AO21" s="59">
        <f t="shared" si="2"/>
        <v>0.22996500000000006</v>
      </c>
    </row>
    <row r="22" spans="2:41" s="56" customFormat="1" ht="27" customHeight="1" x14ac:dyDescent="0.15">
      <c r="B22" s="65" t="s">
        <v>86</v>
      </c>
      <c r="C22" s="58"/>
      <c r="D22" s="59">
        <v>1.1969999999999999E-3</v>
      </c>
      <c r="E22" s="59">
        <v>0</v>
      </c>
      <c r="F22" s="59">
        <v>0</v>
      </c>
      <c r="G22" s="59">
        <v>1.1969999999999999E-3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1.1969999999999999E-3</v>
      </c>
      <c r="T22" s="59">
        <v>0</v>
      </c>
      <c r="U22" s="59">
        <v>0</v>
      </c>
      <c r="V22" s="59">
        <v>0</v>
      </c>
      <c r="W22" s="59">
        <v>1.1969999999999999E-3</v>
      </c>
      <c r="X22" s="59">
        <v>1.16E-4</v>
      </c>
      <c r="Y22" s="59">
        <v>0</v>
      </c>
      <c r="Z22" s="59">
        <v>1.0809999999999999E-3</v>
      </c>
      <c r="AA22" s="59">
        <v>0</v>
      </c>
      <c r="AB22" s="59">
        <v>0</v>
      </c>
      <c r="AC22" s="59">
        <v>1.1970000000000001E-3</v>
      </c>
      <c r="AD22" s="59">
        <v>1.9600000000000002E-4</v>
      </c>
      <c r="AE22" s="62">
        <v>1.0010000000000002E-3</v>
      </c>
      <c r="AF22" s="59">
        <v>0</v>
      </c>
      <c r="AG22" s="61">
        <v>1.9600000000000002E-4</v>
      </c>
      <c r="AH22" s="59">
        <v>1.0010000000000002E-3</v>
      </c>
      <c r="AI22" s="59">
        <v>1.9600000000000002E-4</v>
      </c>
      <c r="AJ22" s="59">
        <v>0</v>
      </c>
      <c r="AK22" s="59">
        <f t="shared" si="0"/>
        <v>1.1969999999999999E-3</v>
      </c>
      <c r="AL22" s="59">
        <f t="shared" si="1"/>
        <v>0</v>
      </c>
      <c r="AM22" s="59">
        <v>0</v>
      </c>
      <c r="AN22" s="59">
        <v>0</v>
      </c>
      <c r="AO22" s="59">
        <f t="shared" si="2"/>
        <v>1.1969999999999999E-3</v>
      </c>
    </row>
    <row r="23" spans="2:41" s="56" customFormat="1" ht="27" customHeight="1" x14ac:dyDescent="0.15">
      <c r="B23" s="65" t="s">
        <v>87</v>
      </c>
      <c r="C23" s="58"/>
      <c r="D23" s="59">
        <v>0.31205700000000003</v>
      </c>
      <c r="E23" s="59">
        <v>0</v>
      </c>
      <c r="F23" s="59">
        <v>0</v>
      </c>
      <c r="G23" s="59">
        <v>0.31205700000000003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0.31205700000000003</v>
      </c>
      <c r="T23" s="59">
        <v>0</v>
      </c>
      <c r="U23" s="59">
        <v>0</v>
      </c>
      <c r="V23" s="59">
        <v>0</v>
      </c>
      <c r="W23" s="59">
        <v>0.31205700000000003</v>
      </c>
      <c r="X23" s="59">
        <v>5.9897000000000006E-2</v>
      </c>
      <c r="Y23" s="59">
        <v>0</v>
      </c>
      <c r="Z23" s="59">
        <v>0.25216</v>
      </c>
      <c r="AA23" s="59">
        <v>0</v>
      </c>
      <c r="AB23" s="59">
        <v>1.400000000000845E-4</v>
      </c>
      <c r="AC23" s="59">
        <v>0.31191699999999994</v>
      </c>
      <c r="AD23" s="59">
        <v>0.30827699999999997</v>
      </c>
      <c r="AE23" s="62">
        <v>3.6399999999999996E-3</v>
      </c>
      <c r="AF23" s="59">
        <v>0</v>
      </c>
      <c r="AG23" s="61">
        <v>0.30827699999999997</v>
      </c>
      <c r="AH23" s="59">
        <v>3.6399999999999996E-3</v>
      </c>
      <c r="AI23" s="59">
        <v>0.30827699999999997</v>
      </c>
      <c r="AJ23" s="59">
        <v>0</v>
      </c>
      <c r="AK23" s="59">
        <f t="shared" si="0"/>
        <v>0.31205700000000003</v>
      </c>
      <c r="AL23" s="59">
        <f t="shared" si="1"/>
        <v>0</v>
      </c>
      <c r="AM23" s="59">
        <v>0</v>
      </c>
      <c r="AN23" s="59">
        <v>0</v>
      </c>
      <c r="AO23" s="59">
        <f t="shared" si="2"/>
        <v>0.31205700000000003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0.11589300000000001</v>
      </c>
      <c r="E28" s="59">
        <v>0</v>
      </c>
      <c r="F28" s="59">
        <v>0</v>
      </c>
      <c r="G28" s="59">
        <v>0.11589300000000001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0.11589300000000001</v>
      </c>
      <c r="T28" s="59">
        <v>0</v>
      </c>
      <c r="U28" s="59">
        <v>0</v>
      </c>
      <c r="V28" s="59">
        <v>0</v>
      </c>
      <c r="W28" s="59">
        <v>0.11589300000000001</v>
      </c>
      <c r="X28" s="59">
        <v>8.0745000000000011E-2</v>
      </c>
      <c r="Y28" s="59">
        <v>0</v>
      </c>
      <c r="Z28" s="59">
        <v>3.5147999999999999E-2</v>
      </c>
      <c r="AA28" s="59">
        <v>0</v>
      </c>
      <c r="AB28" s="59">
        <v>0</v>
      </c>
      <c r="AC28" s="59">
        <v>0.115893</v>
      </c>
      <c r="AD28" s="59">
        <v>0.115883</v>
      </c>
      <c r="AE28" s="62">
        <v>1.0000000000000001E-5</v>
      </c>
      <c r="AF28" s="59">
        <v>0</v>
      </c>
      <c r="AG28" s="61">
        <v>0.115883</v>
      </c>
      <c r="AH28" s="59">
        <v>1.0000000000000001E-5</v>
      </c>
      <c r="AI28" s="59">
        <v>0.115883</v>
      </c>
      <c r="AJ28" s="59">
        <v>0</v>
      </c>
      <c r="AK28" s="59">
        <f t="shared" si="0"/>
        <v>0.11589300000000001</v>
      </c>
      <c r="AL28" s="59">
        <f t="shared" si="1"/>
        <v>5.0000000000000001E-3</v>
      </c>
      <c r="AM28" s="59">
        <v>0</v>
      </c>
      <c r="AN28" s="59">
        <v>5.0000000000000001E-3</v>
      </c>
      <c r="AO28" s="59">
        <f t="shared" si="2"/>
        <v>0.11089300000000001</v>
      </c>
    </row>
    <row r="29" spans="2:41" s="56" customFormat="1" ht="27" customHeight="1" x14ac:dyDescent="0.15">
      <c r="B29" s="65" t="s">
        <v>93</v>
      </c>
      <c r="C29" s="58"/>
      <c r="D29" s="59">
        <v>4.3909999999999991E-2</v>
      </c>
      <c r="E29" s="59">
        <v>0</v>
      </c>
      <c r="F29" s="59">
        <v>0</v>
      </c>
      <c r="G29" s="59">
        <v>4.3909999999999991E-2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4.3909999999999991E-2</v>
      </c>
      <c r="T29" s="59">
        <v>2.2000000000000001E-4</v>
      </c>
      <c r="U29" s="59">
        <v>8.9999999999999992E-5</v>
      </c>
      <c r="V29" s="59">
        <v>1.3000000000000002E-4</v>
      </c>
      <c r="W29" s="59">
        <v>4.3689999999999993E-2</v>
      </c>
      <c r="X29" s="59">
        <v>4.281999999999999E-2</v>
      </c>
      <c r="Y29" s="59">
        <v>0</v>
      </c>
      <c r="Z29" s="59">
        <v>8.699999999999999E-4</v>
      </c>
      <c r="AA29" s="59">
        <v>0</v>
      </c>
      <c r="AB29" s="59">
        <v>0</v>
      </c>
      <c r="AC29" s="59">
        <v>4.3689999999999993E-2</v>
      </c>
      <c r="AD29" s="59">
        <v>4.1749999999999995E-2</v>
      </c>
      <c r="AE29" s="62">
        <v>1.9399999999999999E-3</v>
      </c>
      <c r="AF29" s="59">
        <v>0</v>
      </c>
      <c r="AG29" s="61">
        <v>4.1749999999999995E-2</v>
      </c>
      <c r="AH29" s="59">
        <v>2.16E-3</v>
      </c>
      <c r="AI29" s="59">
        <v>4.1749999999999995E-2</v>
      </c>
      <c r="AJ29" s="59">
        <v>0</v>
      </c>
      <c r="AK29" s="59">
        <f t="shared" si="0"/>
        <v>4.3909999999999991E-2</v>
      </c>
      <c r="AL29" s="59">
        <f t="shared" si="1"/>
        <v>6.6150000000000002E-3</v>
      </c>
      <c r="AM29" s="59">
        <v>0</v>
      </c>
      <c r="AN29" s="59">
        <v>6.6150000000000002E-3</v>
      </c>
      <c r="AO29" s="59">
        <f t="shared" si="2"/>
        <v>3.7294999999999988E-2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0.24985800000000002</v>
      </c>
      <c r="E31" s="59">
        <v>0</v>
      </c>
      <c r="F31" s="59">
        <v>0</v>
      </c>
      <c r="G31" s="59">
        <v>0.24985800000000002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0.24985800000000002</v>
      </c>
      <c r="T31" s="59">
        <v>0</v>
      </c>
      <c r="U31" s="59">
        <v>0</v>
      </c>
      <c r="V31" s="59">
        <v>0</v>
      </c>
      <c r="W31" s="59">
        <v>0.24985800000000002</v>
      </c>
      <c r="X31" s="59">
        <v>0.24768800000000002</v>
      </c>
      <c r="Y31" s="59">
        <v>0</v>
      </c>
      <c r="Z31" s="59">
        <v>2.1700000000000001E-3</v>
      </c>
      <c r="AA31" s="59">
        <v>0</v>
      </c>
      <c r="AB31" s="59">
        <v>0</v>
      </c>
      <c r="AC31" s="59">
        <v>0.249858</v>
      </c>
      <c r="AD31" s="59">
        <v>0.249358</v>
      </c>
      <c r="AE31" s="62">
        <v>5.0000000000000001E-4</v>
      </c>
      <c r="AF31" s="59">
        <v>0</v>
      </c>
      <c r="AG31" s="61">
        <v>0.249358</v>
      </c>
      <c r="AH31" s="59">
        <v>5.0000000000000001E-4</v>
      </c>
      <c r="AI31" s="59">
        <v>0.249358</v>
      </c>
      <c r="AJ31" s="59">
        <v>0</v>
      </c>
      <c r="AK31" s="59">
        <f t="shared" si="0"/>
        <v>0.24985800000000002</v>
      </c>
      <c r="AL31" s="59">
        <f t="shared" si="1"/>
        <v>0</v>
      </c>
      <c r="AM31" s="59">
        <v>0</v>
      </c>
      <c r="AN31" s="59">
        <v>0</v>
      </c>
      <c r="AO31" s="59">
        <f t="shared" si="2"/>
        <v>0.24985800000000002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5.1114E-2</v>
      </c>
      <c r="E36" s="59">
        <v>0</v>
      </c>
      <c r="F36" s="59">
        <v>0</v>
      </c>
      <c r="G36" s="59">
        <v>5.1114E-2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5.1114E-2</v>
      </c>
      <c r="T36" s="59">
        <v>0</v>
      </c>
      <c r="U36" s="59">
        <v>0</v>
      </c>
      <c r="V36" s="59">
        <v>0</v>
      </c>
      <c r="W36" s="59">
        <v>5.1114E-2</v>
      </c>
      <c r="X36" s="59">
        <v>3.4254E-2</v>
      </c>
      <c r="Y36" s="59">
        <v>0</v>
      </c>
      <c r="Z36" s="59">
        <v>1.686E-2</v>
      </c>
      <c r="AA36" s="59">
        <v>0</v>
      </c>
      <c r="AB36" s="59">
        <v>0</v>
      </c>
      <c r="AC36" s="59">
        <v>5.1114E-2</v>
      </c>
      <c r="AD36" s="59">
        <v>4.0017000000000004E-2</v>
      </c>
      <c r="AE36" s="59">
        <v>1.1096999999999999E-2</v>
      </c>
      <c r="AF36" s="59">
        <v>0</v>
      </c>
      <c r="AG36" s="61">
        <v>4.0017000000000004E-2</v>
      </c>
      <c r="AH36" s="59">
        <v>1.1096999999999999E-2</v>
      </c>
      <c r="AI36" s="59">
        <v>4.0017000000000004E-2</v>
      </c>
      <c r="AJ36" s="59">
        <v>0</v>
      </c>
      <c r="AK36" s="59">
        <f t="shared" si="0"/>
        <v>5.1114E-2</v>
      </c>
      <c r="AL36" s="59">
        <f t="shared" si="1"/>
        <v>1.8850000000000002E-2</v>
      </c>
      <c r="AM36" s="59">
        <f>SUM(AM37:AM39)</f>
        <v>0</v>
      </c>
      <c r="AN36" s="59">
        <f>SUM(AN37:AN39)</f>
        <v>1.8850000000000002E-2</v>
      </c>
      <c r="AO36" s="59">
        <f t="shared" si="2"/>
        <v>3.2264000000000001E-2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5.0804000000000002E-2</v>
      </c>
      <c r="E38" s="74">
        <v>0</v>
      </c>
      <c r="F38" s="74">
        <v>0</v>
      </c>
      <c r="G38" s="74">
        <v>5.0804000000000002E-2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5.0804000000000002E-2</v>
      </c>
      <c r="T38" s="74">
        <v>0</v>
      </c>
      <c r="U38" s="74">
        <v>0</v>
      </c>
      <c r="V38" s="74">
        <v>0</v>
      </c>
      <c r="W38" s="74">
        <v>5.0804000000000002E-2</v>
      </c>
      <c r="X38" s="74">
        <v>3.4254E-2</v>
      </c>
      <c r="Y38" s="74">
        <v>0</v>
      </c>
      <c r="Z38" s="74">
        <v>1.6549999999999999E-2</v>
      </c>
      <c r="AA38" s="74">
        <v>0</v>
      </c>
      <c r="AB38" s="74">
        <v>0</v>
      </c>
      <c r="AC38" s="74">
        <v>5.0804000000000002E-2</v>
      </c>
      <c r="AD38" s="74">
        <v>4.0017000000000004E-2</v>
      </c>
      <c r="AE38" s="74">
        <v>1.0787E-2</v>
      </c>
      <c r="AF38" s="75">
        <v>0</v>
      </c>
      <c r="AG38" s="76">
        <v>4.0017000000000004E-2</v>
      </c>
      <c r="AH38" s="74">
        <v>1.0787E-2</v>
      </c>
      <c r="AI38" s="74">
        <v>4.0017000000000004E-2</v>
      </c>
      <c r="AJ38" s="74">
        <v>0</v>
      </c>
      <c r="AK38" s="74">
        <f t="shared" si="0"/>
        <v>5.0804000000000002E-2</v>
      </c>
      <c r="AL38" s="74">
        <f t="shared" si="1"/>
        <v>1.8550000000000001E-2</v>
      </c>
      <c r="AM38" s="74">
        <v>0</v>
      </c>
      <c r="AN38" s="74">
        <v>1.8550000000000001E-2</v>
      </c>
      <c r="AO38" s="74">
        <f t="shared" si="2"/>
        <v>3.2254000000000005E-2</v>
      </c>
    </row>
    <row r="39" spans="2:41" ht="27" customHeight="1" x14ac:dyDescent="0.15">
      <c r="B39" s="77">
        <v>0</v>
      </c>
      <c r="C39" s="84" t="s">
        <v>100</v>
      </c>
      <c r="D39" s="79">
        <v>3.1E-4</v>
      </c>
      <c r="E39" s="60">
        <v>0</v>
      </c>
      <c r="F39" s="79">
        <v>0</v>
      </c>
      <c r="G39" s="79">
        <v>3.1E-4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3.1E-4</v>
      </c>
      <c r="T39" s="79">
        <v>0</v>
      </c>
      <c r="U39" s="79">
        <v>0</v>
      </c>
      <c r="V39" s="79">
        <v>0</v>
      </c>
      <c r="W39" s="79">
        <v>3.1E-4</v>
      </c>
      <c r="X39" s="79">
        <v>0</v>
      </c>
      <c r="Y39" s="79">
        <v>0</v>
      </c>
      <c r="Z39" s="79">
        <v>3.1E-4</v>
      </c>
      <c r="AA39" s="79">
        <v>0</v>
      </c>
      <c r="AB39" s="79">
        <v>0</v>
      </c>
      <c r="AC39" s="79">
        <v>3.1E-4</v>
      </c>
      <c r="AD39" s="79">
        <v>0</v>
      </c>
      <c r="AE39" s="79">
        <v>3.1E-4</v>
      </c>
      <c r="AF39" s="80">
        <v>0</v>
      </c>
      <c r="AG39" s="81">
        <v>0</v>
      </c>
      <c r="AH39" s="79">
        <v>3.1E-4</v>
      </c>
      <c r="AI39" s="79">
        <v>0</v>
      </c>
      <c r="AJ39" s="60">
        <v>0</v>
      </c>
      <c r="AK39" s="60">
        <f t="shared" si="0"/>
        <v>3.1E-4</v>
      </c>
      <c r="AL39" s="60">
        <f t="shared" si="1"/>
        <v>3.0000000000000003E-4</v>
      </c>
      <c r="AM39" s="60">
        <v>0</v>
      </c>
      <c r="AN39" s="60">
        <v>3.0000000000000003E-4</v>
      </c>
      <c r="AO39" s="60">
        <f t="shared" si="2"/>
        <v>9.999999999999972E-6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2021-03-16T06:10:45Z</dcterms:created>
  <dcterms:modified xsi:type="dcterms:W3CDTF">2023-03-29T01:54:58Z</dcterms:modified>
</cp:coreProperties>
</file>