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C0F12714-28E2-4618-9F64-E260E742C527}" xr6:coauthVersionLast="47" xr6:coauthVersionMax="47" xr10:uidLastSave="{00000000-0000-0000-0000-000000000000}"/>
  <bookViews>
    <workbookView xWindow="1800" yWindow="90" windowWidth="14385" windowHeight="1560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O55" i="1" s="1"/>
  <c r="AL54" i="1"/>
  <c r="AK54" i="1"/>
  <c r="AO54" i="1" s="1"/>
  <c r="AL53" i="1"/>
  <c r="AK53" i="1"/>
  <c r="AO53" i="1" s="1"/>
  <c r="AL52" i="1"/>
  <c r="AK52" i="1"/>
  <c r="AO52" i="1" s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N19" i="1"/>
  <c r="AM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L14" i="1"/>
  <c r="AK14" i="1"/>
  <c r="AO14" i="1" s="1"/>
  <c r="AN13" i="1"/>
  <c r="AM13" i="1"/>
  <c r="AL13" i="1" s="1"/>
  <c r="AK13" i="1"/>
  <c r="AK12" i="1"/>
  <c r="Z8" i="1"/>
  <c r="X8" i="1"/>
  <c r="AO16" i="1" l="1"/>
  <c r="AO19" i="1"/>
  <c r="AO51" i="1"/>
  <c r="AN12" i="1"/>
  <c r="AL19" i="1"/>
  <c r="AO25" i="1"/>
  <c r="AO28" i="1"/>
  <c r="AO34" i="1"/>
  <c r="AO37" i="1"/>
  <c r="AO40" i="1"/>
  <c r="AO43" i="1"/>
  <c r="AO57" i="1"/>
  <c r="AO33" i="1"/>
  <c r="AO31" i="1"/>
  <c r="AO21" i="1"/>
  <c r="AO29" i="1"/>
  <c r="AO56" i="1"/>
  <c r="AL44" i="1"/>
  <c r="AO44" i="1" s="1"/>
  <c r="AM12" i="1"/>
  <c r="AL12" i="1" s="1"/>
  <c r="AO12" i="1" s="1"/>
  <c r="AO63" i="1"/>
  <c r="AO22" i="1"/>
  <c r="AO30" i="1"/>
  <c r="AO13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<sst xmlns="http://schemas.openxmlformats.org/spreadsheetml/2006/main" count="137" uniqueCount="132">
  <si>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</si>
  <si>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</si>
  <si>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</si>
  <si>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</si>
  <si>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</si>
  <si>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</si>
  <si>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</si>
  <si>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</si>
  <si>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</si>
  <si>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</si>
  <si>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</si>
  <si>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</si>
  <si>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</si>
  <si>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</si>
  <si>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</si>
  <si>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</si>
  <si>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</si>
  <si>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</si>
  <si>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</si>
  <si>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</si>
  <si>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</si>
  <si>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</si>
  <si>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</si>
  <si>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</si>
  <si>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</si>
  <si>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</si>
  <si>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</si>
  <si>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</si>
  <si>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</si>
  <si>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</si>
  <si>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</si>
  <si>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</si>
  <si>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</si>
  <si>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</si>
  <si>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</si>
  <si>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</si>
  <si>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</si>
  <si>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</si>
  <si>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</si>
  <si>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</si>
  <si>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</si>
  <si>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</si>
  <si>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</si>
  <si>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</si>
  <si>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</si>
  <si>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</si>
  <si>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</si>
  <si>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</si>
  <si>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</si>
  <si>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</si>
  <si>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</si>
  <si>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</si>
  <si>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</si>
  <si>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</si>
  <si>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</si>
  <si>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</si>
  <si>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</si>
  <si>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</si>
  <si>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</si>
  <si>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</si>
  <si>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</si>
  <si>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</si>
  <si>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</si>
  <si>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</si>
  <si>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</si>
  <si>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</si>
  <si>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</si>
  <si>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</si>
  <si>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</si>
  <si>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</si>
  <si>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</si>
  <si>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</si>
  <si>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</si>
  <si>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</si>
  <si>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</si>
  <si>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</si>
  <si>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</si>
  <si>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</si>
  <si>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</si>
  <si>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</si>
  <si>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</si>
  <si>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</si>
  <si>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</si>
  <si>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</si>
  <si>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</si>
  <si>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</si>
  <si>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</si>
  <si>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</si>
  <si>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</si>
  <si>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</si>
  <si>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</si>
  <si>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</si>
  <si>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</si>
  <si>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</si>
  <si>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</si>
  <si>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</si>
  <si>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</si>
  <si>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</si>
  <si>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</si>
  <si>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</si>
  <si>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</si>
  <si>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</si>
  <si>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</si>
  <si>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</si>
  <si>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</si>
  <si>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</si>
  <si>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</si>
  <si>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</si>
  <si>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</si>
  <si>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</si>
  <si>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</si>
  <si>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</si>
  <si>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</si>
  <si>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</si>
  <si>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</si>
  <si>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</si>
  <si>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</si>
  <si>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</si>
  <si>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</si>
  <si>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</si>
  <si>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</si>
  <si>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</si>
  <si>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</si>
  <si>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</si>
  <si>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</si>
  <si>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</si>
  <si>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</si>
  <si>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</si>
  <si>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</si>
  <si>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</si>
  <si>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</si>
  <si>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表5-01  発生量及び処理・処分量（業種別)　〔全地域〕〔全種類〕〔令和３年度〕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</si>
</sst>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2" t="s">
        <v>0</v>
      </c>
      <c r="C5" s="103"/>
      <c r="D5" s="8" t="s">
        <v>127</v>
      </c>
      <c r="E5" s="9" t="s">
        <v>1</v>
      </c>
      <c r="F5" s="9" t="s">
        <v>2</v>
      </c>
      <c r="G5" s="8" t="s">
        <v>128</v>
      </c>
      <c r="H5" s="108" t="s">
        <v>3</v>
      </c>
      <c r="I5" s="109"/>
      <c r="J5" s="110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4"/>
      <c r="C6" s="105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2"/>
      <c r="AH6" s="113"/>
      <c r="AI6" s="113"/>
      <c r="AJ6" s="101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4"/>
      <c r="C7" s="105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2"/>
      <c r="AH7" s="113"/>
      <c r="AI7" s="113"/>
      <c r="AJ7" s="101"/>
      <c r="AK7" s="84"/>
      <c r="AL7" s="25"/>
      <c r="AM7" s="25"/>
      <c r="AN7" s="25"/>
      <c r="AO7" s="84"/>
    </row>
    <row r="8" spans="2:41" ht="13.5" customHeight="1" x14ac:dyDescent="0.15">
      <c r="B8" s="104"/>
      <c r="C8" s="105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4"/>
      <c r="C9" s="105"/>
      <c r="D9" s="34"/>
      <c r="E9" s="34"/>
      <c r="F9" s="34"/>
      <c r="G9" s="35"/>
      <c r="H9" s="35"/>
      <c r="I9" s="35"/>
      <c r="J9" s="35"/>
      <c r="K9" s="35"/>
      <c r="L9" s="100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00" t="s">
        <v>28</v>
      </c>
      <c r="Z9" s="35"/>
      <c r="AA9" s="100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4"/>
      <c r="C10" s="105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6"/>
      <c r="C11" s="107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3443.8374425958145</v>
      </c>
      <c r="E12" s="51">
        <v>626.14</v>
      </c>
      <c r="F12" s="51">
        <v>0</v>
      </c>
      <c r="G12" s="51">
        <v>2817.6974425958147</v>
      </c>
      <c r="H12" s="51">
        <v>74.11812399999998</v>
      </c>
      <c r="I12" s="51">
        <v>0</v>
      </c>
      <c r="J12" s="51">
        <v>0</v>
      </c>
      <c r="K12" s="51">
        <v>1507.6132550000002</v>
      </c>
      <c r="L12" s="51">
        <v>0</v>
      </c>
      <c r="M12" s="51">
        <v>747.70783499999993</v>
      </c>
      <c r="N12" s="51">
        <v>0</v>
      </c>
      <c r="O12" s="51">
        <v>759.90541999999994</v>
      </c>
      <c r="P12" s="51">
        <v>716.45472000000007</v>
      </c>
      <c r="Q12" s="52">
        <v>0</v>
      </c>
      <c r="R12" s="51">
        <v>0</v>
      </c>
      <c r="S12" s="53">
        <v>1279.4167635958133</v>
      </c>
      <c r="T12" s="51">
        <v>133.31529100000003</v>
      </c>
      <c r="U12" s="51">
        <v>24.269610000000004</v>
      </c>
      <c r="V12" s="51">
        <v>109.04568100000003</v>
      </c>
      <c r="W12" s="51">
        <v>1146.1014725958132</v>
      </c>
      <c r="X12" s="51">
        <v>1031.2855286340009</v>
      </c>
      <c r="Y12" s="51">
        <v>0</v>
      </c>
      <c r="Z12" s="51">
        <v>114.81594396181248</v>
      </c>
      <c r="AA12" s="51">
        <v>0</v>
      </c>
      <c r="AB12" s="51">
        <v>50.827620595813549</v>
      </c>
      <c r="AC12" s="51">
        <v>1095.2738519999994</v>
      </c>
      <c r="AD12" s="51">
        <v>1076.0830789999995</v>
      </c>
      <c r="AE12" s="51">
        <v>19.190773000000014</v>
      </c>
      <c r="AF12" s="54">
        <v>0</v>
      </c>
      <c r="AG12" s="53">
        <v>1866.6559229999996</v>
      </c>
      <c r="AH12" s="51">
        <v>152.50606400000007</v>
      </c>
      <c r="AI12" s="51">
        <v>2492.7959229999988</v>
      </c>
      <c r="AJ12" s="51">
        <v>0</v>
      </c>
      <c r="AK12" s="51">
        <f>G12-N12</f>
        <v>2817.6974425958147</v>
      </c>
      <c r="AL12" s="51">
        <f>AM12+AN12</f>
        <v>185.14052803671333</v>
      </c>
      <c r="AM12" s="51">
        <f>AM13+SUM(AM16:AM19)+AM44+SUM(AM51:AM64)</f>
        <v>0</v>
      </c>
      <c r="AN12" s="51">
        <f>AN13+SUM(AN16:AN19)+AN44+SUM(AN51:AN64)</f>
        <v>185.14052803671333</v>
      </c>
      <c r="AO12" s="51">
        <f>AK12-AL12</f>
        <v>2632.5569145591012</v>
      </c>
    </row>
    <row r="13" spans="2:41" s="55" customFormat="1" ht="17.25" customHeight="1" thickTop="1" x14ac:dyDescent="0.15">
      <c r="B13" s="79" t="s">
        <v>75</v>
      </c>
      <c r="C13" s="80"/>
      <c r="D13" s="56">
        <v>68.963495599999987</v>
      </c>
      <c r="E13" s="56">
        <v>0</v>
      </c>
      <c r="F13" s="56">
        <v>0</v>
      </c>
      <c r="G13" s="56">
        <v>68.963495599999987</v>
      </c>
      <c r="H13" s="56">
        <v>66.677023999999989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2.2864715999999996</v>
      </c>
      <c r="T13" s="56">
        <v>0</v>
      </c>
      <c r="U13" s="56">
        <v>0</v>
      </c>
      <c r="V13" s="56">
        <v>0</v>
      </c>
      <c r="W13" s="56">
        <v>2.2864715999999996</v>
      </c>
      <c r="X13" s="56">
        <v>1.9885869999999999</v>
      </c>
      <c r="Y13" s="56">
        <v>0</v>
      </c>
      <c r="Z13" s="56">
        <v>0.29788459999999983</v>
      </c>
      <c r="AA13" s="56">
        <v>0</v>
      </c>
      <c r="AB13" s="56">
        <v>0.24174559999999934</v>
      </c>
      <c r="AC13" s="56">
        <v>2.0447260000000003</v>
      </c>
      <c r="AD13" s="56">
        <v>1.7938800000000004</v>
      </c>
      <c r="AE13" s="56">
        <v>0.25084599999999996</v>
      </c>
      <c r="AF13" s="58">
        <v>0</v>
      </c>
      <c r="AG13" s="57">
        <v>68.47090399999999</v>
      </c>
      <c r="AH13" s="56">
        <v>0.25084599999999996</v>
      </c>
      <c r="AI13" s="56">
        <v>68.47090399999999</v>
      </c>
      <c r="AJ13" s="56">
        <v>0</v>
      </c>
      <c r="AK13" s="56">
        <f t="shared" ref="AK13:AK64" si="0">G13-N13</f>
        <v>68.963495599999987</v>
      </c>
      <c r="AL13" s="56">
        <f t="shared" ref="AL13:AL64" si="1">AM13+AN13</f>
        <v>0.15237139289805268</v>
      </c>
      <c r="AM13" s="56">
        <f>SUM(AM14:AM15)</f>
        <v>0</v>
      </c>
      <c r="AN13" s="56">
        <f>SUM(AN14:AN15)</f>
        <v>0.15237139289805268</v>
      </c>
      <c r="AO13" s="56">
        <f t="shared" ref="AO13:AO64" si="2">AK13-AL13</f>
        <v>68.81112420710194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68.962247599999984</v>
      </c>
      <c r="E14" s="61">
        <v>0</v>
      </c>
      <c r="F14" s="61">
        <v>0</v>
      </c>
      <c r="G14" s="61">
        <v>68.962247599999984</v>
      </c>
      <c r="H14" s="61">
        <v>66.677023999999989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2.2852235999999997</v>
      </c>
      <c r="T14" s="61">
        <v>0</v>
      </c>
      <c r="U14" s="61">
        <v>0</v>
      </c>
      <c r="V14" s="61">
        <v>0</v>
      </c>
      <c r="W14" s="61">
        <v>2.2852235999999997</v>
      </c>
      <c r="X14" s="61">
        <v>1.987339</v>
      </c>
      <c r="Y14" s="61">
        <v>0</v>
      </c>
      <c r="Z14" s="61">
        <v>0.29788459999999983</v>
      </c>
      <c r="AA14" s="61">
        <v>0</v>
      </c>
      <c r="AB14" s="61">
        <v>0.24174559999999934</v>
      </c>
      <c r="AC14" s="61">
        <v>2.0434780000000003</v>
      </c>
      <c r="AD14" s="61">
        <v>1.7926320000000004</v>
      </c>
      <c r="AE14" s="61">
        <v>0.25084599999999996</v>
      </c>
      <c r="AF14" s="64">
        <v>0</v>
      </c>
      <c r="AG14" s="63">
        <v>68.469655999999986</v>
      </c>
      <c r="AH14" s="61">
        <v>0.25084599999999996</v>
      </c>
      <c r="AI14" s="61">
        <v>68.469655999999986</v>
      </c>
      <c r="AJ14" s="61">
        <v>0</v>
      </c>
      <c r="AK14" s="61">
        <f t="shared" si="0"/>
        <v>68.962247599999984</v>
      </c>
      <c r="AL14" s="61">
        <f t="shared" si="1"/>
        <v>0.15237139289805268</v>
      </c>
      <c r="AM14" s="61">
        <v>0</v>
      </c>
      <c r="AN14" s="61">
        <v>0.15237139289805268</v>
      </c>
      <c r="AO14" s="61">
        <f t="shared" si="2"/>
        <v>68.809876207101937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1.248E-3</v>
      </c>
      <c r="E15" s="67">
        <v>0</v>
      </c>
      <c r="F15" s="67">
        <v>0</v>
      </c>
      <c r="G15" s="67">
        <v>1.248E-3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1.248E-3</v>
      </c>
      <c r="T15" s="67">
        <v>0</v>
      </c>
      <c r="U15" s="67">
        <v>0</v>
      </c>
      <c r="V15" s="67">
        <v>0</v>
      </c>
      <c r="W15" s="67">
        <v>1.248E-3</v>
      </c>
      <c r="X15" s="67">
        <v>1.248E-3</v>
      </c>
      <c r="Y15" s="67">
        <v>0</v>
      </c>
      <c r="Z15" s="67">
        <v>0</v>
      </c>
      <c r="AA15" s="67">
        <v>0</v>
      </c>
      <c r="AB15" s="67">
        <v>0</v>
      </c>
      <c r="AC15" s="67">
        <v>1.248E-3</v>
      </c>
      <c r="AD15" s="67">
        <v>1.248E-3</v>
      </c>
      <c r="AE15" s="67">
        <v>0</v>
      </c>
      <c r="AF15" s="70">
        <v>0</v>
      </c>
      <c r="AG15" s="69">
        <v>1.248E-3</v>
      </c>
      <c r="AH15" s="67">
        <v>0</v>
      </c>
      <c r="AI15" s="67">
        <v>1.248E-3</v>
      </c>
      <c r="AJ15" s="67">
        <v>0</v>
      </c>
      <c r="AK15" s="67">
        <f t="shared" si="0"/>
        <v>1.248E-3</v>
      </c>
      <c r="AL15" s="67">
        <f t="shared" si="1"/>
        <v>0</v>
      </c>
      <c r="AM15" s="67">
        <v>0</v>
      </c>
      <c r="AN15" s="67">
        <v>0</v>
      </c>
      <c r="AO15" s="67">
        <f t="shared" si="2"/>
        <v>1.248E-3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2.5000000000000001E-3</v>
      </c>
      <c r="AM17" s="56">
        <v>0</v>
      </c>
      <c r="AN17" s="56">
        <v>2.5000000000000001E-3</v>
      </c>
      <c r="AO17" s="56">
        <f t="shared" si="2"/>
        <v>-2.5000000000000001E-3</v>
      </c>
    </row>
    <row r="18" spans="2:41" s="55" customFormat="1" ht="17.25" customHeight="1" x14ac:dyDescent="0.15">
      <c r="B18" s="77" t="s">
        <v>80</v>
      </c>
      <c r="C18" s="78"/>
      <c r="D18" s="56">
        <v>883.5494357850007</v>
      </c>
      <c r="E18" s="56">
        <v>0</v>
      </c>
      <c r="F18" s="56">
        <v>0</v>
      </c>
      <c r="G18" s="56">
        <v>883.5494357850007</v>
      </c>
      <c r="H18" s="56">
        <v>0</v>
      </c>
      <c r="I18" s="56">
        <v>0</v>
      </c>
      <c r="J18" s="56">
        <v>0</v>
      </c>
      <c r="K18" s="56">
        <v>38.827786000000003</v>
      </c>
      <c r="L18" s="56">
        <v>0</v>
      </c>
      <c r="M18" s="56">
        <v>1.2451400000000064</v>
      </c>
      <c r="N18" s="56">
        <v>0</v>
      </c>
      <c r="O18" s="56">
        <v>37.582645999999997</v>
      </c>
      <c r="P18" s="56">
        <v>38.295636000000009</v>
      </c>
      <c r="Q18" s="71">
        <v>0</v>
      </c>
      <c r="R18" s="56">
        <v>0</v>
      </c>
      <c r="S18" s="57">
        <v>844.00865978500065</v>
      </c>
      <c r="T18" s="56">
        <v>17.556171000000003</v>
      </c>
      <c r="U18" s="56">
        <v>17.028480000000002</v>
      </c>
      <c r="V18" s="56">
        <v>0.52769100000000002</v>
      </c>
      <c r="W18" s="56">
        <v>826.4524887850007</v>
      </c>
      <c r="X18" s="56">
        <v>819.13310255500073</v>
      </c>
      <c r="Y18" s="56">
        <v>0</v>
      </c>
      <c r="Z18" s="56">
        <v>7.3193862300000045</v>
      </c>
      <c r="AA18" s="56">
        <v>0</v>
      </c>
      <c r="AB18" s="56">
        <v>4.966910785001005</v>
      </c>
      <c r="AC18" s="61">
        <v>821.48557799999969</v>
      </c>
      <c r="AD18" s="56">
        <v>811.98343999999963</v>
      </c>
      <c r="AE18" s="56">
        <v>9.5021380000000111</v>
      </c>
      <c r="AF18" s="58">
        <v>0</v>
      </c>
      <c r="AG18" s="57">
        <v>850.27907599999969</v>
      </c>
      <c r="AH18" s="56">
        <v>27.058309000000015</v>
      </c>
      <c r="AI18" s="56">
        <v>850.27907599999969</v>
      </c>
      <c r="AJ18" s="56">
        <v>0</v>
      </c>
      <c r="AK18" s="56">
        <f t="shared" si="0"/>
        <v>883.5494357850007</v>
      </c>
      <c r="AL18" s="56">
        <f t="shared" si="1"/>
        <v>47.84670659863788</v>
      </c>
      <c r="AM18" s="56">
        <v>0</v>
      </c>
      <c r="AN18" s="56">
        <v>47.84670659863788</v>
      </c>
      <c r="AO18" s="56">
        <f t="shared" si="2"/>
        <v>835.70272918636283</v>
      </c>
    </row>
    <row r="19" spans="2:41" s="55" customFormat="1" ht="17.25" customHeight="1" x14ac:dyDescent="0.15">
      <c r="B19" s="81" t="s">
        <v>81</v>
      </c>
      <c r="C19" s="82"/>
      <c r="D19" s="56">
        <v>2027.1624818369999</v>
      </c>
      <c r="E19" s="56">
        <v>626.14</v>
      </c>
      <c r="F19" s="56">
        <v>0</v>
      </c>
      <c r="G19" s="56">
        <v>1401.022481837</v>
      </c>
      <c r="H19" s="56">
        <v>7.4411000000000005</v>
      </c>
      <c r="I19" s="56">
        <v>0</v>
      </c>
      <c r="J19" s="56">
        <v>0</v>
      </c>
      <c r="K19" s="56">
        <v>1128.01262</v>
      </c>
      <c r="L19" s="56">
        <v>0</v>
      </c>
      <c r="M19" s="56">
        <v>427.04566999999997</v>
      </c>
      <c r="N19" s="56">
        <v>0</v>
      </c>
      <c r="O19" s="56">
        <v>700.96695</v>
      </c>
      <c r="P19" s="56">
        <v>678.03380000000004</v>
      </c>
      <c r="Q19" s="71">
        <v>0</v>
      </c>
      <c r="R19" s="56">
        <v>0</v>
      </c>
      <c r="S19" s="57">
        <v>288.50191183699985</v>
      </c>
      <c r="T19" s="56">
        <v>94.749860000000012</v>
      </c>
      <c r="U19" s="56">
        <v>2.2353899999999998</v>
      </c>
      <c r="V19" s="56">
        <v>92.514470000000017</v>
      </c>
      <c r="W19" s="56">
        <v>193.7520518369999</v>
      </c>
      <c r="X19" s="56">
        <v>125.02760300000003</v>
      </c>
      <c r="Y19" s="56">
        <v>0</v>
      </c>
      <c r="Z19" s="56">
        <v>68.724448836999827</v>
      </c>
      <c r="AA19" s="56">
        <v>0</v>
      </c>
      <c r="AB19" s="56">
        <v>27.437385836999837</v>
      </c>
      <c r="AC19" s="56">
        <v>166.31466600000005</v>
      </c>
      <c r="AD19" s="56">
        <v>163.35710000000006</v>
      </c>
      <c r="AE19" s="56">
        <v>2.9575659999999986</v>
      </c>
      <c r="AF19" s="58">
        <v>0</v>
      </c>
      <c r="AG19" s="57">
        <v>848.83199999999999</v>
      </c>
      <c r="AH19" s="56">
        <v>97.707426000000012</v>
      </c>
      <c r="AI19" s="56">
        <v>1474.9719999999998</v>
      </c>
      <c r="AJ19" s="56">
        <v>0</v>
      </c>
      <c r="AK19" s="56">
        <f t="shared" si="0"/>
        <v>1401.022481837</v>
      </c>
      <c r="AL19" s="56">
        <f t="shared" si="1"/>
        <v>105.12781960137775</v>
      </c>
      <c r="AM19" s="56">
        <f>SUM(AM20:AM43)</f>
        <v>0</v>
      </c>
      <c r="AN19" s="56">
        <f>SUM(AN20:AN43)</f>
        <v>105.12781960137775</v>
      </c>
      <c r="AO19" s="56">
        <f t="shared" si="2"/>
        <v>1295.8946622356223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32.526670199999998</v>
      </c>
      <c r="E20" s="61">
        <v>0</v>
      </c>
      <c r="F20" s="61">
        <v>0</v>
      </c>
      <c r="G20" s="61">
        <v>32.526670199999998</v>
      </c>
      <c r="H20" s="61">
        <v>0.64800000000000002</v>
      </c>
      <c r="I20" s="61">
        <v>0</v>
      </c>
      <c r="J20" s="61">
        <v>0</v>
      </c>
      <c r="K20" s="61">
        <v>5.4809999999999999</v>
      </c>
      <c r="L20" s="61">
        <v>0</v>
      </c>
      <c r="M20" s="61">
        <v>4.3149999999999995</v>
      </c>
      <c r="N20" s="61">
        <v>0</v>
      </c>
      <c r="O20" s="61">
        <v>1.1659999999999999</v>
      </c>
      <c r="P20" s="61">
        <v>0.371</v>
      </c>
      <c r="Q20" s="62">
        <v>0</v>
      </c>
      <c r="R20" s="61">
        <v>0</v>
      </c>
      <c r="S20" s="63">
        <v>27.192670199999998</v>
      </c>
      <c r="T20" s="61">
        <v>1.90716</v>
      </c>
      <c r="U20" s="61">
        <v>0.28467999999999999</v>
      </c>
      <c r="V20" s="61">
        <v>1.6224799999999999</v>
      </c>
      <c r="W20" s="61">
        <v>25.285510199999997</v>
      </c>
      <c r="X20" s="61">
        <v>9.1786030000000007</v>
      </c>
      <c r="Y20" s="61">
        <v>0</v>
      </c>
      <c r="Z20" s="61">
        <v>16.106907199999998</v>
      </c>
      <c r="AA20" s="61">
        <v>0</v>
      </c>
      <c r="AB20" s="61">
        <v>4.3837281999999895</v>
      </c>
      <c r="AC20" s="61">
        <v>20.901782000000008</v>
      </c>
      <c r="AD20" s="61">
        <v>19.87196800000001</v>
      </c>
      <c r="AE20" s="61">
        <v>1.0298139999999998</v>
      </c>
      <c r="AF20" s="64">
        <v>0</v>
      </c>
      <c r="AG20" s="63">
        <v>20.890968000000008</v>
      </c>
      <c r="AH20" s="61">
        <v>2.9369739999999998</v>
      </c>
      <c r="AI20" s="61">
        <v>20.890968000000008</v>
      </c>
      <c r="AJ20" s="61">
        <v>0</v>
      </c>
      <c r="AK20" s="61">
        <f t="shared" si="0"/>
        <v>32.526670199999998</v>
      </c>
      <c r="AL20" s="61">
        <f t="shared" si="1"/>
        <v>6.3253890000000004</v>
      </c>
      <c r="AM20" s="61">
        <v>0</v>
      </c>
      <c r="AN20" s="61">
        <v>6.3253890000000004</v>
      </c>
      <c r="AO20" s="61">
        <f t="shared" si="2"/>
        <v>26.201281199999997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7.4598402500000001</v>
      </c>
      <c r="E21" s="73">
        <v>0</v>
      </c>
      <c r="F21" s="73">
        <v>0</v>
      </c>
      <c r="G21" s="73">
        <v>7.4598402500000001</v>
      </c>
      <c r="H21" s="73">
        <v>0</v>
      </c>
      <c r="I21" s="73">
        <v>0</v>
      </c>
      <c r="J21" s="73">
        <v>0</v>
      </c>
      <c r="K21" s="73">
        <v>5.5331999999999999</v>
      </c>
      <c r="L21" s="73">
        <v>0</v>
      </c>
      <c r="M21" s="73">
        <v>5.5331999999999999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1.9266402499999999</v>
      </c>
      <c r="T21" s="73">
        <v>0</v>
      </c>
      <c r="U21" s="73">
        <v>0</v>
      </c>
      <c r="V21" s="73">
        <v>0</v>
      </c>
      <c r="W21" s="73">
        <v>1.9266402499999999</v>
      </c>
      <c r="X21" s="73">
        <v>1.88914</v>
      </c>
      <c r="Y21" s="73">
        <v>0</v>
      </c>
      <c r="Z21" s="73">
        <v>3.7500249999999999E-2</v>
      </c>
      <c r="AA21" s="73">
        <v>0</v>
      </c>
      <c r="AB21" s="73">
        <v>2.838324999999986E-2</v>
      </c>
      <c r="AC21" s="73">
        <v>1.8982570000000001</v>
      </c>
      <c r="AD21" s="73">
        <v>1.8571120000000001</v>
      </c>
      <c r="AE21" s="73">
        <v>4.1144999999999994E-2</v>
      </c>
      <c r="AF21" s="76">
        <v>0</v>
      </c>
      <c r="AG21" s="75">
        <v>1.8571120000000001</v>
      </c>
      <c r="AH21" s="73">
        <v>4.1144999999999994E-2</v>
      </c>
      <c r="AI21" s="73">
        <v>1.8571120000000001</v>
      </c>
      <c r="AJ21" s="73">
        <v>0</v>
      </c>
      <c r="AK21" s="73">
        <f t="shared" si="0"/>
        <v>7.4598402500000001</v>
      </c>
      <c r="AL21" s="73">
        <f t="shared" si="1"/>
        <v>0.49839070058617796</v>
      </c>
      <c r="AM21" s="73">
        <v>0</v>
      </c>
      <c r="AN21" s="73">
        <v>0.49839070058617796</v>
      </c>
      <c r="AO21" s="73">
        <f t="shared" si="2"/>
        <v>6.961449549413822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5.4863464999999998</v>
      </c>
      <c r="E22" s="73">
        <v>0</v>
      </c>
      <c r="F22" s="73">
        <v>0</v>
      </c>
      <c r="G22" s="73">
        <v>5.4863464999999998</v>
      </c>
      <c r="H22" s="73">
        <v>0</v>
      </c>
      <c r="I22" s="73">
        <v>0</v>
      </c>
      <c r="J22" s="73">
        <v>0</v>
      </c>
      <c r="K22" s="73">
        <v>5.1163999999999996</v>
      </c>
      <c r="L22" s="73">
        <v>0</v>
      </c>
      <c r="M22" s="73">
        <v>4.6047599999999997</v>
      </c>
      <c r="N22" s="73">
        <v>0</v>
      </c>
      <c r="O22" s="73">
        <v>0.51163999999999998</v>
      </c>
      <c r="P22" s="73">
        <v>0</v>
      </c>
      <c r="Q22" s="74">
        <v>0</v>
      </c>
      <c r="R22" s="73">
        <v>0</v>
      </c>
      <c r="S22" s="75">
        <v>0.88158650000000005</v>
      </c>
      <c r="T22" s="73">
        <v>3.9700000000000006E-2</v>
      </c>
      <c r="U22" s="73">
        <v>3.9700000000000006E-2</v>
      </c>
      <c r="V22" s="73">
        <v>0</v>
      </c>
      <c r="W22" s="73">
        <v>0.84188650000000009</v>
      </c>
      <c r="X22" s="73">
        <v>0.13683500000000004</v>
      </c>
      <c r="Y22" s="73">
        <v>0</v>
      </c>
      <c r="Z22" s="73">
        <v>0.70505150000000005</v>
      </c>
      <c r="AA22" s="73">
        <v>0</v>
      </c>
      <c r="AB22" s="73">
        <v>1.1679499999999954E-2</v>
      </c>
      <c r="AC22" s="73">
        <v>0.83020700000000014</v>
      </c>
      <c r="AD22" s="73">
        <v>0.82626500000000014</v>
      </c>
      <c r="AE22" s="73">
        <v>3.9420000000000002E-3</v>
      </c>
      <c r="AF22" s="76">
        <v>0</v>
      </c>
      <c r="AG22" s="75">
        <v>0.82626500000000014</v>
      </c>
      <c r="AH22" s="73">
        <v>4.3642000000000007E-2</v>
      </c>
      <c r="AI22" s="73">
        <v>0.82626500000000014</v>
      </c>
      <c r="AJ22" s="73">
        <v>0</v>
      </c>
      <c r="AK22" s="73">
        <f t="shared" si="0"/>
        <v>5.4863464999999998</v>
      </c>
      <c r="AL22" s="73">
        <f t="shared" si="1"/>
        <v>3.2587000000000005E-2</v>
      </c>
      <c r="AM22" s="73">
        <v>0</v>
      </c>
      <c r="AN22" s="73">
        <v>3.2587000000000005E-2</v>
      </c>
      <c r="AO22" s="73">
        <f t="shared" si="2"/>
        <v>5.4537594999999994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0.39194551</v>
      </c>
      <c r="E23" s="73">
        <v>0</v>
      </c>
      <c r="F23" s="73">
        <v>0</v>
      </c>
      <c r="G23" s="73">
        <v>0.39194551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0.39194551</v>
      </c>
      <c r="T23" s="73">
        <v>0</v>
      </c>
      <c r="U23" s="73">
        <v>0</v>
      </c>
      <c r="V23" s="73">
        <v>0</v>
      </c>
      <c r="W23" s="73">
        <v>0.39194551</v>
      </c>
      <c r="X23" s="73">
        <v>0.33793000000000001</v>
      </c>
      <c r="Y23" s="73">
        <v>0</v>
      </c>
      <c r="Z23" s="73">
        <v>5.4015510000000003E-2</v>
      </c>
      <c r="AA23" s="73">
        <v>0</v>
      </c>
      <c r="AB23" s="73">
        <v>5.1509999999921341E-5</v>
      </c>
      <c r="AC23" s="73">
        <v>0.39189400000000008</v>
      </c>
      <c r="AD23" s="73">
        <v>0.35993300000000006</v>
      </c>
      <c r="AE23" s="73">
        <v>3.1961000000000003E-2</v>
      </c>
      <c r="AF23" s="76">
        <v>0</v>
      </c>
      <c r="AG23" s="75">
        <v>0.35993300000000006</v>
      </c>
      <c r="AH23" s="73">
        <v>3.1961000000000003E-2</v>
      </c>
      <c r="AI23" s="73">
        <v>0.35993300000000006</v>
      </c>
      <c r="AJ23" s="73">
        <v>0</v>
      </c>
      <c r="AK23" s="73">
        <f t="shared" si="0"/>
        <v>0.39194551</v>
      </c>
      <c r="AL23" s="73">
        <f t="shared" si="1"/>
        <v>6.6341999999999998E-2</v>
      </c>
      <c r="AM23" s="73">
        <v>0</v>
      </c>
      <c r="AN23" s="73">
        <v>6.6341999999999998E-2</v>
      </c>
      <c r="AO23" s="73">
        <f t="shared" si="2"/>
        <v>0.32560350999999998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5.8160000000000003E-2</v>
      </c>
      <c r="E24" s="73">
        <v>0</v>
      </c>
      <c r="F24" s="73">
        <v>0</v>
      </c>
      <c r="G24" s="73">
        <v>5.8160000000000003E-2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5.8160000000000003E-2</v>
      </c>
      <c r="T24" s="73">
        <v>0</v>
      </c>
      <c r="U24" s="73">
        <v>0</v>
      </c>
      <c r="V24" s="73">
        <v>0</v>
      </c>
      <c r="W24" s="73">
        <v>5.8160000000000003E-2</v>
      </c>
      <c r="X24" s="73">
        <v>5.8160000000000003E-2</v>
      </c>
      <c r="Y24" s="73">
        <v>0</v>
      </c>
      <c r="Z24" s="73">
        <v>0</v>
      </c>
      <c r="AA24" s="73">
        <v>0</v>
      </c>
      <c r="AB24" s="73">
        <v>0</v>
      </c>
      <c r="AC24" s="73">
        <v>5.8159999999999996E-2</v>
      </c>
      <c r="AD24" s="73">
        <v>5.5509999999999997E-2</v>
      </c>
      <c r="AE24" s="73">
        <v>2.65E-3</v>
      </c>
      <c r="AF24" s="76">
        <v>0</v>
      </c>
      <c r="AG24" s="75">
        <v>5.5509999999999997E-2</v>
      </c>
      <c r="AH24" s="73">
        <v>2.65E-3</v>
      </c>
      <c r="AI24" s="73">
        <v>5.5509999999999997E-2</v>
      </c>
      <c r="AJ24" s="73">
        <v>0</v>
      </c>
      <c r="AK24" s="73">
        <f t="shared" si="0"/>
        <v>5.8160000000000003E-2</v>
      </c>
      <c r="AL24" s="73">
        <f t="shared" si="1"/>
        <v>9.2899999999999996E-3</v>
      </c>
      <c r="AM24" s="73">
        <v>0</v>
      </c>
      <c r="AN24" s="73">
        <v>9.2899999999999996E-3</v>
      </c>
      <c r="AO24" s="73">
        <f t="shared" si="2"/>
        <v>4.8870000000000004E-2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0.8859149999999999</v>
      </c>
      <c r="E25" s="73">
        <v>0</v>
      </c>
      <c r="F25" s="73">
        <v>0</v>
      </c>
      <c r="G25" s="73">
        <v>0.8859149999999999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0.8859149999999999</v>
      </c>
      <c r="T25" s="73">
        <v>1.298E-2</v>
      </c>
      <c r="U25" s="73">
        <v>0</v>
      </c>
      <c r="V25" s="73">
        <v>1.298E-2</v>
      </c>
      <c r="W25" s="73">
        <v>0.87293499999999991</v>
      </c>
      <c r="X25" s="73">
        <v>0.8710699999999999</v>
      </c>
      <c r="Y25" s="73">
        <v>0</v>
      </c>
      <c r="Z25" s="73">
        <v>1.8649999999999999E-3</v>
      </c>
      <c r="AA25" s="73">
        <v>0</v>
      </c>
      <c r="AB25" s="73">
        <v>1.5239999999998588E-3</v>
      </c>
      <c r="AC25" s="73">
        <v>0.87141100000000005</v>
      </c>
      <c r="AD25" s="73">
        <v>0.86880299999999999</v>
      </c>
      <c r="AE25" s="73">
        <v>2.6079999999999996E-3</v>
      </c>
      <c r="AF25" s="76">
        <v>0</v>
      </c>
      <c r="AG25" s="75">
        <v>0.86880299999999999</v>
      </c>
      <c r="AH25" s="73">
        <v>1.5587999999999999E-2</v>
      </c>
      <c r="AI25" s="73">
        <v>0.86880299999999999</v>
      </c>
      <c r="AJ25" s="73">
        <v>0</v>
      </c>
      <c r="AK25" s="73">
        <f t="shared" si="0"/>
        <v>0.8859149999999999</v>
      </c>
      <c r="AL25" s="73">
        <f t="shared" si="1"/>
        <v>8.5400000000000004E-2</v>
      </c>
      <c r="AM25" s="73">
        <v>0</v>
      </c>
      <c r="AN25" s="73">
        <v>8.5400000000000004E-2</v>
      </c>
      <c r="AO25" s="73">
        <f t="shared" si="2"/>
        <v>0.80051499999999987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8.5549999999999987E-2</v>
      </c>
      <c r="E26" s="73">
        <v>0</v>
      </c>
      <c r="F26" s="73">
        <v>0</v>
      </c>
      <c r="G26" s="73">
        <v>8.5549999999999987E-2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8.5549999999999987E-2</v>
      </c>
      <c r="T26" s="73">
        <v>0</v>
      </c>
      <c r="U26" s="73">
        <v>0</v>
      </c>
      <c r="V26" s="73">
        <v>0</v>
      </c>
      <c r="W26" s="73">
        <v>8.5549999999999987E-2</v>
      </c>
      <c r="X26" s="73">
        <v>2.5024999999999999E-2</v>
      </c>
      <c r="Y26" s="73">
        <v>0</v>
      </c>
      <c r="Z26" s="73">
        <v>6.0524999999999995E-2</v>
      </c>
      <c r="AA26" s="73">
        <v>0</v>
      </c>
      <c r="AB26" s="73">
        <v>2.2019999999999956E-3</v>
      </c>
      <c r="AC26" s="73">
        <v>8.3347999999999992E-2</v>
      </c>
      <c r="AD26" s="73">
        <v>7.0832999999999993E-2</v>
      </c>
      <c r="AE26" s="73">
        <v>1.2514999999999998E-2</v>
      </c>
      <c r="AF26" s="76">
        <v>0</v>
      </c>
      <c r="AG26" s="75">
        <v>7.0832999999999993E-2</v>
      </c>
      <c r="AH26" s="73">
        <v>1.2514999999999998E-2</v>
      </c>
      <c r="AI26" s="73">
        <v>7.0832999999999993E-2</v>
      </c>
      <c r="AJ26" s="73">
        <v>0</v>
      </c>
      <c r="AK26" s="73">
        <f t="shared" si="0"/>
        <v>8.5549999999999987E-2</v>
      </c>
      <c r="AL26" s="73">
        <f t="shared" si="1"/>
        <v>3.21E-4</v>
      </c>
      <c r="AM26" s="73">
        <v>0</v>
      </c>
      <c r="AN26" s="73">
        <v>3.21E-4</v>
      </c>
      <c r="AO26" s="73">
        <f t="shared" si="2"/>
        <v>8.5228999999999985E-2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158.78348768799998</v>
      </c>
      <c r="E27" s="73">
        <v>0</v>
      </c>
      <c r="F27" s="73">
        <v>0</v>
      </c>
      <c r="G27" s="73">
        <v>158.78348768799998</v>
      </c>
      <c r="H27" s="73">
        <v>1.734</v>
      </c>
      <c r="I27" s="73">
        <v>0</v>
      </c>
      <c r="J27" s="73">
        <v>0</v>
      </c>
      <c r="K27" s="73">
        <v>117.15170000000001</v>
      </c>
      <c r="L27" s="73">
        <v>0</v>
      </c>
      <c r="M27" s="73">
        <v>114.35597</v>
      </c>
      <c r="N27" s="73">
        <v>0</v>
      </c>
      <c r="O27" s="73">
        <v>2.7957299999999998</v>
      </c>
      <c r="P27" s="73">
        <v>0</v>
      </c>
      <c r="Q27" s="74">
        <v>0</v>
      </c>
      <c r="R27" s="73">
        <v>0</v>
      </c>
      <c r="S27" s="75">
        <v>42.693517687999972</v>
      </c>
      <c r="T27" s="73">
        <v>1.0743299999999998</v>
      </c>
      <c r="U27" s="73">
        <v>1.9530000000000002E-2</v>
      </c>
      <c r="V27" s="73">
        <v>1.0547999999999997</v>
      </c>
      <c r="W27" s="73">
        <v>41.619187687999975</v>
      </c>
      <c r="X27" s="73">
        <v>7.2853799600000011</v>
      </c>
      <c r="Y27" s="73">
        <v>0</v>
      </c>
      <c r="Z27" s="73">
        <v>34.333807727999975</v>
      </c>
      <c r="AA27" s="73">
        <v>0</v>
      </c>
      <c r="AB27" s="73">
        <v>14.63251868799998</v>
      </c>
      <c r="AC27" s="73">
        <v>26.986668999999996</v>
      </c>
      <c r="AD27" s="73">
        <v>26.045656999999995</v>
      </c>
      <c r="AE27" s="73">
        <v>0.94101199999999963</v>
      </c>
      <c r="AF27" s="76">
        <v>0</v>
      </c>
      <c r="AG27" s="75">
        <v>27.779656999999993</v>
      </c>
      <c r="AH27" s="73">
        <v>2.0153419999999995</v>
      </c>
      <c r="AI27" s="73">
        <v>27.779656999999993</v>
      </c>
      <c r="AJ27" s="73">
        <v>0</v>
      </c>
      <c r="AK27" s="73">
        <f t="shared" si="0"/>
        <v>158.78348768799998</v>
      </c>
      <c r="AL27" s="73">
        <f t="shared" si="1"/>
        <v>16.219656727738823</v>
      </c>
      <c r="AM27" s="73">
        <v>0</v>
      </c>
      <c r="AN27" s="73">
        <v>16.219656727738823</v>
      </c>
      <c r="AO27" s="73">
        <f t="shared" si="2"/>
        <v>142.56383096026116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15.484161</v>
      </c>
      <c r="E28" s="73">
        <v>0</v>
      </c>
      <c r="F28" s="73">
        <v>0</v>
      </c>
      <c r="G28" s="73">
        <v>15.484161</v>
      </c>
      <c r="H28" s="73">
        <v>0</v>
      </c>
      <c r="I28" s="73">
        <v>0</v>
      </c>
      <c r="J28" s="73">
        <v>0</v>
      </c>
      <c r="K28" s="73">
        <v>7.94916</v>
      </c>
      <c r="L28" s="73">
        <v>0</v>
      </c>
      <c r="M28" s="73">
        <v>7.9167399999999999</v>
      </c>
      <c r="N28" s="73">
        <v>0</v>
      </c>
      <c r="O28" s="73">
        <v>3.2420000000000004E-2</v>
      </c>
      <c r="P28" s="73">
        <v>0</v>
      </c>
      <c r="Q28" s="74">
        <v>0</v>
      </c>
      <c r="R28" s="73">
        <v>0</v>
      </c>
      <c r="S28" s="75">
        <v>7.5674209999999995</v>
      </c>
      <c r="T28" s="73">
        <v>0</v>
      </c>
      <c r="U28" s="73">
        <v>0</v>
      </c>
      <c r="V28" s="73">
        <v>0</v>
      </c>
      <c r="W28" s="73">
        <v>7.5674209999999995</v>
      </c>
      <c r="X28" s="73">
        <v>4.0371759999999997</v>
      </c>
      <c r="Y28" s="73">
        <v>0</v>
      </c>
      <c r="Z28" s="73">
        <v>3.5302449999999994</v>
      </c>
      <c r="AA28" s="73">
        <v>0</v>
      </c>
      <c r="AB28" s="73">
        <v>5.372482999999999</v>
      </c>
      <c r="AC28" s="73">
        <v>2.1949380000000001</v>
      </c>
      <c r="AD28" s="73">
        <v>2.1664889999999999</v>
      </c>
      <c r="AE28" s="73">
        <v>2.8449000000000002E-2</v>
      </c>
      <c r="AF28" s="76">
        <v>0</v>
      </c>
      <c r="AG28" s="75">
        <v>2.1664889999999999</v>
      </c>
      <c r="AH28" s="73">
        <v>2.8449000000000002E-2</v>
      </c>
      <c r="AI28" s="73">
        <v>2.1664889999999999</v>
      </c>
      <c r="AJ28" s="73">
        <v>0</v>
      </c>
      <c r="AK28" s="73">
        <f t="shared" si="0"/>
        <v>15.484161</v>
      </c>
      <c r="AL28" s="73">
        <f t="shared" si="1"/>
        <v>0.47906590147783246</v>
      </c>
      <c r="AM28" s="73">
        <v>0</v>
      </c>
      <c r="AN28" s="73">
        <v>0.47906590147783246</v>
      </c>
      <c r="AO28" s="73">
        <f t="shared" si="2"/>
        <v>15.005095098522167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1.3573406399999999</v>
      </c>
      <c r="E29" s="73">
        <v>0</v>
      </c>
      <c r="F29" s="73">
        <v>0</v>
      </c>
      <c r="G29" s="73">
        <v>1.3573406399999999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1.3573406399999999</v>
      </c>
      <c r="T29" s="73">
        <v>2.1999999999999999E-2</v>
      </c>
      <c r="U29" s="73">
        <v>0</v>
      </c>
      <c r="V29" s="73">
        <v>2.1999999999999999E-2</v>
      </c>
      <c r="W29" s="73">
        <v>1.3353406399999999</v>
      </c>
      <c r="X29" s="73">
        <v>0.63580863999999992</v>
      </c>
      <c r="Y29" s="73">
        <v>0</v>
      </c>
      <c r="Z29" s="73">
        <v>0.69953199999999993</v>
      </c>
      <c r="AA29" s="73">
        <v>0</v>
      </c>
      <c r="AB29" s="73">
        <v>0.20524863999999998</v>
      </c>
      <c r="AC29" s="73">
        <v>1.1300919999999999</v>
      </c>
      <c r="AD29" s="73">
        <v>1.123856</v>
      </c>
      <c r="AE29" s="73">
        <v>6.2359999999999994E-3</v>
      </c>
      <c r="AF29" s="76">
        <v>0</v>
      </c>
      <c r="AG29" s="75">
        <v>1.123856</v>
      </c>
      <c r="AH29" s="73">
        <v>2.8235999999999997E-2</v>
      </c>
      <c r="AI29" s="73">
        <v>1.123856</v>
      </c>
      <c r="AJ29" s="73">
        <v>0</v>
      </c>
      <c r="AK29" s="73">
        <f t="shared" si="0"/>
        <v>1.3573406399999999</v>
      </c>
      <c r="AL29" s="73">
        <f t="shared" si="1"/>
        <v>0.57627899999999999</v>
      </c>
      <c r="AM29" s="73">
        <v>0</v>
      </c>
      <c r="AN29" s="73">
        <v>0.57627899999999999</v>
      </c>
      <c r="AO29" s="73">
        <f t="shared" si="2"/>
        <v>0.78106163999999989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0.34533999999999998</v>
      </c>
      <c r="E30" s="73">
        <v>0</v>
      </c>
      <c r="F30" s="73">
        <v>0</v>
      </c>
      <c r="G30" s="73">
        <v>0.34533999999999998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0.34533999999999998</v>
      </c>
      <c r="T30" s="73">
        <v>0</v>
      </c>
      <c r="U30" s="73">
        <v>0</v>
      </c>
      <c r="V30" s="73">
        <v>0</v>
      </c>
      <c r="W30" s="73">
        <v>0.34533999999999998</v>
      </c>
      <c r="X30" s="73">
        <v>8.1299999999999983E-3</v>
      </c>
      <c r="Y30" s="73">
        <v>0</v>
      </c>
      <c r="Z30" s="73">
        <v>0.33721000000000001</v>
      </c>
      <c r="AA30" s="73">
        <v>0</v>
      </c>
      <c r="AB30" s="73">
        <v>6.7499999999998117E-4</v>
      </c>
      <c r="AC30" s="73">
        <v>0.344665</v>
      </c>
      <c r="AD30" s="73">
        <v>0.344393</v>
      </c>
      <c r="AE30" s="73">
        <v>2.72E-4</v>
      </c>
      <c r="AF30" s="76">
        <v>0</v>
      </c>
      <c r="AG30" s="75">
        <v>0.344393</v>
      </c>
      <c r="AH30" s="73">
        <v>2.72E-4</v>
      </c>
      <c r="AI30" s="73">
        <v>0.344393</v>
      </c>
      <c r="AJ30" s="73">
        <v>0</v>
      </c>
      <c r="AK30" s="73">
        <f t="shared" si="0"/>
        <v>0.34533999999999998</v>
      </c>
      <c r="AL30" s="73">
        <f t="shared" si="1"/>
        <v>0.134738</v>
      </c>
      <c r="AM30" s="73">
        <v>0</v>
      </c>
      <c r="AN30" s="73">
        <v>0.134738</v>
      </c>
      <c r="AO30" s="73">
        <f t="shared" si="2"/>
        <v>0.21060199999999998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23.498098000000002</v>
      </c>
      <c r="E32" s="73">
        <v>0</v>
      </c>
      <c r="F32" s="73">
        <v>0</v>
      </c>
      <c r="G32" s="73">
        <v>23.498098000000002</v>
      </c>
      <c r="H32" s="73">
        <v>4.5431000000000008</v>
      </c>
      <c r="I32" s="73">
        <v>0</v>
      </c>
      <c r="J32" s="73">
        <v>0</v>
      </c>
      <c r="K32" s="73">
        <v>0.79600000000000004</v>
      </c>
      <c r="L32" s="73">
        <v>0</v>
      </c>
      <c r="M32" s="73">
        <v>6.0000000000000053E-2</v>
      </c>
      <c r="N32" s="73">
        <v>0</v>
      </c>
      <c r="O32" s="73">
        <v>0.73599999999999999</v>
      </c>
      <c r="P32" s="73">
        <v>0</v>
      </c>
      <c r="Q32" s="74">
        <v>0</v>
      </c>
      <c r="R32" s="73">
        <v>0</v>
      </c>
      <c r="S32" s="75">
        <v>18.894998000000001</v>
      </c>
      <c r="T32" s="73">
        <v>3.899</v>
      </c>
      <c r="U32" s="73">
        <v>0</v>
      </c>
      <c r="V32" s="73">
        <v>3.899</v>
      </c>
      <c r="W32" s="73">
        <v>14.995998</v>
      </c>
      <c r="X32" s="73">
        <v>12.470688000000001</v>
      </c>
      <c r="Y32" s="73">
        <v>0</v>
      </c>
      <c r="Z32" s="73">
        <v>2.5253100000000002</v>
      </c>
      <c r="AA32" s="73">
        <v>0</v>
      </c>
      <c r="AB32" s="73">
        <v>7.1600000000060504E-4</v>
      </c>
      <c r="AC32" s="73">
        <v>14.995282</v>
      </c>
      <c r="AD32" s="73">
        <v>14.986151999999999</v>
      </c>
      <c r="AE32" s="73">
        <v>9.130000000000001E-3</v>
      </c>
      <c r="AF32" s="76">
        <v>0</v>
      </c>
      <c r="AG32" s="75">
        <v>19.529252</v>
      </c>
      <c r="AH32" s="73">
        <v>3.9081299999999999</v>
      </c>
      <c r="AI32" s="73">
        <v>19.529252</v>
      </c>
      <c r="AJ32" s="73">
        <v>0</v>
      </c>
      <c r="AK32" s="73">
        <f t="shared" si="0"/>
        <v>23.498098000000002</v>
      </c>
      <c r="AL32" s="73">
        <f t="shared" si="1"/>
        <v>0.79176099999999994</v>
      </c>
      <c r="AM32" s="73">
        <v>0</v>
      </c>
      <c r="AN32" s="73">
        <v>0.79176099999999994</v>
      </c>
      <c r="AO32" s="73">
        <f t="shared" si="2"/>
        <v>22.706337000000001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1763.1204766999999</v>
      </c>
      <c r="E33" s="73">
        <v>626.14</v>
      </c>
      <c r="F33" s="73">
        <v>0</v>
      </c>
      <c r="G33" s="73">
        <v>1136.9804767000001</v>
      </c>
      <c r="H33" s="73">
        <v>0.51600000000000001</v>
      </c>
      <c r="I33" s="73">
        <v>0</v>
      </c>
      <c r="J33" s="73">
        <v>0</v>
      </c>
      <c r="K33" s="73">
        <v>983.49099999999999</v>
      </c>
      <c r="L33" s="73">
        <v>0</v>
      </c>
      <c r="M33" s="73">
        <v>290.26</v>
      </c>
      <c r="N33" s="73">
        <v>0</v>
      </c>
      <c r="O33" s="73">
        <v>693.23099999999999</v>
      </c>
      <c r="P33" s="73">
        <v>675.36900000000003</v>
      </c>
      <c r="Q33" s="74">
        <v>0</v>
      </c>
      <c r="R33" s="73">
        <v>0</v>
      </c>
      <c r="S33" s="75">
        <v>170.83547670000002</v>
      </c>
      <c r="T33" s="73">
        <v>85.718690000000009</v>
      </c>
      <c r="U33" s="73">
        <v>2.5200000000000001E-3</v>
      </c>
      <c r="V33" s="73">
        <v>85.716170000000005</v>
      </c>
      <c r="W33" s="73">
        <v>85.11678670000002</v>
      </c>
      <c r="X33" s="73">
        <v>79.674180000000021</v>
      </c>
      <c r="Y33" s="73">
        <v>0</v>
      </c>
      <c r="Z33" s="73">
        <v>5.4426067000000007</v>
      </c>
      <c r="AA33" s="73">
        <v>0</v>
      </c>
      <c r="AB33" s="73">
        <v>0.84507269999998869</v>
      </c>
      <c r="AC33" s="73">
        <v>84.271714000000031</v>
      </c>
      <c r="AD33" s="73">
        <v>84.114824000000027</v>
      </c>
      <c r="AE33" s="73">
        <v>0.15689</v>
      </c>
      <c r="AF33" s="76">
        <v>0</v>
      </c>
      <c r="AG33" s="75">
        <v>759.99982399999999</v>
      </c>
      <c r="AH33" s="73">
        <v>85.875580000000014</v>
      </c>
      <c r="AI33" s="73">
        <v>1386.1398239999999</v>
      </c>
      <c r="AJ33" s="73">
        <v>0</v>
      </c>
      <c r="AK33" s="73">
        <f t="shared" si="0"/>
        <v>1136.9804767000001</v>
      </c>
      <c r="AL33" s="73">
        <f t="shared" si="1"/>
        <v>75.550166635211255</v>
      </c>
      <c r="AM33" s="73">
        <v>0</v>
      </c>
      <c r="AN33" s="73">
        <v>75.550166635211255</v>
      </c>
      <c r="AO33" s="73">
        <f t="shared" si="2"/>
        <v>1061.4303100647887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4.1999999999999996E-4</v>
      </c>
      <c r="E34" s="73">
        <v>0</v>
      </c>
      <c r="F34" s="73">
        <v>0</v>
      </c>
      <c r="G34" s="73">
        <v>4.1999999999999996E-4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4.1999999999999996E-4</v>
      </c>
      <c r="T34" s="73">
        <v>0</v>
      </c>
      <c r="U34" s="73">
        <v>0</v>
      </c>
      <c r="V34" s="73">
        <v>0</v>
      </c>
      <c r="W34" s="73">
        <v>4.1999999999999996E-4</v>
      </c>
      <c r="X34" s="73">
        <v>4.1999999999999996E-4</v>
      </c>
      <c r="Y34" s="73">
        <v>0</v>
      </c>
      <c r="Z34" s="73">
        <v>0</v>
      </c>
      <c r="AA34" s="73">
        <v>0</v>
      </c>
      <c r="AB34" s="73">
        <v>0</v>
      </c>
      <c r="AC34" s="73">
        <v>4.1999999999999996E-4</v>
      </c>
      <c r="AD34" s="73">
        <v>4.1999999999999996E-4</v>
      </c>
      <c r="AE34" s="73">
        <v>0</v>
      </c>
      <c r="AF34" s="76">
        <v>0</v>
      </c>
      <c r="AG34" s="75">
        <v>4.1999999999999996E-4</v>
      </c>
      <c r="AH34" s="73">
        <v>0</v>
      </c>
      <c r="AI34" s="73">
        <v>4.1999999999999996E-4</v>
      </c>
      <c r="AJ34" s="73">
        <v>0</v>
      </c>
      <c r="AK34" s="73">
        <f t="shared" si="0"/>
        <v>4.1999999999999996E-4</v>
      </c>
      <c r="AL34" s="73">
        <f t="shared" si="1"/>
        <v>0.85345000000000004</v>
      </c>
      <c r="AM34" s="73">
        <v>0</v>
      </c>
      <c r="AN34" s="73">
        <v>0.85345000000000004</v>
      </c>
      <c r="AO34" s="73">
        <f t="shared" si="2"/>
        <v>-0.85303000000000007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2.0177906999999999</v>
      </c>
      <c r="E35" s="73">
        <v>0</v>
      </c>
      <c r="F35" s="73">
        <v>0</v>
      </c>
      <c r="G35" s="73">
        <v>2.0177906999999999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2.0177906999999999</v>
      </c>
      <c r="T35" s="73">
        <v>1.06</v>
      </c>
      <c r="U35" s="73">
        <v>1.008</v>
      </c>
      <c r="V35" s="73">
        <v>5.1999999999999998E-2</v>
      </c>
      <c r="W35" s="73">
        <v>0.95779070000000011</v>
      </c>
      <c r="X35" s="73">
        <v>0.30226839999999999</v>
      </c>
      <c r="Y35" s="73">
        <v>0</v>
      </c>
      <c r="Z35" s="73">
        <v>0.65552230000000011</v>
      </c>
      <c r="AA35" s="73">
        <v>0</v>
      </c>
      <c r="AB35" s="73">
        <v>0.29879370000000027</v>
      </c>
      <c r="AC35" s="73">
        <v>0.65899699999999983</v>
      </c>
      <c r="AD35" s="73">
        <v>0.56924399999999986</v>
      </c>
      <c r="AE35" s="73">
        <v>8.9752999999999999E-2</v>
      </c>
      <c r="AF35" s="76">
        <v>0</v>
      </c>
      <c r="AG35" s="75">
        <v>0.56924399999999986</v>
      </c>
      <c r="AH35" s="73">
        <v>1.149753</v>
      </c>
      <c r="AI35" s="73">
        <v>0.56924399999999986</v>
      </c>
      <c r="AJ35" s="73">
        <v>0</v>
      </c>
      <c r="AK35" s="73">
        <f t="shared" si="0"/>
        <v>2.0177906999999999</v>
      </c>
      <c r="AL35" s="73">
        <f t="shared" si="1"/>
        <v>0.70338800000000001</v>
      </c>
      <c r="AM35" s="73">
        <v>0</v>
      </c>
      <c r="AN35" s="73">
        <v>0.70338800000000001</v>
      </c>
      <c r="AO35" s="73">
        <f t="shared" si="2"/>
        <v>1.3144027</v>
      </c>
    </row>
    <row r="36" spans="2:41" ht="17.25" customHeight="1" x14ac:dyDescent="0.15">
      <c r="B36" s="59">
        <v>0</v>
      </c>
      <c r="C36" s="72" t="s">
        <v>98</v>
      </c>
      <c r="D36" s="73">
        <v>2.0299899999999997</v>
      </c>
      <c r="E36" s="73">
        <v>0</v>
      </c>
      <c r="F36" s="73">
        <v>0</v>
      </c>
      <c r="G36" s="73">
        <v>2.0299899999999997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2.0299899999999997</v>
      </c>
      <c r="T36" s="73">
        <v>0</v>
      </c>
      <c r="U36" s="73">
        <v>0</v>
      </c>
      <c r="V36" s="73">
        <v>0</v>
      </c>
      <c r="W36" s="73">
        <v>2.0299899999999997</v>
      </c>
      <c r="X36" s="73">
        <v>0.30373500000000003</v>
      </c>
      <c r="Y36" s="73">
        <v>0</v>
      </c>
      <c r="Z36" s="73">
        <v>1.7262549999999999</v>
      </c>
      <c r="AA36" s="73">
        <v>0</v>
      </c>
      <c r="AB36" s="73">
        <v>6.1480000000000423E-3</v>
      </c>
      <c r="AC36" s="73">
        <v>2.0238419999999997</v>
      </c>
      <c r="AD36" s="73">
        <v>2.0233499999999998</v>
      </c>
      <c r="AE36" s="73">
        <v>4.9200000000000003E-4</v>
      </c>
      <c r="AF36" s="76">
        <v>0</v>
      </c>
      <c r="AG36" s="75">
        <v>2.0233499999999998</v>
      </c>
      <c r="AH36" s="73">
        <v>4.9200000000000003E-4</v>
      </c>
      <c r="AI36" s="73">
        <v>2.0233499999999998</v>
      </c>
      <c r="AJ36" s="73">
        <v>0</v>
      </c>
      <c r="AK36" s="73">
        <f t="shared" si="0"/>
        <v>2.0299899999999997</v>
      </c>
      <c r="AL36" s="73">
        <f t="shared" si="1"/>
        <v>5.74E-2</v>
      </c>
      <c r="AM36" s="73">
        <v>0</v>
      </c>
      <c r="AN36" s="73">
        <v>5.74E-2</v>
      </c>
      <c r="AO36" s="73">
        <f t="shared" si="2"/>
        <v>1.9725899999999998</v>
      </c>
    </row>
    <row r="37" spans="2:41" ht="17.25" customHeight="1" x14ac:dyDescent="0.15">
      <c r="B37" s="59">
        <v>0</v>
      </c>
      <c r="C37" s="72" t="s">
        <v>99</v>
      </c>
      <c r="D37" s="73">
        <v>0.33523500000000001</v>
      </c>
      <c r="E37" s="73">
        <v>0</v>
      </c>
      <c r="F37" s="73">
        <v>0</v>
      </c>
      <c r="G37" s="73">
        <v>0.33523500000000001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0.33523500000000001</v>
      </c>
      <c r="T37" s="73">
        <v>0</v>
      </c>
      <c r="U37" s="73">
        <v>0</v>
      </c>
      <c r="V37" s="73">
        <v>0</v>
      </c>
      <c r="W37" s="73">
        <v>0.33523500000000001</v>
      </c>
      <c r="X37" s="73">
        <v>0.27390500000000001</v>
      </c>
      <c r="Y37" s="73">
        <v>0</v>
      </c>
      <c r="Z37" s="73">
        <v>6.1329999999999996E-2</v>
      </c>
      <c r="AA37" s="73">
        <v>0</v>
      </c>
      <c r="AB37" s="73">
        <v>4.2623000000000022E-2</v>
      </c>
      <c r="AC37" s="73">
        <v>0.29261199999999998</v>
      </c>
      <c r="AD37" s="73">
        <v>0.249414</v>
      </c>
      <c r="AE37" s="73">
        <v>4.3198E-2</v>
      </c>
      <c r="AF37" s="76">
        <v>0</v>
      </c>
      <c r="AG37" s="75">
        <v>0.249414</v>
      </c>
      <c r="AH37" s="73">
        <v>4.3198E-2</v>
      </c>
      <c r="AI37" s="73">
        <v>0.249414</v>
      </c>
      <c r="AJ37" s="73">
        <v>0</v>
      </c>
      <c r="AK37" s="73">
        <f t="shared" si="0"/>
        <v>0.33523500000000001</v>
      </c>
      <c r="AL37" s="73">
        <f t="shared" si="1"/>
        <v>6.2069999999999993E-2</v>
      </c>
      <c r="AM37" s="73">
        <v>0</v>
      </c>
      <c r="AN37" s="73">
        <v>6.2069999999999993E-2</v>
      </c>
      <c r="AO37" s="73">
        <f t="shared" si="2"/>
        <v>0.27316499999999999</v>
      </c>
    </row>
    <row r="38" spans="2:41" ht="17.25" customHeight="1" x14ac:dyDescent="0.15">
      <c r="B38" s="59">
        <v>0</v>
      </c>
      <c r="C38" s="72" t="s">
        <v>100</v>
      </c>
      <c r="D38" s="73">
        <v>0.10020999999999999</v>
      </c>
      <c r="E38" s="73">
        <v>0</v>
      </c>
      <c r="F38" s="73">
        <v>0</v>
      </c>
      <c r="G38" s="73">
        <v>0.10020999999999999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0.10020999999999999</v>
      </c>
      <c r="T38" s="73">
        <v>0</v>
      </c>
      <c r="U38" s="73">
        <v>0</v>
      </c>
      <c r="V38" s="73">
        <v>0</v>
      </c>
      <c r="W38" s="73">
        <v>0.10020999999999999</v>
      </c>
      <c r="X38" s="73">
        <v>9.9309999999999996E-2</v>
      </c>
      <c r="Y38" s="73">
        <v>0</v>
      </c>
      <c r="Z38" s="73">
        <v>8.9999999999999998E-4</v>
      </c>
      <c r="AA38" s="73">
        <v>0</v>
      </c>
      <c r="AB38" s="73">
        <v>0</v>
      </c>
      <c r="AC38" s="73">
        <v>0.10021000000000001</v>
      </c>
      <c r="AD38" s="73">
        <v>0.10006400000000001</v>
      </c>
      <c r="AE38" s="73">
        <v>1.46E-4</v>
      </c>
      <c r="AF38" s="76">
        <v>0</v>
      </c>
      <c r="AG38" s="75">
        <v>0.10006400000000001</v>
      </c>
      <c r="AH38" s="73">
        <v>1.46E-4</v>
      </c>
      <c r="AI38" s="73">
        <v>0.10006400000000001</v>
      </c>
      <c r="AJ38" s="73">
        <v>0</v>
      </c>
      <c r="AK38" s="73">
        <f t="shared" si="0"/>
        <v>0.10020999999999999</v>
      </c>
      <c r="AL38" s="73">
        <f t="shared" si="1"/>
        <v>0</v>
      </c>
      <c r="AM38" s="73">
        <v>0</v>
      </c>
      <c r="AN38" s="73">
        <v>0</v>
      </c>
      <c r="AO38" s="73">
        <f t="shared" si="2"/>
        <v>0.10020999999999999</v>
      </c>
    </row>
    <row r="39" spans="2:41" ht="17.25" customHeight="1" x14ac:dyDescent="0.15">
      <c r="B39" s="59">
        <v>0</v>
      </c>
      <c r="C39" s="72" t="s">
        <v>101</v>
      </c>
      <c r="D39" s="73">
        <v>6.7974000000000007E-2</v>
      </c>
      <c r="E39" s="73">
        <v>0</v>
      </c>
      <c r="F39" s="73">
        <v>0</v>
      </c>
      <c r="G39" s="73">
        <v>6.7974000000000007E-2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6.7974000000000007E-2</v>
      </c>
      <c r="T39" s="73">
        <v>0</v>
      </c>
      <c r="U39" s="73">
        <v>0</v>
      </c>
      <c r="V39" s="73">
        <v>0</v>
      </c>
      <c r="W39" s="73">
        <v>6.7974000000000007E-2</v>
      </c>
      <c r="X39" s="73">
        <v>4.3764000000000011E-2</v>
      </c>
      <c r="Y39" s="73">
        <v>0</v>
      </c>
      <c r="Z39" s="73">
        <v>2.4210000000000002E-2</v>
      </c>
      <c r="AA39" s="73">
        <v>0</v>
      </c>
      <c r="AB39" s="73">
        <v>4.032999999999981E-3</v>
      </c>
      <c r="AC39" s="73">
        <v>6.3941000000000026E-2</v>
      </c>
      <c r="AD39" s="73">
        <v>5.8400000000000021E-2</v>
      </c>
      <c r="AE39" s="73">
        <v>5.5410000000000017E-3</v>
      </c>
      <c r="AF39" s="76">
        <v>0</v>
      </c>
      <c r="AG39" s="75">
        <v>5.8400000000000021E-2</v>
      </c>
      <c r="AH39" s="73">
        <v>5.5410000000000017E-3</v>
      </c>
      <c r="AI39" s="73">
        <v>5.8400000000000021E-2</v>
      </c>
      <c r="AJ39" s="73">
        <v>0</v>
      </c>
      <c r="AK39" s="73">
        <f t="shared" si="0"/>
        <v>6.7974000000000007E-2</v>
      </c>
      <c r="AL39" s="73">
        <f t="shared" si="1"/>
        <v>2.9541999999999999E-2</v>
      </c>
      <c r="AM39" s="73">
        <v>0</v>
      </c>
      <c r="AN39" s="73">
        <v>2.9541999999999999E-2</v>
      </c>
      <c r="AO39" s="73">
        <f t="shared" si="2"/>
        <v>3.8432000000000008E-2</v>
      </c>
    </row>
    <row r="40" spans="2:41" ht="17.25" customHeight="1" x14ac:dyDescent="0.15">
      <c r="B40" s="59">
        <v>0</v>
      </c>
      <c r="C40" s="72" t="s">
        <v>102</v>
      </c>
      <c r="D40" s="73">
        <v>1.3781404999998803</v>
      </c>
      <c r="E40" s="73">
        <v>0</v>
      </c>
      <c r="F40" s="73">
        <v>0</v>
      </c>
      <c r="G40" s="73">
        <v>1.3781404999998803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1.3781404999998803</v>
      </c>
      <c r="T40" s="73">
        <v>2.3299999999999996E-3</v>
      </c>
      <c r="U40" s="73">
        <v>8.9999999999999992E-5</v>
      </c>
      <c r="V40" s="73">
        <v>2.2399999999999998E-3</v>
      </c>
      <c r="W40" s="73">
        <v>1.3758104999998804</v>
      </c>
      <c r="X40" s="73">
        <v>0.65677400000000008</v>
      </c>
      <c r="Y40" s="73">
        <v>0</v>
      </c>
      <c r="Z40" s="73">
        <v>0.71903649999988029</v>
      </c>
      <c r="AA40" s="73">
        <v>0</v>
      </c>
      <c r="AB40" s="73">
        <v>0.21295449999988025</v>
      </c>
      <c r="AC40" s="73">
        <v>1.1628560000000001</v>
      </c>
      <c r="AD40" s="73">
        <v>0.95118599999999998</v>
      </c>
      <c r="AE40" s="73">
        <v>0.21167000000000002</v>
      </c>
      <c r="AF40" s="76">
        <v>0</v>
      </c>
      <c r="AG40" s="75">
        <v>0.95118599999999998</v>
      </c>
      <c r="AH40" s="73">
        <v>0.21400000000000002</v>
      </c>
      <c r="AI40" s="73">
        <v>0.95118599999999998</v>
      </c>
      <c r="AJ40" s="73">
        <v>0</v>
      </c>
      <c r="AK40" s="73">
        <f t="shared" si="0"/>
        <v>1.3781404999998803</v>
      </c>
      <c r="AL40" s="73">
        <f t="shared" si="1"/>
        <v>0.324938</v>
      </c>
      <c r="AM40" s="73">
        <v>0</v>
      </c>
      <c r="AN40" s="73">
        <v>0.324938</v>
      </c>
      <c r="AO40" s="73">
        <f t="shared" si="2"/>
        <v>1.0532024999998804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1.25434</v>
      </c>
      <c r="E42" s="73">
        <v>0</v>
      </c>
      <c r="F42" s="73">
        <v>0</v>
      </c>
      <c r="G42" s="73">
        <v>1.25434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1.25434</v>
      </c>
      <c r="T42" s="73">
        <v>0</v>
      </c>
      <c r="U42" s="73">
        <v>0</v>
      </c>
      <c r="V42" s="73">
        <v>0</v>
      </c>
      <c r="W42" s="73">
        <v>1.25434</v>
      </c>
      <c r="X42" s="73">
        <v>0.17047999999999999</v>
      </c>
      <c r="Y42" s="73">
        <v>0</v>
      </c>
      <c r="Z42" s="73">
        <v>1.08386</v>
      </c>
      <c r="AA42" s="73">
        <v>0</v>
      </c>
      <c r="AB42" s="73">
        <v>0.60552699999999993</v>
      </c>
      <c r="AC42" s="73">
        <v>0.64881300000000008</v>
      </c>
      <c r="AD42" s="73">
        <v>0.57799900000000004</v>
      </c>
      <c r="AE42" s="73">
        <v>7.0813999999999988E-2</v>
      </c>
      <c r="AF42" s="76">
        <v>0</v>
      </c>
      <c r="AG42" s="75">
        <v>0.57799900000000004</v>
      </c>
      <c r="AH42" s="73">
        <v>7.0813999999999988E-2</v>
      </c>
      <c r="AI42" s="73">
        <v>0.57799900000000004</v>
      </c>
      <c r="AJ42" s="73">
        <v>0</v>
      </c>
      <c r="AK42" s="73">
        <f t="shared" si="0"/>
        <v>1.25434</v>
      </c>
      <c r="AL42" s="73">
        <f t="shared" si="1"/>
        <v>0.184803</v>
      </c>
      <c r="AM42" s="73">
        <v>0</v>
      </c>
      <c r="AN42" s="73">
        <v>0.184803</v>
      </c>
      <c r="AO42" s="73">
        <f t="shared" si="2"/>
        <v>1.069537</v>
      </c>
    </row>
    <row r="43" spans="2:41" ht="17.25" customHeight="1" x14ac:dyDescent="0.15">
      <c r="B43" s="65">
        <v>0</v>
      </c>
      <c r="C43" s="66" t="s">
        <v>105</v>
      </c>
      <c r="D43" s="67">
        <v>10.495050148999999</v>
      </c>
      <c r="E43" s="67">
        <v>0</v>
      </c>
      <c r="F43" s="67">
        <v>0</v>
      </c>
      <c r="G43" s="67">
        <v>10.495050148999999</v>
      </c>
      <c r="H43" s="67">
        <v>0</v>
      </c>
      <c r="I43" s="67">
        <v>0</v>
      </c>
      <c r="J43" s="67">
        <v>0</v>
      </c>
      <c r="K43" s="67">
        <v>2.4941599999999995</v>
      </c>
      <c r="L43" s="67">
        <v>0</v>
      </c>
      <c r="M43" s="67">
        <v>0</v>
      </c>
      <c r="N43" s="67">
        <v>0</v>
      </c>
      <c r="O43" s="67">
        <v>2.4941599999999995</v>
      </c>
      <c r="P43" s="67">
        <v>2.2937999999999996</v>
      </c>
      <c r="Q43" s="68">
        <v>0</v>
      </c>
      <c r="R43" s="67">
        <v>0</v>
      </c>
      <c r="S43" s="69">
        <v>8.2012501489999998</v>
      </c>
      <c r="T43" s="67">
        <v>1.0136700000000001</v>
      </c>
      <c r="U43" s="67">
        <v>0.88087000000000004</v>
      </c>
      <c r="V43" s="67">
        <v>0.1328</v>
      </c>
      <c r="W43" s="67">
        <v>7.1875801489999995</v>
      </c>
      <c r="X43" s="67">
        <v>6.5688209999999998</v>
      </c>
      <c r="Y43" s="67">
        <v>0</v>
      </c>
      <c r="Z43" s="67">
        <v>0.61875914899999995</v>
      </c>
      <c r="AA43" s="67">
        <v>0</v>
      </c>
      <c r="AB43" s="73">
        <v>0.78302414899999917</v>
      </c>
      <c r="AC43" s="73">
        <v>6.4045560000000004</v>
      </c>
      <c r="AD43" s="73">
        <v>6.1352280000000006</v>
      </c>
      <c r="AE43" s="67">
        <v>0.26932799999999979</v>
      </c>
      <c r="AF43" s="70">
        <v>0</v>
      </c>
      <c r="AG43" s="69">
        <v>8.4290280000000006</v>
      </c>
      <c r="AH43" s="67">
        <v>1.2829979999999999</v>
      </c>
      <c r="AI43" s="67">
        <v>8.4290280000000006</v>
      </c>
      <c r="AJ43" s="67">
        <v>0</v>
      </c>
      <c r="AK43" s="67">
        <f t="shared" si="0"/>
        <v>10.495050148999999</v>
      </c>
      <c r="AL43" s="67">
        <f t="shared" si="1"/>
        <v>2.1428416363636371</v>
      </c>
      <c r="AM43" s="67">
        <v>0</v>
      </c>
      <c r="AN43" s="67">
        <v>2.1428416363636371</v>
      </c>
      <c r="AO43" s="67">
        <f t="shared" si="2"/>
        <v>8.3522085126363628</v>
      </c>
    </row>
    <row r="44" spans="2:41" ht="17.25" customHeight="1" x14ac:dyDescent="0.15">
      <c r="B44" s="81" t="s">
        <v>106</v>
      </c>
      <c r="C44" s="82"/>
      <c r="D44" s="56">
        <v>336.17235169200001</v>
      </c>
      <c r="E44" s="56">
        <v>0</v>
      </c>
      <c r="F44" s="56">
        <v>0</v>
      </c>
      <c r="G44" s="56">
        <v>336.17235169200001</v>
      </c>
      <c r="H44" s="56">
        <v>0</v>
      </c>
      <c r="I44" s="56">
        <v>0</v>
      </c>
      <c r="J44" s="56">
        <v>0</v>
      </c>
      <c r="K44" s="56">
        <v>340.761685</v>
      </c>
      <c r="L44" s="56">
        <v>0</v>
      </c>
      <c r="M44" s="56">
        <v>319.41614500000003</v>
      </c>
      <c r="N44" s="56">
        <v>0</v>
      </c>
      <c r="O44" s="56">
        <v>21.34554</v>
      </c>
      <c r="P44" s="56">
        <v>0.115</v>
      </c>
      <c r="Q44" s="71">
        <v>0</v>
      </c>
      <c r="R44" s="56">
        <v>0</v>
      </c>
      <c r="S44" s="57">
        <v>16.641206692000001</v>
      </c>
      <c r="T44" s="56">
        <v>7.4262700000000006</v>
      </c>
      <c r="U44" s="56">
        <v>4.2529999999999998E-2</v>
      </c>
      <c r="V44" s="56">
        <v>7.3837400000000004</v>
      </c>
      <c r="W44" s="56">
        <v>9.2149366920000002</v>
      </c>
      <c r="X44" s="56">
        <v>1.4690536000000001</v>
      </c>
      <c r="Y44" s="56">
        <v>0</v>
      </c>
      <c r="Z44" s="56">
        <v>7.7458830919999997</v>
      </c>
      <c r="AA44" s="56">
        <v>0</v>
      </c>
      <c r="AB44" s="56">
        <v>5.7554346919999997</v>
      </c>
      <c r="AC44" s="56">
        <v>3.4595019999999996</v>
      </c>
      <c r="AD44" s="56">
        <v>3.2149510000000001</v>
      </c>
      <c r="AE44" s="56">
        <v>0.24455099999999999</v>
      </c>
      <c r="AF44" s="58">
        <v>0</v>
      </c>
      <c r="AG44" s="57">
        <v>3.3299510000000003</v>
      </c>
      <c r="AH44" s="56">
        <v>7.6708210000000001</v>
      </c>
      <c r="AI44" s="56">
        <v>3.3299510000000003</v>
      </c>
      <c r="AJ44" s="56">
        <v>0</v>
      </c>
      <c r="AK44" s="56">
        <f t="shared" si="0"/>
        <v>336.17235169200001</v>
      </c>
      <c r="AL44" s="56">
        <f t="shared" si="1"/>
        <v>9.6884219085963004</v>
      </c>
      <c r="AM44" s="56">
        <f>SUM(AM45:AM50)</f>
        <v>0</v>
      </c>
      <c r="AN44" s="56">
        <f>SUM(AN45:AN50)</f>
        <v>9.6884219085963004</v>
      </c>
      <c r="AO44" s="56">
        <f t="shared" si="2"/>
        <v>326.48392978340371</v>
      </c>
    </row>
    <row r="45" spans="2:41" ht="17.25" customHeight="1" x14ac:dyDescent="0.15">
      <c r="B45" s="59">
        <v>0</v>
      </c>
      <c r="C45" s="60" t="s">
        <v>107</v>
      </c>
      <c r="D45" s="61">
        <v>6.7405606000000002</v>
      </c>
      <c r="E45" s="61">
        <v>0</v>
      </c>
      <c r="F45" s="61">
        <v>0</v>
      </c>
      <c r="G45" s="61">
        <v>6.7405606000000002</v>
      </c>
      <c r="H45" s="61">
        <v>0</v>
      </c>
      <c r="I45" s="61">
        <v>0</v>
      </c>
      <c r="J45" s="61">
        <v>0</v>
      </c>
      <c r="K45" s="61">
        <v>0.77600000000000002</v>
      </c>
      <c r="L45" s="61">
        <v>0</v>
      </c>
      <c r="M45" s="61">
        <v>0.70000000000000007</v>
      </c>
      <c r="N45" s="61">
        <v>0</v>
      </c>
      <c r="O45" s="61">
        <v>7.5999999999999998E-2</v>
      </c>
      <c r="P45" s="61">
        <v>0</v>
      </c>
      <c r="Q45" s="62">
        <v>0</v>
      </c>
      <c r="R45" s="61">
        <v>0</v>
      </c>
      <c r="S45" s="63">
        <v>6.0405606000000001</v>
      </c>
      <c r="T45" s="61">
        <v>4.2529999999999998E-2</v>
      </c>
      <c r="U45" s="61">
        <v>4.2529999999999998E-2</v>
      </c>
      <c r="V45" s="61">
        <v>0</v>
      </c>
      <c r="W45" s="61">
        <v>5.9980305999999999</v>
      </c>
      <c r="X45" s="61">
        <v>0.27182959999999995</v>
      </c>
      <c r="Y45" s="61">
        <v>0</v>
      </c>
      <c r="Z45" s="61">
        <v>5.7262009999999997</v>
      </c>
      <c r="AA45" s="61">
        <v>0</v>
      </c>
      <c r="AB45" s="73">
        <v>4.1327655999999999</v>
      </c>
      <c r="AC45" s="73">
        <v>1.8652649999999997</v>
      </c>
      <c r="AD45" s="73">
        <v>1.8453079999999997</v>
      </c>
      <c r="AE45" s="61">
        <v>1.9957000000000009E-2</v>
      </c>
      <c r="AF45" s="64">
        <v>0</v>
      </c>
      <c r="AG45" s="63">
        <v>1.8453079999999997</v>
      </c>
      <c r="AH45" s="61">
        <v>6.2487000000000008E-2</v>
      </c>
      <c r="AI45" s="61">
        <v>1.8453079999999997</v>
      </c>
      <c r="AJ45" s="61">
        <v>0</v>
      </c>
      <c r="AK45" s="61">
        <f t="shared" si="0"/>
        <v>6.7405606000000002</v>
      </c>
      <c r="AL45" s="61">
        <f t="shared" si="1"/>
        <v>8.0295908596300355E-2</v>
      </c>
      <c r="AM45" s="61">
        <v>0</v>
      </c>
      <c r="AN45" s="61">
        <v>8.0295908596300355E-2</v>
      </c>
      <c r="AO45" s="61">
        <f t="shared" si="2"/>
        <v>6.6602646914037003</v>
      </c>
    </row>
    <row r="46" spans="2:41" ht="17.25" customHeight="1" x14ac:dyDescent="0.15">
      <c r="B46" s="59">
        <v>0</v>
      </c>
      <c r="C46" s="72" t="s">
        <v>108</v>
      </c>
      <c r="D46" s="73">
        <v>2.5799999999999998E-3</v>
      </c>
      <c r="E46" s="73">
        <v>0</v>
      </c>
      <c r="F46" s="73">
        <v>0</v>
      </c>
      <c r="G46" s="73">
        <v>2.5799999999999998E-3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2.5799999999999998E-3</v>
      </c>
      <c r="T46" s="73">
        <v>0</v>
      </c>
      <c r="U46" s="73">
        <v>0</v>
      </c>
      <c r="V46" s="73">
        <v>0</v>
      </c>
      <c r="W46" s="73">
        <v>2.5799999999999998E-3</v>
      </c>
      <c r="X46" s="73">
        <v>2.5799999999999998E-3</v>
      </c>
      <c r="Y46" s="73">
        <v>0</v>
      </c>
      <c r="Z46" s="73">
        <v>0</v>
      </c>
      <c r="AA46" s="73">
        <v>0</v>
      </c>
      <c r="AB46" s="73">
        <v>0</v>
      </c>
      <c r="AC46" s="73">
        <v>2.5799999999999998E-3</v>
      </c>
      <c r="AD46" s="73">
        <v>2.5799999999999998E-3</v>
      </c>
      <c r="AE46" s="73">
        <v>0</v>
      </c>
      <c r="AF46" s="76">
        <v>0</v>
      </c>
      <c r="AG46" s="75">
        <v>2.5799999999999998E-3</v>
      </c>
      <c r="AH46" s="73">
        <v>0</v>
      </c>
      <c r="AI46" s="73">
        <v>2.5799999999999998E-3</v>
      </c>
      <c r="AJ46" s="73">
        <v>0</v>
      </c>
      <c r="AK46" s="73">
        <f t="shared" si="0"/>
        <v>2.5799999999999998E-3</v>
      </c>
      <c r="AL46" s="73">
        <f t="shared" si="1"/>
        <v>0</v>
      </c>
      <c r="AM46" s="73">
        <v>0</v>
      </c>
      <c r="AN46" s="73">
        <v>0</v>
      </c>
      <c r="AO46" s="73">
        <f t="shared" si="2"/>
        <v>2.5799999999999998E-3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73.764965000000004</v>
      </c>
      <c r="E48" s="73">
        <v>0</v>
      </c>
      <c r="F48" s="73">
        <v>0</v>
      </c>
      <c r="G48" s="73">
        <v>73.764965000000004</v>
      </c>
      <c r="H48" s="73">
        <v>0</v>
      </c>
      <c r="I48" s="73">
        <v>0</v>
      </c>
      <c r="J48" s="73">
        <v>0</v>
      </c>
      <c r="K48" s="73">
        <v>72.219494999999995</v>
      </c>
      <c r="L48" s="73">
        <v>0</v>
      </c>
      <c r="M48" s="73">
        <v>67.806224999999998</v>
      </c>
      <c r="N48" s="73">
        <v>0</v>
      </c>
      <c r="O48" s="73">
        <v>4.4132700000000007</v>
      </c>
      <c r="P48" s="73">
        <v>0.115</v>
      </c>
      <c r="Q48" s="74">
        <v>0</v>
      </c>
      <c r="R48" s="73">
        <v>0</v>
      </c>
      <c r="S48" s="75">
        <v>5.8437400000000004</v>
      </c>
      <c r="T48" s="73">
        <v>5.7430000000000003</v>
      </c>
      <c r="U48" s="73">
        <v>0</v>
      </c>
      <c r="V48" s="73">
        <v>5.7430000000000003</v>
      </c>
      <c r="W48" s="73">
        <v>0.10074</v>
      </c>
      <c r="X48" s="73">
        <v>8.4309999999999996E-2</v>
      </c>
      <c r="Y48" s="73">
        <v>0</v>
      </c>
      <c r="Z48" s="73">
        <v>1.643E-2</v>
      </c>
      <c r="AA48" s="73">
        <v>0</v>
      </c>
      <c r="AB48" s="73">
        <v>1.6266000000000003E-2</v>
      </c>
      <c r="AC48" s="73">
        <v>8.4473999999999994E-2</v>
      </c>
      <c r="AD48" s="73">
        <v>8.4309999999999996E-2</v>
      </c>
      <c r="AE48" s="73">
        <v>1.64E-4</v>
      </c>
      <c r="AF48" s="76">
        <v>0</v>
      </c>
      <c r="AG48" s="75">
        <v>0.19930999999999999</v>
      </c>
      <c r="AH48" s="73">
        <v>5.7431640000000002</v>
      </c>
      <c r="AI48" s="73">
        <v>0.19930999999999999</v>
      </c>
      <c r="AJ48" s="73">
        <v>0</v>
      </c>
      <c r="AK48" s="73">
        <f t="shared" si="0"/>
        <v>73.764965000000004</v>
      </c>
      <c r="AL48" s="73">
        <f t="shared" si="1"/>
        <v>7.843146</v>
      </c>
      <c r="AM48" s="73">
        <v>0</v>
      </c>
      <c r="AN48" s="73">
        <v>7.843146</v>
      </c>
      <c r="AO48" s="73">
        <f t="shared" si="2"/>
        <v>65.921818999999999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255.66424609200001</v>
      </c>
      <c r="E50" s="67">
        <v>0</v>
      </c>
      <c r="F50" s="67">
        <v>0</v>
      </c>
      <c r="G50" s="67">
        <v>255.66424609200001</v>
      </c>
      <c r="H50" s="67">
        <v>0</v>
      </c>
      <c r="I50" s="67">
        <v>0</v>
      </c>
      <c r="J50" s="67">
        <v>0</v>
      </c>
      <c r="K50" s="67">
        <v>267.76618999999999</v>
      </c>
      <c r="L50" s="67">
        <v>0</v>
      </c>
      <c r="M50" s="67">
        <v>250.90992</v>
      </c>
      <c r="N50" s="67">
        <v>0</v>
      </c>
      <c r="O50" s="67">
        <v>16.856269999999999</v>
      </c>
      <c r="P50" s="67">
        <v>0</v>
      </c>
      <c r="Q50" s="68">
        <v>0</v>
      </c>
      <c r="R50" s="67">
        <v>0</v>
      </c>
      <c r="S50" s="69">
        <v>4.7543260920000003</v>
      </c>
      <c r="T50" s="67">
        <v>1.6407400000000001</v>
      </c>
      <c r="U50" s="67">
        <v>0</v>
      </c>
      <c r="V50" s="67">
        <v>1.6407400000000001</v>
      </c>
      <c r="W50" s="67">
        <v>3.1135860920000002</v>
      </c>
      <c r="X50" s="67">
        <v>1.1103340000000002</v>
      </c>
      <c r="Y50" s="67">
        <v>0</v>
      </c>
      <c r="Z50" s="67">
        <v>2.0032520919999999</v>
      </c>
      <c r="AA50" s="67">
        <v>0</v>
      </c>
      <c r="AB50" s="67">
        <v>1.6064030920000001</v>
      </c>
      <c r="AC50" s="67">
        <v>1.5071830000000002</v>
      </c>
      <c r="AD50" s="67">
        <v>1.2827530000000003</v>
      </c>
      <c r="AE50" s="67">
        <v>0.22442999999999999</v>
      </c>
      <c r="AF50" s="70">
        <v>0</v>
      </c>
      <c r="AG50" s="69">
        <v>1.2827530000000003</v>
      </c>
      <c r="AH50" s="67">
        <v>1.86517</v>
      </c>
      <c r="AI50" s="67">
        <v>1.2827530000000003</v>
      </c>
      <c r="AJ50" s="67">
        <v>0</v>
      </c>
      <c r="AK50" s="67">
        <f t="shared" si="0"/>
        <v>255.66424609200001</v>
      </c>
      <c r="AL50" s="67">
        <f t="shared" si="1"/>
        <v>1.76498</v>
      </c>
      <c r="AM50" s="67">
        <v>0</v>
      </c>
      <c r="AN50" s="67">
        <v>1.76498</v>
      </c>
      <c r="AO50" s="67">
        <f t="shared" si="2"/>
        <v>253.899266092</v>
      </c>
    </row>
    <row r="51" spans="2:41" ht="17.25" customHeight="1" x14ac:dyDescent="0.15">
      <c r="B51" s="77" t="s">
        <v>113</v>
      </c>
      <c r="C51" s="78"/>
      <c r="D51" s="56">
        <v>5.9778999999999999E-2</v>
      </c>
      <c r="E51" s="56">
        <v>0</v>
      </c>
      <c r="F51" s="56">
        <v>0</v>
      </c>
      <c r="G51" s="56">
        <v>5.9778999999999999E-2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5.9778999999999999E-2</v>
      </c>
      <c r="T51" s="56">
        <v>0</v>
      </c>
      <c r="U51" s="56">
        <v>0</v>
      </c>
      <c r="V51" s="56">
        <v>0</v>
      </c>
      <c r="W51" s="56">
        <v>5.9778999999999999E-2</v>
      </c>
      <c r="X51" s="56">
        <v>2.9068999999999998E-2</v>
      </c>
      <c r="Y51" s="56">
        <v>0</v>
      </c>
      <c r="Z51" s="56">
        <v>3.0709999999999998E-2</v>
      </c>
      <c r="AA51" s="56">
        <v>0</v>
      </c>
      <c r="AB51" s="56">
        <v>5.6000000000000494E-5</v>
      </c>
      <c r="AC51" s="56">
        <v>5.9722999999999998E-2</v>
      </c>
      <c r="AD51" s="56">
        <v>5.5874E-2</v>
      </c>
      <c r="AE51" s="56">
        <v>3.8489999999999996E-3</v>
      </c>
      <c r="AF51" s="58">
        <v>0</v>
      </c>
      <c r="AG51" s="57">
        <v>5.5874E-2</v>
      </c>
      <c r="AH51" s="56">
        <v>3.8489999999999996E-3</v>
      </c>
      <c r="AI51" s="56">
        <v>5.5874E-2</v>
      </c>
      <c r="AJ51" s="56">
        <v>0</v>
      </c>
      <c r="AK51" s="56">
        <f t="shared" si="0"/>
        <v>5.9778999999999999E-2</v>
      </c>
      <c r="AL51" s="56">
        <f t="shared" si="1"/>
        <v>7.1459999999999996E-3</v>
      </c>
      <c r="AM51" s="56">
        <v>0</v>
      </c>
      <c r="AN51" s="56">
        <v>7.1459999999999996E-3</v>
      </c>
      <c r="AO51" s="56">
        <f t="shared" si="2"/>
        <v>5.2632999999999999E-2</v>
      </c>
    </row>
    <row r="52" spans="2:41" ht="17.25" customHeight="1" x14ac:dyDescent="0.15">
      <c r="B52" s="77" t="s">
        <v>114</v>
      </c>
      <c r="C52" s="78"/>
      <c r="D52" s="56">
        <v>1.3948027999999997</v>
      </c>
      <c r="E52" s="56">
        <v>0</v>
      </c>
      <c r="F52" s="56">
        <v>0</v>
      </c>
      <c r="G52" s="56">
        <v>1.3948027999999997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1.3948027999999997</v>
      </c>
      <c r="T52" s="56">
        <v>8.0000000000000002E-3</v>
      </c>
      <c r="U52" s="56">
        <v>1.5400000000000001E-3</v>
      </c>
      <c r="V52" s="56">
        <v>6.4599999999999996E-3</v>
      </c>
      <c r="W52" s="56">
        <v>1.3868027999999997</v>
      </c>
      <c r="X52" s="56">
        <v>0.91539349999999975</v>
      </c>
      <c r="Y52" s="56">
        <v>0</v>
      </c>
      <c r="Z52" s="56">
        <v>0.47140929999999992</v>
      </c>
      <c r="AA52" s="56">
        <v>0</v>
      </c>
      <c r="AB52" s="56">
        <v>0.25291279999999983</v>
      </c>
      <c r="AC52" s="56">
        <v>1.1338899999999998</v>
      </c>
      <c r="AD52" s="56">
        <v>1.0111849999999998</v>
      </c>
      <c r="AE52" s="56">
        <v>0.12270499999999999</v>
      </c>
      <c r="AF52" s="58">
        <v>0</v>
      </c>
      <c r="AG52" s="57">
        <v>1.0111849999999998</v>
      </c>
      <c r="AH52" s="56">
        <v>0.13070499999999999</v>
      </c>
      <c r="AI52" s="56">
        <v>1.0111849999999998</v>
      </c>
      <c r="AJ52" s="56">
        <v>0</v>
      </c>
      <c r="AK52" s="56">
        <f t="shared" si="0"/>
        <v>1.3948027999999997</v>
      </c>
      <c r="AL52" s="56">
        <f t="shared" si="1"/>
        <v>0.46791197492767589</v>
      </c>
      <c r="AM52" s="56">
        <v>0</v>
      </c>
      <c r="AN52" s="56">
        <v>0.46791197492767589</v>
      </c>
      <c r="AO52" s="56">
        <f t="shared" si="2"/>
        <v>0.92689082507232379</v>
      </c>
    </row>
    <row r="53" spans="2:41" ht="17.25" customHeight="1" x14ac:dyDescent="0.15">
      <c r="B53" s="77" t="s">
        <v>115</v>
      </c>
      <c r="C53" s="78"/>
      <c r="D53" s="56">
        <v>8.4394577999999978</v>
      </c>
      <c r="E53" s="56">
        <v>0</v>
      </c>
      <c r="F53" s="56">
        <v>0</v>
      </c>
      <c r="G53" s="56">
        <v>8.4394577999999978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8.4394577999999978</v>
      </c>
      <c r="T53" s="56">
        <v>9.8979999999999985E-2</v>
      </c>
      <c r="U53" s="56">
        <v>2.4499999999999997E-2</v>
      </c>
      <c r="V53" s="56">
        <v>7.4479999999999991E-2</v>
      </c>
      <c r="W53" s="56">
        <v>8.3404777999999986</v>
      </c>
      <c r="X53" s="56">
        <v>6.8481429999999994</v>
      </c>
      <c r="Y53" s="56">
        <v>0</v>
      </c>
      <c r="Z53" s="56">
        <v>1.492334799999999</v>
      </c>
      <c r="AA53" s="56">
        <v>0</v>
      </c>
      <c r="AB53" s="56">
        <v>0.47927279999999861</v>
      </c>
      <c r="AC53" s="56">
        <v>7.861205</v>
      </c>
      <c r="AD53" s="56">
        <v>7.0759670000000003</v>
      </c>
      <c r="AE53" s="56">
        <v>0.7852380000000001</v>
      </c>
      <c r="AF53" s="58">
        <v>0</v>
      </c>
      <c r="AG53" s="57">
        <v>7.0759670000000003</v>
      </c>
      <c r="AH53" s="56">
        <v>0.88421800000000006</v>
      </c>
      <c r="AI53" s="56">
        <v>7.0759670000000003</v>
      </c>
      <c r="AJ53" s="56">
        <v>0</v>
      </c>
      <c r="AK53" s="56">
        <f t="shared" si="0"/>
        <v>8.4394577999999978</v>
      </c>
      <c r="AL53" s="56">
        <f t="shared" si="1"/>
        <v>0.63478699999999955</v>
      </c>
      <c r="AM53" s="56">
        <v>0</v>
      </c>
      <c r="AN53" s="56">
        <v>0.63478699999999955</v>
      </c>
      <c r="AO53" s="56">
        <f t="shared" si="2"/>
        <v>7.8046707999999985</v>
      </c>
    </row>
    <row r="54" spans="2:41" ht="17.25" customHeight="1" x14ac:dyDescent="0.15">
      <c r="B54" s="77" t="s">
        <v>116</v>
      </c>
      <c r="C54" s="78"/>
      <c r="D54" s="56">
        <v>0.86597220000000008</v>
      </c>
      <c r="E54" s="56">
        <v>0</v>
      </c>
      <c r="F54" s="56">
        <v>0</v>
      </c>
      <c r="G54" s="56">
        <v>0.86597220000000008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0.86597220000000008</v>
      </c>
      <c r="T54" s="56">
        <v>7.0799999999999995E-3</v>
      </c>
      <c r="U54" s="56">
        <v>7.0199999999999993E-3</v>
      </c>
      <c r="V54" s="56">
        <v>5.9999999999999995E-5</v>
      </c>
      <c r="W54" s="56">
        <v>0.85889220000000011</v>
      </c>
      <c r="X54" s="56">
        <v>0.50376720000000008</v>
      </c>
      <c r="Y54" s="56">
        <v>0</v>
      </c>
      <c r="Z54" s="56">
        <v>0.35512500000000008</v>
      </c>
      <c r="AA54" s="56">
        <v>0</v>
      </c>
      <c r="AB54" s="56">
        <v>0.1282652000000003</v>
      </c>
      <c r="AC54" s="56">
        <v>0.7306269999999998</v>
      </c>
      <c r="AD54" s="56">
        <v>0.63514499999999985</v>
      </c>
      <c r="AE54" s="56">
        <v>9.5481999999999984E-2</v>
      </c>
      <c r="AF54" s="58">
        <v>0</v>
      </c>
      <c r="AG54" s="57">
        <v>0.63514499999999985</v>
      </c>
      <c r="AH54" s="56">
        <v>0.10256199999999999</v>
      </c>
      <c r="AI54" s="56">
        <v>0.63514499999999985</v>
      </c>
      <c r="AJ54" s="56">
        <v>0</v>
      </c>
      <c r="AK54" s="56">
        <f t="shared" si="0"/>
        <v>0.86597220000000008</v>
      </c>
      <c r="AL54" s="56">
        <f t="shared" si="1"/>
        <v>0.24484799999999998</v>
      </c>
      <c r="AM54" s="56">
        <v>0</v>
      </c>
      <c r="AN54" s="56">
        <v>0.24484799999999998</v>
      </c>
      <c r="AO54" s="56">
        <f t="shared" si="2"/>
        <v>0.62112420000000013</v>
      </c>
    </row>
    <row r="55" spans="2:41" ht="17.25" customHeight="1" x14ac:dyDescent="0.15">
      <c r="B55" s="77" t="s">
        <v>117</v>
      </c>
      <c r="C55" s="78"/>
      <c r="D55" s="56">
        <v>0.11114499899999999</v>
      </c>
      <c r="E55" s="56">
        <v>0</v>
      </c>
      <c r="F55" s="56">
        <v>0</v>
      </c>
      <c r="G55" s="56">
        <v>0.11114499899999999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0.11114499899999999</v>
      </c>
      <c r="T55" s="56">
        <v>0</v>
      </c>
      <c r="U55" s="56">
        <v>0</v>
      </c>
      <c r="V55" s="56">
        <v>0</v>
      </c>
      <c r="W55" s="56">
        <v>0.11114499899999999</v>
      </c>
      <c r="X55" s="56">
        <v>4.9554999000000009E-2</v>
      </c>
      <c r="Y55" s="56">
        <v>0</v>
      </c>
      <c r="Z55" s="56">
        <v>6.1589999999999992E-2</v>
      </c>
      <c r="AA55" s="56">
        <v>0</v>
      </c>
      <c r="AB55" s="56">
        <v>2.6456998999999995E-2</v>
      </c>
      <c r="AC55" s="56">
        <v>8.4687999999999999E-2</v>
      </c>
      <c r="AD55" s="56">
        <v>6.8947999999999995E-2</v>
      </c>
      <c r="AE55" s="56">
        <v>1.5740000000000001E-2</v>
      </c>
      <c r="AF55" s="58">
        <v>0</v>
      </c>
      <c r="AG55" s="57">
        <v>6.8947999999999995E-2</v>
      </c>
      <c r="AH55" s="56">
        <v>1.5740000000000001E-2</v>
      </c>
      <c r="AI55" s="56">
        <v>6.8947999999999995E-2</v>
      </c>
      <c r="AJ55" s="56">
        <v>0</v>
      </c>
      <c r="AK55" s="56">
        <f t="shared" si="0"/>
        <v>0.11114499899999999</v>
      </c>
      <c r="AL55" s="56">
        <f t="shared" si="1"/>
        <v>8.2899999999999988E-2</v>
      </c>
      <c r="AM55" s="56">
        <v>0</v>
      </c>
      <c r="AN55" s="56">
        <v>8.2899999999999988E-2</v>
      </c>
      <c r="AO55" s="56">
        <f t="shared" si="2"/>
        <v>2.8244999000000007E-2</v>
      </c>
    </row>
    <row r="56" spans="2:41" ht="17.25" customHeight="1" x14ac:dyDescent="0.15">
      <c r="B56" s="77" t="s">
        <v>118</v>
      </c>
      <c r="C56" s="78"/>
      <c r="D56" s="56">
        <v>1.6487267619999997</v>
      </c>
      <c r="E56" s="56">
        <v>0</v>
      </c>
      <c r="F56" s="56">
        <v>0</v>
      </c>
      <c r="G56" s="56">
        <v>1.6487267619999997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1.6487267619999997</v>
      </c>
      <c r="T56" s="56">
        <v>0.20507999999999998</v>
      </c>
      <c r="U56" s="56">
        <v>0.20215</v>
      </c>
      <c r="V56" s="56">
        <v>2.9300000000000003E-3</v>
      </c>
      <c r="W56" s="56">
        <v>1.4436467619999998</v>
      </c>
      <c r="X56" s="56">
        <v>6.445999999999999E-2</v>
      </c>
      <c r="Y56" s="56">
        <v>0</v>
      </c>
      <c r="Z56" s="56">
        <v>1.3791867619999998</v>
      </c>
      <c r="AA56" s="56">
        <v>0</v>
      </c>
      <c r="AB56" s="56">
        <v>0.42388176199999972</v>
      </c>
      <c r="AC56" s="56">
        <v>1.019765</v>
      </c>
      <c r="AD56" s="56">
        <v>0.57757199999999997</v>
      </c>
      <c r="AE56" s="56">
        <v>0.44219299999999995</v>
      </c>
      <c r="AF56" s="58">
        <v>0</v>
      </c>
      <c r="AG56" s="57">
        <v>0.57757199999999997</v>
      </c>
      <c r="AH56" s="56">
        <v>0.64727299999999999</v>
      </c>
      <c r="AI56" s="56">
        <v>0.57757199999999997</v>
      </c>
      <c r="AJ56" s="56">
        <v>0</v>
      </c>
      <c r="AK56" s="56">
        <f t="shared" si="0"/>
        <v>1.6487267619999997</v>
      </c>
      <c r="AL56" s="56">
        <f t="shared" si="1"/>
        <v>7.392000000000001E-3</v>
      </c>
      <c r="AM56" s="56">
        <v>0</v>
      </c>
      <c r="AN56" s="56">
        <v>7.392000000000001E-3</v>
      </c>
      <c r="AO56" s="56">
        <f t="shared" si="2"/>
        <v>1.6413347619999996</v>
      </c>
    </row>
    <row r="57" spans="2:41" ht="17.25" customHeight="1" x14ac:dyDescent="0.15">
      <c r="B57" s="77" t="s">
        <v>119</v>
      </c>
      <c r="C57" s="78"/>
      <c r="D57" s="56">
        <v>0.75918849999999982</v>
      </c>
      <c r="E57" s="56">
        <v>0</v>
      </c>
      <c r="F57" s="56">
        <v>0</v>
      </c>
      <c r="G57" s="56">
        <v>0.75918849999999982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0.75918849999999982</v>
      </c>
      <c r="T57" s="56">
        <v>4.3E-3</v>
      </c>
      <c r="U57" s="56">
        <v>4.3E-3</v>
      </c>
      <c r="V57" s="56">
        <v>0</v>
      </c>
      <c r="W57" s="56">
        <v>0.75488849999999985</v>
      </c>
      <c r="X57" s="56">
        <v>0.23032149999999998</v>
      </c>
      <c r="Y57" s="56">
        <v>0</v>
      </c>
      <c r="Z57" s="56">
        <v>0.52456699999999989</v>
      </c>
      <c r="AA57" s="56">
        <v>0</v>
      </c>
      <c r="AB57" s="56">
        <v>7.2911499999999796E-2</v>
      </c>
      <c r="AC57" s="56">
        <v>0.68197700000000006</v>
      </c>
      <c r="AD57" s="56">
        <v>0.66462800000000011</v>
      </c>
      <c r="AE57" s="56">
        <v>1.7348999999999996E-2</v>
      </c>
      <c r="AF57" s="58">
        <v>0</v>
      </c>
      <c r="AG57" s="57">
        <v>0.66462800000000011</v>
      </c>
      <c r="AH57" s="56">
        <v>2.1648999999999995E-2</v>
      </c>
      <c r="AI57" s="56">
        <v>0.66462800000000011</v>
      </c>
      <c r="AJ57" s="56">
        <v>0</v>
      </c>
      <c r="AK57" s="56">
        <f t="shared" si="0"/>
        <v>0.75918849999999982</v>
      </c>
      <c r="AL57" s="56">
        <f t="shared" si="1"/>
        <v>9.2314999999999994E-2</v>
      </c>
      <c r="AM57" s="56">
        <v>0</v>
      </c>
      <c r="AN57" s="56">
        <v>9.2314999999999994E-2</v>
      </c>
      <c r="AO57" s="56">
        <f t="shared" si="2"/>
        <v>0.66687349999999979</v>
      </c>
    </row>
    <row r="58" spans="2:41" ht="17.25" customHeight="1" x14ac:dyDescent="0.15">
      <c r="B58" s="77" t="s">
        <v>120</v>
      </c>
      <c r="C58" s="78"/>
      <c r="D58" s="56">
        <v>0.11930400000000001</v>
      </c>
      <c r="E58" s="56">
        <v>0</v>
      </c>
      <c r="F58" s="56">
        <v>0</v>
      </c>
      <c r="G58" s="56">
        <v>0.11930400000000001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0.11930400000000001</v>
      </c>
      <c r="T58" s="56">
        <v>2.0999999999999998E-4</v>
      </c>
      <c r="U58" s="56">
        <v>0</v>
      </c>
      <c r="V58" s="56">
        <v>2.0999999999999998E-4</v>
      </c>
      <c r="W58" s="56">
        <v>0.11909400000000001</v>
      </c>
      <c r="X58" s="56">
        <v>9.5155000000000003E-2</v>
      </c>
      <c r="Y58" s="56">
        <v>0</v>
      </c>
      <c r="Z58" s="56">
        <v>2.3938999999999995E-2</v>
      </c>
      <c r="AA58" s="56">
        <v>0</v>
      </c>
      <c r="AB58" s="56">
        <v>1.0219000000000034E-2</v>
      </c>
      <c r="AC58" s="56">
        <v>0.10887499999999997</v>
      </c>
      <c r="AD58" s="56">
        <v>0.10661999999999998</v>
      </c>
      <c r="AE58" s="56">
        <v>2.2550000000000001E-3</v>
      </c>
      <c r="AF58" s="58">
        <v>0</v>
      </c>
      <c r="AG58" s="57">
        <v>0.10661999999999998</v>
      </c>
      <c r="AH58" s="56">
        <v>2.4650000000000002E-3</v>
      </c>
      <c r="AI58" s="56">
        <v>0.10661999999999998</v>
      </c>
      <c r="AJ58" s="56">
        <v>0</v>
      </c>
      <c r="AK58" s="56">
        <f t="shared" si="0"/>
        <v>0.11930400000000001</v>
      </c>
      <c r="AL58" s="56">
        <f t="shared" si="1"/>
        <v>1.6132999999999998E-2</v>
      </c>
      <c r="AM58" s="56">
        <v>0</v>
      </c>
      <c r="AN58" s="56">
        <v>1.6132999999999998E-2</v>
      </c>
      <c r="AO58" s="56">
        <f t="shared" si="2"/>
        <v>0.10317100000000001</v>
      </c>
    </row>
    <row r="59" spans="2:41" ht="17.25" customHeight="1" x14ac:dyDescent="0.15">
      <c r="B59" s="77" t="s">
        <v>121</v>
      </c>
      <c r="C59" s="78"/>
      <c r="D59" s="56">
        <v>0.27318481900000008</v>
      </c>
      <c r="E59" s="56">
        <v>0</v>
      </c>
      <c r="F59" s="56">
        <v>0</v>
      </c>
      <c r="G59" s="56">
        <v>0.27318481900000008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0.27318481900000008</v>
      </c>
      <c r="T59" s="56">
        <v>1.0000000000000001E-5</v>
      </c>
      <c r="U59" s="56">
        <v>0</v>
      </c>
      <c r="V59" s="56">
        <v>1.0000000000000001E-5</v>
      </c>
      <c r="W59" s="56">
        <v>0.27317481900000007</v>
      </c>
      <c r="X59" s="56">
        <v>0.20134800000000005</v>
      </c>
      <c r="Y59" s="56">
        <v>0</v>
      </c>
      <c r="Z59" s="56">
        <v>7.1826819E-2</v>
      </c>
      <c r="AA59" s="56">
        <v>0</v>
      </c>
      <c r="AB59" s="56">
        <v>5.4101819000000106E-2</v>
      </c>
      <c r="AC59" s="56">
        <v>0.21907299999999996</v>
      </c>
      <c r="AD59" s="56">
        <v>0.17911599999999997</v>
      </c>
      <c r="AE59" s="56">
        <v>3.9957000000000006E-2</v>
      </c>
      <c r="AF59" s="58">
        <v>0</v>
      </c>
      <c r="AG59" s="57">
        <v>0.17911599999999997</v>
      </c>
      <c r="AH59" s="56">
        <v>3.9967000000000009E-2</v>
      </c>
      <c r="AI59" s="56">
        <v>0.17911599999999997</v>
      </c>
      <c r="AJ59" s="56">
        <v>0</v>
      </c>
      <c r="AK59" s="56">
        <f t="shared" si="0"/>
        <v>0.27318481900000008</v>
      </c>
      <c r="AL59" s="56">
        <f t="shared" si="1"/>
        <v>0.24251799999999993</v>
      </c>
      <c r="AM59" s="56">
        <v>0</v>
      </c>
      <c r="AN59" s="56">
        <v>0.24251799999999993</v>
      </c>
      <c r="AO59" s="56">
        <f t="shared" si="2"/>
        <v>3.0666819000000151E-2</v>
      </c>
    </row>
    <row r="60" spans="2:41" ht="17.25" customHeight="1" x14ac:dyDescent="0.15">
      <c r="B60" s="77" t="s">
        <v>122</v>
      </c>
      <c r="C60" s="78"/>
      <c r="D60" s="56">
        <v>3.7016920839999998</v>
      </c>
      <c r="E60" s="56">
        <v>0</v>
      </c>
      <c r="F60" s="56">
        <v>0</v>
      </c>
      <c r="G60" s="56">
        <v>3.7016920839999998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3.7016920839999998</v>
      </c>
      <c r="T60" s="56">
        <v>2.5399399999999996</v>
      </c>
      <c r="U60" s="56">
        <v>0</v>
      </c>
      <c r="V60" s="56">
        <v>2.5399399999999996</v>
      </c>
      <c r="W60" s="56">
        <v>1.1617520840000002</v>
      </c>
      <c r="X60" s="56">
        <v>0.28747999999999996</v>
      </c>
      <c r="Y60" s="56">
        <v>0</v>
      </c>
      <c r="Z60" s="56">
        <v>0.87427208400000012</v>
      </c>
      <c r="AA60" s="56">
        <v>0</v>
      </c>
      <c r="AB60" s="56">
        <v>0.79705108400000013</v>
      </c>
      <c r="AC60" s="56">
        <v>0.36470100000000005</v>
      </c>
      <c r="AD60" s="56">
        <v>0.23138600000000009</v>
      </c>
      <c r="AE60" s="56">
        <v>0.13331499999999999</v>
      </c>
      <c r="AF60" s="58">
        <v>0</v>
      </c>
      <c r="AG60" s="57">
        <v>0.23138600000000009</v>
      </c>
      <c r="AH60" s="56">
        <v>2.6732549999999997</v>
      </c>
      <c r="AI60" s="56">
        <v>0.23138600000000009</v>
      </c>
      <c r="AJ60" s="56">
        <v>0</v>
      </c>
      <c r="AK60" s="56">
        <f t="shared" si="0"/>
        <v>3.7016920839999998</v>
      </c>
      <c r="AL60" s="56">
        <f t="shared" si="1"/>
        <v>7.1572829999999952</v>
      </c>
      <c r="AM60" s="56">
        <v>0</v>
      </c>
      <c r="AN60" s="56">
        <v>7.1572829999999952</v>
      </c>
      <c r="AO60" s="56">
        <f t="shared" si="2"/>
        <v>-3.4555909159999953</v>
      </c>
    </row>
    <row r="61" spans="2:41" ht="17.25" customHeight="1" x14ac:dyDescent="0.15">
      <c r="B61" s="77" t="s">
        <v>123</v>
      </c>
      <c r="C61" s="78"/>
      <c r="D61" s="56">
        <v>1.3424139999999998</v>
      </c>
      <c r="E61" s="56">
        <v>0</v>
      </c>
      <c r="F61" s="56">
        <v>0</v>
      </c>
      <c r="G61" s="56">
        <v>1.3424139999999998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1.3424139999999998</v>
      </c>
      <c r="T61" s="56">
        <v>0</v>
      </c>
      <c r="U61" s="56">
        <v>0</v>
      </c>
      <c r="V61" s="56">
        <v>0</v>
      </c>
      <c r="W61" s="56">
        <v>1.3424139999999998</v>
      </c>
      <c r="X61" s="56">
        <v>1.3376599999999998</v>
      </c>
      <c r="Y61" s="56">
        <v>0</v>
      </c>
      <c r="Z61" s="56">
        <v>4.7539999999999995E-3</v>
      </c>
      <c r="AA61" s="56">
        <v>0</v>
      </c>
      <c r="AB61" s="56">
        <v>2.2270999999999708E-2</v>
      </c>
      <c r="AC61" s="56">
        <v>1.3201430000000001</v>
      </c>
      <c r="AD61" s="56">
        <v>1.31494</v>
      </c>
      <c r="AE61" s="56">
        <v>5.2030000000000002E-3</v>
      </c>
      <c r="AF61" s="58">
        <v>0</v>
      </c>
      <c r="AG61" s="57">
        <v>1.31494</v>
      </c>
      <c r="AH61" s="56">
        <v>5.2030000000000002E-3</v>
      </c>
      <c r="AI61" s="56">
        <v>1.31494</v>
      </c>
      <c r="AJ61" s="56">
        <v>0</v>
      </c>
      <c r="AK61" s="56">
        <f t="shared" si="0"/>
        <v>1.3424139999999998</v>
      </c>
      <c r="AL61" s="56">
        <f t="shared" si="1"/>
        <v>1.3600000000000001E-3</v>
      </c>
      <c r="AM61" s="56">
        <v>0</v>
      </c>
      <c r="AN61" s="56">
        <v>1.3600000000000001E-3</v>
      </c>
      <c r="AO61" s="56">
        <f t="shared" si="2"/>
        <v>1.3410539999999997</v>
      </c>
    </row>
    <row r="62" spans="2:41" ht="17.25" customHeight="1" x14ac:dyDescent="0.15">
      <c r="B62" s="77" t="s">
        <v>124</v>
      </c>
      <c r="C62" s="78"/>
      <c r="D62" s="56">
        <v>71.732083098812637</v>
      </c>
      <c r="E62" s="56">
        <v>0</v>
      </c>
      <c r="F62" s="56">
        <v>0</v>
      </c>
      <c r="G62" s="56">
        <v>71.732083098812637</v>
      </c>
      <c r="H62" s="56">
        <v>0</v>
      </c>
      <c r="I62" s="56">
        <v>0</v>
      </c>
      <c r="J62" s="56">
        <v>0</v>
      </c>
      <c r="K62" s="56">
        <v>1.1164E-2</v>
      </c>
      <c r="L62" s="56">
        <v>0</v>
      </c>
      <c r="M62" s="56">
        <v>8.7999999999999884E-4</v>
      </c>
      <c r="N62" s="56">
        <v>0</v>
      </c>
      <c r="O62" s="56">
        <v>1.0284000000000001E-2</v>
      </c>
      <c r="P62" s="56">
        <v>1.0284000000000001E-2</v>
      </c>
      <c r="Q62" s="71">
        <v>0</v>
      </c>
      <c r="R62" s="56">
        <v>0</v>
      </c>
      <c r="S62" s="57">
        <v>71.720919098812644</v>
      </c>
      <c r="T62" s="56">
        <v>10.6114</v>
      </c>
      <c r="U62" s="56">
        <v>4.6848899999999993</v>
      </c>
      <c r="V62" s="56">
        <v>5.9265100000000013</v>
      </c>
      <c r="W62" s="56">
        <v>61.10951909881264</v>
      </c>
      <c r="X62" s="56">
        <v>35.716513279999994</v>
      </c>
      <c r="Y62" s="56">
        <v>0</v>
      </c>
      <c r="Z62" s="56">
        <v>25.393005818812647</v>
      </c>
      <c r="AA62" s="56">
        <v>0</v>
      </c>
      <c r="AB62" s="56">
        <v>9.8601170988126938</v>
      </c>
      <c r="AC62" s="56">
        <v>51.249401999999947</v>
      </c>
      <c r="AD62" s="56">
        <v>47.165102999999945</v>
      </c>
      <c r="AE62" s="56">
        <v>4.0842990000000032</v>
      </c>
      <c r="AF62" s="58">
        <v>0</v>
      </c>
      <c r="AG62" s="57">
        <v>47.175386999999944</v>
      </c>
      <c r="AH62" s="56">
        <v>14.695699000000003</v>
      </c>
      <c r="AI62" s="56">
        <v>47.175386999999944</v>
      </c>
      <c r="AJ62" s="56">
        <v>0</v>
      </c>
      <c r="AK62" s="56">
        <f t="shared" si="0"/>
        <v>71.732083098812637</v>
      </c>
      <c r="AL62" s="56">
        <f t="shared" si="1"/>
        <v>13.054584115831224</v>
      </c>
      <c r="AM62" s="56">
        <v>0</v>
      </c>
      <c r="AN62" s="56">
        <v>13.054584115831224</v>
      </c>
      <c r="AO62" s="56">
        <f t="shared" si="2"/>
        <v>58.677498982981412</v>
      </c>
    </row>
    <row r="63" spans="2:41" ht="17.25" customHeight="1" x14ac:dyDescent="0.15">
      <c r="B63" s="77" t="s">
        <v>125</v>
      </c>
      <c r="C63" s="78"/>
      <c r="D63" s="56">
        <v>37.541927619000006</v>
      </c>
      <c r="E63" s="56">
        <v>0</v>
      </c>
      <c r="F63" s="56">
        <v>0</v>
      </c>
      <c r="G63" s="56">
        <v>37.541927619000006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37.541927619000006</v>
      </c>
      <c r="T63" s="56">
        <v>0.10799</v>
      </c>
      <c r="U63" s="56">
        <v>3.8809999999999997E-2</v>
      </c>
      <c r="V63" s="56">
        <v>6.9180000000000005E-2</v>
      </c>
      <c r="W63" s="56">
        <v>37.433937619000005</v>
      </c>
      <c r="X63" s="56">
        <v>37.388317000000008</v>
      </c>
      <c r="Y63" s="56">
        <v>0</v>
      </c>
      <c r="Z63" s="56">
        <v>4.5620619000000015E-2</v>
      </c>
      <c r="AA63" s="56">
        <v>0</v>
      </c>
      <c r="AB63" s="56">
        <v>0.29862661900001797</v>
      </c>
      <c r="AC63" s="56">
        <v>37.135310999999987</v>
      </c>
      <c r="AD63" s="56">
        <v>36.647223999999987</v>
      </c>
      <c r="AE63" s="56">
        <v>0.48808699999999988</v>
      </c>
      <c r="AF63" s="58">
        <v>0</v>
      </c>
      <c r="AG63" s="57">
        <v>36.647223999999987</v>
      </c>
      <c r="AH63" s="56">
        <v>0.59607699999999986</v>
      </c>
      <c r="AI63" s="56">
        <v>36.647223999999987</v>
      </c>
      <c r="AJ63" s="56">
        <v>0</v>
      </c>
      <c r="AK63" s="56">
        <f t="shared" si="0"/>
        <v>37.541927619000006</v>
      </c>
      <c r="AL63" s="56">
        <f t="shared" si="1"/>
        <v>0.31353044444444417</v>
      </c>
      <c r="AM63" s="56">
        <v>0</v>
      </c>
      <c r="AN63" s="56">
        <v>0.31353044444444417</v>
      </c>
      <c r="AO63" s="56">
        <f t="shared" si="2"/>
        <v>37.22839717455556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2021-03-16T06:37:18Z</dcterms:created>
  <dcterms:modified xsi:type="dcterms:W3CDTF">2023-03-29T02:15:02Z</dcterms:modified>
</cp:coreProperties>
</file>