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E05F06D-FEDD-4DC8-BE4F-3BF0AABE2028}" xr6:coauthVersionLast="47" xr6:coauthVersionMax="47" xr10:uidLastSave="{00000000-0000-0000-0000-000000000000}"/>
  <bookViews>
    <workbookView xWindow="273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N14" i="1"/>
  <c r="AN12" i="1" s="1"/>
  <c r="AL16" i="1"/>
  <c r="AK16" i="1"/>
  <c r="AO16" i="1" s="1"/>
  <c r="AL15" i="1"/>
  <c r="AK15" i="1"/>
  <c r="AO15" i="1" s="1"/>
  <c r="AM14" i="1"/>
  <c r="AK14" i="1"/>
  <c r="AL13" i="1"/>
  <c r="AK13" i="1"/>
  <c r="AO13" i="1" s="1"/>
  <c r="AK12" i="1"/>
  <c r="Z8" i="1"/>
  <c r="X8" i="1"/>
  <c r="AL14" i="1" l="1"/>
  <c r="AO14" i="1" s="1"/>
  <c r="AM12" i="1"/>
  <c r="AL12" i="1" s="1"/>
  <c r="AO22" i="1"/>
  <c r="AO28" i="1"/>
  <c r="AO36" i="1"/>
  <c r="AO17" i="1"/>
  <c r="AO21" i="1"/>
  <c r="AO24" i="1"/>
  <c r="AO37" i="1"/>
  <c r="AO25" i="1"/>
  <c r="AO31" i="1"/>
  <c r="AO38" i="1"/>
  <c r="AO19" i="1"/>
  <c r="AO12" i="1"/>
  <c r="AO26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<sst xmlns="http://schemas.openxmlformats.org/spreadsheetml/2006/main" count="111" uniqueCount="105">
  <si>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</si>
  <si>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</si>
  <si>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</si>
  <si>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</si>
  <si>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</si>
  <si>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</si>
  <si>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</si>
  <si>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</si>
  <si>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</si>
  <si>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</si>
  <si>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</si>
  <si>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</si>
  <si>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</si>
  <si>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</si>
  <si>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</si>
  <si>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</si>
  <si>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</si>
  <si>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</si>
  <si>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</si>
  <si>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</si>
  <si>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</si>
  <si>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</si>
  <si>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</si>
  <si>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</si>
  <si>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</si>
  <si>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</si>
  <si>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</si>
  <si>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</si>
  <si>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</si>
  <si>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</si>
  <si>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</si>
  <si>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</si>
  <si>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</si>
  <si>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</si>
  <si>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</si>
  <si>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</si>
  <si>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</si>
  <si>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</si>
  <si>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</si>
  <si>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</si>
  <si>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</si>
  <si>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</si>
  <si>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</si>
  <si>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</si>
  <si>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</si>
  <si>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</si>
  <si>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</si>
  <si>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</si>
  <si>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</si>
  <si>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</si>
  <si>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</si>
  <si>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</si>
  <si>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</si>
  <si>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</si>
  <si>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</si>
  <si>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</si>
  <si>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</si>
  <si>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</si>
  <si>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</si>
  <si>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</si>
  <si>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</si>
  <si>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</si>
  <si>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</si>
  <si>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</si>
  <si>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</si>
  <si>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</si>
  <si>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</si>
  <si>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</si>
  <si>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</si>
  <si>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</si>
  <si>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</si>
  <si>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</si>
  <si>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</si>
  <si>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</si>
  <si>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</si>
  <si>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</si>
  <si>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</si>
  <si>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</si>
  <si>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</si>
  <si>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</si>
  <si>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</si>
  <si>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</si>
  <si>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</si>
  <si>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</si>
  <si>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</si>
  <si>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</si>
  <si>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</si>
  <si>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</si>
  <si>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</si>
  <si>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</si>
  <si>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</si>
  <si>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</si>
  <si>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</si>
  <si>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</si>
  <si>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</si>
  <si>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</si>
  <si>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</si>
  <si>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</si>
  <si>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</si>
  <si>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</si>
  <si>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</si>
  <si>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</si>
  <si>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</si>
  <si>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</si>
  <si>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表2-36  発生量及び処理・処分量（種類別：変換）　〔金属〕〔全地域〕〔令和３年度〕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</si>
</sst>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2.0177906999999999</v>
      </c>
      <c r="E12" s="54">
        <v>0</v>
      </c>
      <c r="F12" s="54">
        <v>0</v>
      </c>
      <c r="G12" s="54">
        <v>2.0177906999999999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2.0177906999999999</v>
      </c>
      <c r="T12" s="54">
        <v>1.06</v>
      </c>
      <c r="U12" s="54">
        <v>1.008</v>
      </c>
      <c r="V12" s="54">
        <v>5.1999999999999998E-2</v>
      </c>
      <c r="W12" s="54">
        <v>0.95779070000000011</v>
      </c>
      <c r="X12" s="54">
        <v>0.30226839999999999</v>
      </c>
      <c r="Y12" s="54">
        <v>0</v>
      </c>
      <c r="Z12" s="54">
        <v>0.6555223</v>
      </c>
      <c r="AA12" s="54">
        <v>0</v>
      </c>
      <c r="AB12" s="54">
        <v>0.2987937</v>
      </c>
      <c r="AC12" s="54">
        <v>0.65899699999999994</v>
      </c>
      <c r="AD12" s="54">
        <v>0.56924399999999997</v>
      </c>
      <c r="AE12" s="54">
        <v>8.9752999999999986E-2</v>
      </c>
      <c r="AF12" s="54">
        <v>0</v>
      </c>
      <c r="AG12" s="55">
        <v>0.56924399999999997</v>
      </c>
      <c r="AH12" s="54">
        <v>1.149753</v>
      </c>
      <c r="AI12" s="54">
        <v>0.56924399999999997</v>
      </c>
      <c r="AJ12" s="54">
        <v>0</v>
      </c>
      <c r="AK12" s="54">
        <f>G12-N12</f>
        <v>2.0177906999999999</v>
      </c>
      <c r="AL12" s="54">
        <f>AM12+AN12</f>
        <v>0.70338799999999979</v>
      </c>
      <c r="AM12" s="54">
        <f>SUM(AM13:AM14)+SUM(AM18:AM36)</f>
        <v>0</v>
      </c>
      <c r="AN12" s="54">
        <f>SUM(AN13:AN14)+SUM(AN18:AN36)</f>
        <v>0.70338799999999979</v>
      </c>
      <c r="AO12" s="54">
        <f>AK12-AL12</f>
        <v>1.3144027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-1.1E-5</v>
      </c>
      <c r="AC13" s="59">
        <v>1.1E-5</v>
      </c>
      <c r="AD13" s="59">
        <v>0</v>
      </c>
      <c r="AE13" s="62">
        <v>1.1E-5</v>
      </c>
      <c r="AF13" s="59">
        <v>0</v>
      </c>
      <c r="AG13" s="63">
        <v>0</v>
      </c>
      <c r="AH13" s="64">
        <v>1.1E-5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0.36751999999999996</v>
      </c>
      <c r="E14" s="59">
        <v>0</v>
      </c>
      <c r="F14" s="59">
        <v>0</v>
      </c>
      <c r="G14" s="59">
        <v>0.36751999999999996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0.36751999999999996</v>
      </c>
      <c r="T14" s="59">
        <v>0</v>
      </c>
      <c r="U14" s="59">
        <v>0</v>
      </c>
      <c r="V14" s="59">
        <v>0</v>
      </c>
      <c r="W14" s="59">
        <v>0.36751999999999996</v>
      </c>
      <c r="X14" s="59">
        <v>5.0799999999999998E-2</v>
      </c>
      <c r="Y14" s="59">
        <v>0</v>
      </c>
      <c r="Z14" s="59">
        <v>0.31672</v>
      </c>
      <c r="AA14" s="59">
        <v>0</v>
      </c>
      <c r="AB14" s="59">
        <v>7.9741999999999993E-2</v>
      </c>
      <c r="AC14" s="59">
        <v>0.28777799999999998</v>
      </c>
      <c r="AD14" s="59">
        <v>0.28503099999999998</v>
      </c>
      <c r="AE14" s="59">
        <v>2.7469999999999999E-3</v>
      </c>
      <c r="AF14" s="59">
        <v>0</v>
      </c>
      <c r="AG14" s="61">
        <v>0.28503099999999998</v>
      </c>
      <c r="AH14" s="59">
        <v>2.7469999999999999E-3</v>
      </c>
      <c r="AI14" s="59">
        <v>0.28503099999999998</v>
      </c>
      <c r="AJ14" s="59">
        <v>0</v>
      </c>
      <c r="AK14" s="59">
        <f t="shared" si="0"/>
        <v>0.36751999999999996</v>
      </c>
      <c r="AL14" s="59">
        <f t="shared" si="1"/>
        <v>2.3016999999999999E-2</v>
      </c>
      <c r="AM14" s="59">
        <f>SUM(AM15:AM17)</f>
        <v>0</v>
      </c>
      <c r="AN14" s="59">
        <f>SUM(AN15:AN17)</f>
        <v>2.3016999999999999E-2</v>
      </c>
      <c r="AO14" s="59">
        <f t="shared" si="2"/>
        <v>0.34450299999999995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0.10417</v>
      </c>
      <c r="E16" s="74">
        <v>0</v>
      </c>
      <c r="F16" s="74">
        <v>0</v>
      </c>
      <c r="G16" s="74">
        <v>0.10417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0.10417</v>
      </c>
      <c r="T16" s="74">
        <v>0</v>
      </c>
      <c r="U16" s="74">
        <v>0</v>
      </c>
      <c r="V16" s="74">
        <v>0</v>
      </c>
      <c r="W16" s="74">
        <v>0.10417</v>
      </c>
      <c r="X16" s="74">
        <v>2.1369999999999997E-2</v>
      </c>
      <c r="Y16" s="74">
        <v>0</v>
      </c>
      <c r="Z16" s="74">
        <v>8.2799999999999999E-2</v>
      </c>
      <c r="AA16" s="74">
        <v>0</v>
      </c>
      <c r="AB16" s="74">
        <v>6.7141999999999993E-2</v>
      </c>
      <c r="AC16" s="74">
        <v>3.7028000000000005E-2</v>
      </c>
      <c r="AD16" s="74">
        <v>3.4281000000000006E-2</v>
      </c>
      <c r="AE16" s="74">
        <v>2.7469999999999999E-3</v>
      </c>
      <c r="AF16" s="75">
        <v>0</v>
      </c>
      <c r="AG16" s="76">
        <v>3.4281000000000006E-2</v>
      </c>
      <c r="AH16" s="74">
        <v>2.7469999999999999E-3</v>
      </c>
      <c r="AI16" s="74">
        <v>3.4281000000000006E-2</v>
      </c>
      <c r="AJ16" s="74">
        <v>0</v>
      </c>
      <c r="AK16" s="74">
        <f t="shared" si="0"/>
        <v>0.10417</v>
      </c>
      <c r="AL16" s="74">
        <f t="shared" si="1"/>
        <v>2.3016999999999999E-2</v>
      </c>
      <c r="AM16" s="74">
        <v>0</v>
      </c>
      <c r="AN16" s="74">
        <v>2.3016999999999999E-2</v>
      </c>
      <c r="AO16" s="74">
        <f t="shared" si="2"/>
        <v>8.1153000000000003E-2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0.26334999999999997</v>
      </c>
      <c r="E17" s="60">
        <v>0</v>
      </c>
      <c r="F17" s="79">
        <v>0</v>
      </c>
      <c r="G17" s="79">
        <v>0.26334999999999997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0.26334999999999997</v>
      </c>
      <c r="T17" s="79">
        <v>0</v>
      </c>
      <c r="U17" s="79">
        <v>0</v>
      </c>
      <c r="V17" s="79">
        <v>0</v>
      </c>
      <c r="W17" s="79">
        <v>0.26334999999999997</v>
      </c>
      <c r="X17" s="79">
        <v>2.9430000000000001E-2</v>
      </c>
      <c r="Y17" s="79">
        <v>0</v>
      </c>
      <c r="Z17" s="79">
        <v>0.23391999999999999</v>
      </c>
      <c r="AA17" s="79">
        <v>0</v>
      </c>
      <c r="AB17" s="79">
        <v>1.26E-2</v>
      </c>
      <c r="AC17" s="79">
        <v>0.25074999999999997</v>
      </c>
      <c r="AD17" s="79">
        <v>0.25074999999999997</v>
      </c>
      <c r="AE17" s="79">
        <v>0</v>
      </c>
      <c r="AF17" s="80">
        <v>0</v>
      </c>
      <c r="AG17" s="81">
        <v>0.25074999999999997</v>
      </c>
      <c r="AH17" s="79">
        <v>0</v>
      </c>
      <c r="AI17" s="79">
        <v>0.25074999999999997</v>
      </c>
      <c r="AJ17" s="60">
        <v>0</v>
      </c>
      <c r="AK17" s="60">
        <f t="shared" si="0"/>
        <v>0.26334999999999997</v>
      </c>
      <c r="AL17" s="60">
        <f t="shared" si="1"/>
        <v>0</v>
      </c>
      <c r="AM17" s="60">
        <v>0</v>
      </c>
      <c r="AN17" s="60">
        <v>0</v>
      </c>
      <c r="AO17" s="60">
        <f t="shared" si="2"/>
        <v>0.26334999999999997</v>
      </c>
    </row>
    <row r="18" spans="2:41" s="56" customFormat="1" ht="27" customHeight="1" x14ac:dyDescent="0.15">
      <c r="B18" s="65" t="s">
        <v>82</v>
      </c>
      <c r="C18" s="82"/>
      <c r="D18" s="59">
        <v>3.4980000000000004E-2</v>
      </c>
      <c r="E18" s="59">
        <v>0</v>
      </c>
      <c r="F18" s="59">
        <v>0</v>
      </c>
      <c r="G18" s="59">
        <v>3.4980000000000004E-2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3.4980000000000004E-2</v>
      </c>
      <c r="T18" s="59">
        <v>0</v>
      </c>
      <c r="U18" s="59">
        <v>0</v>
      </c>
      <c r="V18" s="59">
        <v>0</v>
      </c>
      <c r="W18" s="59">
        <v>3.4980000000000004E-2</v>
      </c>
      <c r="X18" s="59">
        <v>6.6600000000000001E-3</v>
      </c>
      <c r="Y18" s="59">
        <v>0</v>
      </c>
      <c r="Z18" s="59">
        <v>2.8320000000000001E-2</v>
      </c>
      <c r="AA18" s="59">
        <v>0</v>
      </c>
      <c r="AB18" s="59">
        <v>2.1920000000000064E-3</v>
      </c>
      <c r="AC18" s="59">
        <v>3.2787999999999998E-2</v>
      </c>
      <c r="AD18" s="59">
        <v>3.2770000000000001E-2</v>
      </c>
      <c r="AE18" s="62">
        <v>1.7999999999999997E-5</v>
      </c>
      <c r="AF18" s="59">
        <v>0</v>
      </c>
      <c r="AG18" s="61">
        <v>3.2770000000000001E-2</v>
      </c>
      <c r="AH18" s="59">
        <v>1.7999999999999997E-5</v>
      </c>
      <c r="AI18" s="59">
        <v>3.2770000000000001E-2</v>
      </c>
      <c r="AJ18" s="59">
        <v>0</v>
      </c>
      <c r="AK18" s="59">
        <f t="shared" si="0"/>
        <v>3.4980000000000004E-2</v>
      </c>
      <c r="AL18" s="59">
        <f t="shared" si="1"/>
        <v>2.4400000000000002E-2</v>
      </c>
      <c r="AM18" s="59">
        <v>0</v>
      </c>
      <c r="AN18" s="59">
        <v>2.4400000000000002E-2</v>
      </c>
      <c r="AO18" s="59">
        <f t="shared" si="2"/>
        <v>1.0580000000000003E-2</v>
      </c>
    </row>
    <row r="19" spans="2:41" s="56" customFormat="1" ht="27" customHeight="1" x14ac:dyDescent="0.15">
      <c r="B19" s="65" t="s">
        <v>83</v>
      </c>
      <c r="C19" s="58"/>
      <c r="D19" s="59">
        <v>0.21916640000000001</v>
      </c>
      <c r="E19" s="59">
        <v>0</v>
      </c>
      <c r="F19" s="59">
        <v>0</v>
      </c>
      <c r="G19" s="59">
        <v>0.21916640000000001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0.21916640000000001</v>
      </c>
      <c r="T19" s="59">
        <v>0</v>
      </c>
      <c r="U19" s="59">
        <v>0</v>
      </c>
      <c r="V19" s="59">
        <v>0</v>
      </c>
      <c r="W19" s="59">
        <v>0.21916640000000001</v>
      </c>
      <c r="X19" s="59">
        <v>0</v>
      </c>
      <c r="Y19" s="59">
        <v>0</v>
      </c>
      <c r="Z19" s="59">
        <v>0.21916640000000001</v>
      </c>
      <c r="AA19" s="59">
        <v>0</v>
      </c>
      <c r="AB19" s="59">
        <v>0.21687040000000002</v>
      </c>
      <c r="AC19" s="59">
        <v>2.2960000000000003E-3</v>
      </c>
      <c r="AD19" s="59">
        <v>2.2960000000000003E-3</v>
      </c>
      <c r="AE19" s="62">
        <v>0</v>
      </c>
      <c r="AF19" s="59">
        <v>0</v>
      </c>
      <c r="AG19" s="61">
        <v>2.2960000000000003E-3</v>
      </c>
      <c r="AH19" s="59">
        <v>0</v>
      </c>
      <c r="AI19" s="59">
        <v>2.2960000000000003E-3</v>
      </c>
      <c r="AJ19" s="59">
        <v>0</v>
      </c>
      <c r="AK19" s="59">
        <f t="shared" si="0"/>
        <v>0.21916640000000001</v>
      </c>
      <c r="AL19" s="59">
        <f t="shared" si="1"/>
        <v>0.48951999999999996</v>
      </c>
      <c r="AM19" s="59">
        <v>0</v>
      </c>
      <c r="AN19" s="59">
        <v>0.48951999999999996</v>
      </c>
      <c r="AO19" s="59">
        <f t="shared" si="2"/>
        <v>-0.27035359999999997</v>
      </c>
    </row>
    <row r="20" spans="2:41" s="56" customFormat="1" ht="27" customHeight="1" x14ac:dyDescent="0.15">
      <c r="B20" s="65" t="s">
        <v>84</v>
      </c>
      <c r="C20" s="58"/>
      <c r="D20" s="59">
        <v>1.1074000000000001E-2</v>
      </c>
      <c r="E20" s="59">
        <v>0</v>
      </c>
      <c r="F20" s="59">
        <v>0</v>
      </c>
      <c r="G20" s="59">
        <v>1.1074000000000001E-2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1.1074000000000001E-2</v>
      </c>
      <c r="T20" s="59">
        <v>0</v>
      </c>
      <c r="U20" s="59">
        <v>0</v>
      </c>
      <c r="V20" s="59">
        <v>0</v>
      </c>
      <c r="W20" s="59">
        <v>1.1074000000000001E-2</v>
      </c>
      <c r="X20" s="59">
        <v>1.1074000000000001E-2</v>
      </c>
      <c r="Y20" s="59">
        <v>0</v>
      </c>
      <c r="Z20" s="59">
        <v>0</v>
      </c>
      <c r="AA20" s="59">
        <v>0</v>
      </c>
      <c r="AB20" s="59">
        <v>0</v>
      </c>
      <c r="AC20" s="59">
        <v>1.1074000000000001E-2</v>
      </c>
      <c r="AD20" s="59">
        <v>1.1074000000000001E-2</v>
      </c>
      <c r="AE20" s="62">
        <v>0</v>
      </c>
      <c r="AF20" s="59">
        <v>0</v>
      </c>
      <c r="AG20" s="61">
        <v>1.1074000000000001E-2</v>
      </c>
      <c r="AH20" s="59">
        <v>0</v>
      </c>
      <c r="AI20" s="59">
        <v>1.1074000000000001E-2</v>
      </c>
      <c r="AJ20" s="59">
        <v>0</v>
      </c>
      <c r="AK20" s="59">
        <f t="shared" si="0"/>
        <v>1.1074000000000001E-2</v>
      </c>
      <c r="AL20" s="59">
        <f t="shared" si="1"/>
        <v>6.2359999999999999E-2</v>
      </c>
      <c r="AM20" s="59">
        <v>0</v>
      </c>
      <c r="AN20" s="59">
        <v>6.2359999999999999E-2</v>
      </c>
      <c r="AO20" s="59">
        <f t="shared" si="2"/>
        <v>-5.1285999999999998E-2</v>
      </c>
    </row>
    <row r="21" spans="2:41" s="56" customFormat="1" ht="27" customHeight="1" x14ac:dyDescent="0.15">
      <c r="B21" s="65" t="s">
        <v>85</v>
      </c>
      <c r="C21" s="58"/>
      <c r="D21" s="59">
        <v>1.0158199999999999</v>
      </c>
      <c r="E21" s="59">
        <v>0</v>
      </c>
      <c r="F21" s="59">
        <v>0</v>
      </c>
      <c r="G21" s="59">
        <v>1.0158199999999999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1.0158199999999999</v>
      </c>
      <c r="T21" s="59">
        <v>1.008</v>
      </c>
      <c r="U21" s="59">
        <v>1.008</v>
      </c>
      <c r="V21" s="59">
        <v>0</v>
      </c>
      <c r="W21" s="59">
        <v>7.8200000000000006E-3</v>
      </c>
      <c r="X21" s="59">
        <v>7.8200000000000006E-3</v>
      </c>
      <c r="Y21" s="59">
        <v>0</v>
      </c>
      <c r="Z21" s="59">
        <v>0</v>
      </c>
      <c r="AA21" s="59">
        <v>0</v>
      </c>
      <c r="AB21" s="59">
        <v>0</v>
      </c>
      <c r="AC21" s="59">
        <v>7.8200000000000006E-3</v>
      </c>
      <c r="AD21" s="59">
        <v>4.7710000000000001E-3</v>
      </c>
      <c r="AE21" s="62">
        <v>3.0490000000000001E-3</v>
      </c>
      <c r="AF21" s="59">
        <v>0</v>
      </c>
      <c r="AG21" s="61">
        <v>4.7710000000000001E-3</v>
      </c>
      <c r="AH21" s="59">
        <v>1.0110490000000001</v>
      </c>
      <c r="AI21" s="59">
        <v>4.7710000000000001E-3</v>
      </c>
      <c r="AJ21" s="59">
        <v>0</v>
      </c>
      <c r="AK21" s="59">
        <f t="shared" si="0"/>
        <v>1.0158199999999999</v>
      </c>
      <c r="AL21" s="59">
        <f t="shared" si="1"/>
        <v>1.3100000000000001E-4</v>
      </c>
      <c r="AM21" s="59">
        <v>0</v>
      </c>
      <c r="AN21" s="59">
        <v>1.3100000000000001E-4</v>
      </c>
      <c r="AO21" s="59">
        <f t="shared" si="2"/>
        <v>1.0156889999999998</v>
      </c>
    </row>
    <row r="22" spans="2:41" s="56" customFormat="1" ht="27" customHeight="1" x14ac:dyDescent="0.15">
      <c r="B22" s="65" t="s">
        <v>86</v>
      </c>
      <c r="C22" s="58"/>
      <c r="D22" s="59">
        <v>2.2899999999999999E-3</v>
      </c>
      <c r="E22" s="59">
        <v>0</v>
      </c>
      <c r="F22" s="59">
        <v>0</v>
      </c>
      <c r="G22" s="59">
        <v>2.2899999999999999E-3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2.2899999999999999E-3</v>
      </c>
      <c r="T22" s="59">
        <v>0</v>
      </c>
      <c r="U22" s="59">
        <v>0</v>
      </c>
      <c r="V22" s="59">
        <v>0</v>
      </c>
      <c r="W22" s="59">
        <v>2.2899999999999999E-3</v>
      </c>
      <c r="X22" s="59">
        <v>2.2899999999999999E-3</v>
      </c>
      <c r="Y22" s="59">
        <v>0</v>
      </c>
      <c r="Z22" s="59">
        <v>0</v>
      </c>
      <c r="AA22" s="59">
        <v>0</v>
      </c>
      <c r="AB22" s="59">
        <v>0</v>
      </c>
      <c r="AC22" s="59">
        <v>2.2899999999999999E-3</v>
      </c>
      <c r="AD22" s="59">
        <v>2.2899999999999999E-3</v>
      </c>
      <c r="AE22" s="62">
        <v>0</v>
      </c>
      <c r="AF22" s="59">
        <v>0</v>
      </c>
      <c r="AG22" s="61">
        <v>2.2899999999999999E-3</v>
      </c>
      <c r="AH22" s="59">
        <v>0</v>
      </c>
      <c r="AI22" s="59">
        <v>2.2899999999999999E-3</v>
      </c>
      <c r="AJ22" s="59">
        <v>0</v>
      </c>
      <c r="AK22" s="59">
        <f t="shared" si="0"/>
        <v>2.2899999999999999E-3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2.2899999999999999E-3</v>
      </c>
    </row>
    <row r="23" spans="2:41" s="56" customFormat="1" ht="27" customHeight="1" x14ac:dyDescent="0.15">
      <c r="B23" s="65" t="s">
        <v>87</v>
      </c>
      <c r="C23" s="58"/>
      <c r="D23" s="59">
        <v>8.2390000000000005E-2</v>
      </c>
      <c r="E23" s="59">
        <v>0</v>
      </c>
      <c r="F23" s="59">
        <v>0</v>
      </c>
      <c r="G23" s="59">
        <v>8.2390000000000005E-2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8.2390000000000005E-2</v>
      </c>
      <c r="T23" s="59">
        <v>0</v>
      </c>
      <c r="U23" s="59">
        <v>0</v>
      </c>
      <c r="V23" s="59">
        <v>0</v>
      </c>
      <c r="W23" s="59">
        <v>8.2390000000000005E-2</v>
      </c>
      <c r="X23" s="59">
        <v>8.2390000000000005E-2</v>
      </c>
      <c r="Y23" s="59">
        <v>0</v>
      </c>
      <c r="Z23" s="59">
        <v>0</v>
      </c>
      <c r="AA23" s="59">
        <v>0</v>
      </c>
      <c r="AB23" s="59">
        <v>0</v>
      </c>
      <c r="AC23" s="59">
        <v>8.2390000000000005E-2</v>
      </c>
      <c r="AD23" s="59">
        <v>8.2385E-2</v>
      </c>
      <c r="AE23" s="62">
        <v>5.0000000000000004E-6</v>
      </c>
      <c r="AF23" s="59">
        <v>0</v>
      </c>
      <c r="AG23" s="61">
        <v>8.2385E-2</v>
      </c>
      <c r="AH23" s="59">
        <v>5.0000000000000004E-6</v>
      </c>
      <c r="AI23" s="59">
        <v>8.2385E-2</v>
      </c>
      <c r="AJ23" s="59">
        <v>0</v>
      </c>
      <c r="AK23" s="59">
        <f t="shared" si="0"/>
        <v>8.2390000000000005E-2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8.2390000000000005E-2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6.275E-2</v>
      </c>
      <c r="E28" s="59">
        <v>0</v>
      </c>
      <c r="F28" s="59">
        <v>0</v>
      </c>
      <c r="G28" s="59">
        <v>6.275E-2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6.275E-2</v>
      </c>
      <c r="T28" s="59">
        <v>4.3999999999999997E-2</v>
      </c>
      <c r="U28" s="59">
        <v>0</v>
      </c>
      <c r="V28" s="59">
        <v>4.3999999999999997E-2</v>
      </c>
      <c r="W28" s="59">
        <v>1.8749999999999999E-2</v>
      </c>
      <c r="X28" s="59">
        <v>1.8749999999999999E-2</v>
      </c>
      <c r="Y28" s="59">
        <v>0</v>
      </c>
      <c r="Z28" s="59">
        <v>0</v>
      </c>
      <c r="AA28" s="59">
        <v>0</v>
      </c>
      <c r="AB28" s="59">
        <v>0</v>
      </c>
      <c r="AC28" s="59">
        <v>1.8750000000000003E-2</v>
      </c>
      <c r="AD28" s="59">
        <v>1.7379000000000002E-2</v>
      </c>
      <c r="AE28" s="62">
        <v>1.371E-3</v>
      </c>
      <c r="AF28" s="59">
        <v>0</v>
      </c>
      <c r="AG28" s="61">
        <v>1.7379000000000002E-2</v>
      </c>
      <c r="AH28" s="59">
        <v>4.5370999999999995E-2</v>
      </c>
      <c r="AI28" s="59">
        <v>1.7379000000000002E-2</v>
      </c>
      <c r="AJ28" s="59">
        <v>0</v>
      </c>
      <c r="AK28" s="59">
        <f t="shared" si="0"/>
        <v>6.275E-2</v>
      </c>
      <c r="AL28" s="59">
        <f t="shared" si="1"/>
        <v>8.5290000000000005E-2</v>
      </c>
      <c r="AM28" s="59">
        <v>0</v>
      </c>
      <c r="AN28" s="59">
        <v>8.5290000000000005E-2</v>
      </c>
      <c r="AO28" s="59">
        <f t="shared" si="2"/>
        <v>-2.2540000000000004E-2</v>
      </c>
    </row>
    <row r="29" spans="2:41" s="56" customFormat="1" ht="27" customHeight="1" x14ac:dyDescent="0.15">
      <c r="B29" s="65" t="s">
        <v>93</v>
      </c>
      <c r="C29" s="58"/>
      <c r="D29" s="59">
        <v>8.9300000000000004E-3</v>
      </c>
      <c r="E29" s="59">
        <v>0</v>
      </c>
      <c r="F29" s="59">
        <v>0</v>
      </c>
      <c r="G29" s="59">
        <v>8.9300000000000004E-3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8.9300000000000004E-3</v>
      </c>
      <c r="T29" s="59">
        <v>8.0000000000000002E-3</v>
      </c>
      <c r="U29" s="59">
        <v>0</v>
      </c>
      <c r="V29" s="59">
        <v>8.0000000000000002E-3</v>
      </c>
      <c r="W29" s="59">
        <v>9.3000000000000005E-4</v>
      </c>
      <c r="X29" s="59">
        <v>1.7999999999999998E-4</v>
      </c>
      <c r="Y29" s="59">
        <v>0</v>
      </c>
      <c r="Z29" s="59">
        <v>7.5000000000000002E-4</v>
      </c>
      <c r="AA29" s="59">
        <v>0</v>
      </c>
      <c r="AB29" s="59">
        <v>0</v>
      </c>
      <c r="AC29" s="59">
        <v>9.2999999999999995E-4</v>
      </c>
      <c r="AD29" s="59">
        <v>9.2999999999999995E-4</v>
      </c>
      <c r="AE29" s="62">
        <v>0</v>
      </c>
      <c r="AF29" s="59">
        <v>0</v>
      </c>
      <c r="AG29" s="61">
        <v>9.2999999999999995E-4</v>
      </c>
      <c r="AH29" s="59">
        <v>8.0000000000000002E-3</v>
      </c>
      <c r="AI29" s="59">
        <v>9.2999999999999995E-4</v>
      </c>
      <c r="AJ29" s="59">
        <v>0</v>
      </c>
      <c r="AK29" s="59">
        <f t="shared" si="0"/>
        <v>8.9300000000000004E-3</v>
      </c>
      <c r="AL29" s="59">
        <f t="shared" si="1"/>
        <v>1.4E-2</v>
      </c>
      <c r="AM29" s="59">
        <v>0</v>
      </c>
      <c r="AN29" s="59">
        <v>1.4E-2</v>
      </c>
      <c r="AO29" s="59">
        <f t="shared" si="2"/>
        <v>-5.0699999999999999E-3</v>
      </c>
    </row>
    <row r="30" spans="2:41" s="56" customFormat="1" ht="27" customHeight="1" x14ac:dyDescent="0.15">
      <c r="B30" s="65" t="s">
        <v>94</v>
      </c>
      <c r="C30" s="58"/>
      <c r="D30" s="59">
        <v>9.9000000000000008E-3</v>
      </c>
      <c r="E30" s="59">
        <v>0</v>
      </c>
      <c r="F30" s="59">
        <v>0</v>
      </c>
      <c r="G30" s="59">
        <v>9.9000000000000008E-3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9.9000000000000008E-3</v>
      </c>
      <c r="T30" s="59">
        <v>0</v>
      </c>
      <c r="U30" s="59">
        <v>0</v>
      </c>
      <c r="V30" s="59">
        <v>0</v>
      </c>
      <c r="W30" s="59">
        <v>9.9000000000000008E-3</v>
      </c>
      <c r="X30" s="59">
        <v>0</v>
      </c>
      <c r="Y30" s="59">
        <v>0</v>
      </c>
      <c r="Z30" s="59">
        <v>9.9000000000000008E-3</v>
      </c>
      <c r="AA30" s="59">
        <v>0</v>
      </c>
      <c r="AB30" s="59">
        <v>0</v>
      </c>
      <c r="AC30" s="59">
        <v>9.9000000000000008E-3</v>
      </c>
      <c r="AD30" s="59">
        <v>9.9000000000000008E-3</v>
      </c>
      <c r="AE30" s="62">
        <v>0</v>
      </c>
      <c r="AF30" s="59">
        <v>0</v>
      </c>
      <c r="AG30" s="61">
        <v>9.9000000000000008E-3</v>
      </c>
      <c r="AH30" s="59">
        <v>0</v>
      </c>
      <c r="AI30" s="59">
        <v>9.9000000000000008E-3</v>
      </c>
      <c r="AJ30" s="59">
        <v>0</v>
      </c>
      <c r="AK30" s="59">
        <f t="shared" si="0"/>
        <v>9.9000000000000008E-3</v>
      </c>
      <c r="AL30" s="59">
        <f t="shared" si="1"/>
        <v>0</v>
      </c>
      <c r="AM30" s="59">
        <v>0</v>
      </c>
      <c r="AN30" s="59">
        <v>0</v>
      </c>
      <c r="AO30" s="59">
        <f t="shared" si="2"/>
        <v>9.9000000000000008E-3</v>
      </c>
    </row>
    <row r="31" spans="2:41" s="56" customFormat="1" ht="27" customHeight="1" x14ac:dyDescent="0.15">
      <c r="B31" s="65" t="s">
        <v>95</v>
      </c>
      <c r="C31" s="58"/>
      <c r="D31" s="59">
        <v>0.1105964</v>
      </c>
      <c r="E31" s="59">
        <v>0</v>
      </c>
      <c r="F31" s="59">
        <v>0</v>
      </c>
      <c r="G31" s="59">
        <v>0.1105964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0.1105964</v>
      </c>
      <c r="T31" s="59">
        <v>0</v>
      </c>
      <c r="U31" s="59">
        <v>0</v>
      </c>
      <c r="V31" s="59">
        <v>0</v>
      </c>
      <c r="W31" s="59">
        <v>0.1105964</v>
      </c>
      <c r="X31" s="59">
        <v>0.1105964</v>
      </c>
      <c r="Y31" s="59">
        <v>0</v>
      </c>
      <c r="Z31" s="59">
        <v>0</v>
      </c>
      <c r="AA31" s="59">
        <v>0</v>
      </c>
      <c r="AB31" s="59">
        <v>3.9999999999762448E-7</v>
      </c>
      <c r="AC31" s="59">
        <v>0.110596</v>
      </c>
      <c r="AD31" s="59">
        <v>0.110596</v>
      </c>
      <c r="AE31" s="62">
        <v>0</v>
      </c>
      <c r="AF31" s="59">
        <v>0</v>
      </c>
      <c r="AG31" s="61">
        <v>0.110596</v>
      </c>
      <c r="AH31" s="59">
        <v>0</v>
      </c>
      <c r="AI31" s="59">
        <v>0.110596</v>
      </c>
      <c r="AJ31" s="59">
        <v>0</v>
      </c>
      <c r="AK31" s="59">
        <f t="shared" si="0"/>
        <v>0.1105964</v>
      </c>
      <c r="AL31" s="59">
        <f t="shared" si="1"/>
        <v>0</v>
      </c>
      <c r="AM31" s="59">
        <v>0</v>
      </c>
      <c r="AN31" s="59">
        <v>0</v>
      </c>
      <c r="AO31" s="59">
        <f t="shared" si="2"/>
        <v>0.1105964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9.2373899999999995E-2</v>
      </c>
      <c r="E36" s="59">
        <v>0</v>
      </c>
      <c r="F36" s="59">
        <v>0</v>
      </c>
      <c r="G36" s="59">
        <v>9.2373899999999995E-2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9.2373899999999995E-2</v>
      </c>
      <c r="T36" s="59">
        <v>0</v>
      </c>
      <c r="U36" s="59">
        <v>0</v>
      </c>
      <c r="V36" s="59">
        <v>0</v>
      </c>
      <c r="W36" s="59">
        <v>9.2373899999999995E-2</v>
      </c>
      <c r="X36" s="59">
        <v>1.1707999999999998E-2</v>
      </c>
      <c r="Y36" s="59">
        <v>0</v>
      </c>
      <c r="Z36" s="59">
        <v>8.0665899999999999E-2</v>
      </c>
      <c r="AA36" s="59">
        <v>0</v>
      </c>
      <c r="AB36" s="59">
        <v>-9.999999999999989E-8</v>
      </c>
      <c r="AC36" s="59">
        <v>9.2373999999999998E-2</v>
      </c>
      <c r="AD36" s="59">
        <v>9.8220000000000009E-3</v>
      </c>
      <c r="AE36" s="59">
        <v>8.2551999999999987E-2</v>
      </c>
      <c r="AF36" s="59">
        <v>0</v>
      </c>
      <c r="AG36" s="61">
        <v>9.8220000000000009E-3</v>
      </c>
      <c r="AH36" s="59">
        <v>8.2551999999999987E-2</v>
      </c>
      <c r="AI36" s="59">
        <v>9.8220000000000009E-3</v>
      </c>
      <c r="AJ36" s="59">
        <v>0</v>
      </c>
      <c r="AK36" s="59">
        <f t="shared" si="0"/>
        <v>9.2373899999999995E-2</v>
      </c>
      <c r="AL36" s="59">
        <f t="shared" si="1"/>
        <v>4.6699999999999997E-3</v>
      </c>
      <c r="AM36" s="59">
        <f>SUM(AM37:AM39)</f>
        <v>0</v>
      </c>
      <c r="AN36" s="59">
        <f>SUM(AN37:AN39)</f>
        <v>4.6699999999999997E-3</v>
      </c>
      <c r="AO36" s="59">
        <f t="shared" si="2"/>
        <v>8.7703900000000001E-2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9.2367999999999992E-2</v>
      </c>
      <c r="E38" s="74">
        <v>0</v>
      </c>
      <c r="F38" s="74">
        <v>0</v>
      </c>
      <c r="G38" s="74">
        <v>9.2367999999999992E-2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9.2367999999999992E-2</v>
      </c>
      <c r="T38" s="74">
        <v>0</v>
      </c>
      <c r="U38" s="74">
        <v>0</v>
      </c>
      <c r="V38" s="74">
        <v>0</v>
      </c>
      <c r="W38" s="74">
        <v>9.2367999999999992E-2</v>
      </c>
      <c r="X38" s="74">
        <v>1.1707999999999998E-2</v>
      </c>
      <c r="Y38" s="74">
        <v>0</v>
      </c>
      <c r="Z38" s="74">
        <v>8.0659999999999996E-2</v>
      </c>
      <c r="AA38" s="74">
        <v>0</v>
      </c>
      <c r="AB38" s="74">
        <v>0</v>
      </c>
      <c r="AC38" s="74">
        <v>9.2367999999999992E-2</v>
      </c>
      <c r="AD38" s="74">
        <v>9.8160000000000001E-3</v>
      </c>
      <c r="AE38" s="74">
        <v>8.2551999999999987E-2</v>
      </c>
      <c r="AF38" s="75">
        <v>0</v>
      </c>
      <c r="AG38" s="76">
        <v>9.8160000000000001E-3</v>
      </c>
      <c r="AH38" s="74">
        <v>8.2551999999999987E-2</v>
      </c>
      <c r="AI38" s="74">
        <v>9.8160000000000001E-3</v>
      </c>
      <c r="AJ38" s="74">
        <v>0</v>
      </c>
      <c r="AK38" s="74">
        <f t="shared" si="0"/>
        <v>9.2367999999999992E-2</v>
      </c>
      <c r="AL38" s="74">
        <f t="shared" si="1"/>
        <v>4.6699999999999997E-3</v>
      </c>
      <c r="AM38" s="74">
        <v>0</v>
      </c>
      <c r="AN38" s="74">
        <v>4.6699999999999997E-3</v>
      </c>
      <c r="AO38" s="74">
        <f t="shared" si="2"/>
        <v>8.7697999999999998E-2</v>
      </c>
    </row>
    <row r="39" spans="2:41" ht="27" customHeight="1" x14ac:dyDescent="0.15">
      <c r="B39" s="77">
        <v>0</v>
      </c>
      <c r="C39" s="84" t="s">
        <v>100</v>
      </c>
      <c r="D39" s="79">
        <v>5.9000000000000003E-6</v>
      </c>
      <c r="E39" s="60">
        <v>0</v>
      </c>
      <c r="F39" s="79">
        <v>0</v>
      </c>
      <c r="G39" s="79">
        <v>5.9000000000000003E-6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5.9000000000000003E-6</v>
      </c>
      <c r="T39" s="79">
        <v>0</v>
      </c>
      <c r="U39" s="79">
        <v>0</v>
      </c>
      <c r="V39" s="79">
        <v>0</v>
      </c>
      <c r="W39" s="79">
        <v>5.9000000000000003E-6</v>
      </c>
      <c r="X39" s="79">
        <v>0</v>
      </c>
      <c r="Y39" s="79">
        <v>0</v>
      </c>
      <c r="Z39" s="79">
        <v>5.9000000000000003E-6</v>
      </c>
      <c r="AA39" s="79">
        <v>0</v>
      </c>
      <c r="AB39" s="79">
        <v>-9.999999999999989E-8</v>
      </c>
      <c r="AC39" s="79">
        <v>6.0000000000000002E-6</v>
      </c>
      <c r="AD39" s="79">
        <v>6.0000000000000002E-6</v>
      </c>
      <c r="AE39" s="79">
        <v>0</v>
      </c>
      <c r="AF39" s="80">
        <v>0</v>
      </c>
      <c r="AG39" s="81">
        <v>6.0000000000000002E-6</v>
      </c>
      <c r="AH39" s="79">
        <v>0</v>
      </c>
      <c r="AI39" s="79">
        <v>6.0000000000000002E-6</v>
      </c>
      <c r="AJ39" s="60">
        <v>0</v>
      </c>
      <c r="AK39" s="60">
        <f t="shared" si="0"/>
        <v>5.9000000000000003E-6</v>
      </c>
      <c r="AL39" s="60">
        <f t="shared" si="1"/>
        <v>0</v>
      </c>
      <c r="AM39" s="60">
        <v>0</v>
      </c>
      <c r="AN39" s="60">
        <v>0</v>
      </c>
      <c r="AO39" s="60">
        <f t="shared" si="2"/>
        <v>5.9000000000000003E-6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2021-03-16T06:10:30Z</dcterms:created>
  <dcterms:modified xsi:type="dcterms:W3CDTF">2023-03-29T01:51:27Z</dcterms:modified>
</cp:coreProperties>
</file>