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0C02FC3-2D80-416D-A5D4-D8EB9C4323AD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O15" i="1" s="1"/>
  <c r="AN14" i="1"/>
  <c r="AM14" i="1"/>
  <c r="AM12" i="1" s="1"/>
  <c r="AK14" i="1"/>
  <c r="AL13" i="1"/>
  <c r="AK13" i="1"/>
  <c r="AK12" i="1"/>
  <c r="Z8" i="1"/>
  <c r="X8" i="1"/>
  <c r="AO14" i="1" l="1"/>
  <c r="AO20" i="1"/>
  <c r="AO38" i="1"/>
  <c r="AL14" i="1"/>
  <c r="AN12" i="1"/>
  <c r="AL12" i="1" s="1"/>
  <c r="AO12" i="1" s="1"/>
  <c r="AO16" i="1"/>
  <c r="AO19" i="1"/>
  <c r="AO22" i="1"/>
  <c r="AL36" i="1"/>
  <c r="AO36" i="1" s="1"/>
  <c r="AO13" i="1"/>
  <c r="AO39" i="1"/>
  <c r="AO21" i="1"/>
  <c r="AO37" i="1"/>
  <c r="AO25" i="1"/>
  <c r="AO28" i="1"/>
  <c r="AO35" i="1"/>
  <c r="AO17" i="1"/>
  <c r="AO32" i="1"/>
  <c r="AO33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<sst xmlns="http://schemas.openxmlformats.org/spreadsheetml/2006/main" count="111" uniqueCount="105">
  <si>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</si>
  <si>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</si>
  <si>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</si>
  <si>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</si>
  <si>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</si>
  <si>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</si>
  <si>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</si>
  <si>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</si>
  <si>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</si>
  <si>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</si>
  <si>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</si>
  <si>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</si>
  <si>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</si>
  <si>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</si>
  <si>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</si>
  <si>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</si>
  <si>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</si>
  <si>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</si>
  <si>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</si>
  <si>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</si>
  <si>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</si>
  <si>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</si>
  <si>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</si>
  <si>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</si>
  <si>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</si>
  <si>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</si>
  <si>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</si>
  <si>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</si>
  <si>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</si>
  <si>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</si>
  <si>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</si>
  <si>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</si>
  <si>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</si>
  <si>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</si>
  <si>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</si>
  <si>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</si>
  <si>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</si>
  <si>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</si>
  <si>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</si>
  <si>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</si>
  <si>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</si>
  <si>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</si>
  <si>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</si>
  <si>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</si>
  <si>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</si>
  <si>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</si>
  <si>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</si>
  <si>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</si>
  <si>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</si>
  <si>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</si>
  <si>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</si>
  <si>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</si>
  <si>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</si>
  <si>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</si>
  <si>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</si>
  <si>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</si>
  <si>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</si>
  <si>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</si>
  <si>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</si>
  <si>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</si>
  <si>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</si>
  <si>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</si>
  <si>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</si>
  <si>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</si>
  <si>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</si>
  <si>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</si>
  <si>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</si>
  <si>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</si>
  <si>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</si>
  <si>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</si>
  <si>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</si>
  <si>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</si>
  <si>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</si>
  <si>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</si>
  <si>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</si>
  <si>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</si>
  <si>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</si>
  <si>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</si>
  <si>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</si>
  <si>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</si>
  <si>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</si>
  <si>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</si>
  <si>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</si>
  <si>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</si>
  <si>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</si>
  <si>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</si>
  <si>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</si>
  <si>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</si>
  <si>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</si>
  <si>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</si>
  <si>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</si>
  <si>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</si>
  <si>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</si>
  <si>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</si>
  <si>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</si>
  <si>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</si>
  <si>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</si>
  <si>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</si>
  <si>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</si>
  <si>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</si>
  <si>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</si>
  <si>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</si>
  <si>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</si>
  <si>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</si>
  <si>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表2-10  発生量及び処理・処分量（種類別：変換）　〔卸売業，小売業〕〔全地域〕〔令和３年度〕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</si>
</sst>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8.4394577999999996</v>
      </c>
      <c r="E12" s="54">
        <v>0</v>
      </c>
      <c r="F12" s="54">
        <v>0</v>
      </c>
      <c r="G12" s="54">
        <v>8.4394577999999996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8.4394577999999978</v>
      </c>
      <c r="T12" s="54">
        <v>9.8980000000000012E-2</v>
      </c>
      <c r="U12" s="54">
        <v>2.4500000000000001E-2</v>
      </c>
      <c r="V12" s="54">
        <v>7.4480000000000005E-2</v>
      </c>
      <c r="W12" s="54">
        <v>8.3404777999999986</v>
      </c>
      <c r="X12" s="54">
        <v>6.8481430000000003</v>
      </c>
      <c r="Y12" s="54">
        <v>0</v>
      </c>
      <c r="Z12" s="54">
        <v>1.4923348000000001</v>
      </c>
      <c r="AA12" s="54">
        <v>0</v>
      </c>
      <c r="AB12" s="54">
        <v>0.47927279999999994</v>
      </c>
      <c r="AC12" s="54">
        <v>7.861205</v>
      </c>
      <c r="AD12" s="54">
        <v>7.0759670000000003</v>
      </c>
      <c r="AE12" s="54">
        <v>0.78523799999999966</v>
      </c>
      <c r="AF12" s="54">
        <v>0</v>
      </c>
      <c r="AG12" s="55">
        <v>7.0759670000000003</v>
      </c>
      <c r="AH12" s="54">
        <v>0.88421799999999973</v>
      </c>
      <c r="AI12" s="54">
        <v>7.0759670000000003</v>
      </c>
      <c r="AJ12" s="54">
        <v>0</v>
      </c>
      <c r="AK12" s="54">
        <f>G12-N12</f>
        <v>8.4394577999999996</v>
      </c>
      <c r="AL12" s="54">
        <f>AM12+AN12</f>
        <v>0.63478699999999988</v>
      </c>
      <c r="AM12" s="54">
        <f>SUM(AM13:AM14)+SUM(AM18:AM36)</f>
        <v>0</v>
      </c>
      <c r="AN12" s="54">
        <f>SUM(AN13:AN14)+SUM(AN18:AN36)</f>
        <v>0.63478699999999988</v>
      </c>
      <c r="AO12" s="54">
        <f>AK12-AL12</f>
        <v>7.8046707999999994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-1.3271999999999999E-2</v>
      </c>
      <c r="AC13" s="59">
        <v>1.3271999999999999E-2</v>
      </c>
      <c r="AD13" s="59">
        <v>0</v>
      </c>
      <c r="AE13" s="62">
        <v>1.3271999999999999E-2</v>
      </c>
      <c r="AF13" s="59">
        <v>0</v>
      </c>
      <c r="AG13" s="63">
        <v>0</v>
      </c>
      <c r="AH13" s="64">
        <v>1.3271999999999999E-2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3.96E-3</v>
      </c>
      <c r="AM13" s="59">
        <v>0</v>
      </c>
      <c r="AN13" s="59">
        <v>3.96E-3</v>
      </c>
      <c r="AO13" s="59">
        <f t="shared" ref="AO13:AO39" si="2">AK13-AL13</f>
        <v>-3.96E-3</v>
      </c>
    </row>
    <row r="14" spans="2:41" s="56" customFormat="1" ht="27" customHeight="1" x14ac:dyDescent="0.15">
      <c r="B14" s="65" t="s">
        <v>78</v>
      </c>
      <c r="C14" s="58"/>
      <c r="D14" s="59">
        <v>2.0904841999999997</v>
      </c>
      <c r="E14" s="59">
        <v>0</v>
      </c>
      <c r="F14" s="59">
        <v>0</v>
      </c>
      <c r="G14" s="59">
        <v>2.0904841999999997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2.0904841999999997</v>
      </c>
      <c r="T14" s="59">
        <v>0</v>
      </c>
      <c r="U14" s="59">
        <v>0</v>
      </c>
      <c r="V14" s="59">
        <v>0</v>
      </c>
      <c r="W14" s="59">
        <v>2.0904841999999997</v>
      </c>
      <c r="X14" s="59">
        <v>1.80965</v>
      </c>
      <c r="Y14" s="59">
        <v>0</v>
      </c>
      <c r="Z14" s="59">
        <v>0.28083420000000003</v>
      </c>
      <c r="AA14" s="59">
        <v>0</v>
      </c>
      <c r="AB14" s="59">
        <v>0.37224920000000006</v>
      </c>
      <c r="AC14" s="59">
        <v>1.7182349999999997</v>
      </c>
      <c r="AD14" s="59">
        <v>1.6326119999999997</v>
      </c>
      <c r="AE14" s="59">
        <v>8.5622999999999977E-2</v>
      </c>
      <c r="AF14" s="59">
        <v>0</v>
      </c>
      <c r="AG14" s="61">
        <v>1.6326119999999997</v>
      </c>
      <c r="AH14" s="59">
        <v>8.5622999999999977E-2</v>
      </c>
      <c r="AI14" s="59">
        <v>1.6326119999999997</v>
      </c>
      <c r="AJ14" s="59">
        <v>0</v>
      </c>
      <c r="AK14" s="59">
        <f t="shared" si="0"/>
        <v>2.0904841999999997</v>
      </c>
      <c r="AL14" s="59">
        <f t="shared" si="1"/>
        <v>0.118852</v>
      </c>
      <c r="AM14" s="59">
        <f>SUM(AM15:AM17)</f>
        <v>0</v>
      </c>
      <c r="AN14" s="59">
        <f>SUM(AN15:AN17)</f>
        <v>0.118852</v>
      </c>
      <c r="AO14" s="59">
        <f t="shared" si="2"/>
        <v>1.9716321999999997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0.16868000000000002</v>
      </c>
      <c r="E15" s="70">
        <v>0</v>
      </c>
      <c r="F15" s="69">
        <v>0</v>
      </c>
      <c r="G15" s="69">
        <v>0.16868000000000002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0.16868000000000002</v>
      </c>
      <c r="T15" s="69">
        <v>0</v>
      </c>
      <c r="U15" s="69">
        <v>0</v>
      </c>
      <c r="V15" s="69">
        <v>0</v>
      </c>
      <c r="W15" s="69">
        <v>0.16868000000000002</v>
      </c>
      <c r="X15" s="69">
        <v>0.15339000000000003</v>
      </c>
      <c r="Y15" s="69">
        <v>0</v>
      </c>
      <c r="Z15" s="69">
        <v>1.5290000000000002E-2</v>
      </c>
      <c r="AA15" s="69">
        <v>0</v>
      </c>
      <c r="AB15" s="69">
        <v>0.13801200000000002</v>
      </c>
      <c r="AC15" s="69">
        <v>3.0668000000000001E-2</v>
      </c>
      <c r="AD15" s="69">
        <v>2.7609999999999999E-2</v>
      </c>
      <c r="AE15" s="69">
        <v>3.058E-3</v>
      </c>
      <c r="AF15" s="71">
        <v>0</v>
      </c>
      <c r="AG15" s="72">
        <v>2.7609999999999999E-2</v>
      </c>
      <c r="AH15" s="69">
        <v>3.058E-3</v>
      </c>
      <c r="AI15" s="69">
        <v>2.7609999999999999E-2</v>
      </c>
      <c r="AJ15" s="70">
        <v>0</v>
      </c>
      <c r="AK15" s="70">
        <f t="shared" si="0"/>
        <v>0.16868000000000002</v>
      </c>
      <c r="AL15" s="70">
        <f t="shared" si="1"/>
        <v>0</v>
      </c>
      <c r="AM15" s="70">
        <v>0</v>
      </c>
      <c r="AN15" s="70">
        <v>0</v>
      </c>
      <c r="AO15" s="70">
        <f t="shared" si="2"/>
        <v>0.16868000000000002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1.7055099999999999</v>
      </c>
      <c r="E16" s="74">
        <v>0</v>
      </c>
      <c r="F16" s="74">
        <v>0</v>
      </c>
      <c r="G16" s="74">
        <v>1.7055099999999999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1.7055099999999999</v>
      </c>
      <c r="T16" s="74">
        <v>0</v>
      </c>
      <c r="U16" s="74">
        <v>0</v>
      </c>
      <c r="V16" s="74">
        <v>0</v>
      </c>
      <c r="W16" s="74">
        <v>1.7055099999999999</v>
      </c>
      <c r="X16" s="74">
        <v>1.6562599999999998</v>
      </c>
      <c r="Y16" s="74">
        <v>0</v>
      </c>
      <c r="Z16" s="74">
        <v>4.9250000000000002E-2</v>
      </c>
      <c r="AA16" s="74">
        <v>0</v>
      </c>
      <c r="AB16" s="74">
        <v>0.21255299999999999</v>
      </c>
      <c r="AC16" s="74">
        <v>1.4929569999999999</v>
      </c>
      <c r="AD16" s="74">
        <v>1.4830439999999998</v>
      </c>
      <c r="AE16" s="74">
        <v>9.9129999999999999E-3</v>
      </c>
      <c r="AF16" s="75">
        <v>0</v>
      </c>
      <c r="AG16" s="76">
        <v>1.4830439999999998</v>
      </c>
      <c r="AH16" s="74">
        <v>9.9129999999999999E-3</v>
      </c>
      <c r="AI16" s="74">
        <v>1.4830439999999998</v>
      </c>
      <c r="AJ16" s="74">
        <v>0</v>
      </c>
      <c r="AK16" s="74">
        <f t="shared" si="0"/>
        <v>1.7055099999999999</v>
      </c>
      <c r="AL16" s="74">
        <f t="shared" si="1"/>
        <v>0.118852</v>
      </c>
      <c r="AM16" s="74">
        <v>0</v>
      </c>
      <c r="AN16" s="74">
        <v>0.118852</v>
      </c>
      <c r="AO16" s="74">
        <f t="shared" si="2"/>
        <v>1.5866579999999999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0.21629420000000002</v>
      </c>
      <c r="E17" s="60">
        <v>0</v>
      </c>
      <c r="F17" s="79">
        <v>0</v>
      </c>
      <c r="G17" s="79">
        <v>0.21629420000000002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0.21629420000000002</v>
      </c>
      <c r="T17" s="79">
        <v>0</v>
      </c>
      <c r="U17" s="79">
        <v>0</v>
      </c>
      <c r="V17" s="79">
        <v>0</v>
      </c>
      <c r="W17" s="79">
        <v>0.21629420000000002</v>
      </c>
      <c r="X17" s="79">
        <v>0</v>
      </c>
      <c r="Y17" s="79">
        <v>0</v>
      </c>
      <c r="Z17" s="79">
        <v>0.21629420000000002</v>
      </c>
      <c r="AA17" s="79">
        <v>0</v>
      </c>
      <c r="AB17" s="79">
        <v>2.1684200000000042E-2</v>
      </c>
      <c r="AC17" s="79">
        <v>0.19460999999999998</v>
      </c>
      <c r="AD17" s="79">
        <v>0.121958</v>
      </c>
      <c r="AE17" s="79">
        <v>7.265199999999998E-2</v>
      </c>
      <c r="AF17" s="80">
        <v>0</v>
      </c>
      <c r="AG17" s="81">
        <v>0.121958</v>
      </c>
      <c r="AH17" s="79">
        <v>7.265199999999998E-2</v>
      </c>
      <c r="AI17" s="79">
        <v>0.121958</v>
      </c>
      <c r="AJ17" s="60">
        <v>0</v>
      </c>
      <c r="AK17" s="60">
        <f t="shared" si="0"/>
        <v>0.21629420000000002</v>
      </c>
      <c r="AL17" s="60">
        <f t="shared" si="1"/>
        <v>0</v>
      </c>
      <c r="AM17" s="60">
        <v>0</v>
      </c>
      <c r="AN17" s="60">
        <v>0</v>
      </c>
      <c r="AO17" s="60">
        <f t="shared" si="2"/>
        <v>0.21629420000000002</v>
      </c>
    </row>
    <row r="18" spans="2:41" s="56" customFormat="1" ht="27" customHeight="1" x14ac:dyDescent="0.15">
      <c r="B18" s="65" t="s">
        <v>82</v>
      </c>
      <c r="C18" s="82"/>
      <c r="D18" s="59">
        <v>0.49499799999999999</v>
      </c>
      <c r="E18" s="59">
        <v>0</v>
      </c>
      <c r="F18" s="59">
        <v>0</v>
      </c>
      <c r="G18" s="59">
        <v>0.49499799999999999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0.49499799999999999</v>
      </c>
      <c r="T18" s="59">
        <v>0</v>
      </c>
      <c r="U18" s="59">
        <v>0</v>
      </c>
      <c r="V18" s="59">
        <v>0</v>
      </c>
      <c r="W18" s="59">
        <v>0.49499799999999999</v>
      </c>
      <c r="X18" s="59">
        <v>0.41102099999999997</v>
      </c>
      <c r="Y18" s="59">
        <v>0</v>
      </c>
      <c r="Z18" s="59">
        <v>8.397700000000001E-2</v>
      </c>
      <c r="AA18" s="59">
        <v>0</v>
      </c>
      <c r="AB18" s="59">
        <v>6.543000000000132E-3</v>
      </c>
      <c r="AC18" s="59">
        <v>0.48845499999999986</v>
      </c>
      <c r="AD18" s="59">
        <v>0.48844099999999985</v>
      </c>
      <c r="AE18" s="62">
        <v>1.4E-5</v>
      </c>
      <c r="AF18" s="59">
        <v>0</v>
      </c>
      <c r="AG18" s="61">
        <v>0.48844099999999985</v>
      </c>
      <c r="AH18" s="59">
        <v>1.4E-5</v>
      </c>
      <c r="AI18" s="59">
        <v>0.48844099999999985</v>
      </c>
      <c r="AJ18" s="59">
        <v>0</v>
      </c>
      <c r="AK18" s="59">
        <f t="shared" si="0"/>
        <v>0.49499799999999999</v>
      </c>
      <c r="AL18" s="59">
        <f t="shared" si="1"/>
        <v>1.2749999999999999E-2</v>
      </c>
      <c r="AM18" s="59">
        <v>0</v>
      </c>
      <c r="AN18" s="59">
        <v>1.2749999999999999E-2</v>
      </c>
      <c r="AO18" s="59">
        <f t="shared" si="2"/>
        <v>0.48224800000000001</v>
      </c>
    </row>
    <row r="19" spans="2:41" s="56" customFormat="1" ht="27" customHeight="1" x14ac:dyDescent="0.15">
      <c r="B19" s="65" t="s">
        <v>83</v>
      </c>
      <c r="C19" s="58"/>
      <c r="D19" s="59">
        <v>1.4445000000000001E-2</v>
      </c>
      <c r="E19" s="59">
        <v>0</v>
      </c>
      <c r="F19" s="59">
        <v>0</v>
      </c>
      <c r="G19" s="59">
        <v>1.4445000000000001E-2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1.4445000000000001E-2</v>
      </c>
      <c r="T19" s="59">
        <v>0</v>
      </c>
      <c r="U19" s="59">
        <v>0</v>
      </c>
      <c r="V19" s="59">
        <v>0</v>
      </c>
      <c r="W19" s="59">
        <v>1.4445000000000001E-2</v>
      </c>
      <c r="X19" s="59">
        <v>6.2500000000000003E-3</v>
      </c>
      <c r="Y19" s="59">
        <v>0</v>
      </c>
      <c r="Z19" s="59">
        <v>8.1950000000000009E-3</v>
      </c>
      <c r="AA19" s="59">
        <v>0</v>
      </c>
      <c r="AB19" s="59">
        <v>7.1630000000000018E-3</v>
      </c>
      <c r="AC19" s="59">
        <v>7.2819999999999994E-3</v>
      </c>
      <c r="AD19" s="59">
        <v>7.0319999999999992E-3</v>
      </c>
      <c r="AE19" s="62">
        <v>2.5000000000000001E-4</v>
      </c>
      <c r="AF19" s="59">
        <v>0</v>
      </c>
      <c r="AG19" s="61">
        <v>7.0319999999999992E-3</v>
      </c>
      <c r="AH19" s="59">
        <v>2.5000000000000001E-4</v>
      </c>
      <c r="AI19" s="59">
        <v>7.0319999999999992E-3</v>
      </c>
      <c r="AJ19" s="59">
        <v>0</v>
      </c>
      <c r="AK19" s="59">
        <f t="shared" si="0"/>
        <v>1.4445000000000001E-2</v>
      </c>
      <c r="AL19" s="59">
        <f t="shared" si="1"/>
        <v>1.942E-2</v>
      </c>
      <c r="AM19" s="59">
        <v>0</v>
      </c>
      <c r="AN19" s="59">
        <v>1.942E-2</v>
      </c>
      <c r="AO19" s="59">
        <f t="shared" si="2"/>
        <v>-4.9749999999999985E-3</v>
      </c>
    </row>
    <row r="20" spans="2:41" s="56" customFormat="1" ht="27" customHeight="1" x14ac:dyDescent="0.15">
      <c r="B20" s="65" t="s">
        <v>84</v>
      </c>
      <c r="C20" s="58"/>
      <c r="D20" s="59">
        <v>1.8212000000000002E-2</v>
      </c>
      <c r="E20" s="59">
        <v>0</v>
      </c>
      <c r="F20" s="59">
        <v>0</v>
      </c>
      <c r="G20" s="59">
        <v>1.8212000000000002E-2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1.8212000000000002E-2</v>
      </c>
      <c r="T20" s="59">
        <v>0</v>
      </c>
      <c r="U20" s="59">
        <v>0</v>
      </c>
      <c r="V20" s="59">
        <v>0</v>
      </c>
      <c r="W20" s="59">
        <v>1.8212000000000002E-2</v>
      </c>
      <c r="X20" s="59">
        <v>0</v>
      </c>
      <c r="Y20" s="59">
        <v>0</v>
      </c>
      <c r="Z20" s="59">
        <v>1.8212000000000002E-2</v>
      </c>
      <c r="AA20" s="59">
        <v>0</v>
      </c>
      <c r="AB20" s="59">
        <v>9.4250000000000028E-3</v>
      </c>
      <c r="AC20" s="59">
        <v>8.7869999999999997E-3</v>
      </c>
      <c r="AD20" s="59">
        <v>8.6940000000000003E-3</v>
      </c>
      <c r="AE20" s="62">
        <v>9.2999999999999997E-5</v>
      </c>
      <c r="AF20" s="59">
        <v>0</v>
      </c>
      <c r="AG20" s="61">
        <v>8.6940000000000003E-3</v>
      </c>
      <c r="AH20" s="59">
        <v>9.2999999999999997E-5</v>
      </c>
      <c r="AI20" s="59">
        <v>8.6940000000000003E-3</v>
      </c>
      <c r="AJ20" s="59">
        <v>0</v>
      </c>
      <c r="AK20" s="59">
        <f t="shared" si="0"/>
        <v>1.8212000000000002E-2</v>
      </c>
      <c r="AL20" s="59">
        <f t="shared" si="1"/>
        <v>5.1279999999999999E-2</v>
      </c>
      <c r="AM20" s="59">
        <v>0</v>
      </c>
      <c r="AN20" s="59">
        <v>5.1279999999999999E-2</v>
      </c>
      <c r="AO20" s="59">
        <f t="shared" si="2"/>
        <v>-3.3068E-2</v>
      </c>
    </row>
    <row r="21" spans="2:41" s="56" customFormat="1" ht="27" customHeight="1" x14ac:dyDescent="0.15">
      <c r="B21" s="65" t="s">
        <v>85</v>
      </c>
      <c r="C21" s="58"/>
      <c r="D21" s="59">
        <v>1.2919779999999998</v>
      </c>
      <c r="E21" s="59">
        <v>0</v>
      </c>
      <c r="F21" s="59">
        <v>0</v>
      </c>
      <c r="G21" s="59">
        <v>1.2919779999999998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1.2919779999999998</v>
      </c>
      <c r="T21" s="59">
        <v>8.2199999999999981E-3</v>
      </c>
      <c r="U21" s="59">
        <v>0</v>
      </c>
      <c r="V21" s="59">
        <v>8.2199999999999981E-3</v>
      </c>
      <c r="W21" s="59">
        <v>1.283758</v>
      </c>
      <c r="X21" s="59">
        <v>0.49995399999999995</v>
      </c>
      <c r="Y21" s="59">
        <v>0</v>
      </c>
      <c r="Z21" s="59">
        <v>0.78380399999999995</v>
      </c>
      <c r="AA21" s="59">
        <v>0</v>
      </c>
      <c r="AB21" s="59">
        <v>3.2149999999997458E-3</v>
      </c>
      <c r="AC21" s="59">
        <v>1.2805430000000002</v>
      </c>
      <c r="AD21" s="59">
        <v>1.1051490000000002</v>
      </c>
      <c r="AE21" s="62">
        <v>0.17539399999999997</v>
      </c>
      <c r="AF21" s="59">
        <v>0</v>
      </c>
      <c r="AG21" s="61">
        <v>1.1051490000000002</v>
      </c>
      <c r="AH21" s="59">
        <v>0.18361399999999997</v>
      </c>
      <c r="AI21" s="59">
        <v>1.1051490000000002</v>
      </c>
      <c r="AJ21" s="59">
        <v>0</v>
      </c>
      <c r="AK21" s="59">
        <f t="shared" si="0"/>
        <v>1.2919779999999998</v>
      </c>
      <c r="AL21" s="59">
        <f t="shared" si="1"/>
        <v>0.12569299999999997</v>
      </c>
      <c r="AM21" s="59">
        <v>0</v>
      </c>
      <c r="AN21" s="59">
        <v>0.12569299999999997</v>
      </c>
      <c r="AO21" s="59">
        <f t="shared" si="2"/>
        <v>1.1662849999999998</v>
      </c>
    </row>
    <row r="22" spans="2:41" s="56" customFormat="1" ht="27" customHeight="1" x14ac:dyDescent="0.15">
      <c r="B22" s="65" t="s">
        <v>86</v>
      </c>
      <c r="C22" s="58"/>
      <c r="D22" s="59">
        <v>7.7519999999999993E-3</v>
      </c>
      <c r="E22" s="59">
        <v>0</v>
      </c>
      <c r="F22" s="59">
        <v>0</v>
      </c>
      <c r="G22" s="59">
        <v>7.7519999999999993E-3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7.7519999999999993E-3</v>
      </c>
      <c r="T22" s="59">
        <v>0</v>
      </c>
      <c r="U22" s="59">
        <v>0</v>
      </c>
      <c r="V22" s="59">
        <v>0</v>
      </c>
      <c r="W22" s="59">
        <v>7.7519999999999993E-3</v>
      </c>
      <c r="X22" s="59">
        <v>3.2299999999999999E-4</v>
      </c>
      <c r="Y22" s="59">
        <v>0</v>
      </c>
      <c r="Z22" s="59">
        <v>7.428999999999999E-3</v>
      </c>
      <c r="AA22" s="59">
        <v>0</v>
      </c>
      <c r="AB22" s="59">
        <v>1.8899999999999993E-4</v>
      </c>
      <c r="AC22" s="59">
        <v>7.5629999999999994E-3</v>
      </c>
      <c r="AD22" s="59">
        <v>1.8029999999999997E-3</v>
      </c>
      <c r="AE22" s="62">
        <v>5.7599999999999995E-3</v>
      </c>
      <c r="AF22" s="59">
        <v>0</v>
      </c>
      <c r="AG22" s="61">
        <v>1.8029999999999997E-3</v>
      </c>
      <c r="AH22" s="59">
        <v>5.7599999999999995E-3</v>
      </c>
      <c r="AI22" s="59">
        <v>1.8029999999999997E-3</v>
      </c>
      <c r="AJ22" s="59">
        <v>0</v>
      </c>
      <c r="AK22" s="59">
        <f t="shared" si="0"/>
        <v>7.7519999999999993E-3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7.7519999999999993E-3</v>
      </c>
    </row>
    <row r="23" spans="2:41" s="56" customFormat="1" ht="27" customHeight="1" x14ac:dyDescent="0.15">
      <c r="B23" s="65" t="s">
        <v>87</v>
      </c>
      <c r="C23" s="58"/>
      <c r="D23" s="59">
        <v>0.34329800000000005</v>
      </c>
      <c r="E23" s="59">
        <v>0</v>
      </c>
      <c r="F23" s="59">
        <v>0</v>
      </c>
      <c r="G23" s="59">
        <v>0.34329800000000005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0.34329800000000005</v>
      </c>
      <c r="T23" s="59">
        <v>0</v>
      </c>
      <c r="U23" s="59">
        <v>0</v>
      </c>
      <c r="V23" s="59">
        <v>0</v>
      </c>
      <c r="W23" s="59">
        <v>0.34329800000000005</v>
      </c>
      <c r="X23" s="59">
        <v>0.33385200000000004</v>
      </c>
      <c r="Y23" s="59">
        <v>0</v>
      </c>
      <c r="Z23" s="59">
        <v>9.4460000000000013E-3</v>
      </c>
      <c r="AA23" s="59">
        <v>0</v>
      </c>
      <c r="AB23" s="59">
        <v>6.7000000000000393E-4</v>
      </c>
      <c r="AC23" s="59">
        <v>0.34262800000000004</v>
      </c>
      <c r="AD23" s="59">
        <v>0.34158600000000006</v>
      </c>
      <c r="AE23" s="62">
        <v>1.042E-3</v>
      </c>
      <c r="AF23" s="59">
        <v>0</v>
      </c>
      <c r="AG23" s="61">
        <v>0.34158600000000006</v>
      </c>
      <c r="AH23" s="59">
        <v>1.042E-3</v>
      </c>
      <c r="AI23" s="59">
        <v>0.34158600000000006</v>
      </c>
      <c r="AJ23" s="59">
        <v>0</v>
      </c>
      <c r="AK23" s="59">
        <f t="shared" si="0"/>
        <v>0.34329800000000005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0.34329800000000005</v>
      </c>
    </row>
    <row r="24" spans="2:41" s="56" customFormat="1" ht="27" customHeight="1" x14ac:dyDescent="0.15">
      <c r="B24" s="65" t="s">
        <v>88</v>
      </c>
      <c r="C24" s="58"/>
      <c r="D24" s="59">
        <v>2.9600000000000001E-2</v>
      </c>
      <c r="E24" s="59">
        <v>0</v>
      </c>
      <c r="F24" s="59">
        <v>0</v>
      </c>
      <c r="G24" s="59">
        <v>2.9600000000000001E-2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2.9600000000000001E-2</v>
      </c>
      <c r="T24" s="59">
        <v>0</v>
      </c>
      <c r="U24" s="59">
        <v>0</v>
      </c>
      <c r="V24" s="59">
        <v>0</v>
      </c>
      <c r="W24" s="59">
        <v>2.9600000000000001E-2</v>
      </c>
      <c r="X24" s="59">
        <v>2.9100000000000001E-2</v>
      </c>
      <c r="Y24" s="59">
        <v>0</v>
      </c>
      <c r="Z24" s="59">
        <v>5.0000000000000001E-4</v>
      </c>
      <c r="AA24" s="59">
        <v>0</v>
      </c>
      <c r="AB24" s="59">
        <v>5.0000000000000044E-4</v>
      </c>
      <c r="AC24" s="59">
        <v>2.9100000000000001E-2</v>
      </c>
      <c r="AD24" s="59">
        <v>2.9100000000000001E-2</v>
      </c>
      <c r="AE24" s="62">
        <v>0</v>
      </c>
      <c r="AF24" s="59">
        <v>0</v>
      </c>
      <c r="AG24" s="61">
        <v>2.9100000000000001E-2</v>
      </c>
      <c r="AH24" s="59">
        <v>0</v>
      </c>
      <c r="AI24" s="59">
        <v>2.9100000000000001E-2</v>
      </c>
      <c r="AJ24" s="59">
        <v>0</v>
      </c>
      <c r="AK24" s="59">
        <f t="shared" si="0"/>
        <v>2.9600000000000001E-2</v>
      </c>
      <c r="AL24" s="59">
        <f t="shared" si="1"/>
        <v>0</v>
      </c>
      <c r="AM24" s="59">
        <v>0</v>
      </c>
      <c r="AN24" s="59">
        <v>0</v>
      </c>
      <c r="AO24" s="59">
        <f t="shared" si="2"/>
        <v>2.9600000000000001E-2</v>
      </c>
    </row>
    <row r="25" spans="2:41" s="56" customFormat="1" ht="27" customHeight="1" x14ac:dyDescent="0.15">
      <c r="B25" s="65" t="s">
        <v>89</v>
      </c>
      <c r="C25" s="58"/>
      <c r="D25" s="59">
        <v>9.2599999999999988E-2</v>
      </c>
      <c r="E25" s="59">
        <v>0</v>
      </c>
      <c r="F25" s="59">
        <v>0</v>
      </c>
      <c r="G25" s="59">
        <v>9.2599999999999988E-2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9.2599999999999988E-2</v>
      </c>
      <c r="T25" s="59">
        <v>0</v>
      </c>
      <c r="U25" s="59">
        <v>0</v>
      </c>
      <c r="V25" s="59">
        <v>0</v>
      </c>
      <c r="W25" s="59">
        <v>9.2599999999999988E-2</v>
      </c>
      <c r="X25" s="59">
        <v>0</v>
      </c>
      <c r="Y25" s="59">
        <v>0</v>
      </c>
      <c r="Z25" s="59">
        <v>9.2599999999999988E-2</v>
      </c>
      <c r="AA25" s="59">
        <v>0</v>
      </c>
      <c r="AB25" s="59">
        <v>9.2589999999999992E-2</v>
      </c>
      <c r="AC25" s="59">
        <v>1.0000000000000001E-5</v>
      </c>
      <c r="AD25" s="59">
        <v>1.0000000000000001E-5</v>
      </c>
      <c r="AE25" s="62">
        <v>0</v>
      </c>
      <c r="AF25" s="59">
        <v>0</v>
      </c>
      <c r="AG25" s="61">
        <v>1.0000000000000001E-5</v>
      </c>
      <c r="AH25" s="59">
        <v>0</v>
      </c>
      <c r="AI25" s="59">
        <v>1.0000000000000001E-5</v>
      </c>
      <c r="AJ25" s="59">
        <v>0</v>
      </c>
      <c r="AK25" s="59">
        <f t="shared" si="0"/>
        <v>9.2599999999999988E-2</v>
      </c>
      <c r="AL25" s="59">
        <f t="shared" si="1"/>
        <v>0</v>
      </c>
      <c r="AM25" s="59">
        <v>0</v>
      </c>
      <c r="AN25" s="59">
        <v>0</v>
      </c>
      <c r="AO25" s="59">
        <f t="shared" si="2"/>
        <v>9.2599999999999988E-2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5.0000000000000004E-6</v>
      </c>
      <c r="E27" s="59">
        <v>0</v>
      </c>
      <c r="F27" s="59">
        <v>0</v>
      </c>
      <c r="G27" s="59">
        <v>5.0000000000000004E-6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5.0000000000000004E-6</v>
      </c>
      <c r="T27" s="59">
        <v>0</v>
      </c>
      <c r="U27" s="59">
        <v>0</v>
      </c>
      <c r="V27" s="59">
        <v>0</v>
      </c>
      <c r="W27" s="59">
        <v>5.0000000000000004E-6</v>
      </c>
      <c r="X27" s="59">
        <v>0</v>
      </c>
      <c r="Y27" s="59">
        <v>0</v>
      </c>
      <c r="Z27" s="59">
        <v>5.0000000000000004E-6</v>
      </c>
      <c r="AA27" s="59">
        <v>0</v>
      </c>
      <c r="AB27" s="59">
        <v>0</v>
      </c>
      <c r="AC27" s="59">
        <v>5.0000000000000004E-6</v>
      </c>
      <c r="AD27" s="59">
        <v>5.0000000000000004E-6</v>
      </c>
      <c r="AE27" s="62">
        <v>0</v>
      </c>
      <c r="AF27" s="59">
        <v>0</v>
      </c>
      <c r="AG27" s="61">
        <v>5.0000000000000004E-6</v>
      </c>
      <c r="AH27" s="59">
        <v>0</v>
      </c>
      <c r="AI27" s="59">
        <v>5.0000000000000004E-6</v>
      </c>
      <c r="AJ27" s="59">
        <v>0</v>
      </c>
      <c r="AK27" s="59">
        <f t="shared" si="0"/>
        <v>5.0000000000000004E-6</v>
      </c>
      <c r="AL27" s="59">
        <f t="shared" si="1"/>
        <v>0</v>
      </c>
      <c r="AM27" s="59">
        <v>0</v>
      </c>
      <c r="AN27" s="59">
        <v>0</v>
      </c>
      <c r="AO27" s="59">
        <f t="shared" si="2"/>
        <v>5.0000000000000004E-6</v>
      </c>
    </row>
    <row r="28" spans="2:41" s="56" customFormat="1" ht="27" customHeight="1" x14ac:dyDescent="0.15">
      <c r="B28" s="65" t="s">
        <v>92</v>
      </c>
      <c r="C28" s="58"/>
      <c r="D28" s="59">
        <v>0.77581999999999995</v>
      </c>
      <c r="E28" s="59">
        <v>0</v>
      </c>
      <c r="F28" s="59">
        <v>0</v>
      </c>
      <c r="G28" s="59">
        <v>0.77581999999999995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0.77581999999999995</v>
      </c>
      <c r="T28" s="59">
        <v>2.24E-2</v>
      </c>
      <c r="U28" s="59">
        <v>2.24E-2</v>
      </c>
      <c r="V28" s="59">
        <v>0</v>
      </c>
      <c r="W28" s="59">
        <v>0.75341999999999998</v>
      </c>
      <c r="X28" s="59">
        <v>0.69265599999999994</v>
      </c>
      <c r="Y28" s="59">
        <v>0</v>
      </c>
      <c r="Z28" s="59">
        <v>6.0764000000000006E-2</v>
      </c>
      <c r="AA28" s="59">
        <v>0</v>
      </c>
      <c r="AB28" s="59">
        <v>0</v>
      </c>
      <c r="AC28" s="59">
        <v>0.7534200000000002</v>
      </c>
      <c r="AD28" s="59">
        <v>0.75336400000000026</v>
      </c>
      <c r="AE28" s="62">
        <v>5.5999999999999999E-5</v>
      </c>
      <c r="AF28" s="59">
        <v>0</v>
      </c>
      <c r="AG28" s="61">
        <v>0.75336400000000026</v>
      </c>
      <c r="AH28" s="59">
        <v>2.2456E-2</v>
      </c>
      <c r="AI28" s="59">
        <v>0.75336400000000026</v>
      </c>
      <c r="AJ28" s="59">
        <v>0</v>
      </c>
      <c r="AK28" s="59">
        <f t="shared" si="0"/>
        <v>0.77581999999999995</v>
      </c>
      <c r="AL28" s="59">
        <f t="shared" si="1"/>
        <v>0</v>
      </c>
      <c r="AM28" s="59">
        <v>0</v>
      </c>
      <c r="AN28" s="59">
        <v>0</v>
      </c>
      <c r="AO28" s="59">
        <f t="shared" si="2"/>
        <v>0.77581999999999995</v>
      </c>
    </row>
    <row r="29" spans="2:41" s="56" customFormat="1" ht="27" customHeight="1" x14ac:dyDescent="0.15">
      <c r="B29" s="65" t="s">
        <v>93</v>
      </c>
      <c r="C29" s="58"/>
      <c r="D29" s="59">
        <v>0.13749800000000001</v>
      </c>
      <c r="E29" s="59">
        <v>0</v>
      </c>
      <c r="F29" s="59">
        <v>0</v>
      </c>
      <c r="G29" s="59">
        <v>0.13749800000000001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0.13749800000000001</v>
      </c>
      <c r="T29" s="59">
        <v>1.4010000000000002E-2</v>
      </c>
      <c r="U29" s="59">
        <v>1.5999999999999999E-3</v>
      </c>
      <c r="V29" s="59">
        <v>1.2410000000000001E-2</v>
      </c>
      <c r="W29" s="59">
        <v>0.123488</v>
      </c>
      <c r="X29" s="59">
        <v>0.116096</v>
      </c>
      <c r="Y29" s="59">
        <v>0</v>
      </c>
      <c r="Z29" s="59">
        <v>7.3919999999999984E-3</v>
      </c>
      <c r="AA29" s="59">
        <v>0</v>
      </c>
      <c r="AB29" s="59">
        <v>0</v>
      </c>
      <c r="AC29" s="59">
        <v>0.12348799999999999</v>
      </c>
      <c r="AD29" s="59">
        <v>0.11357399999999999</v>
      </c>
      <c r="AE29" s="62">
        <v>9.9139999999999992E-3</v>
      </c>
      <c r="AF29" s="59">
        <v>0</v>
      </c>
      <c r="AG29" s="61">
        <v>0.11357399999999999</v>
      </c>
      <c r="AH29" s="59">
        <v>2.3924000000000001E-2</v>
      </c>
      <c r="AI29" s="59">
        <v>0.11357399999999999</v>
      </c>
      <c r="AJ29" s="59">
        <v>0</v>
      </c>
      <c r="AK29" s="59">
        <f t="shared" si="0"/>
        <v>0.13749800000000001</v>
      </c>
      <c r="AL29" s="59">
        <f t="shared" si="1"/>
        <v>0.12393599999999999</v>
      </c>
      <c r="AM29" s="59">
        <v>0</v>
      </c>
      <c r="AN29" s="59">
        <v>0.12393599999999999</v>
      </c>
      <c r="AO29" s="59">
        <f t="shared" si="2"/>
        <v>1.3562000000000018E-2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1.8900220000000003</v>
      </c>
      <c r="E31" s="59">
        <v>0</v>
      </c>
      <c r="F31" s="59">
        <v>0</v>
      </c>
      <c r="G31" s="59">
        <v>1.8900220000000003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1.8900220000000003</v>
      </c>
      <c r="T31" s="59">
        <v>3.9149999999999997E-2</v>
      </c>
      <c r="U31" s="59">
        <v>5.0000000000000001E-4</v>
      </c>
      <c r="V31" s="59">
        <v>3.8649999999999997E-2</v>
      </c>
      <c r="W31" s="59">
        <v>1.8508720000000003</v>
      </c>
      <c r="X31" s="59">
        <v>1.8448720000000003</v>
      </c>
      <c r="Y31" s="59">
        <v>0</v>
      </c>
      <c r="Z31" s="59">
        <v>6.0000000000000001E-3</v>
      </c>
      <c r="AA31" s="59">
        <v>0</v>
      </c>
      <c r="AB31" s="59">
        <v>0</v>
      </c>
      <c r="AC31" s="59">
        <v>1.8508720000000003</v>
      </c>
      <c r="AD31" s="59">
        <v>1.8508720000000003</v>
      </c>
      <c r="AE31" s="62">
        <v>0</v>
      </c>
      <c r="AF31" s="59">
        <v>0</v>
      </c>
      <c r="AG31" s="61">
        <v>1.8508720000000003</v>
      </c>
      <c r="AH31" s="59">
        <v>3.9149999999999997E-2</v>
      </c>
      <c r="AI31" s="59">
        <v>1.8508720000000003</v>
      </c>
      <c r="AJ31" s="59">
        <v>0</v>
      </c>
      <c r="AK31" s="59">
        <f t="shared" si="0"/>
        <v>1.8900220000000003</v>
      </c>
      <c r="AL31" s="59">
        <f t="shared" si="1"/>
        <v>0</v>
      </c>
      <c r="AM31" s="59">
        <v>0</v>
      </c>
      <c r="AN31" s="59">
        <v>0</v>
      </c>
      <c r="AO31" s="59">
        <f t="shared" si="2"/>
        <v>1.8900220000000003</v>
      </c>
    </row>
    <row r="32" spans="2:41" s="56" customFormat="1" ht="27" customHeight="1" x14ac:dyDescent="0.15">
      <c r="B32" s="65" t="s">
        <v>96</v>
      </c>
      <c r="C32" s="58"/>
      <c r="D32" s="59">
        <v>2.5200000000000001E-3</v>
      </c>
      <c r="E32" s="59">
        <v>0</v>
      </c>
      <c r="F32" s="59">
        <v>0</v>
      </c>
      <c r="G32" s="59">
        <v>2.5200000000000001E-3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2.5200000000000001E-3</v>
      </c>
      <c r="T32" s="59">
        <v>0</v>
      </c>
      <c r="U32" s="59">
        <v>0</v>
      </c>
      <c r="V32" s="59">
        <v>0</v>
      </c>
      <c r="W32" s="59">
        <v>2.5200000000000001E-3</v>
      </c>
      <c r="X32" s="59">
        <v>0</v>
      </c>
      <c r="Y32" s="59">
        <v>0</v>
      </c>
      <c r="Z32" s="59">
        <v>2.5200000000000001E-3</v>
      </c>
      <c r="AA32" s="59">
        <v>0</v>
      </c>
      <c r="AB32" s="59">
        <v>0</v>
      </c>
      <c r="AC32" s="59">
        <v>2.5200000000000001E-3</v>
      </c>
      <c r="AD32" s="59">
        <v>2.5200000000000001E-3</v>
      </c>
      <c r="AE32" s="62">
        <v>0</v>
      </c>
      <c r="AF32" s="59">
        <v>0</v>
      </c>
      <c r="AG32" s="61">
        <v>2.5200000000000001E-3</v>
      </c>
      <c r="AH32" s="59">
        <v>0</v>
      </c>
      <c r="AI32" s="59">
        <v>2.5200000000000001E-3</v>
      </c>
      <c r="AJ32" s="59">
        <v>0</v>
      </c>
      <c r="AK32" s="59">
        <f t="shared" si="0"/>
        <v>2.5200000000000001E-3</v>
      </c>
      <c r="AL32" s="59">
        <f t="shared" si="1"/>
        <v>0</v>
      </c>
      <c r="AM32" s="59">
        <v>0</v>
      </c>
      <c r="AN32" s="59">
        <v>0</v>
      </c>
      <c r="AO32" s="59">
        <f t="shared" si="2"/>
        <v>2.5200000000000001E-3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1.2502255999999996</v>
      </c>
      <c r="E36" s="59">
        <v>0</v>
      </c>
      <c r="F36" s="59">
        <v>0</v>
      </c>
      <c r="G36" s="59">
        <v>1.2502255999999996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1.2502255999999996</v>
      </c>
      <c r="T36" s="59">
        <v>1.5200000000000002E-2</v>
      </c>
      <c r="U36" s="59">
        <v>0</v>
      </c>
      <c r="V36" s="59">
        <v>1.5200000000000002E-2</v>
      </c>
      <c r="W36" s="59">
        <v>1.2350255999999997</v>
      </c>
      <c r="X36" s="59">
        <v>1.1043689999999997</v>
      </c>
      <c r="Y36" s="59">
        <v>0</v>
      </c>
      <c r="Z36" s="59">
        <v>0.13065659999999998</v>
      </c>
      <c r="AA36" s="59">
        <v>0</v>
      </c>
      <c r="AB36" s="59">
        <v>6.0000000000077353E-7</v>
      </c>
      <c r="AC36" s="59">
        <v>1.2350249999999998</v>
      </c>
      <c r="AD36" s="59">
        <v>0.74120499999999989</v>
      </c>
      <c r="AE36" s="59">
        <v>0.49381999999999981</v>
      </c>
      <c r="AF36" s="59">
        <v>0</v>
      </c>
      <c r="AG36" s="61">
        <v>0.74120499999999989</v>
      </c>
      <c r="AH36" s="59">
        <v>0.50901999999999969</v>
      </c>
      <c r="AI36" s="59">
        <v>0.74120499999999989</v>
      </c>
      <c r="AJ36" s="59">
        <v>0</v>
      </c>
      <c r="AK36" s="59">
        <f t="shared" si="0"/>
        <v>1.2502255999999996</v>
      </c>
      <c r="AL36" s="59">
        <f t="shared" si="1"/>
        <v>0.17889599999999994</v>
      </c>
      <c r="AM36" s="59">
        <f>SUM(AM37:AM39)</f>
        <v>0</v>
      </c>
      <c r="AN36" s="59">
        <f>SUM(AN37:AN39)</f>
        <v>0.17889599999999994</v>
      </c>
      <c r="AO36" s="59">
        <f t="shared" si="2"/>
        <v>1.0713295999999997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2.9999999999999997E-4</v>
      </c>
      <c r="E37" s="70">
        <v>0</v>
      </c>
      <c r="F37" s="69">
        <v>0</v>
      </c>
      <c r="G37" s="69">
        <v>2.9999999999999997E-4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2.9999999999999997E-4</v>
      </c>
      <c r="T37" s="69">
        <v>2.9999999999999997E-4</v>
      </c>
      <c r="U37" s="69">
        <v>0</v>
      </c>
      <c r="V37" s="69">
        <v>2.9999999999999997E-4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2.9999999999999997E-4</v>
      </c>
      <c r="AI37" s="69">
        <v>0</v>
      </c>
      <c r="AJ37" s="70">
        <v>0</v>
      </c>
      <c r="AK37" s="70">
        <f t="shared" si="0"/>
        <v>2.9999999999999997E-4</v>
      </c>
      <c r="AL37" s="70">
        <f t="shared" si="1"/>
        <v>5.3600000000000002E-4</v>
      </c>
      <c r="AM37" s="70">
        <v>0</v>
      </c>
      <c r="AN37" s="70">
        <v>5.3600000000000002E-4</v>
      </c>
      <c r="AO37" s="70">
        <f t="shared" si="2"/>
        <v>-2.3600000000000004E-4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1.2450139999999996</v>
      </c>
      <c r="E38" s="74">
        <v>0</v>
      </c>
      <c r="F38" s="74">
        <v>0</v>
      </c>
      <c r="G38" s="74">
        <v>1.2450139999999996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1.2450139999999996</v>
      </c>
      <c r="T38" s="74">
        <v>1.4900000000000002E-2</v>
      </c>
      <c r="U38" s="74">
        <v>0</v>
      </c>
      <c r="V38" s="74">
        <v>1.4900000000000002E-2</v>
      </c>
      <c r="W38" s="74">
        <v>1.2301139999999997</v>
      </c>
      <c r="X38" s="74">
        <v>1.1043689999999997</v>
      </c>
      <c r="Y38" s="74">
        <v>0</v>
      </c>
      <c r="Z38" s="74">
        <v>0.125745</v>
      </c>
      <c r="AA38" s="74">
        <v>0</v>
      </c>
      <c r="AB38" s="74">
        <v>0</v>
      </c>
      <c r="AC38" s="74">
        <v>1.2301139999999997</v>
      </c>
      <c r="AD38" s="74">
        <v>0.73896399999999984</v>
      </c>
      <c r="AE38" s="74">
        <v>0.49114999999999981</v>
      </c>
      <c r="AF38" s="75">
        <v>0</v>
      </c>
      <c r="AG38" s="76">
        <v>0.73896399999999984</v>
      </c>
      <c r="AH38" s="74">
        <v>0.50604999999999978</v>
      </c>
      <c r="AI38" s="74">
        <v>0.73896399999999984</v>
      </c>
      <c r="AJ38" s="74">
        <v>0</v>
      </c>
      <c r="AK38" s="74">
        <f t="shared" si="0"/>
        <v>1.2450139999999996</v>
      </c>
      <c r="AL38" s="74">
        <f t="shared" si="1"/>
        <v>0.17075999999999994</v>
      </c>
      <c r="AM38" s="74">
        <v>0</v>
      </c>
      <c r="AN38" s="74">
        <v>0.17075999999999994</v>
      </c>
      <c r="AO38" s="74">
        <f t="shared" si="2"/>
        <v>1.0742539999999996</v>
      </c>
    </row>
    <row r="39" spans="2:41" ht="27" customHeight="1" x14ac:dyDescent="0.15">
      <c r="B39" s="77">
        <v>0</v>
      </c>
      <c r="C39" s="84" t="s">
        <v>100</v>
      </c>
      <c r="D39" s="79">
        <v>4.9116000000000003E-3</v>
      </c>
      <c r="E39" s="60">
        <v>0</v>
      </c>
      <c r="F39" s="79">
        <v>0</v>
      </c>
      <c r="G39" s="79">
        <v>4.9116000000000003E-3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4.9116000000000003E-3</v>
      </c>
      <c r="T39" s="79">
        <v>0</v>
      </c>
      <c r="U39" s="79">
        <v>0</v>
      </c>
      <c r="V39" s="79">
        <v>0</v>
      </c>
      <c r="W39" s="79">
        <v>4.9116000000000003E-3</v>
      </c>
      <c r="X39" s="79">
        <v>0</v>
      </c>
      <c r="Y39" s="79">
        <v>0</v>
      </c>
      <c r="Z39" s="79">
        <v>4.9116000000000003E-3</v>
      </c>
      <c r="AA39" s="79">
        <v>0</v>
      </c>
      <c r="AB39" s="79">
        <v>6.0000000000077353E-7</v>
      </c>
      <c r="AC39" s="79">
        <v>4.9109999999999996E-3</v>
      </c>
      <c r="AD39" s="79">
        <v>2.2409999999999995E-3</v>
      </c>
      <c r="AE39" s="79">
        <v>2.6700000000000001E-3</v>
      </c>
      <c r="AF39" s="80">
        <v>0</v>
      </c>
      <c r="AG39" s="81">
        <v>2.2409999999999995E-3</v>
      </c>
      <c r="AH39" s="79">
        <v>2.6700000000000001E-3</v>
      </c>
      <c r="AI39" s="79">
        <v>2.2409999999999995E-3</v>
      </c>
      <c r="AJ39" s="60">
        <v>0</v>
      </c>
      <c r="AK39" s="60">
        <f t="shared" si="0"/>
        <v>4.9116000000000003E-3</v>
      </c>
      <c r="AL39" s="60">
        <f t="shared" si="1"/>
        <v>7.6000000000000009E-3</v>
      </c>
      <c r="AM39" s="60">
        <v>0</v>
      </c>
      <c r="AN39" s="60">
        <v>7.6000000000000009E-3</v>
      </c>
      <c r="AO39" s="60">
        <f t="shared" si="2"/>
        <v>-2.6884000000000005E-3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2021-03-16T06:09:14Z</dcterms:created>
  <dcterms:modified xsi:type="dcterms:W3CDTF">2023-03-29T00:56:00Z</dcterms:modified>
</cp:coreProperties>
</file>