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2157C596-9F9F-466D-88E7-1AA901A58E9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O37" i="1" s="1"/>
  <c r="AN36" i="1"/>
  <c r="AM36" i="1"/>
  <c r="AL36" i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O30" i="1" s="1"/>
  <c r="AL29" i="1"/>
  <c r="AK29" i="1"/>
  <c r="AL28" i="1"/>
  <c r="AK28" i="1"/>
  <c r="AL27" i="1"/>
  <c r="AK27" i="1"/>
  <c r="AO27" i="1" s="1"/>
  <c r="AL26" i="1"/>
  <c r="AK26" i="1"/>
  <c r="AL25" i="1"/>
  <c r="AK25" i="1"/>
  <c r="AL24" i="1"/>
  <c r="AK24" i="1"/>
  <c r="AL23" i="1"/>
  <c r="AK23" i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L17" i="1"/>
  <c r="AK17" i="1"/>
  <c r="AL16" i="1"/>
  <c r="AK16" i="1"/>
  <c r="AL15" i="1"/>
  <c r="AK15" i="1"/>
  <c r="AN14" i="1"/>
  <c r="AN12" i="1" s="1"/>
  <c r="AK14" i="1"/>
  <c r="AK13" i="1"/>
  <c r="AK12" i="1"/>
  <c r="Z8" i="1"/>
  <c r="X8" i="1"/>
  <c r="AO36" i="1" l="1"/>
  <c r="AO38" i="1"/>
  <c r="AO17" i="1"/>
  <c r="AO20" i="1"/>
  <c r="AO23" i="1"/>
  <c r="AO29" i="1"/>
  <c r="AO24" i="1"/>
  <c r="AO31" i="1"/>
  <c r="AO18" i="1"/>
  <c r="AO28" i="1"/>
  <c r="AO15" i="1"/>
  <c r="AO25" i="1"/>
  <c r="AO35" i="1"/>
  <c r="AO32" i="1"/>
  <c r="AO26" i="1"/>
  <c r="AO16" i="1"/>
  <c r="AO33" i="1"/>
  <c r="AL13" i="1"/>
  <c r="AO13" i="1" s="1"/>
  <c r="AM14" i="1"/>
  <c r="AL14" i="1" s="1"/>
  <c r="AO14" i="1" s="1"/>
  <c r="AM12" i="1" l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<sst xmlns="http://schemas.openxmlformats.org/spreadsheetml/2006/main" count="111" uniqueCount="105">
  <si>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</si>
  <si>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</si>
  <si>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</si>
  <si>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</si>
  <si>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</si>
  <si>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</si>
  <si>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</si>
  <si>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</si>
  <si>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</si>
  <si>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</si>
  <si>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</si>
  <si>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</si>
  <si>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</si>
  <si>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</si>
  <si>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</si>
  <si>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</si>
  <si>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</si>
  <si>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</si>
  <si>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</si>
  <si>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</si>
  <si>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</si>
  <si>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</si>
  <si>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</si>
  <si>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</si>
  <si>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</si>
  <si>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</si>
  <si>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</si>
  <si>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</si>
  <si>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</si>
  <si>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</si>
  <si>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</si>
  <si>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</si>
  <si>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</si>
  <si>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</si>
  <si>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</si>
  <si>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</si>
  <si>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</si>
  <si>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</si>
  <si>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</si>
  <si>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</si>
  <si>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</si>
  <si>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</si>
  <si>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</si>
  <si>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</si>
  <si>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</si>
  <si>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</si>
  <si>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</si>
  <si>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</si>
  <si>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</si>
  <si>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</si>
  <si>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</si>
  <si>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</si>
  <si>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</si>
  <si>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</si>
  <si>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</si>
  <si>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</si>
  <si>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</si>
  <si>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</si>
  <si>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</si>
  <si>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</si>
  <si>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</si>
  <si>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</si>
  <si>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</si>
  <si>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</si>
  <si>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</si>
  <si>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</si>
  <si>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</si>
  <si>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</si>
  <si>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</si>
  <si>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</si>
  <si>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</si>
  <si>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</si>
  <si>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</si>
  <si>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</si>
  <si>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</si>
  <si>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</si>
  <si>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</si>
  <si>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</si>
  <si>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</si>
  <si>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</si>
  <si>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</si>
  <si>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</si>
  <si>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</si>
  <si>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</si>
  <si>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</si>
  <si>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</si>
  <si>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</si>
  <si>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</si>
  <si>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</si>
  <si>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</si>
  <si>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</si>
  <si>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</si>
  <si>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</si>
  <si>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</si>
  <si>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</si>
  <si>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</si>
  <si>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</si>
  <si>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</si>
  <si>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</si>
  <si>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</si>
  <si>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</si>
  <si>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</si>
  <si>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</si>
  <si>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</si>
  <si>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表2-09  発生量及び処理・処分量（種類別：変換）　〔運輸業，郵便業〕〔全地域〕〔令和２年度〕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</si>
</sst>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M14" sqref="M1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2.0984126500000007</v>
      </c>
      <c r="E12" s="54">
        <v>0</v>
      </c>
      <c r="F12" s="54">
        <v>0</v>
      </c>
      <c r="G12" s="54">
        <v>2.0984126500000007</v>
      </c>
      <c r="H12" s="54">
        <v>0</v>
      </c>
      <c r="I12" s="54">
        <v>0</v>
      </c>
      <c r="J12" s="54">
        <v>0</v>
      </c>
      <c r="K12" s="54">
        <v>5.4000000000000001E-4</v>
      </c>
      <c r="L12" s="54">
        <v>0</v>
      </c>
      <c r="M12" s="54">
        <v>0</v>
      </c>
      <c r="N12" s="54">
        <v>0</v>
      </c>
      <c r="O12" s="54">
        <v>5.4000000000000001E-4</v>
      </c>
      <c r="P12" s="54">
        <v>5.4000000000000001E-4</v>
      </c>
      <c r="Q12" s="54">
        <v>0</v>
      </c>
      <c r="R12" s="54">
        <v>0</v>
      </c>
      <c r="S12" s="55">
        <v>2.0978726500000002</v>
      </c>
      <c r="T12" s="54">
        <v>2.33E-3</v>
      </c>
      <c r="U12" s="54">
        <v>5.9999999999999995E-4</v>
      </c>
      <c r="V12" s="54">
        <v>1.73E-3</v>
      </c>
      <c r="W12" s="54">
        <v>2.0955426500000001</v>
      </c>
      <c r="X12" s="54">
        <v>1.6434335200000001</v>
      </c>
      <c r="Y12" s="54">
        <v>6.0899999999999999E-3</v>
      </c>
      <c r="Z12" s="54">
        <v>0.45210912999999997</v>
      </c>
      <c r="AA12" s="54">
        <v>2.279113E-2</v>
      </c>
      <c r="AB12" s="54">
        <v>0.22503224712298048</v>
      </c>
      <c r="AC12" s="54">
        <v>1.8705104028770196</v>
      </c>
      <c r="AD12" s="54">
        <v>1.7866782381216888</v>
      </c>
      <c r="AE12" s="54">
        <v>8.3832164755330965E-2</v>
      </c>
      <c r="AF12" s="54">
        <v>0</v>
      </c>
      <c r="AG12" s="55">
        <v>1.7872182381216888</v>
      </c>
      <c r="AH12" s="54">
        <v>8.6162164755330964E-2</v>
      </c>
      <c r="AI12" s="54">
        <v>1.7872182381216888</v>
      </c>
      <c r="AJ12" s="54">
        <v>0</v>
      </c>
      <c r="AK12" s="54">
        <f>G12-N12</f>
        <v>2.0984126500000007</v>
      </c>
      <c r="AL12" s="54">
        <f>AM12+AN12</f>
        <v>0.46791197492767594</v>
      </c>
      <c r="AM12" s="54">
        <f>SUM(AM13:AM14)+SUM(AM18:AM36)</f>
        <v>0</v>
      </c>
      <c r="AN12" s="54">
        <f>SUM(AN13:AN14)+SUM(AN18:AN36)</f>
        <v>0.46791197492767594</v>
      </c>
      <c r="AO12" s="54">
        <f>AK12-AL12</f>
        <v>1.6305006750723248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-1.05661697532498E-2</v>
      </c>
      <c r="AC13" s="59">
        <v>1.05661697532498E-2</v>
      </c>
      <c r="AD13" s="59">
        <v>0</v>
      </c>
      <c r="AE13" s="62">
        <v>1.05661697532498E-2</v>
      </c>
      <c r="AF13" s="59">
        <v>0</v>
      </c>
      <c r="AG13" s="63">
        <v>0</v>
      </c>
      <c r="AH13" s="64">
        <v>1.05661697532498E-2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0.11373354999999999</v>
      </c>
      <c r="E14" s="59">
        <v>0</v>
      </c>
      <c r="F14" s="59">
        <v>0</v>
      </c>
      <c r="G14" s="59">
        <v>0.11373354999999999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0.11373354999999999</v>
      </c>
      <c r="T14" s="59">
        <v>0</v>
      </c>
      <c r="U14" s="59">
        <v>0</v>
      </c>
      <c r="V14" s="59">
        <v>0</v>
      </c>
      <c r="W14" s="59">
        <v>0.11373354999999999</v>
      </c>
      <c r="X14" s="59">
        <v>6.6059999999999994E-2</v>
      </c>
      <c r="Y14" s="59">
        <v>0</v>
      </c>
      <c r="Z14" s="59">
        <v>4.7673549999999995E-2</v>
      </c>
      <c r="AA14" s="59">
        <v>9.813549999999999E-3</v>
      </c>
      <c r="AB14" s="59">
        <v>2.4827616155689694E-2</v>
      </c>
      <c r="AC14" s="59">
        <v>8.8905933844310295E-2</v>
      </c>
      <c r="AD14" s="59">
        <v>8.4493706391733925E-2</v>
      </c>
      <c r="AE14" s="59">
        <v>4.4122274525763639E-3</v>
      </c>
      <c r="AF14" s="59">
        <v>0</v>
      </c>
      <c r="AG14" s="61">
        <v>8.4493706391733925E-2</v>
      </c>
      <c r="AH14" s="59">
        <v>4.4122274525763639E-3</v>
      </c>
      <c r="AI14" s="59">
        <v>8.4493706391733925E-2</v>
      </c>
      <c r="AJ14" s="59">
        <v>0</v>
      </c>
      <c r="AK14" s="59">
        <f t="shared" si="0"/>
        <v>0.11373354999999999</v>
      </c>
      <c r="AL14" s="59">
        <f t="shared" si="1"/>
        <v>0.12659399999999998</v>
      </c>
      <c r="AM14" s="59">
        <f>SUM(AM15:AM17)</f>
        <v>0</v>
      </c>
      <c r="AN14" s="59">
        <f>SUM(AN15:AN17)</f>
        <v>0.12659399999999998</v>
      </c>
      <c r="AO14" s="59">
        <f t="shared" si="2"/>
        <v>-1.2860449999999995E-2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4.4000000000000002E-4</v>
      </c>
      <c r="E15" s="70">
        <v>0</v>
      </c>
      <c r="F15" s="69">
        <v>0</v>
      </c>
      <c r="G15" s="69">
        <v>4.4000000000000002E-4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4.4000000000000002E-4</v>
      </c>
      <c r="T15" s="69">
        <v>0</v>
      </c>
      <c r="U15" s="69">
        <v>0</v>
      </c>
      <c r="V15" s="69">
        <v>0</v>
      </c>
      <c r="W15" s="69">
        <v>4.4000000000000002E-4</v>
      </c>
      <c r="X15" s="69">
        <v>0</v>
      </c>
      <c r="Y15" s="69">
        <v>0</v>
      </c>
      <c r="Z15" s="69">
        <v>4.4000000000000002E-4</v>
      </c>
      <c r="AA15" s="69">
        <v>0</v>
      </c>
      <c r="AB15" s="69">
        <v>3.5199999999999999E-4</v>
      </c>
      <c r="AC15" s="69">
        <v>8.7999999999999998E-5</v>
      </c>
      <c r="AD15" s="69">
        <v>0</v>
      </c>
      <c r="AE15" s="69">
        <v>8.7999999999999998E-5</v>
      </c>
      <c r="AF15" s="71">
        <v>0</v>
      </c>
      <c r="AG15" s="72">
        <v>0</v>
      </c>
      <c r="AH15" s="69">
        <v>8.7999999999999998E-5</v>
      </c>
      <c r="AI15" s="69">
        <v>0</v>
      </c>
      <c r="AJ15" s="70">
        <v>0</v>
      </c>
      <c r="AK15" s="70">
        <f t="shared" si="0"/>
        <v>4.4000000000000002E-4</v>
      </c>
      <c r="AL15" s="70">
        <f t="shared" si="1"/>
        <v>0</v>
      </c>
      <c r="AM15" s="70">
        <v>0</v>
      </c>
      <c r="AN15" s="70">
        <v>0</v>
      </c>
      <c r="AO15" s="70">
        <f t="shared" si="2"/>
        <v>4.4000000000000002E-4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6.0559999999999989E-2</v>
      </c>
      <c r="E16" s="74">
        <v>0</v>
      </c>
      <c r="F16" s="74">
        <v>0</v>
      </c>
      <c r="G16" s="74">
        <v>6.0559999999999989E-2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6.0559999999999989E-2</v>
      </c>
      <c r="T16" s="74">
        <v>0</v>
      </c>
      <c r="U16" s="74">
        <v>0</v>
      </c>
      <c r="V16" s="74">
        <v>0</v>
      </c>
      <c r="W16" s="74">
        <v>6.0559999999999989E-2</v>
      </c>
      <c r="X16" s="74">
        <v>4.0659999999999995E-2</v>
      </c>
      <c r="Y16" s="74">
        <v>0</v>
      </c>
      <c r="Z16" s="74">
        <v>1.9899999999999998E-2</v>
      </c>
      <c r="AA16" s="74">
        <v>0</v>
      </c>
      <c r="AB16" s="74">
        <v>6.46066155689691E-4</v>
      </c>
      <c r="AC16" s="74">
        <v>5.9913933844310298E-2</v>
      </c>
      <c r="AD16" s="74">
        <v>5.9093706391733933E-2</v>
      </c>
      <c r="AE16" s="74">
        <v>8.2022745257636297E-4</v>
      </c>
      <c r="AF16" s="75">
        <v>0</v>
      </c>
      <c r="AG16" s="76">
        <v>5.9093706391733933E-2</v>
      </c>
      <c r="AH16" s="74">
        <v>8.2022745257636297E-4</v>
      </c>
      <c r="AI16" s="74">
        <v>5.9093706391733933E-2</v>
      </c>
      <c r="AJ16" s="74">
        <v>0</v>
      </c>
      <c r="AK16" s="74">
        <f t="shared" si="0"/>
        <v>6.0559999999999989E-2</v>
      </c>
      <c r="AL16" s="74">
        <f t="shared" si="1"/>
        <v>0.12659399999999998</v>
      </c>
      <c r="AM16" s="74">
        <v>0</v>
      </c>
      <c r="AN16" s="74">
        <v>0.12659399999999998</v>
      </c>
      <c r="AO16" s="74">
        <f t="shared" si="2"/>
        <v>-6.6033999999999995E-2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5.2733550000000004E-2</v>
      </c>
      <c r="E17" s="60">
        <v>0</v>
      </c>
      <c r="F17" s="79">
        <v>0</v>
      </c>
      <c r="G17" s="79">
        <v>5.2733550000000004E-2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5.2733550000000004E-2</v>
      </c>
      <c r="T17" s="79">
        <v>0</v>
      </c>
      <c r="U17" s="79">
        <v>0</v>
      </c>
      <c r="V17" s="79">
        <v>0</v>
      </c>
      <c r="W17" s="79">
        <v>5.2733550000000004E-2</v>
      </c>
      <c r="X17" s="79">
        <v>2.5399999999999999E-2</v>
      </c>
      <c r="Y17" s="79">
        <v>0</v>
      </c>
      <c r="Z17" s="79">
        <v>2.7333550000000002E-2</v>
      </c>
      <c r="AA17" s="79">
        <v>9.813549999999999E-3</v>
      </c>
      <c r="AB17" s="79">
        <v>2.3829550000000005E-2</v>
      </c>
      <c r="AC17" s="79">
        <v>2.8903999999999999E-2</v>
      </c>
      <c r="AD17" s="79">
        <v>2.5399999999999999E-2</v>
      </c>
      <c r="AE17" s="79">
        <v>3.5040000000000006E-3</v>
      </c>
      <c r="AF17" s="80">
        <v>0</v>
      </c>
      <c r="AG17" s="81">
        <v>2.5399999999999999E-2</v>
      </c>
      <c r="AH17" s="79">
        <v>3.5040000000000006E-3</v>
      </c>
      <c r="AI17" s="79">
        <v>2.5399999999999999E-2</v>
      </c>
      <c r="AJ17" s="60">
        <v>0</v>
      </c>
      <c r="AK17" s="60">
        <f t="shared" si="0"/>
        <v>5.2733550000000004E-2</v>
      </c>
      <c r="AL17" s="60">
        <f t="shared" si="1"/>
        <v>0</v>
      </c>
      <c r="AM17" s="60">
        <v>0</v>
      </c>
      <c r="AN17" s="60">
        <v>0</v>
      </c>
      <c r="AO17" s="60">
        <f t="shared" si="2"/>
        <v>5.2733550000000004E-2</v>
      </c>
    </row>
    <row r="18" spans="2:41" s="56" customFormat="1" ht="27" customHeight="1" x14ac:dyDescent="0.15">
      <c r="B18" s="65" t="s">
        <v>82</v>
      </c>
      <c r="C18" s="82"/>
      <c r="D18" s="59">
        <v>0.13676405</v>
      </c>
      <c r="E18" s="59">
        <v>0</v>
      </c>
      <c r="F18" s="59">
        <v>0</v>
      </c>
      <c r="G18" s="59">
        <v>0.13676405</v>
      </c>
      <c r="H18" s="59">
        <v>0</v>
      </c>
      <c r="I18" s="59">
        <v>0</v>
      </c>
      <c r="J18" s="59">
        <v>0</v>
      </c>
      <c r="K18" s="59">
        <v>5.4000000000000001E-4</v>
      </c>
      <c r="L18" s="59">
        <v>0</v>
      </c>
      <c r="M18" s="59">
        <v>0</v>
      </c>
      <c r="N18" s="59">
        <v>0</v>
      </c>
      <c r="O18" s="59">
        <v>5.4000000000000001E-4</v>
      </c>
      <c r="P18" s="59">
        <v>5.4000000000000001E-4</v>
      </c>
      <c r="Q18" s="59">
        <v>0</v>
      </c>
      <c r="R18" s="59">
        <v>0</v>
      </c>
      <c r="S18" s="61">
        <v>0.13622404999999999</v>
      </c>
      <c r="T18" s="59">
        <v>0</v>
      </c>
      <c r="U18" s="59">
        <v>0</v>
      </c>
      <c r="V18" s="59">
        <v>0</v>
      </c>
      <c r="W18" s="59">
        <v>0.13622404999999999</v>
      </c>
      <c r="X18" s="59">
        <v>0.12051179999999999</v>
      </c>
      <c r="Y18" s="59">
        <v>0</v>
      </c>
      <c r="Z18" s="59">
        <v>1.5712250000000001E-2</v>
      </c>
      <c r="AA18" s="59">
        <v>9.52625E-3</v>
      </c>
      <c r="AB18" s="59">
        <v>9.7782487854114475E-3</v>
      </c>
      <c r="AC18" s="59">
        <v>0.12644580121458854</v>
      </c>
      <c r="AD18" s="59">
        <v>0.12644580121458854</v>
      </c>
      <c r="AE18" s="62">
        <v>0</v>
      </c>
      <c r="AF18" s="59">
        <v>0</v>
      </c>
      <c r="AG18" s="61">
        <v>0.12698580121458855</v>
      </c>
      <c r="AH18" s="59">
        <v>0</v>
      </c>
      <c r="AI18" s="59">
        <v>0.12698580121458855</v>
      </c>
      <c r="AJ18" s="59">
        <v>0</v>
      </c>
      <c r="AK18" s="59">
        <f t="shared" si="0"/>
        <v>0.13676405</v>
      </c>
      <c r="AL18" s="59">
        <f t="shared" si="1"/>
        <v>4.8769999999999994E-3</v>
      </c>
      <c r="AM18" s="59">
        <v>0</v>
      </c>
      <c r="AN18" s="59">
        <v>4.8769999999999994E-3</v>
      </c>
      <c r="AO18" s="59">
        <f t="shared" si="2"/>
        <v>0.13188705000000001</v>
      </c>
    </row>
    <row r="19" spans="2:41" s="56" customFormat="1" ht="27" customHeight="1" x14ac:dyDescent="0.15">
      <c r="B19" s="65" t="s">
        <v>83</v>
      </c>
      <c r="C19" s="58"/>
      <c r="D19" s="59">
        <v>0.17134047999999996</v>
      </c>
      <c r="E19" s="59">
        <v>0</v>
      </c>
      <c r="F19" s="59">
        <v>0</v>
      </c>
      <c r="G19" s="59">
        <v>0.17134047999999996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0.17134047999999996</v>
      </c>
      <c r="T19" s="59">
        <v>0</v>
      </c>
      <c r="U19" s="59">
        <v>0</v>
      </c>
      <c r="V19" s="59">
        <v>0</v>
      </c>
      <c r="W19" s="59">
        <v>0.17134047999999996</v>
      </c>
      <c r="X19" s="59">
        <v>0</v>
      </c>
      <c r="Y19" s="59">
        <v>0</v>
      </c>
      <c r="Z19" s="59">
        <v>0.17134047999999996</v>
      </c>
      <c r="AA19" s="59">
        <v>3.4500800000000003E-3</v>
      </c>
      <c r="AB19" s="59">
        <v>0.16966800193512915</v>
      </c>
      <c r="AC19" s="59">
        <v>1.6724780648708082E-3</v>
      </c>
      <c r="AD19" s="59">
        <v>3.2047058823529402E-4</v>
      </c>
      <c r="AE19" s="62">
        <v>1.3520074766355142E-3</v>
      </c>
      <c r="AF19" s="59">
        <v>0</v>
      </c>
      <c r="AG19" s="61">
        <v>3.2047058823529402E-4</v>
      </c>
      <c r="AH19" s="59">
        <v>1.3520074766355142E-3</v>
      </c>
      <c r="AI19" s="59">
        <v>3.2047058823529402E-4</v>
      </c>
      <c r="AJ19" s="59">
        <v>0</v>
      </c>
      <c r="AK19" s="59">
        <f t="shared" si="0"/>
        <v>0.17134047999999996</v>
      </c>
      <c r="AL19" s="59">
        <f t="shared" si="1"/>
        <v>1.4745000000000001E-2</v>
      </c>
      <c r="AM19" s="59">
        <v>0</v>
      </c>
      <c r="AN19" s="59">
        <v>1.4745000000000001E-2</v>
      </c>
      <c r="AO19" s="59">
        <f t="shared" si="2"/>
        <v>0.15659547999999995</v>
      </c>
    </row>
    <row r="20" spans="2:41" s="56" customFormat="1" ht="27" customHeight="1" x14ac:dyDescent="0.15">
      <c r="B20" s="65" t="s">
        <v>84</v>
      </c>
      <c r="C20" s="58"/>
      <c r="D20" s="59">
        <v>1.2500000000000001E-6</v>
      </c>
      <c r="E20" s="59">
        <v>0</v>
      </c>
      <c r="F20" s="59">
        <v>0</v>
      </c>
      <c r="G20" s="59">
        <v>1.2500000000000001E-6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1.2500000000000001E-6</v>
      </c>
      <c r="T20" s="59">
        <v>0</v>
      </c>
      <c r="U20" s="59">
        <v>0</v>
      </c>
      <c r="V20" s="59">
        <v>0</v>
      </c>
      <c r="W20" s="59">
        <v>1.2500000000000001E-6</v>
      </c>
      <c r="X20" s="59">
        <v>0</v>
      </c>
      <c r="Y20" s="59">
        <v>0</v>
      </c>
      <c r="Z20" s="59">
        <v>1.2500000000000001E-6</v>
      </c>
      <c r="AA20" s="59">
        <v>1.2500000000000001E-6</v>
      </c>
      <c r="AB20" s="59">
        <v>1.2500000000000001E-6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1.2500000000000001E-6</v>
      </c>
      <c r="AL20" s="59">
        <f t="shared" si="1"/>
        <v>1.804E-3</v>
      </c>
      <c r="AM20" s="59">
        <v>0</v>
      </c>
      <c r="AN20" s="59">
        <v>1.804E-3</v>
      </c>
      <c r="AO20" s="59">
        <f t="shared" si="2"/>
        <v>-1.8027500000000001E-3</v>
      </c>
    </row>
    <row r="21" spans="2:41" s="56" customFormat="1" ht="27" customHeight="1" x14ac:dyDescent="0.15">
      <c r="B21" s="65" t="s">
        <v>85</v>
      </c>
      <c r="C21" s="58"/>
      <c r="D21" s="59">
        <v>0.13414300000000001</v>
      </c>
      <c r="E21" s="59">
        <v>0</v>
      </c>
      <c r="F21" s="59">
        <v>0</v>
      </c>
      <c r="G21" s="59">
        <v>0.13414300000000001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0.13414300000000001</v>
      </c>
      <c r="T21" s="59">
        <v>0</v>
      </c>
      <c r="U21" s="59">
        <v>0</v>
      </c>
      <c r="V21" s="59">
        <v>0</v>
      </c>
      <c r="W21" s="59">
        <v>0.13414300000000001</v>
      </c>
      <c r="X21" s="59">
        <v>5.4669000000000002E-2</v>
      </c>
      <c r="Y21" s="59">
        <v>0</v>
      </c>
      <c r="Z21" s="59">
        <v>7.9474000000000003E-2</v>
      </c>
      <c r="AA21" s="59">
        <v>0</v>
      </c>
      <c r="AB21" s="59">
        <v>0</v>
      </c>
      <c r="AC21" s="59">
        <v>0.13414299999999998</v>
      </c>
      <c r="AD21" s="59">
        <v>0.10807719999999998</v>
      </c>
      <c r="AE21" s="62">
        <v>2.6065800000000004E-2</v>
      </c>
      <c r="AF21" s="59">
        <v>0</v>
      </c>
      <c r="AG21" s="61">
        <v>0.10807719999999998</v>
      </c>
      <c r="AH21" s="59">
        <v>2.6065800000000004E-2</v>
      </c>
      <c r="AI21" s="59">
        <v>0.10807719999999998</v>
      </c>
      <c r="AJ21" s="59">
        <v>0</v>
      </c>
      <c r="AK21" s="59">
        <f t="shared" si="0"/>
        <v>0.13414300000000001</v>
      </c>
      <c r="AL21" s="59">
        <f t="shared" si="1"/>
        <v>2.9479999999999992E-3</v>
      </c>
      <c r="AM21" s="59">
        <v>0</v>
      </c>
      <c r="AN21" s="59">
        <v>2.9479999999999992E-3</v>
      </c>
      <c r="AO21" s="59">
        <f t="shared" si="2"/>
        <v>0.13119500000000001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0.38573900000000005</v>
      </c>
      <c r="E23" s="59">
        <v>0</v>
      </c>
      <c r="F23" s="59">
        <v>0</v>
      </c>
      <c r="G23" s="59">
        <v>0.38573900000000005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0.38573900000000005</v>
      </c>
      <c r="T23" s="59">
        <v>0</v>
      </c>
      <c r="U23" s="59">
        <v>0</v>
      </c>
      <c r="V23" s="59">
        <v>0</v>
      </c>
      <c r="W23" s="59">
        <v>0.38573900000000005</v>
      </c>
      <c r="X23" s="59">
        <v>0.38573900000000005</v>
      </c>
      <c r="Y23" s="59">
        <v>6.0899999999999999E-3</v>
      </c>
      <c r="Z23" s="59">
        <v>0</v>
      </c>
      <c r="AA23" s="59">
        <v>0</v>
      </c>
      <c r="AB23" s="59">
        <v>6.0899999999999843E-3</v>
      </c>
      <c r="AC23" s="59">
        <v>0.37964900000000007</v>
      </c>
      <c r="AD23" s="59">
        <v>0.37964900000000007</v>
      </c>
      <c r="AE23" s="62">
        <v>0</v>
      </c>
      <c r="AF23" s="59">
        <v>0</v>
      </c>
      <c r="AG23" s="61">
        <v>0.37964900000000007</v>
      </c>
      <c r="AH23" s="59">
        <v>0</v>
      </c>
      <c r="AI23" s="59">
        <v>0.37964900000000007</v>
      </c>
      <c r="AJ23" s="59">
        <v>0</v>
      </c>
      <c r="AK23" s="59">
        <f t="shared" si="0"/>
        <v>0.38573900000000005</v>
      </c>
      <c r="AL23" s="59">
        <f t="shared" si="1"/>
        <v>0</v>
      </c>
      <c r="AM23" s="59">
        <v>0</v>
      </c>
      <c r="AN23" s="59">
        <v>0</v>
      </c>
      <c r="AO23" s="59">
        <f t="shared" si="2"/>
        <v>0.38573900000000005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0.18930799999999998</v>
      </c>
      <c r="E28" s="59">
        <v>0</v>
      </c>
      <c r="F28" s="59">
        <v>0</v>
      </c>
      <c r="G28" s="59">
        <v>0.18930799999999998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0.18930799999999998</v>
      </c>
      <c r="T28" s="59">
        <v>0</v>
      </c>
      <c r="U28" s="59">
        <v>0</v>
      </c>
      <c r="V28" s="59">
        <v>0</v>
      </c>
      <c r="W28" s="59">
        <v>0.18930799999999998</v>
      </c>
      <c r="X28" s="59">
        <v>8.0413999999999999E-2</v>
      </c>
      <c r="Y28" s="59">
        <v>0</v>
      </c>
      <c r="Z28" s="59">
        <v>0.10889399999999999</v>
      </c>
      <c r="AA28" s="59">
        <v>0</v>
      </c>
      <c r="AB28" s="59">
        <v>0</v>
      </c>
      <c r="AC28" s="59">
        <v>0.189308</v>
      </c>
      <c r="AD28" s="59">
        <v>0.189308</v>
      </c>
      <c r="AE28" s="62">
        <v>0</v>
      </c>
      <c r="AF28" s="59">
        <v>0</v>
      </c>
      <c r="AG28" s="61">
        <v>0.189308</v>
      </c>
      <c r="AH28" s="59">
        <v>0</v>
      </c>
      <c r="AI28" s="59">
        <v>0.189308</v>
      </c>
      <c r="AJ28" s="59">
        <v>0</v>
      </c>
      <c r="AK28" s="59">
        <f t="shared" si="0"/>
        <v>0.18930799999999998</v>
      </c>
      <c r="AL28" s="59">
        <f t="shared" si="1"/>
        <v>2.5797492767598844E-4</v>
      </c>
      <c r="AM28" s="59">
        <v>0</v>
      </c>
      <c r="AN28" s="59">
        <v>2.5797492767598844E-4</v>
      </c>
      <c r="AO28" s="59">
        <f t="shared" si="2"/>
        <v>0.18905002507232399</v>
      </c>
    </row>
    <row r="29" spans="2:41" s="56" customFormat="1" ht="27" customHeight="1" x14ac:dyDescent="0.15">
      <c r="B29" s="65" t="s">
        <v>93</v>
      </c>
      <c r="C29" s="58"/>
      <c r="D29" s="59">
        <v>2.7249000000000006E-2</v>
      </c>
      <c r="E29" s="59">
        <v>0</v>
      </c>
      <c r="F29" s="59">
        <v>0</v>
      </c>
      <c r="G29" s="59">
        <v>2.7249000000000006E-2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2.7249000000000006E-2</v>
      </c>
      <c r="T29" s="59">
        <v>1.1099999999999999E-3</v>
      </c>
      <c r="U29" s="59">
        <v>5.9999999999999995E-4</v>
      </c>
      <c r="V29" s="59">
        <v>5.1000000000000004E-4</v>
      </c>
      <c r="W29" s="59">
        <v>2.6139000000000006E-2</v>
      </c>
      <c r="X29" s="59">
        <v>6.7099999999999998E-3</v>
      </c>
      <c r="Y29" s="59">
        <v>0</v>
      </c>
      <c r="Z29" s="59">
        <v>1.9429000000000005E-2</v>
      </c>
      <c r="AA29" s="59">
        <v>0</v>
      </c>
      <c r="AB29" s="59">
        <v>0</v>
      </c>
      <c r="AC29" s="59">
        <v>2.6139000000000009E-2</v>
      </c>
      <c r="AD29" s="59">
        <v>6.8203470312848393E-3</v>
      </c>
      <c r="AE29" s="62">
        <v>1.9318652968715169E-2</v>
      </c>
      <c r="AF29" s="59">
        <v>0</v>
      </c>
      <c r="AG29" s="61">
        <v>6.8203470312848393E-3</v>
      </c>
      <c r="AH29" s="59">
        <v>2.0428652968715169E-2</v>
      </c>
      <c r="AI29" s="59">
        <v>6.8203470312848393E-3</v>
      </c>
      <c r="AJ29" s="59">
        <v>0</v>
      </c>
      <c r="AK29" s="59">
        <f t="shared" si="0"/>
        <v>2.7249000000000006E-2</v>
      </c>
      <c r="AL29" s="59">
        <f t="shared" si="1"/>
        <v>4.5081999999999997E-2</v>
      </c>
      <c r="AM29" s="59">
        <v>0</v>
      </c>
      <c r="AN29" s="59">
        <v>4.5081999999999997E-2</v>
      </c>
      <c r="AO29" s="59">
        <f t="shared" si="2"/>
        <v>-1.7832999999999991E-2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0.88643572000000015</v>
      </c>
      <c r="E31" s="59">
        <v>0</v>
      </c>
      <c r="F31" s="59">
        <v>0</v>
      </c>
      <c r="G31" s="59">
        <v>0.88643572000000015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0.88643572000000015</v>
      </c>
      <c r="T31" s="59">
        <v>0</v>
      </c>
      <c r="U31" s="59">
        <v>0</v>
      </c>
      <c r="V31" s="59">
        <v>0</v>
      </c>
      <c r="W31" s="59">
        <v>0.88643572000000015</v>
      </c>
      <c r="X31" s="59">
        <v>0.88643572000000015</v>
      </c>
      <c r="Y31" s="59">
        <v>0</v>
      </c>
      <c r="Z31" s="59">
        <v>0</v>
      </c>
      <c r="AA31" s="59">
        <v>0</v>
      </c>
      <c r="AB31" s="59">
        <v>0</v>
      </c>
      <c r="AC31" s="59">
        <v>0.88643572000000015</v>
      </c>
      <c r="AD31" s="59">
        <v>0.88643572000000015</v>
      </c>
      <c r="AE31" s="62">
        <v>0</v>
      </c>
      <c r="AF31" s="59">
        <v>0</v>
      </c>
      <c r="AG31" s="61">
        <v>0.88643572000000015</v>
      </c>
      <c r="AH31" s="59">
        <v>0</v>
      </c>
      <c r="AI31" s="59">
        <v>0.88643572000000015</v>
      </c>
      <c r="AJ31" s="59">
        <v>0</v>
      </c>
      <c r="AK31" s="59">
        <f t="shared" si="0"/>
        <v>0.88643572000000015</v>
      </c>
      <c r="AL31" s="59">
        <f t="shared" si="1"/>
        <v>0</v>
      </c>
      <c r="AM31" s="59">
        <v>0</v>
      </c>
      <c r="AN31" s="59">
        <v>0</v>
      </c>
      <c r="AO31" s="59">
        <f t="shared" si="2"/>
        <v>0.88643572000000015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5.3698599999999999E-2</v>
      </c>
      <c r="E36" s="59">
        <v>0</v>
      </c>
      <c r="F36" s="59">
        <v>0</v>
      </c>
      <c r="G36" s="59">
        <v>5.3698599999999999E-2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5.3698599999999999E-2</v>
      </c>
      <c r="T36" s="59">
        <v>1.2199999999999999E-3</v>
      </c>
      <c r="U36" s="59">
        <v>0</v>
      </c>
      <c r="V36" s="59">
        <v>1.2199999999999999E-3</v>
      </c>
      <c r="W36" s="59">
        <v>5.24786E-2</v>
      </c>
      <c r="X36" s="59">
        <v>4.2894000000000002E-2</v>
      </c>
      <c r="Y36" s="59">
        <v>0</v>
      </c>
      <c r="Z36" s="59">
        <v>9.5846000000000004E-3</v>
      </c>
      <c r="AA36" s="59">
        <v>0</v>
      </c>
      <c r="AB36" s="59">
        <v>2.52333E-2</v>
      </c>
      <c r="AC36" s="59">
        <v>2.7245300000000004E-2</v>
      </c>
      <c r="AD36" s="59">
        <v>5.1279928958458797E-3</v>
      </c>
      <c r="AE36" s="59">
        <v>2.2117307104154126E-2</v>
      </c>
      <c r="AF36" s="59">
        <v>0</v>
      </c>
      <c r="AG36" s="61">
        <v>5.1279928958458797E-3</v>
      </c>
      <c r="AH36" s="59">
        <v>2.3337307104154124E-2</v>
      </c>
      <c r="AI36" s="59">
        <v>5.1279928958458797E-3</v>
      </c>
      <c r="AJ36" s="59">
        <v>0</v>
      </c>
      <c r="AK36" s="59">
        <f t="shared" si="0"/>
        <v>5.3698599999999999E-2</v>
      </c>
      <c r="AL36" s="59">
        <f t="shared" si="1"/>
        <v>0.27160399999999996</v>
      </c>
      <c r="AM36" s="59">
        <f>SUM(AM37:AM39)</f>
        <v>0</v>
      </c>
      <c r="AN36" s="59">
        <f>SUM(AN37:AN39)</f>
        <v>0.27160399999999996</v>
      </c>
      <c r="AO36" s="59">
        <f t="shared" si="2"/>
        <v>-0.21790539999999997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5.2864000000000001E-2</v>
      </c>
      <c r="E38" s="74">
        <v>0</v>
      </c>
      <c r="F38" s="74">
        <v>0</v>
      </c>
      <c r="G38" s="74">
        <v>5.2864000000000001E-2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5.2864000000000001E-2</v>
      </c>
      <c r="T38" s="74">
        <v>1.2199999999999999E-3</v>
      </c>
      <c r="U38" s="74">
        <v>0</v>
      </c>
      <c r="V38" s="74">
        <v>1.2199999999999999E-3</v>
      </c>
      <c r="W38" s="74">
        <v>5.1644000000000002E-2</v>
      </c>
      <c r="X38" s="74">
        <v>4.2894000000000002E-2</v>
      </c>
      <c r="Y38" s="74">
        <v>0</v>
      </c>
      <c r="Z38" s="74">
        <v>8.7500000000000008E-3</v>
      </c>
      <c r="AA38" s="74">
        <v>0</v>
      </c>
      <c r="AB38" s="74">
        <v>2.4827399999999999E-2</v>
      </c>
      <c r="AC38" s="74">
        <v>2.6816600000000003E-2</v>
      </c>
      <c r="AD38" s="74">
        <v>5.0933928958458797E-3</v>
      </c>
      <c r="AE38" s="74">
        <v>2.1723207104154124E-2</v>
      </c>
      <c r="AF38" s="75">
        <v>0</v>
      </c>
      <c r="AG38" s="76">
        <v>5.0933928958458797E-3</v>
      </c>
      <c r="AH38" s="74">
        <v>2.2943207104154123E-2</v>
      </c>
      <c r="AI38" s="74">
        <v>5.0933928958458797E-3</v>
      </c>
      <c r="AJ38" s="74">
        <v>0</v>
      </c>
      <c r="AK38" s="74">
        <f t="shared" si="0"/>
        <v>5.2864000000000001E-2</v>
      </c>
      <c r="AL38" s="74">
        <f t="shared" si="1"/>
        <v>0.27061399999999997</v>
      </c>
      <c r="AM38" s="74">
        <v>0</v>
      </c>
      <c r="AN38" s="74">
        <v>0.27061399999999997</v>
      </c>
      <c r="AO38" s="74">
        <f t="shared" si="2"/>
        <v>-0.21774999999999997</v>
      </c>
    </row>
    <row r="39" spans="2:41" ht="27" customHeight="1" x14ac:dyDescent="0.15">
      <c r="B39" s="77">
        <v>0</v>
      </c>
      <c r="C39" s="84" t="s">
        <v>100</v>
      </c>
      <c r="D39" s="79">
        <v>8.3460000000000001E-4</v>
      </c>
      <c r="E39" s="60">
        <v>0</v>
      </c>
      <c r="F39" s="79">
        <v>0</v>
      </c>
      <c r="G39" s="79">
        <v>8.3460000000000001E-4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8.3460000000000001E-4</v>
      </c>
      <c r="T39" s="79">
        <v>0</v>
      </c>
      <c r="U39" s="79">
        <v>0</v>
      </c>
      <c r="V39" s="79">
        <v>0</v>
      </c>
      <c r="W39" s="79">
        <v>8.3460000000000001E-4</v>
      </c>
      <c r="X39" s="79">
        <v>0</v>
      </c>
      <c r="Y39" s="79">
        <v>0</v>
      </c>
      <c r="Z39" s="79">
        <v>8.3460000000000001E-4</v>
      </c>
      <c r="AA39" s="79">
        <v>0</v>
      </c>
      <c r="AB39" s="79">
        <v>4.0590000000000005E-4</v>
      </c>
      <c r="AC39" s="79">
        <v>4.2869999999999996E-4</v>
      </c>
      <c r="AD39" s="79">
        <v>3.4600000000000001E-5</v>
      </c>
      <c r="AE39" s="79">
        <v>3.9409999999999998E-4</v>
      </c>
      <c r="AF39" s="80">
        <v>0</v>
      </c>
      <c r="AG39" s="81">
        <v>3.4600000000000001E-5</v>
      </c>
      <c r="AH39" s="79">
        <v>3.9409999999999998E-4</v>
      </c>
      <c r="AI39" s="79">
        <v>3.4600000000000001E-5</v>
      </c>
      <c r="AJ39" s="60">
        <v>0</v>
      </c>
      <c r="AK39" s="60">
        <f t="shared" si="0"/>
        <v>8.3460000000000001E-4</v>
      </c>
      <c r="AL39" s="60">
        <f t="shared" si="1"/>
        <v>9.8999999999999999E-4</v>
      </c>
      <c r="AM39" s="60">
        <v>0</v>
      </c>
      <c r="AN39" s="60">
        <v>9.8999999999999999E-4</v>
      </c>
      <c r="AO39" s="60">
        <f t="shared" si="2"/>
        <v>-1.5539999999999998E-4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2021-03-16T06:09:11Z</dcterms:created>
  <dcterms:modified xsi:type="dcterms:W3CDTF">2022-03-29T08:23:10Z</dcterms:modified>
</cp:coreProperties>
</file>