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1D57E55E-5ECE-4161-8431-85915D21A0C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K14" i="1"/>
  <c r="AN12" i="1"/>
  <c r="AL13" i="1"/>
  <c r="AK13" i="1"/>
  <c r="AK12" i="1"/>
  <c r="Z8" i="1"/>
  <c r="X8" i="1"/>
  <c r="AO27" i="1" l="1"/>
  <c r="AO13" i="1"/>
  <c r="AO30" i="1"/>
  <c r="AO33" i="1"/>
  <c r="AO20" i="1"/>
  <c r="AO17" i="1"/>
  <c r="AO37" i="1"/>
  <c r="AO28" i="1"/>
  <c r="AO25" i="1"/>
  <c r="AO31" i="1"/>
  <c r="AO38" i="1"/>
  <c r="AO35" i="1"/>
  <c r="AO32" i="1"/>
  <c r="AO19" i="1"/>
  <c r="AO2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<sst xmlns="http://schemas.openxmlformats.org/spreadsheetml/2006/main" count="111" uniqueCount="105">
  <si>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</si>
  <si>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</si>
  <si>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</si>
  <si>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</si>
  <si>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</si>
  <si>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</si>
  <si>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</si>
  <si>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</si>
  <si>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</si>
  <si>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</si>
  <si>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</si>
  <si>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</si>
  <si>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</si>
  <si>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</si>
  <si>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</si>
  <si>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</si>
  <si>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</si>
  <si>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</si>
  <si>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</si>
  <si>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</si>
  <si>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</si>
  <si>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</si>
  <si>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</si>
  <si>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</si>
  <si>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</si>
  <si>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</si>
  <si>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</si>
  <si>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</si>
  <si>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</si>
  <si>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</si>
  <si>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</si>
  <si>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</si>
  <si>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</si>
  <si>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</si>
  <si>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</si>
  <si>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</si>
  <si>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</si>
  <si>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</si>
  <si>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</si>
  <si>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</si>
  <si>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</si>
  <si>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</si>
  <si>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</si>
  <si>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</si>
  <si>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</si>
  <si>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</si>
  <si>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</si>
  <si>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</si>
  <si>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</si>
  <si>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</si>
  <si>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</si>
  <si>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</si>
  <si>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</si>
  <si>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</si>
  <si>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</si>
  <si>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</si>
  <si>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</si>
  <si>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</si>
  <si>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</si>
  <si>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</si>
  <si>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</si>
  <si>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</si>
  <si>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</si>
  <si>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</si>
  <si>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</si>
  <si>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</si>
  <si>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</si>
  <si>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</si>
  <si>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</si>
  <si>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</si>
  <si>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</si>
  <si>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</si>
  <si>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</si>
  <si>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</si>
  <si>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</si>
  <si>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</si>
  <si>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</si>
  <si>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</si>
  <si>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</si>
  <si>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</si>
  <si>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</si>
  <si>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</si>
  <si>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</si>
  <si>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</si>
  <si>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</si>
  <si>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</si>
  <si>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</si>
  <si>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</si>
  <si>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</si>
  <si>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</si>
  <si>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</si>
  <si>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</si>
  <si>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</si>
  <si>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</si>
  <si>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</si>
  <si>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</si>
  <si>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</si>
  <si>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</si>
  <si>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</si>
  <si>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</si>
  <si>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</si>
  <si>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</si>
  <si>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</si>
  <si>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</si>
  <si>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表2-11  発生量及び処理・処分量（種類別：変換）　〔金融業，保険業〕〔全地域〕〔令和２年度〕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</si>
</sst>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Z3" sqref="Z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0.67817408000000001</v>
      </c>
      <c r="E12" s="54">
        <v>0</v>
      </c>
      <c r="F12" s="54">
        <v>0</v>
      </c>
      <c r="G12" s="54">
        <v>0.67817408000000001</v>
      </c>
      <c r="H12" s="54">
        <v>0</v>
      </c>
      <c r="I12" s="54">
        <v>0</v>
      </c>
      <c r="J12" s="54">
        <v>0</v>
      </c>
      <c r="K12" s="54">
        <v>7.6500000000000005E-3</v>
      </c>
      <c r="L12" s="54">
        <v>0</v>
      </c>
      <c r="M12" s="54">
        <v>0</v>
      </c>
      <c r="N12" s="54">
        <v>0</v>
      </c>
      <c r="O12" s="54">
        <v>7.6500000000000005E-3</v>
      </c>
      <c r="P12" s="54">
        <v>7.6500000000000005E-3</v>
      </c>
      <c r="Q12" s="54">
        <v>0</v>
      </c>
      <c r="R12" s="54">
        <v>0</v>
      </c>
      <c r="S12" s="55">
        <v>0.67052408000000008</v>
      </c>
      <c r="T12" s="54">
        <v>0</v>
      </c>
      <c r="U12" s="54">
        <v>0</v>
      </c>
      <c r="V12" s="54">
        <v>0</v>
      </c>
      <c r="W12" s="54">
        <v>0.67052408000000008</v>
      </c>
      <c r="X12" s="54">
        <v>0.48973919999999993</v>
      </c>
      <c r="Y12" s="54">
        <v>1.16E-3</v>
      </c>
      <c r="Z12" s="54">
        <v>0.18078488000000001</v>
      </c>
      <c r="AA12" s="54">
        <v>3.1810400000000003E-2</v>
      </c>
      <c r="AB12" s="54">
        <v>0.22076336731508317</v>
      </c>
      <c r="AC12" s="54">
        <v>0.4497607126849168</v>
      </c>
      <c r="AD12" s="54">
        <v>0.37820924998221106</v>
      </c>
      <c r="AE12" s="54">
        <v>7.1551462702705751E-2</v>
      </c>
      <c r="AF12" s="54">
        <v>0</v>
      </c>
      <c r="AG12" s="55">
        <v>0.38585924998221105</v>
      </c>
      <c r="AH12" s="54">
        <v>7.1551462702705751E-2</v>
      </c>
      <c r="AI12" s="54">
        <v>0.38585924998221105</v>
      </c>
      <c r="AJ12" s="54">
        <v>0</v>
      </c>
      <c r="AK12" s="54">
        <f>G12-N12</f>
        <v>0.67817408000000001</v>
      </c>
      <c r="AL12" s="54">
        <f>AM12+AN12</f>
        <v>0.24484799999999995</v>
      </c>
      <c r="AM12" s="54">
        <f>SUM(AM13:AM14)+SUM(AM18:AM36)</f>
        <v>0</v>
      </c>
      <c r="AN12" s="54">
        <f>SUM(AN13:AN14)+SUM(AN18:AN36)</f>
        <v>0.24484799999999995</v>
      </c>
      <c r="AO12" s="54">
        <f>AK12-AL12</f>
        <v>0.43332608000000006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-2.6668480341155137E-3</v>
      </c>
      <c r="AC13" s="59">
        <v>2.6668480341155137E-3</v>
      </c>
      <c r="AD13" s="59">
        <v>0</v>
      </c>
      <c r="AE13" s="62">
        <v>2.6668480341155137E-3</v>
      </c>
      <c r="AF13" s="59">
        <v>0</v>
      </c>
      <c r="AG13" s="63">
        <v>0</v>
      </c>
      <c r="AH13" s="64">
        <v>2.6668480341155137E-3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6.27635E-2</v>
      </c>
      <c r="E14" s="59">
        <v>0</v>
      </c>
      <c r="F14" s="59">
        <v>0</v>
      </c>
      <c r="G14" s="59">
        <v>6.27635E-2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6.27635E-2</v>
      </c>
      <c r="T14" s="59">
        <v>0</v>
      </c>
      <c r="U14" s="59">
        <v>0</v>
      </c>
      <c r="V14" s="59">
        <v>0</v>
      </c>
      <c r="W14" s="59">
        <v>6.27635E-2</v>
      </c>
      <c r="X14" s="59">
        <v>3.7690000000000001E-2</v>
      </c>
      <c r="Y14" s="59">
        <v>0</v>
      </c>
      <c r="Z14" s="59">
        <v>2.5073499999999999E-2</v>
      </c>
      <c r="AA14" s="59">
        <v>9.2075000000000004E-3</v>
      </c>
      <c r="AB14" s="59">
        <v>3.000295402804334E-2</v>
      </c>
      <c r="AC14" s="59">
        <v>3.2760545971956663E-2</v>
      </c>
      <c r="AD14" s="59">
        <v>2.9686545971956659E-2</v>
      </c>
      <c r="AE14" s="59">
        <v>3.0740000000000003E-3</v>
      </c>
      <c r="AF14" s="59">
        <v>0</v>
      </c>
      <c r="AG14" s="61">
        <v>2.9686545971956659E-2</v>
      </c>
      <c r="AH14" s="59">
        <v>3.0740000000000003E-3</v>
      </c>
      <c r="AI14" s="59">
        <v>2.9686545971956659E-2</v>
      </c>
      <c r="AJ14" s="59">
        <v>0</v>
      </c>
      <c r="AK14" s="59">
        <f t="shared" si="0"/>
        <v>6.27635E-2</v>
      </c>
      <c r="AL14" s="59">
        <f t="shared" si="1"/>
        <v>1.6E-2</v>
      </c>
      <c r="AM14" s="59">
        <f>SUM(AM15:AM17)</f>
        <v>0</v>
      </c>
      <c r="AN14" s="59">
        <f>SUM(AN15:AN17)</f>
        <v>1.6E-2</v>
      </c>
      <c r="AO14" s="59">
        <f t="shared" si="2"/>
        <v>4.67635E-2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1.865E-2</v>
      </c>
      <c r="E15" s="70">
        <v>0</v>
      </c>
      <c r="F15" s="69">
        <v>0</v>
      </c>
      <c r="G15" s="69">
        <v>1.865E-2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1.865E-2</v>
      </c>
      <c r="T15" s="69">
        <v>0</v>
      </c>
      <c r="U15" s="69">
        <v>0</v>
      </c>
      <c r="V15" s="69">
        <v>0</v>
      </c>
      <c r="W15" s="69">
        <v>1.865E-2</v>
      </c>
      <c r="X15" s="69">
        <v>8.7799999999999996E-3</v>
      </c>
      <c r="Y15" s="69">
        <v>0</v>
      </c>
      <c r="Z15" s="69">
        <v>9.8699999999999986E-3</v>
      </c>
      <c r="AA15" s="69">
        <v>0</v>
      </c>
      <c r="AB15" s="69">
        <v>1.599880402804334E-2</v>
      </c>
      <c r="AC15" s="69">
        <v>2.65119597195666E-3</v>
      </c>
      <c r="AD15" s="69">
        <v>6.7719597195666002E-4</v>
      </c>
      <c r="AE15" s="69">
        <v>1.9740000000000001E-3</v>
      </c>
      <c r="AF15" s="71">
        <v>0</v>
      </c>
      <c r="AG15" s="72">
        <v>6.7719597195666002E-4</v>
      </c>
      <c r="AH15" s="69">
        <v>1.9740000000000001E-3</v>
      </c>
      <c r="AI15" s="69">
        <v>6.7719597195666002E-4</v>
      </c>
      <c r="AJ15" s="70">
        <v>0</v>
      </c>
      <c r="AK15" s="70">
        <f t="shared" si="0"/>
        <v>1.865E-2</v>
      </c>
      <c r="AL15" s="70">
        <f t="shared" si="1"/>
        <v>0</v>
      </c>
      <c r="AM15" s="70">
        <v>0</v>
      </c>
      <c r="AN15" s="70">
        <v>0</v>
      </c>
      <c r="AO15" s="70">
        <f t="shared" si="2"/>
        <v>1.865E-2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1.6E-2</v>
      </c>
      <c r="AM16" s="74">
        <v>0</v>
      </c>
      <c r="AN16" s="74">
        <v>1.6E-2</v>
      </c>
      <c r="AO16" s="74">
        <f t="shared" si="2"/>
        <v>-1.6E-2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4.41135E-2</v>
      </c>
      <c r="E17" s="60">
        <v>0</v>
      </c>
      <c r="F17" s="79">
        <v>0</v>
      </c>
      <c r="G17" s="79">
        <v>4.41135E-2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4.41135E-2</v>
      </c>
      <c r="T17" s="79">
        <v>0</v>
      </c>
      <c r="U17" s="79">
        <v>0</v>
      </c>
      <c r="V17" s="79">
        <v>0</v>
      </c>
      <c r="W17" s="79">
        <v>4.41135E-2</v>
      </c>
      <c r="X17" s="79">
        <v>2.8910000000000002E-2</v>
      </c>
      <c r="Y17" s="79">
        <v>0</v>
      </c>
      <c r="Z17" s="79">
        <v>1.5203499999999998E-2</v>
      </c>
      <c r="AA17" s="79">
        <v>9.2075000000000004E-3</v>
      </c>
      <c r="AB17" s="79">
        <v>1.400415E-2</v>
      </c>
      <c r="AC17" s="79">
        <v>3.010935E-2</v>
      </c>
      <c r="AD17" s="79">
        <v>2.900935E-2</v>
      </c>
      <c r="AE17" s="79">
        <v>1.1000000000000001E-3</v>
      </c>
      <c r="AF17" s="80">
        <v>0</v>
      </c>
      <c r="AG17" s="81">
        <v>2.900935E-2</v>
      </c>
      <c r="AH17" s="79">
        <v>1.1000000000000001E-3</v>
      </c>
      <c r="AI17" s="79">
        <v>2.900935E-2</v>
      </c>
      <c r="AJ17" s="60">
        <v>0</v>
      </c>
      <c r="AK17" s="60">
        <f t="shared" si="0"/>
        <v>4.41135E-2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4.41135E-2</v>
      </c>
    </row>
    <row r="18" spans="2:41" s="56" customFormat="1" ht="27" customHeight="1" x14ac:dyDescent="0.15">
      <c r="B18" s="65" t="s">
        <v>82</v>
      </c>
      <c r="C18" s="82"/>
      <c r="D18" s="59">
        <v>0.11897919999999999</v>
      </c>
      <c r="E18" s="59">
        <v>0</v>
      </c>
      <c r="F18" s="59">
        <v>0</v>
      </c>
      <c r="G18" s="59">
        <v>0.11897919999999999</v>
      </c>
      <c r="H18" s="59">
        <v>0</v>
      </c>
      <c r="I18" s="59">
        <v>0</v>
      </c>
      <c r="J18" s="59">
        <v>0</v>
      </c>
      <c r="K18" s="59">
        <v>7.6500000000000005E-3</v>
      </c>
      <c r="L18" s="59">
        <v>0</v>
      </c>
      <c r="M18" s="59">
        <v>0</v>
      </c>
      <c r="N18" s="59">
        <v>0</v>
      </c>
      <c r="O18" s="59">
        <v>7.6500000000000005E-3</v>
      </c>
      <c r="P18" s="59">
        <v>7.6500000000000005E-3</v>
      </c>
      <c r="Q18" s="59">
        <v>0</v>
      </c>
      <c r="R18" s="59">
        <v>0</v>
      </c>
      <c r="S18" s="61">
        <v>0.11132919999999999</v>
      </c>
      <c r="T18" s="59">
        <v>0</v>
      </c>
      <c r="U18" s="59">
        <v>0</v>
      </c>
      <c r="V18" s="59">
        <v>0</v>
      </c>
      <c r="W18" s="59">
        <v>0.11132919999999999</v>
      </c>
      <c r="X18" s="59">
        <v>7.0189199999999993E-2</v>
      </c>
      <c r="Y18" s="59">
        <v>0</v>
      </c>
      <c r="Z18" s="59">
        <v>4.1140000000000003E-2</v>
      </c>
      <c r="AA18" s="59">
        <v>2.2200000000000001E-2</v>
      </c>
      <c r="AB18" s="59">
        <v>2.2199999999999984E-2</v>
      </c>
      <c r="AC18" s="59">
        <v>8.9129200000000006E-2</v>
      </c>
      <c r="AD18" s="59">
        <v>8.9129200000000006E-2</v>
      </c>
      <c r="AE18" s="62">
        <v>0</v>
      </c>
      <c r="AF18" s="59">
        <v>0</v>
      </c>
      <c r="AG18" s="61">
        <v>9.677920000000001E-2</v>
      </c>
      <c r="AH18" s="59">
        <v>0</v>
      </c>
      <c r="AI18" s="59">
        <v>9.677920000000001E-2</v>
      </c>
      <c r="AJ18" s="59">
        <v>0</v>
      </c>
      <c r="AK18" s="59">
        <f t="shared" si="0"/>
        <v>0.11897919999999999</v>
      </c>
      <c r="AL18" s="59">
        <f t="shared" si="1"/>
        <v>4.8800000000000007E-3</v>
      </c>
      <c r="AM18" s="59">
        <v>0</v>
      </c>
      <c r="AN18" s="59">
        <v>4.8800000000000007E-3</v>
      </c>
      <c r="AO18" s="59">
        <f t="shared" si="2"/>
        <v>0.1140992</v>
      </c>
    </row>
    <row r="19" spans="2:41" s="56" customFormat="1" ht="27" customHeight="1" x14ac:dyDescent="0.15">
      <c r="B19" s="65" t="s">
        <v>83</v>
      </c>
      <c r="C19" s="58"/>
      <c r="D19" s="59">
        <v>0.17517340000000001</v>
      </c>
      <c r="E19" s="59">
        <v>0</v>
      </c>
      <c r="F19" s="59">
        <v>0</v>
      </c>
      <c r="G19" s="59">
        <v>0.17517340000000001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0.17517340000000001</v>
      </c>
      <c r="T19" s="59">
        <v>0</v>
      </c>
      <c r="U19" s="59">
        <v>0</v>
      </c>
      <c r="V19" s="59">
        <v>0</v>
      </c>
      <c r="W19" s="59">
        <v>0.17517340000000001</v>
      </c>
      <c r="X19" s="59">
        <v>0.17515</v>
      </c>
      <c r="Y19" s="59">
        <v>0</v>
      </c>
      <c r="Z19" s="59">
        <v>2.34E-5</v>
      </c>
      <c r="AA19" s="59">
        <v>2.34E-5</v>
      </c>
      <c r="AB19" s="59">
        <v>0.16896566616182135</v>
      </c>
      <c r="AC19" s="59">
        <v>6.2077338381786506E-3</v>
      </c>
      <c r="AD19" s="59">
        <v>0</v>
      </c>
      <c r="AE19" s="62">
        <v>6.2077338381786506E-3</v>
      </c>
      <c r="AF19" s="59">
        <v>0</v>
      </c>
      <c r="AG19" s="61">
        <v>0</v>
      </c>
      <c r="AH19" s="59">
        <v>6.2077338381786506E-3</v>
      </c>
      <c r="AI19" s="59">
        <v>0</v>
      </c>
      <c r="AJ19" s="59">
        <v>0</v>
      </c>
      <c r="AK19" s="59">
        <f t="shared" si="0"/>
        <v>0.17517340000000001</v>
      </c>
      <c r="AL19" s="59">
        <f t="shared" si="1"/>
        <v>0.20590199999999997</v>
      </c>
      <c r="AM19" s="59">
        <v>0</v>
      </c>
      <c r="AN19" s="59">
        <v>0.20590199999999997</v>
      </c>
      <c r="AO19" s="59">
        <f t="shared" si="2"/>
        <v>-3.0728599999999967E-2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0.19342297999999999</v>
      </c>
      <c r="E21" s="59">
        <v>0</v>
      </c>
      <c r="F21" s="59">
        <v>0</v>
      </c>
      <c r="G21" s="59">
        <v>0.19342297999999999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0.19342297999999999</v>
      </c>
      <c r="T21" s="59">
        <v>0</v>
      </c>
      <c r="U21" s="59">
        <v>0</v>
      </c>
      <c r="V21" s="59">
        <v>0</v>
      </c>
      <c r="W21" s="59">
        <v>0.19342297999999999</v>
      </c>
      <c r="X21" s="59">
        <v>0.18470400000000001</v>
      </c>
      <c r="Y21" s="59">
        <v>0</v>
      </c>
      <c r="Z21" s="59">
        <v>8.7189799999999994E-3</v>
      </c>
      <c r="AA21" s="59">
        <v>2.1000000000000002E-5</v>
      </c>
      <c r="AB21" s="59">
        <v>5.1099999999998369E-4</v>
      </c>
      <c r="AC21" s="59">
        <v>0.19291198000000001</v>
      </c>
      <c r="AD21" s="59">
        <v>0.13828100000000002</v>
      </c>
      <c r="AE21" s="62">
        <v>5.4630979999999996E-2</v>
      </c>
      <c r="AF21" s="59">
        <v>0</v>
      </c>
      <c r="AG21" s="61">
        <v>0.13828100000000002</v>
      </c>
      <c r="AH21" s="59">
        <v>5.4630979999999996E-2</v>
      </c>
      <c r="AI21" s="59">
        <v>0.13828100000000002</v>
      </c>
      <c r="AJ21" s="59">
        <v>0</v>
      </c>
      <c r="AK21" s="59">
        <f t="shared" si="0"/>
        <v>0.19342297999999999</v>
      </c>
      <c r="AL21" s="59">
        <f t="shared" si="1"/>
        <v>6.9999999999999999E-4</v>
      </c>
      <c r="AM21" s="59">
        <v>0</v>
      </c>
      <c r="AN21" s="59">
        <v>6.9999999999999999E-4</v>
      </c>
      <c r="AO21" s="59">
        <f t="shared" si="2"/>
        <v>0.19272297999999999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8.9940000000000006E-2</v>
      </c>
      <c r="E23" s="59">
        <v>0</v>
      </c>
      <c r="F23" s="59">
        <v>0</v>
      </c>
      <c r="G23" s="59">
        <v>8.9940000000000006E-2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8.9940000000000006E-2</v>
      </c>
      <c r="T23" s="59">
        <v>0</v>
      </c>
      <c r="U23" s="59">
        <v>0</v>
      </c>
      <c r="V23" s="59">
        <v>0</v>
      </c>
      <c r="W23" s="59">
        <v>8.9940000000000006E-2</v>
      </c>
      <c r="X23" s="59">
        <v>7.4399999999999996E-3</v>
      </c>
      <c r="Y23" s="59">
        <v>1.14E-3</v>
      </c>
      <c r="Z23" s="59">
        <v>8.2500000000000004E-2</v>
      </c>
      <c r="AA23" s="59">
        <v>0</v>
      </c>
      <c r="AB23" s="59">
        <v>1.1400000000000021E-3</v>
      </c>
      <c r="AC23" s="59">
        <v>8.8800000000000004E-2</v>
      </c>
      <c r="AD23" s="59">
        <v>8.8800000000000004E-2</v>
      </c>
      <c r="AE23" s="62">
        <v>0</v>
      </c>
      <c r="AF23" s="59">
        <v>0</v>
      </c>
      <c r="AG23" s="61">
        <v>8.8800000000000004E-2</v>
      </c>
      <c r="AH23" s="59">
        <v>0</v>
      </c>
      <c r="AI23" s="59">
        <v>8.8800000000000004E-2</v>
      </c>
      <c r="AJ23" s="59">
        <v>0</v>
      </c>
      <c r="AK23" s="59">
        <f t="shared" si="0"/>
        <v>8.9940000000000006E-2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8.9940000000000006E-2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2.60728E-2</v>
      </c>
      <c r="E28" s="59">
        <v>0</v>
      </c>
      <c r="F28" s="59">
        <v>0</v>
      </c>
      <c r="G28" s="59">
        <v>2.60728E-2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2.60728E-2</v>
      </c>
      <c r="T28" s="59">
        <v>0</v>
      </c>
      <c r="U28" s="59">
        <v>0</v>
      </c>
      <c r="V28" s="59">
        <v>0</v>
      </c>
      <c r="W28" s="59">
        <v>2.60728E-2</v>
      </c>
      <c r="X28" s="59">
        <v>7.3040000000000006E-3</v>
      </c>
      <c r="Y28" s="59">
        <v>0</v>
      </c>
      <c r="Z28" s="59">
        <v>1.8768799999999999E-2</v>
      </c>
      <c r="AA28" s="59">
        <v>0</v>
      </c>
      <c r="AB28" s="59">
        <v>0</v>
      </c>
      <c r="AC28" s="59">
        <v>2.6072799999999997E-2</v>
      </c>
      <c r="AD28" s="59">
        <v>2.6072799999999997E-2</v>
      </c>
      <c r="AE28" s="62">
        <v>0</v>
      </c>
      <c r="AF28" s="59">
        <v>0</v>
      </c>
      <c r="AG28" s="61">
        <v>2.6072799999999997E-2</v>
      </c>
      <c r="AH28" s="59">
        <v>0</v>
      </c>
      <c r="AI28" s="59">
        <v>2.6072799999999997E-2</v>
      </c>
      <c r="AJ28" s="59">
        <v>0</v>
      </c>
      <c r="AK28" s="59">
        <f t="shared" si="0"/>
        <v>2.60728E-2</v>
      </c>
      <c r="AL28" s="59">
        <f t="shared" si="1"/>
        <v>0</v>
      </c>
      <c r="AM28" s="59">
        <v>0</v>
      </c>
      <c r="AN28" s="59">
        <v>0</v>
      </c>
      <c r="AO28" s="59">
        <f t="shared" si="2"/>
        <v>2.60728E-2</v>
      </c>
    </row>
    <row r="29" spans="2:41" s="56" customFormat="1" ht="27" customHeight="1" x14ac:dyDescent="0.15">
      <c r="B29" s="65" t="s">
        <v>93</v>
      </c>
      <c r="C29" s="58"/>
      <c r="D29" s="59">
        <v>3.2200000000000001E-6</v>
      </c>
      <c r="E29" s="59">
        <v>0</v>
      </c>
      <c r="F29" s="59">
        <v>0</v>
      </c>
      <c r="G29" s="59">
        <v>3.2200000000000001E-6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3.2200000000000001E-6</v>
      </c>
      <c r="T29" s="59">
        <v>0</v>
      </c>
      <c r="U29" s="59">
        <v>0</v>
      </c>
      <c r="V29" s="59">
        <v>0</v>
      </c>
      <c r="W29" s="59">
        <v>3.2200000000000001E-6</v>
      </c>
      <c r="X29" s="59">
        <v>0</v>
      </c>
      <c r="Y29" s="59">
        <v>0</v>
      </c>
      <c r="Z29" s="59">
        <v>3.2200000000000001E-6</v>
      </c>
      <c r="AA29" s="59">
        <v>9.9999999999999995E-7</v>
      </c>
      <c r="AB29" s="59">
        <v>1.0000000000000002E-6</v>
      </c>
      <c r="AC29" s="59">
        <v>2.2199999999999999E-6</v>
      </c>
      <c r="AD29" s="59">
        <v>1.9999999999999999E-6</v>
      </c>
      <c r="AE29" s="62">
        <v>2.2000000000000001E-7</v>
      </c>
      <c r="AF29" s="59">
        <v>0</v>
      </c>
      <c r="AG29" s="61">
        <v>1.9999999999999999E-6</v>
      </c>
      <c r="AH29" s="59">
        <v>2.2000000000000001E-7</v>
      </c>
      <c r="AI29" s="59">
        <v>1.9999999999999999E-6</v>
      </c>
      <c r="AJ29" s="59">
        <v>0</v>
      </c>
      <c r="AK29" s="59">
        <f t="shared" si="0"/>
        <v>3.2200000000000001E-6</v>
      </c>
      <c r="AL29" s="59">
        <f t="shared" si="1"/>
        <v>5.4800000000000009E-4</v>
      </c>
      <c r="AM29" s="59">
        <v>0</v>
      </c>
      <c r="AN29" s="59">
        <v>5.4800000000000009E-4</v>
      </c>
      <c r="AO29" s="59">
        <f t="shared" si="2"/>
        <v>-5.4478000000000013E-4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3.3E-4</v>
      </c>
      <c r="E31" s="59">
        <v>0</v>
      </c>
      <c r="F31" s="59">
        <v>0</v>
      </c>
      <c r="G31" s="59">
        <v>3.3E-4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3.3E-4</v>
      </c>
      <c r="T31" s="59">
        <v>0</v>
      </c>
      <c r="U31" s="59">
        <v>0</v>
      </c>
      <c r="V31" s="59">
        <v>0</v>
      </c>
      <c r="W31" s="59">
        <v>3.3E-4</v>
      </c>
      <c r="X31" s="59">
        <v>3.3E-4</v>
      </c>
      <c r="Y31" s="59">
        <v>0</v>
      </c>
      <c r="Z31" s="59">
        <v>0</v>
      </c>
      <c r="AA31" s="59">
        <v>0</v>
      </c>
      <c r="AB31" s="59">
        <v>0</v>
      </c>
      <c r="AC31" s="59">
        <v>3.3000000000000032E-4</v>
      </c>
      <c r="AD31" s="59">
        <v>3.2487916958839902E-4</v>
      </c>
      <c r="AE31" s="62">
        <v>5.1208304116012905E-6</v>
      </c>
      <c r="AF31" s="59">
        <v>0</v>
      </c>
      <c r="AG31" s="61">
        <v>3.2487916958839902E-4</v>
      </c>
      <c r="AH31" s="59">
        <v>5.1208304116012905E-6</v>
      </c>
      <c r="AI31" s="59">
        <v>3.2487916958839902E-4</v>
      </c>
      <c r="AJ31" s="59">
        <v>0</v>
      </c>
      <c r="AK31" s="59">
        <f t="shared" si="0"/>
        <v>3.3E-4</v>
      </c>
      <c r="AL31" s="59">
        <f t="shared" si="1"/>
        <v>0</v>
      </c>
      <c r="AM31" s="59">
        <v>0</v>
      </c>
      <c r="AN31" s="59">
        <v>0</v>
      </c>
      <c r="AO31" s="59">
        <f t="shared" si="2"/>
        <v>3.3E-4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1.1488979999999999E-2</v>
      </c>
      <c r="E36" s="59">
        <v>0</v>
      </c>
      <c r="F36" s="59">
        <v>0</v>
      </c>
      <c r="G36" s="59">
        <v>1.1488979999999999E-2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1.1488979999999999E-2</v>
      </c>
      <c r="T36" s="59">
        <v>0</v>
      </c>
      <c r="U36" s="59">
        <v>0</v>
      </c>
      <c r="V36" s="59">
        <v>0</v>
      </c>
      <c r="W36" s="59">
        <v>1.1488979999999999E-2</v>
      </c>
      <c r="X36" s="59">
        <v>6.9319999999999998E-3</v>
      </c>
      <c r="Y36" s="59">
        <v>2.0000000000000002E-5</v>
      </c>
      <c r="Z36" s="59">
        <v>4.5569800000000004E-3</v>
      </c>
      <c r="AA36" s="59">
        <v>3.5750000000000002E-4</v>
      </c>
      <c r="AB36" s="59">
        <v>6.0959515933399575E-4</v>
      </c>
      <c r="AC36" s="59">
        <v>1.0879384840666004E-2</v>
      </c>
      <c r="AD36" s="59">
        <v>5.9128248406660052E-3</v>
      </c>
      <c r="AE36" s="59">
        <v>4.9665600000000001E-3</v>
      </c>
      <c r="AF36" s="59">
        <v>0</v>
      </c>
      <c r="AG36" s="61">
        <v>5.9128248406660052E-3</v>
      </c>
      <c r="AH36" s="59">
        <v>4.9665600000000001E-3</v>
      </c>
      <c r="AI36" s="59">
        <v>5.9128248406660052E-3</v>
      </c>
      <c r="AJ36" s="59">
        <v>0</v>
      </c>
      <c r="AK36" s="59">
        <f t="shared" si="0"/>
        <v>1.1488979999999999E-2</v>
      </c>
      <c r="AL36" s="59">
        <f t="shared" si="1"/>
        <v>1.6818E-2</v>
      </c>
      <c r="AM36" s="59">
        <f>SUM(AM37:AM39)</f>
        <v>0</v>
      </c>
      <c r="AN36" s="59">
        <f>SUM(AN37:AN39)</f>
        <v>1.6818E-2</v>
      </c>
      <c r="AO36" s="59">
        <f t="shared" si="2"/>
        <v>-5.3290200000000003E-3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2.0000000000000002E-5</v>
      </c>
      <c r="E37" s="70">
        <v>0</v>
      </c>
      <c r="F37" s="69">
        <v>0</v>
      </c>
      <c r="G37" s="69">
        <v>2.0000000000000002E-5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2.0000000000000002E-5</v>
      </c>
      <c r="T37" s="69">
        <v>0</v>
      </c>
      <c r="U37" s="69">
        <v>0</v>
      </c>
      <c r="V37" s="69">
        <v>0</v>
      </c>
      <c r="W37" s="69">
        <v>2.0000000000000002E-5</v>
      </c>
      <c r="X37" s="69">
        <v>2.0000000000000002E-5</v>
      </c>
      <c r="Y37" s="69">
        <v>2.0000000000000002E-5</v>
      </c>
      <c r="Z37" s="69">
        <v>0</v>
      </c>
      <c r="AA37" s="69">
        <v>0</v>
      </c>
      <c r="AB37" s="69">
        <v>1.8095159333994941E-5</v>
      </c>
      <c r="AC37" s="69">
        <v>1.9048406660050601E-6</v>
      </c>
      <c r="AD37" s="69">
        <v>1.9048406660050601E-6</v>
      </c>
      <c r="AE37" s="69">
        <v>0</v>
      </c>
      <c r="AF37" s="71">
        <v>0</v>
      </c>
      <c r="AG37" s="72">
        <v>1.9048406660050601E-6</v>
      </c>
      <c r="AH37" s="69">
        <v>0</v>
      </c>
      <c r="AI37" s="69">
        <v>1.9048406660050601E-6</v>
      </c>
      <c r="AJ37" s="70">
        <v>0</v>
      </c>
      <c r="AK37" s="70">
        <f t="shared" si="0"/>
        <v>2.0000000000000002E-5</v>
      </c>
      <c r="AL37" s="70">
        <f t="shared" si="1"/>
        <v>2.0000000000000002E-5</v>
      </c>
      <c r="AM37" s="70">
        <v>0</v>
      </c>
      <c r="AN37" s="70">
        <v>2.0000000000000002E-5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6.3700000000000007E-3</v>
      </c>
      <c r="E38" s="74">
        <v>0</v>
      </c>
      <c r="F38" s="74">
        <v>0</v>
      </c>
      <c r="G38" s="74">
        <v>6.3700000000000007E-3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6.3700000000000007E-3</v>
      </c>
      <c r="T38" s="74">
        <v>0</v>
      </c>
      <c r="U38" s="74">
        <v>0</v>
      </c>
      <c r="V38" s="74">
        <v>0</v>
      </c>
      <c r="W38" s="74">
        <v>6.3700000000000007E-3</v>
      </c>
      <c r="X38" s="74">
        <v>2.2100000000000002E-3</v>
      </c>
      <c r="Y38" s="74">
        <v>0</v>
      </c>
      <c r="Z38" s="74">
        <v>4.1600000000000005E-3</v>
      </c>
      <c r="AA38" s="74">
        <v>0</v>
      </c>
      <c r="AB38" s="74">
        <v>2.3400000000000157E-4</v>
      </c>
      <c r="AC38" s="74">
        <v>6.1359999999999991E-3</v>
      </c>
      <c r="AD38" s="74">
        <v>2.4859999999999999E-3</v>
      </c>
      <c r="AE38" s="74">
        <v>3.6499999999999996E-3</v>
      </c>
      <c r="AF38" s="75">
        <v>0</v>
      </c>
      <c r="AG38" s="76">
        <v>2.4859999999999999E-3</v>
      </c>
      <c r="AH38" s="74">
        <v>3.6499999999999996E-3</v>
      </c>
      <c r="AI38" s="74">
        <v>2.4859999999999999E-3</v>
      </c>
      <c r="AJ38" s="74">
        <v>0</v>
      </c>
      <c r="AK38" s="74">
        <f t="shared" si="0"/>
        <v>6.3700000000000007E-3</v>
      </c>
      <c r="AL38" s="74">
        <f t="shared" si="1"/>
        <v>2.1130000000000003E-3</v>
      </c>
      <c r="AM38" s="74">
        <v>0</v>
      </c>
      <c r="AN38" s="74">
        <v>2.1130000000000003E-3</v>
      </c>
      <c r="AO38" s="74">
        <f t="shared" si="2"/>
        <v>4.2570000000000004E-3</v>
      </c>
    </row>
    <row r="39" spans="2:41" ht="27" customHeight="1" x14ac:dyDescent="0.15">
      <c r="B39" s="77">
        <v>0</v>
      </c>
      <c r="C39" s="84" t="s">
        <v>100</v>
      </c>
      <c r="D39" s="79">
        <v>5.0989799999999995E-3</v>
      </c>
      <c r="E39" s="60">
        <v>0</v>
      </c>
      <c r="F39" s="79">
        <v>0</v>
      </c>
      <c r="G39" s="79">
        <v>5.0989799999999995E-3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5.0989799999999995E-3</v>
      </c>
      <c r="T39" s="79">
        <v>0</v>
      </c>
      <c r="U39" s="79">
        <v>0</v>
      </c>
      <c r="V39" s="79">
        <v>0</v>
      </c>
      <c r="W39" s="79">
        <v>5.0989799999999995E-3</v>
      </c>
      <c r="X39" s="79">
        <v>4.7019999999999996E-3</v>
      </c>
      <c r="Y39" s="79">
        <v>0</v>
      </c>
      <c r="Z39" s="79">
        <v>3.9698000000000001E-4</v>
      </c>
      <c r="AA39" s="79">
        <v>3.5750000000000002E-4</v>
      </c>
      <c r="AB39" s="79">
        <v>3.5749999999999931E-4</v>
      </c>
      <c r="AC39" s="79">
        <v>4.7414800000000002E-3</v>
      </c>
      <c r="AD39" s="79">
        <v>3.4249200000000001E-3</v>
      </c>
      <c r="AE39" s="79">
        <v>1.31656E-3</v>
      </c>
      <c r="AF39" s="80">
        <v>0</v>
      </c>
      <c r="AG39" s="81">
        <v>3.4249200000000001E-3</v>
      </c>
      <c r="AH39" s="79">
        <v>1.31656E-3</v>
      </c>
      <c r="AI39" s="79">
        <v>3.4249200000000001E-3</v>
      </c>
      <c r="AJ39" s="60">
        <v>0</v>
      </c>
      <c r="AK39" s="60">
        <f t="shared" si="0"/>
        <v>5.0989799999999995E-3</v>
      </c>
      <c r="AL39" s="60">
        <f t="shared" si="1"/>
        <v>1.4685E-2</v>
      </c>
      <c r="AM39" s="60">
        <v>0</v>
      </c>
      <c r="AN39" s="60">
        <v>1.4685E-2</v>
      </c>
      <c r="AO39" s="60">
        <f t="shared" si="2"/>
        <v>-9.5860200000000007E-3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2021-03-16T06:09:17Z</dcterms:created>
  <dcterms:modified xsi:type="dcterms:W3CDTF">2022-03-29T08:25:18Z</dcterms:modified>
</cp:coreProperties>
</file>