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CEC4CC36-FEB3-4B91-8DCB-E773A7F7545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N12" i="1" s="1"/>
  <c r="AM14" i="1"/>
  <c r="AL14" i="1" s="1"/>
  <c r="AK14" i="1"/>
  <c r="AL13" i="1"/>
  <c r="AK13" i="1"/>
  <c r="AK12" i="1"/>
  <c r="Z8" i="1"/>
  <c r="X8" i="1"/>
  <c r="AM12" i="1" l="1"/>
  <c r="AL12" i="1" s="1"/>
  <c r="AO12" i="1" s="1"/>
  <c r="AO30" i="1"/>
  <c r="AO16" i="1"/>
  <c r="AO22" i="1"/>
  <c r="AO25" i="1"/>
  <c r="AO28" i="1"/>
  <c r="AO36" i="1"/>
  <c r="AL36" i="1"/>
  <c r="AO14" i="1"/>
  <c r="AO17" i="1"/>
  <c r="AO21" i="1"/>
  <c r="AO24" i="1"/>
  <c r="AO37" i="1"/>
  <c r="AO31" i="1"/>
  <c r="AO15" i="1"/>
  <c r="AO38" i="1"/>
  <c r="AO19" i="1"/>
  <c r="AO13" i="1"/>
  <c r="AO20" i="1"/>
  <c r="AO33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<sst xmlns="http://schemas.openxmlformats.org/spreadsheetml/2006/main" count="111" uniqueCount="105">
  <si>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</si>
  <si>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</si>
  <si>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</si>
  <si>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</si>
  <si>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</si>
  <si>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</si>
  <si>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</si>
  <si>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</si>
  <si>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</si>
  <si>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</si>
  <si>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</si>
  <si>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</si>
  <si>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</si>
  <si>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</si>
  <si>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</si>
  <si>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</si>
  <si>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</si>
  <si>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</si>
  <si>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</si>
  <si>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</si>
  <si>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</si>
  <si>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</si>
  <si>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</si>
  <si>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</si>
  <si>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</si>
  <si>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</si>
  <si>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</si>
  <si>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</si>
  <si>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</si>
  <si>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</si>
  <si>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</si>
  <si>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</si>
  <si>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</si>
  <si>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</si>
  <si>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</si>
  <si>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</si>
  <si>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</si>
  <si>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</si>
  <si>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</si>
  <si>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</si>
  <si>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</si>
  <si>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</si>
  <si>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</si>
  <si>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</si>
  <si>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</si>
  <si>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</si>
  <si>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</si>
  <si>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</si>
  <si>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</si>
  <si>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</si>
  <si>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</si>
  <si>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</si>
  <si>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</si>
  <si>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</si>
  <si>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</si>
  <si>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</si>
  <si>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</si>
  <si>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</si>
  <si>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</si>
  <si>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</si>
  <si>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</si>
  <si>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</si>
  <si>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</si>
  <si>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</si>
  <si>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</si>
  <si>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</si>
  <si>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</si>
  <si>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</si>
  <si>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</si>
  <si>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</si>
  <si>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</si>
  <si>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</si>
  <si>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</si>
  <si>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</si>
  <si>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</si>
  <si>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</si>
  <si>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</si>
  <si>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</si>
  <si>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</si>
  <si>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</si>
  <si>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</si>
  <si>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</si>
  <si>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</si>
  <si>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</si>
  <si>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</si>
  <si>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</si>
  <si>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</si>
  <si>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</si>
  <si>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</si>
  <si>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</si>
  <si>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</si>
  <si>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</si>
  <si>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</si>
  <si>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</si>
  <si>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</si>
  <si>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</si>
  <si>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</si>
  <si>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</si>
  <si>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</si>
  <si>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</si>
  <si>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</si>
  <si>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</si>
  <si>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</si>
  <si>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</si>
  <si>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表2-28  発生量及び処理・処分量（種類別：変換）　〔化学〕〔全地域〕〔令和２年度〕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</si>
</sst>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T14" sqref="T1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167.71207139200004</v>
      </c>
      <c r="E12" s="54">
        <v>0</v>
      </c>
      <c r="F12" s="54">
        <v>0</v>
      </c>
      <c r="G12" s="54">
        <v>167.71207139200004</v>
      </c>
      <c r="H12" s="54">
        <v>0.92700000000000005</v>
      </c>
      <c r="I12" s="54">
        <v>0</v>
      </c>
      <c r="J12" s="54">
        <v>0</v>
      </c>
      <c r="K12" s="54">
        <v>137.340135</v>
      </c>
      <c r="L12" s="54">
        <v>0</v>
      </c>
      <c r="M12" s="54">
        <v>133.649168</v>
      </c>
      <c r="N12" s="54">
        <v>0</v>
      </c>
      <c r="O12" s="54">
        <v>3.6909669999999992</v>
      </c>
      <c r="P12" s="54">
        <v>0</v>
      </c>
      <c r="Q12" s="54">
        <v>0</v>
      </c>
      <c r="R12" s="54">
        <v>0</v>
      </c>
      <c r="S12" s="55">
        <v>33.135903391999989</v>
      </c>
      <c r="T12" s="54">
        <v>1.1187</v>
      </c>
      <c r="U12" s="54">
        <v>0.28776000000000002</v>
      </c>
      <c r="V12" s="54">
        <v>0.83094000000000001</v>
      </c>
      <c r="W12" s="54">
        <v>32.017203391999992</v>
      </c>
      <c r="X12" s="54">
        <v>5.35178946</v>
      </c>
      <c r="Y12" s="54">
        <v>1.7763000000000001E-2</v>
      </c>
      <c r="Z12" s="54">
        <v>26.665413932</v>
      </c>
      <c r="AA12" s="54">
        <v>3.849473991</v>
      </c>
      <c r="AB12" s="54">
        <v>9.7493457067119635</v>
      </c>
      <c r="AC12" s="54">
        <v>22.267857685288021</v>
      </c>
      <c r="AD12" s="54">
        <v>20.413752825050224</v>
      </c>
      <c r="AE12" s="54">
        <v>1.8541048602378098</v>
      </c>
      <c r="AF12" s="54">
        <v>0</v>
      </c>
      <c r="AG12" s="55">
        <v>21.340752825050227</v>
      </c>
      <c r="AH12" s="54">
        <v>2.972804860237809</v>
      </c>
      <c r="AI12" s="54">
        <v>21.340752825050227</v>
      </c>
      <c r="AJ12" s="54">
        <v>0</v>
      </c>
      <c r="AK12" s="54">
        <f>G12-N12</f>
        <v>167.71207139200004</v>
      </c>
      <c r="AL12" s="54">
        <f>AM12+AN12</f>
        <v>16.219656727738808</v>
      </c>
      <c r="AM12" s="54">
        <f>SUM(AM13:AM14)+SUM(AM18:AM36)</f>
        <v>0</v>
      </c>
      <c r="AN12" s="54">
        <f>SUM(AN13:AN14)+SUM(AN18:AN36)</f>
        <v>16.219656727738808</v>
      </c>
      <c r="AO12" s="54">
        <f>AK12-AL12</f>
        <v>151.49241466426122</v>
      </c>
    </row>
    <row r="13" spans="2:41" s="56" customFormat="1" ht="27" customHeight="1" thickTop="1" x14ac:dyDescent="0.15">
      <c r="B13" s="57" t="s">
        <v>77</v>
      </c>
      <c r="C13" s="58"/>
      <c r="D13" s="59">
        <v>0.37176999999999999</v>
      </c>
      <c r="E13" s="59">
        <v>0</v>
      </c>
      <c r="F13" s="59">
        <v>0</v>
      </c>
      <c r="G13" s="60">
        <v>0.37176999999999999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0.37176999999999999</v>
      </c>
      <c r="T13" s="59">
        <v>3.8620000000000002E-2</v>
      </c>
      <c r="U13" s="59">
        <v>0</v>
      </c>
      <c r="V13" s="59">
        <v>3.8620000000000002E-2</v>
      </c>
      <c r="W13" s="59">
        <v>0.33315</v>
      </c>
      <c r="X13" s="59">
        <v>0</v>
      </c>
      <c r="Y13" s="59">
        <v>0</v>
      </c>
      <c r="Z13" s="59">
        <v>0.33315</v>
      </c>
      <c r="AA13" s="59">
        <v>0</v>
      </c>
      <c r="AB13" s="59">
        <v>-0.23961102138385387</v>
      </c>
      <c r="AC13" s="59">
        <v>0.57276102138385387</v>
      </c>
      <c r="AD13" s="59">
        <v>0.32335000000000003</v>
      </c>
      <c r="AE13" s="62">
        <v>0.24941102138385382</v>
      </c>
      <c r="AF13" s="59">
        <v>0</v>
      </c>
      <c r="AG13" s="63">
        <v>0.32335000000000003</v>
      </c>
      <c r="AH13" s="64">
        <v>0.28803102138385384</v>
      </c>
      <c r="AI13" s="64">
        <v>0.32335000000000003</v>
      </c>
      <c r="AJ13" s="59">
        <v>0</v>
      </c>
      <c r="AK13" s="59">
        <f t="shared" ref="AK13:AK39" si="0">G13-N13</f>
        <v>0.37176999999999999</v>
      </c>
      <c r="AL13" s="59">
        <f t="shared" ref="AL13:AL39" si="1">AM13+AN13</f>
        <v>3.1100000000000003E-2</v>
      </c>
      <c r="AM13" s="59">
        <v>0</v>
      </c>
      <c r="AN13" s="59">
        <v>3.1100000000000003E-2</v>
      </c>
      <c r="AO13" s="59">
        <f t="shared" ref="AO13:AO39" si="2">AK13-AL13</f>
        <v>0.34066999999999997</v>
      </c>
    </row>
    <row r="14" spans="2:41" s="56" customFormat="1" ht="27" customHeight="1" x14ac:dyDescent="0.15">
      <c r="B14" s="65" t="s">
        <v>78</v>
      </c>
      <c r="C14" s="58"/>
      <c r="D14" s="59">
        <v>79.601615241999994</v>
      </c>
      <c r="E14" s="59">
        <v>0</v>
      </c>
      <c r="F14" s="59">
        <v>0</v>
      </c>
      <c r="G14" s="59">
        <v>79.601615241999994</v>
      </c>
      <c r="H14" s="59">
        <v>1.4999999999999999E-2</v>
      </c>
      <c r="I14" s="59">
        <v>0</v>
      </c>
      <c r="J14" s="59">
        <v>0</v>
      </c>
      <c r="K14" s="59">
        <v>75.154864999999987</v>
      </c>
      <c r="L14" s="59">
        <v>0</v>
      </c>
      <c r="M14" s="59">
        <v>73.336664999999996</v>
      </c>
      <c r="N14" s="59">
        <v>0</v>
      </c>
      <c r="O14" s="59">
        <v>1.8181999999999998</v>
      </c>
      <c r="P14" s="59">
        <v>0</v>
      </c>
      <c r="Q14" s="59">
        <v>0</v>
      </c>
      <c r="R14" s="66">
        <v>0</v>
      </c>
      <c r="S14" s="61">
        <v>6.2499502419999997</v>
      </c>
      <c r="T14" s="59">
        <v>0.36948999999999999</v>
      </c>
      <c r="U14" s="59">
        <v>0.21676000000000001</v>
      </c>
      <c r="V14" s="59">
        <v>0.15273</v>
      </c>
      <c r="W14" s="59">
        <v>5.8804602419999998</v>
      </c>
      <c r="X14" s="59">
        <v>0.39739000000000002</v>
      </c>
      <c r="Y14" s="59">
        <v>0</v>
      </c>
      <c r="Z14" s="59">
        <v>5.4830702420000001</v>
      </c>
      <c r="AA14" s="59">
        <v>0.975774476</v>
      </c>
      <c r="AB14" s="59">
        <v>2.0723004784642907</v>
      </c>
      <c r="AC14" s="59">
        <v>3.8081597635357096</v>
      </c>
      <c r="AD14" s="59">
        <v>2.7136874608667938</v>
      </c>
      <c r="AE14" s="59">
        <v>1.0944723026689156</v>
      </c>
      <c r="AF14" s="59">
        <v>0</v>
      </c>
      <c r="AG14" s="61">
        <v>2.7286874608667939</v>
      </c>
      <c r="AH14" s="59">
        <v>1.4639623026689157</v>
      </c>
      <c r="AI14" s="59">
        <v>2.7286874608667939</v>
      </c>
      <c r="AJ14" s="59">
        <v>0</v>
      </c>
      <c r="AK14" s="59">
        <f t="shared" si="0"/>
        <v>79.601615241999994</v>
      </c>
      <c r="AL14" s="59">
        <f t="shared" si="1"/>
        <v>3.5993177295471273</v>
      </c>
      <c r="AM14" s="59">
        <f>SUM(AM15:AM17)</f>
        <v>0</v>
      </c>
      <c r="AN14" s="59">
        <f>SUM(AN15:AN17)</f>
        <v>3.5993177295471273</v>
      </c>
      <c r="AO14" s="59">
        <f t="shared" si="2"/>
        <v>76.00229751245287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68.828204999999997</v>
      </c>
      <c r="E15" s="70">
        <v>0</v>
      </c>
      <c r="F15" s="69">
        <v>0</v>
      </c>
      <c r="G15" s="69">
        <v>68.828204999999997</v>
      </c>
      <c r="H15" s="70">
        <v>0</v>
      </c>
      <c r="I15" s="70">
        <v>0</v>
      </c>
      <c r="J15" s="70">
        <v>0</v>
      </c>
      <c r="K15" s="70">
        <v>69.380264999999994</v>
      </c>
      <c r="L15" s="70">
        <v>0</v>
      </c>
      <c r="M15" s="70">
        <v>67.90026499999999</v>
      </c>
      <c r="N15" s="70">
        <v>0</v>
      </c>
      <c r="O15" s="70">
        <v>1.48</v>
      </c>
      <c r="P15" s="69">
        <v>0</v>
      </c>
      <c r="Q15" s="69">
        <v>0</v>
      </c>
      <c r="R15" s="71">
        <v>0</v>
      </c>
      <c r="S15" s="72">
        <v>0.92793999999999999</v>
      </c>
      <c r="T15" s="69">
        <v>0</v>
      </c>
      <c r="U15" s="69">
        <v>0</v>
      </c>
      <c r="V15" s="69">
        <v>0</v>
      </c>
      <c r="W15" s="69">
        <v>0.92793999999999999</v>
      </c>
      <c r="X15" s="69">
        <v>0.39739000000000002</v>
      </c>
      <c r="Y15" s="69">
        <v>0</v>
      </c>
      <c r="Z15" s="69">
        <v>0.53054999999999997</v>
      </c>
      <c r="AA15" s="69">
        <v>0</v>
      </c>
      <c r="AB15" s="69">
        <v>0.3424353224791532</v>
      </c>
      <c r="AC15" s="69">
        <v>0.58550467752084678</v>
      </c>
      <c r="AD15" s="69">
        <v>0.55857496086679403</v>
      </c>
      <c r="AE15" s="69">
        <v>2.69297166540527E-2</v>
      </c>
      <c r="AF15" s="71">
        <v>0</v>
      </c>
      <c r="AG15" s="72">
        <v>0.55857496086679403</v>
      </c>
      <c r="AH15" s="69">
        <v>2.69297166540527E-2</v>
      </c>
      <c r="AI15" s="69">
        <v>0.55857496086679403</v>
      </c>
      <c r="AJ15" s="70">
        <v>0</v>
      </c>
      <c r="AK15" s="70">
        <f t="shared" si="0"/>
        <v>68.828204999999997</v>
      </c>
      <c r="AL15" s="70">
        <f t="shared" si="1"/>
        <v>3.5993177295471273</v>
      </c>
      <c r="AM15" s="70">
        <v>0</v>
      </c>
      <c r="AN15" s="70">
        <v>3.5993177295471273</v>
      </c>
      <c r="AO15" s="70">
        <f t="shared" si="2"/>
        <v>65.228887270452873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0.98222999999999994</v>
      </c>
      <c r="E16" s="74">
        <v>0</v>
      </c>
      <c r="F16" s="74">
        <v>0</v>
      </c>
      <c r="G16" s="74">
        <v>0.98222999999999994</v>
      </c>
      <c r="H16" s="74">
        <v>1.4999999999999999E-2</v>
      </c>
      <c r="I16" s="74">
        <v>0</v>
      </c>
      <c r="J16" s="74">
        <v>0</v>
      </c>
      <c r="K16" s="74">
        <v>5.0000000000000001E-3</v>
      </c>
      <c r="L16" s="74">
        <v>0</v>
      </c>
      <c r="M16" s="74">
        <v>4.0000000000000001E-3</v>
      </c>
      <c r="N16" s="74">
        <v>0</v>
      </c>
      <c r="O16" s="74">
        <v>1E-3</v>
      </c>
      <c r="P16" s="74">
        <v>0</v>
      </c>
      <c r="Q16" s="74">
        <v>0</v>
      </c>
      <c r="R16" s="75">
        <v>0</v>
      </c>
      <c r="S16" s="76">
        <v>0.96322999999999992</v>
      </c>
      <c r="T16" s="74">
        <v>0.12483</v>
      </c>
      <c r="U16" s="74">
        <v>0</v>
      </c>
      <c r="V16" s="74">
        <v>0.12483</v>
      </c>
      <c r="W16" s="74">
        <v>0.83839999999999992</v>
      </c>
      <c r="X16" s="74">
        <v>0</v>
      </c>
      <c r="Y16" s="74">
        <v>0</v>
      </c>
      <c r="Z16" s="74">
        <v>0.83839999999999992</v>
      </c>
      <c r="AA16" s="74">
        <v>0.10732999999999999</v>
      </c>
      <c r="AB16" s="74">
        <v>0.66871399999999992</v>
      </c>
      <c r="AC16" s="74">
        <v>0.16968599999999998</v>
      </c>
      <c r="AD16" s="74">
        <v>0.14995599999999998</v>
      </c>
      <c r="AE16" s="74">
        <v>1.9730000000000001E-2</v>
      </c>
      <c r="AF16" s="75">
        <v>0</v>
      </c>
      <c r="AG16" s="76">
        <v>0.16495599999999999</v>
      </c>
      <c r="AH16" s="74">
        <v>0.14455999999999999</v>
      </c>
      <c r="AI16" s="74">
        <v>0.16495599999999999</v>
      </c>
      <c r="AJ16" s="74">
        <v>0</v>
      </c>
      <c r="AK16" s="74">
        <f t="shared" si="0"/>
        <v>0.98222999999999994</v>
      </c>
      <c r="AL16" s="74">
        <f t="shared" si="1"/>
        <v>0</v>
      </c>
      <c r="AM16" s="74">
        <v>0</v>
      </c>
      <c r="AN16" s="74">
        <v>0</v>
      </c>
      <c r="AO16" s="74">
        <f t="shared" si="2"/>
        <v>0.98222999999999994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9.7911802419999994</v>
      </c>
      <c r="E17" s="60">
        <v>0</v>
      </c>
      <c r="F17" s="79">
        <v>0</v>
      </c>
      <c r="G17" s="79">
        <v>9.7911802419999994</v>
      </c>
      <c r="H17" s="60">
        <v>0</v>
      </c>
      <c r="I17" s="60">
        <v>0</v>
      </c>
      <c r="J17" s="60">
        <v>0</v>
      </c>
      <c r="K17" s="60">
        <v>5.7696000000000005</v>
      </c>
      <c r="L17" s="60">
        <v>0</v>
      </c>
      <c r="M17" s="60">
        <v>5.4324000000000003</v>
      </c>
      <c r="N17" s="60">
        <v>0</v>
      </c>
      <c r="O17" s="60">
        <v>0.3372</v>
      </c>
      <c r="P17" s="79">
        <v>0</v>
      </c>
      <c r="Q17" s="79">
        <v>0</v>
      </c>
      <c r="R17" s="80">
        <v>0</v>
      </c>
      <c r="S17" s="81">
        <v>4.3587802419999999</v>
      </c>
      <c r="T17" s="79">
        <v>0.24466000000000002</v>
      </c>
      <c r="U17" s="79">
        <v>0.21676000000000001</v>
      </c>
      <c r="V17" s="79">
        <v>2.7899999999999998E-2</v>
      </c>
      <c r="W17" s="79">
        <v>4.1141202420000003</v>
      </c>
      <c r="X17" s="79">
        <v>0</v>
      </c>
      <c r="Y17" s="79">
        <v>0</v>
      </c>
      <c r="Z17" s="79">
        <v>4.1141202420000003</v>
      </c>
      <c r="AA17" s="79">
        <v>0.86844447599999997</v>
      </c>
      <c r="AB17" s="79">
        <v>1.0611511559851374</v>
      </c>
      <c r="AC17" s="79">
        <v>3.0529690860148628</v>
      </c>
      <c r="AD17" s="79">
        <v>2.0051565</v>
      </c>
      <c r="AE17" s="79">
        <v>1.0478125860148628</v>
      </c>
      <c r="AF17" s="80">
        <v>0</v>
      </c>
      <c r="AG17" s="81">
        <v>2.0051565</v>
      </c>
      <c r="AH17" s="79">
        <v>1.2924725860148629</v>
      </c>
      <c r="AI17" s="79">
        <v>2.0051565</v>
      </c>
      <c r="AJ17" s="60">
        <v>0</v>
      </c>
      <c r="AK17" s="60">
        <f t="shared" si="0"/>
        <v>9.7911802419999994</v>
      </c>
      <c r="AL17" s="60">
        <f t="shared" si="1"/>
        <v>0</v>
      </c>
      <c r="AM17" s="60">
        <v>0</v>
      </c>
      <c r="AN17" s="60">
        <v>0</v>
      </c>
      <c r="AO17" s="60">
        <f t="shared" si="2"/>
        <v>9.7911802419999994</v>
      </c>
    </row>
    <row r="18" spans="2:41" s="56" customFormat="1" ht="27" customHeight="1" x14ac:dyDescent="0.15">
      <c r="B18" s="65" t="s">
        <v>82</v>
      </c>
      <c r="C18" s="82"/>
      <c r="D18" s="59">
        <v>18.999732969999997</v>
      </c>
      <c r="E18" s="59">
        <v>0</v>
      </c>
      <c r="F18" s="59">
        <v>0</v>
      </c>
      <c r="G18" s="59">
        <v>18.999732969999997</v>
      </c>
      <c r="H18" s="59">
        <v>0.76400000000000001</v>
      </c>
      <c r="I18" s="59">
        <v>0</v>
      </c>
      <c r="J18" s="59">
        <v>0</v>
      </c>
      <c r="K18" s="59">
        <v>8.2887000000000004</v>
      </c>
      <c r="L18" s="59">
        <v>0</v>
      </c>
      <c r="M18" s="59">
        <v>8.1070000000000011</v>
      </c>
      <c r="N18" s="59">
        <v>0</v>
      </c>
      <c r="O18" s="59">
        <v>0.1817</v>
      </c>
      <c r="P18" s="59">
        <v>0</v>
      </c>
      <c r="Q18" s="59">
        <v>0</v>
      </c>
      <c r="R18" s="59">
        <v>0</v>
      </c>
      <c r="S18" s="61">
        <v>10.128732969999996</v>
      </c>
      <c r="T18" s="59">
        <v>0</v>
      </c>
      <c r="U18" s="59">
        <v>0</v>
      </c>
      <c r="V18" s="59">
        <v>0</v>
      </c>
      <c r="W18" s="59">
        <v>10.128732969999996</v>
      </c>
      <c r="X18" s="59">
        <v>8.8199999999999997E-3</v>
      </c>
      <c r="Y18" s="59">
        <v>0</v>
      </c>
      <c r="Z18" s="59">
        <v>10.119912969999996</v>
      </c>
      <c r="AA18" s="59">
        <v>0.73942156499999978</v>
      </c>
      <c r="AB18" s="59">
        <v>1.1397136917553414</v>
      </c>
      <c r="AC18" s="59">
        <v>8.9890192782446547</v>
      </c>
      <c r="AD18" s="59">
        <v>8.9873528218448779</v>
      </c>
      <c r="AE18" s="62">
        <v>1.6664563997772905E-3</v>
      </c>
      <c r="AF18" s="59">
        <v>0</v>
      </c>
      <c r="AG18" s="61">
        <v>9.7513528218448773</v>
      </c>
      <c r="AH18" s="59">
        <v>1.6664563997772905E-3</v>
      </c>
      <c r="AI18" s="59">
        <v>9.7513528218448773</v>
      </c>
      <c r="AJ18" s="59">
        <v>0</v>
      </c>
      <c r="AK18" s="59">
        <f t="shared" si="0"/>
        <v>18.999732969999997</v>
      </c>
      <c r="AL18" s="59">
        <f t="shared" si="1"/>
        <v>0.89881400000000011</v>
      </c>
      <c r="AM18" s="59">
        <v>0</v>
      </c>
      <c r="AN18" s="59">
        <v>0.89881400000000011</v>
      </c>
      <c r="AO18" s="59">
        <f t="shared" si="2"/>
        <v>18.100918969999995</v>
      </c>
    </row>
    <row r="19" spans="2:41" s="56" customFormat="1" ht="27" customHeight="1" x14ac:dyDescent="0.15">
      <c r="B19" s="65" t="s">
        <v>83</v>
      </c>
      <c r="C19" s="58"/>
      <c r="D19" s="59">
        <v>38.670134130000001</v>
      </c>
      <c r="E19" s="59">
        <v>0</v>
      </c>
      <c r="F19" s="59">
        <v>0</v>
      </c>
      <c r="G19" s="59">
        <v>38.670134130000001</v>
      </c>
      <c r="H19" s="59">
        <v>3.7999999999999999E-2</v>
      </c>
      <c r="I19" s="59">
        <v>0</v>
      </c>
      <c r="J19" s="59">
        <v>0</v>
      </c>
      <c r="K19" s="59">
        <v>33.934800000000003</v>
      </c>
      <c r="L19" s="59">
        <v>0</v>
      </c>
      <c r="M19" s="59">
        <v>33.752280000000006</v>
      </c>
      <c r="N19" s="59">
        <v>0</v>
      </c>
      <c r="O19" s="59">
        <v>0.18252000000000002</v>
      </c>
      <c r="P19" s="59">
        <v>0</v>
      </c>
      <c r="Q19" s="59">
        <v>0</v>
      </c>
      <c r="R19" s="59">
        <v>0</v>
      </c>
      <c r="S19" s="61">
        <v>4.8798541299999991</v>
      </c>
      <c r="T19" s="59">
        <v>0</v>
      </c>
      <c r="U19" s="59">
        <v>0</v>
      </c>
      <c r="V19" s="59">
        <v>0</v>
      </c>
      <c r="W19" s="59">
        <v>4.8798541299999991</v>
      </c>
      <c r="X19" s="59">
        <v>0.66377999999999993</v>
      </c>
      <c r="Y19" s="59">
        <v>0</v>
      </c>
      <c r="Z19" s="59">
        <v>4.2160741299999991</v>
      </c>
      <c r="AA19" s="59">
        <v>0.30939234000000004</v>
      </c>
      <c r="AB19" s="59">
        <v>1.2861588024986292</v>
      </c>
      <c r="AC19" s="59">
        <v>3.5936953275013699</v>
      </c>
      <c r="AD19" s="59">
        <v>3.5880322782567573</v>
      </c>
      <c r="AE19" s="62">
        <v>5.6630492446126234E-3</v>
      </c>
      <c r="AF19" s="59">
        <v>0</v>
      </c>
      <c r="AG19" s="61">
        <v>3.6260322782567571</v>
      </c>
      <c r="AH19" s="59">
        <v>5.6630492446126234E-3</v>
      </c>
      <c r="AI19" s="59">
        <v>3.6260322782567571</v>
      </c>
      <c r="AJ19" s="59">
        <v>0</v>
      </c>
      <c r="AK19" s="59">
        <f t="shared" si="0"/>
        <v>38.670134130000001</v>
      </c>
      <c r="AL19" s="59">
        <f t="shared" si="1"/>
        <v>0.7026739999999998</v>
      </c>
      <c r="AM19" s="59">
        <v>0</v>
      </c>
      <c r="AN19" s="59">
        <v>0.7026739999999998</v>
      </c>
      <c r="AO19" s="59">
        <f t="shared" si="2"/>
        <v>37.967460129999999</v>
      </c>
    </row>
    <row r="20" spans="2:41" s="56" customFormat="1" ht="27" customHeight="1" x14ac:dyDescent="0.15">
      <c r="B20" s="65" t="s">
        <v>84</v>
      </c>
      <c r="C20" s="58"/>
      <c r="D20" s="59">
        <v>23.780945970000005</v>
      </c>
      <c r="E20" s="59">
        <v>0</v>
      </c>
      <c r="F20" s="59">
        <v>0</v>
      </c>
      <c r="G20" s="59">
        <v>23.780945970000005</v>
      </c>
      <c r="H20" s="59">
        <v>0.11</v>
      </c>
      <c r="I20" s="59">
        <v>0</v>
      </c>
      <c r="J20" s="59">
        <v>0</v>
      </c>
      <c r="K20" s="59">
        <v>18.824200000000001</v>
      </c>
      <c r="L20" s="59">
        <v>0</v>
      </c>
      <c r="M20" s="59">
        <v>17.778000000000002</v>
      </c>
      <c r="N20" s="59">
        <v>0</v>
      </c>
      <c r="O20" s="59">
        <v>1.0462</v>
      </c>
      <c r="P20" s="59">
        <v>0</v>
      </c>
      <c r="Q20" s="59">
        <v>0</v>
      </c>
      <c r="R20" s="59">
        <v>0</v>
      </c>
      <c r="S20" s="61">
        <v>5.8929459700000013</v>
      </c>
      <c r="T20" s="59">
        <v>0</v>
      </c>
      <c r="U20" s="59">
        <v>0</v>
      </c>
      <c r="V20" s="59">
        <v>0</v>
      </c>
      <c r="W20" s="59">
        <v>5.8929459700000013</v>
      </c>
      <c r="X20" s="59">
        <v>0.7632000000000001</v>
      </c>
      <c r="Y20" s="59">
        <v>0</v>
      </c>
      <c r="Z20" s="59">
        <v>5.129745970000001</v>
      </c>
      <c r="AA20" s="59">
        <v>1.4014716099999998</v>
      </c>
      <c r="AB20" s="59">
        <v>5.0491897756301158</v>
      </c>
      <c r="AC20" s="59">
        <v>0.84375619436988525</v>
      </c>
      <c r="AD20" s="59">
        <v>0.8077363778715293</v>
      </c>
      <c r="AE20" s="62">
        <v>3.6019816498355992E-2</v>
      </c>
      <c r="AF20" s="59">
        <v>0</v>
      </c>
      <c r="AG20" s="61">
        <v>0.91773637787152929</v>
      </c>
      <c r="AH20" s="59">
        <v>3.6019816498355992E-2</v>
      </c>
      <c r="AI20" s="59">
        <v>0.91773637787152929</v>
      </c>
      <c r="AJ20" s="59">
        <v>0</v>
      </c>
      <c r="AK20" s="59">
        <f t="shared" si="0"/>
        <v>23.780945970000005</v>
      </c>
      <c r="AL20" s="59">
        <f t="shared" si="1"/>
        <v>9.4034659981916811</v>
      </c>
      <c r="AM20" s="59">
        <v>0</v>
      </c>
      <c r="AN20" s="59">
        <v>9.4034659981916811</v>
      </c>
      <c r="AO20" s="59">
        <f t="shared" si="2"/>
        <v>14.377479971808324</v>
      </c>
    </row>
    <row r="21" spans="2:41" s="56" customFormat="1" ht="27" customHeight="1" x14ac:dyDescent="0.15">
      <c r="B21" s="65" t="s">
        <v>85</v>
      </c>
      <c r="C21" s="58"/>
      <c r="D21" s="59">
        <v>2.805485</v>
      </c>
      <c r="E21" s="59">
        <v>0</v>
      </c>
      <c r="F21" s="59">
        <v>0</v>
      </c>
      <c r="G21" s="59">
        <v>2.805485</v>
      </c>
      <c r="H21" s="59">
        <v>0</v>
      </c>
      <c r="I21" s="59">
        <v>0</v>
      </c>
      <c r="J21" s="59">
        <v>0</v>
      </c>
      <c r="K21" s="59">
        <v>1.1279000000000001</v>
      </c>
      <c r="L21" s="59">
        <v>0</v>
      </c>
      <c r="M21" s="59">
        <v>0.67300000000000015</v>
      </c>
      <c r="N21" s="59">
        <v>0</v>
      </c>
      <c r="O21" s="59">
        <v>0.45489999999999997</v>
      </c>
      <c r="P21" s="59">
        <v>0</v>
      </c>
      <c r="Q21" s="59">
        <v>0</v>
      </c>
      <c r="R21" s="59">
        <v>0</v>
      </c>
      <c r="S21" s="61">
        <v>2.132485</v>
      </c>
      <c r="T21" s="59">
        <v>9.4500000000000001E-3</v>
      </c>
      <c r="U21" s="59">
        <v>9.4500000000000001E-3</v>
      </c>
      <c r="V21" s="59">
        <v>0</v>
      </c>
      <c r="W21" s="59">
        <v>2.1230349999999998</v>
      </c>
      <c r="X21" s="59">
        <v>1.6708819999999998</v>
      </c>
      <c r="Y21" s="59">
        <v>0</v>
      </c>
      <c r="Z21" s="59">
        <v>0.45215299999999997</v>
      </c>
      <c r="AA21" s="59">
        <v>0.42246100000000003</v>
      </c>
      <c r="AB21" s="59">
        <v>0.42155000000000098</v>
      </c>
      <c r="AC21" s="59">
        <v>1.7014849999999988</v>
      </c>
      <c r="AD21" s="59">
        <v>1.263417985563928</v>
      </c>
      <c r="AE21" s="62">
        <v>0.43806701443607071</v>
      </c>
      <c r="AF21" s="59">
        <v>0</v>
      </c>
      <c r="AG21" s="61">
        <v>1.263417985563928</v>
      </c>
      <c r="AH21" s="59">
        <v>0.44751701443607073</v>
      </c>
      <c r="AI21" s="59">
        <v>1.263417985563928</v>
      </c>
      <c r="AJ21" s="59">
        <v>0</v>
      </c>
      <c r="AK21" s="59">
        <f t="shared" si="0"/>
        <v>2.805485</v>
      </c>
      <c r="AL21" s="59">
        <f t="shared" si="1"/>
        <v>0.69627499999999976</v>
      </c>
      <c r="AM21" s="59">
        <v>0</v>
      </c>
      <c r="AN21" s="59">
        <v>0.69627499999999976</v>
      </c>
      <c r="AO21" s="59">
        <f t="shared" si="2"/>
        <v>2.10921</v>
      </c>
    </row>
    <row r="22" spans="2:41" s="56" customFormat="1" ht="27" customHeight="1" x14ac:dyDescent="0.15">
      <c r="B22" s="65" t="s">
        <v>86</v>
      </c>
      <c r="C22" s="58"/>
      <c r="D22" s="59">
        <v>1.1100000000000001E-3</v>
      </c>
      <c r="E22" s="59">
        <v>0</v>
      </c>
      <c r="F22" s="59">
        <v>0</v>
      </c>
      <c r="G22" s="59">
        <v>1.1100000000000001E-3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1.1100000000000001E-3</v>
      </c>
      <c r="T22" s="59">
        <v>0</v>
      </c>
      <c r="U22" s="59">
        <v>0</v>
      </c>
      <c r="V22" s="59">
        <v>0</v>
      </c>
      <c r="W22" s="59">
        <v>1.1100000000000001E-3</v>
      </c>
      <c r="X22" s="59">
        <v>3.1E-4</v>
      </c>
      <c r="Y22" s="59">
        <v>0</v>
      </c>
      <c r="Z22" s="59">
        <v>8.0000000000000004E-4</v>
      </c>
      <c r="AA22" s="59">
        <v>0</v>
      </c>
      <c r="AB22" s="59">
        <v>0</v>
      </c>
      <c r="AC22" s="59">
        <v>1.1100000000000001E-3</v>
      </c>
      <c r="AD22" s="59">
        <v>1.1100000000000001E-3</v>
      </c>
      <c r="AE22" s="62">
        <v>0</v>
      </c>
      <c r="AF22" s="59">
        <v>0</v>
      </c>
      <c r="AG22" s="61">
        <v>1.1100000000000001E-3</v>
      </c>
      <c r="AH22" s="59">
        <v>0</v>
      </c>
      <c r="AI22" s="59">
        <v>1.1100000000000001E-3</v>
      </c>
      <c r="AJ22" s="59">
        <v>0</v>
      </c>
      <c r="AK22" s="59">
        <f t="shared" si="0"/>
        <v>1.1100000000000001E-3</v>
      </c>
      <c r="AL22" s="59">
        <f t="shared" si="1"/>
        <v>0</v>
      </c>
      <c r="AM22" s="59">
        <v>0</v>
      </c>
      <c r="AN22" s="59">
        <v>0</v>
      </c>
      <c r="AO22" s="59">
        <f t="shared" si="2"/>
        <v>1.1100000000000001E-3</v>
      </c>
    </row>
    <row r="23" spans="2:41" s="56" customFormat="1" ht="27" customHeight="1" x14ac:dyDescent="0.15">
      <c r="B23" s="65" t="s">
        <v>87</v>
      </c>
      <c r="C23" s="58"/>
      <c r="D23" s="59">
        <v>1.3369924999999998</v>
      </c>
      <c r="E23" s="59">
        <v>0</v>
      </c>
      <c r="F23" s="59">
        <v>0</v>
      </c>
      <c r="G23" s="59">
        <v>1.3369924999999998</v>
      </c>
      <c r="H23" s="59">
        <v>0</v>
      </c>
      <c r="I23" s="59">
        <v>0</v>
      </c>
      <c r="J23" s="59">
        <v>0</v>
      </c>
      <c r="K23" s="59">
        <v>7.1999999999999998E-3</v>
      </c>
      <c r="L23" s="59">
        <v>0</v>
      </c>
      <c r="M23" s="59">
        <v>0</v>
      </c>
      <c r="N23" s="59">
        <v>0</v>
      </c>
      <c r="O23" s="59">
        <v>7.1999999999999998E-3</v>
      </c>
      <c r="P23" s="59">
        <v>0</v>
      </c>
      <c r="Q23" s="59">
        <v>0</v>
      </c>
      <c r="R23" s="59">
        <v>0</v>
      </c>
      <c r="S23" s="61">
        <v>1.3369924999999998</v>
      </c>
      <c r="T23" s="59">
        <v>0</v>
      </c>
      <c r="U23" s="59">
        <v>0</v>
      </c>
      <c r="V23" s="59">
        <v>0</v>
      </c>
      <c r="W23" s="59">
        <v>1.3369924999999998</v>
      </c>
      <c r="X23" s="59">
        <v>1.3367824999999998</v>
      </c>
      <c r="Y23" s="59">
        <v>1.5599999999999999E-2</v>
      </c>
      <c r="Z23" s="59">
        <v>2.0999999999999998E-4</v>
      </c>
      <c r="AA23" s="59">
        <v>0</v>
      </c>
      <c r="AB23" s="59">
        <v>1.5600000000000058E-2</v>
      </c>
      <c r="AC23" s="59">
        <v>1.3213924999999997</v>
      </c>
      <c r="AD23" s="59">
        <v>1.3013324999999998</v>
      </c>
      <c r="AE23" s="62">
        <v>2.0060000000000001E-2</v>
      </c>
      <c r="AF23" s="59">
        <v>0</v>
      </c>
      <c r="AG23" s="61">
        <v>1.3013324999999998</v>
      </c>
      <c r="AH23" s="59">
        <v>2.0060000000000001E-2</v>
      </c>
      <c r="AI23" s="59">
        <v>1.3013324999999998</v>
      </c>
      <c r="AJ23" s="59">
        <v>0</v>
      </c>
      <c r="AK23" s="59">
        <f t="shared" si="0"/>
        <v>1.3369924999999998</v>
      </c>
      <c r="AL23" s="59">
        <f t="shared" si="1"/>
        <v>0</v>
      </c>
      <c r="AM23" s="59">
        <v>0</v>
      </c>
      <c r="AN23" s="59">
        <v>0</v>
      </c>
      <c r="AO23" s="59">
        <f t="shared" si="2"/>
        <v>1.3369924999999998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1.4999999999999999E-2</v>
      </c>
      <c r="AM25" s="59">
        <v>0</v>
      </c>
      <c r="AN25" s="59">
        <v>1.4999999999999999E-2</v>
      </c>
      <c r="AO25" s="59">
        <f t="shared" si="2"/>
        <v>-1.4999999999999999E-2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4.6800000000000005E-4</v>
      </c>
      <c r="E27" s="59">
        <v>0</v>
      </c>
      <c r="F27" s="59">
        <v>0</v>
      </c>
      <c r="G27" s="59">
        <v>4.6800000000000005E-4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4.6800000000000005E-4</v>
      </c>
      <c r="T27" s="59">
        <v>0</v>
      </c>
      <c r="U27" s="59">
        <v>0</v>
      </c>
      <c r="V27" s="59">
        <v>0</v>
      </c>
      <c r="W27" s="59">
        <v>4.6800000000000005E-4</v>
      </c>
      <c r="X27" s="59">
        <v>4.6800000000000005E-4</v>
      </c>
      <c r="Y27" s="59">
        <v>0</v>
      </c>
      <c r="Z27" s="59">
        <v>0</v>
      </c>
      <c r="AA27" s="59">
        <v>0</v>
      </c>
      <c r="AB27" s="59">
        <v>1.4040000000000005E-4</v>
      </c>
      <c r="AC27" s="59">
        <v>3.2759999999999999E-4</v>
      </c>
      <c r="AD27" s="59">
        <v>0</v>
      </c>
      <c r="AE27" s="62">
        <v>3.2759999999999999E-4</v>
      </c>
      <c r="AF27" s="59">
        <v>0</v>
      </c>
      <c r="AG27" s="61">
        <v>0</v>
      </c>
      <c r="AH27" s="59">
        <v>3.2759999999999999E-4</v>
      </c>
      <c r="AI27" s="59">
        <v>0</v>
      </c>
      <c r="AJ27" s="59">
        <v>0</v>
      </c>
      <c r="AK27" s="59">
        <f t="shared" si="0"/>
        <v>4.6800000000000005E-4</v>
      </c>
      <c r="AL27" s="59">
        <f t="shared" si="1"/>
        <v>0</v>
      </c>
      <c r="AM27" s="59">
        <v>0</v>
      </c>
      <c r="AN27" s="59">
        <v>0</v>
      </c>
      <c r="AO27" s="59">
        <f t="shared" si="2"/>
        <v>4.6800000000000005E-4</v>
      </c>
    </row>
    <row r="28" spans="2:41" s="56" customFormat="1" ht="27" customHeight="1" x14ac:dyDescent="0.15">
      <c r="B28" s="65" t="s">
        <v>92</v>
      </c>
      <c r="C28" s="58"/>
      <c r="D28" s="59">
        <v>7.4371000000000007E-2</v>
      </c>
      <c r="E28" s="59">
        <v>0</v>
      </c>
      <c r="F28" s="59">
        <v>0</v>
      </c>
      <c r="G28" s="59">
        <v>7.4371000000000007E-2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7.4371000000000007E-2</v>
      </c>
      <c r="T28" s="59">
        <v>0</v>
      </c>
      <c r="U28" s="59">
        <v>0</v>
      </c>
      <c r="V28" s="59">
        <v>0</v>
      </c>
      <c r="W28" s="59">
        <v>7.4371000000000007E-2</v>
      </c>
      <c r="X28" s="59">
        <v>6.7387000000000002E-2</v>
      </c>
      <c r="Y28" s="59">
        <v>0</v>
      </c>
      <c r="Z28" s="59">
        <v>6.9839999999999998E-3</v>
      </c>
      <c r="AA28" s="59">
        <v>0</v>
      </c>
      <c r="AB28" s="59">
        <v>2.9698941968595016E-5</v>
      </c>
      <c r="AC28" s="59">
        <v>7.4341301058031412E-2</v>
      </c>
      <c r="AD28" s="59">
        <v>7.1501301058031416E-2</v>
      </c>
      <c r="AE28" s="62">
        <v>2.8399999999999996E-3</v>
      </c>
      <c r="AF28" s="59">
        <v>0</v>
      </c>
      <c r="AG28" s="61">
        <v>7.1501301058031416E-2</v>
      </c>
      <c r="AH28" s="59">
        <v>2.8399999999999996E-3</v>
      </c>
      <c r="AI28" s="59">
        <v>7.1501301058031416E-2</v>
      </c>
      <c r="AJ28" s="59">
        <v>0</v>
      </c>
      <c r="AK28" s="59">
        <f t="shared" si="0"/>
        <v>7.4371000000000007E-2</v>
      </c>
      <c r="AL28" s="59">
        <f t="shared" si="1"/>
        <v>6.8800000000000007E-3</v>
      </c>
      <c r="AM28" s="59">
        <v>0</v>
      </c>
      <c r="AN28" s="59">
        <v>6.8800000000000007E-3</v>
      </c>
      <c r="AO28" s="59">
        <f t="shared" si="2"/>
        <v>6.7491000000000009E-2</v>
      </c>
    </row>
    <row r="29" spans="2:41" s="56" customFormat="1" ht="27" customHeight="1" x14ac:dyDescent="0.15">
      <c r="B29" s="65" t="s">
        <v>93</v>
      </c>
      <c r="C29" s="58"/>
      <c r="D29" s="59">
        <v>0.11620562</v>
      </c>
      <c r="E29" s="59">
        <v>0</v>
      </c>
      <c r="F29" s="59">
        <v>0</v>
      </c>
      <c r="G29" s="59">
        <v>0.11620562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0.11620562</v>
      </c>
      <c r="T29" s="59">
        <v>2.0000000000000001E-4</v>
      </c>
      <c r="U29" s="59">
        <v>0</v>
      </c>
      <c r="V29" s="59">
        <v>2.0000000000000001E-4</v>
      </c>
      <c r="W29" s="59">
        <v>0.11600561999999999</v>
      </c>
      <c r="X29" s="59">
        <v>0.11489899999999999</v>
      </c>
      <c r="Y29" s="59">
        <v>0</v>
      </c>
      <c r="Z29" s="59">
        <v>1.10662E-3</v>
      </c>
      <c r="AA29" s="59">
        <v>5.5000000000000003E-4</v>
      </c>
      <c r="AB29" s="59">
        <v>1.0499999999999815E-3</v>
      </c>
      <c r="AC29" s="59">
        <v>0.11495562000000001</v>
      </c>
      <c r="AD29" s="59">
        <v>0.11429939286728437</v>
      </c>
      <c r="AE29" s="62">
        <v>6.5622713271563699E-4</v>
      </c>
      <c r="AF29" s="59">
        <v>0</v>
      </c>
      <c r="AG29" s="61">
        <v>0.11429939286728437</v>
      </c>
      <c r="AH29" s="59">
        <v>8.5622713271563697E-4</v>
      </c>
      <c r="AI29" s="59">
        <v>0.11429939286728437</v>
      </c>
      <c r="AJ29" s="59">
        <v>0</v>
      </c>
      <c r="AK29" s="59">
        <f t="shared" si="0"/>
        <v>0.11620562</v>
      </c>
      <c r="AL29" s="59">
        <f t="shared" si="1"/>
        <v>0.80691499999999983</v>
      </c>
      <c r="AM29" s="59">
        <v>0</v>
      </c>
      <c r="AN29" s="59">
        <v>0.80691499999999983</v>
      </c>
      <c r="AO29" s="59">
        <f t="shared" si="2"/>
        <v>-0.69070937999999982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0.32120076000000003</v>
      </c>
      <c r="E31" s="59">
        <v>0</v>
      </c>
      <c r="F31" s="59">
        <v>0</v>
      </c>
      <c r="G31" s="59">
        <v>0.32120076000000003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0.32120076000000003</v>
      </c>
      <c r="T31" s="59">
        <v>0</v>
      </c>
      <c r="U31" s="59">
        <v>0</v>
      </c>
      <c r="V31" s="59">
        <v>0</v>
      </c>
      <c r="W31" s="59">
        <v>0.32120076000000003</v>
      </c>
      <c r="X31" s="59">
        <v>0.32120076000000003</v>
      </c>
      <c r="Y31" s="59">
        <v>0</v>
      </c>
      <c r="Z31" s="59">
        <v>0</v>
      </c>
      <c r="AA31" s="59">
        <v>0</v>
      </c>
      <c r="AB31" s="59">
        <v>0</v>
      </c>
      <c r="AC31" s="59">
        <v>0.32120076000000003</v>
      </c>
      <c r="AD31" s="59">
        <v>0.32119858752649205</v>
      </c>
      <c r="AE31" s="62">
        <v>2.17247350795206E-6</v>
      </c>
      <c r="AF31" s="59">
        <v>0</v>
      </c>
      <c r="AG31" s="61">
        <v>0.32119858752649205</v>
      </c>
      <c r="AH31" s="59">
        <v>2.17247350795206E-6</v>
      </c>
      <c r="AI31" s="59">
        <v>0.32119858752649205</v>
      </c>
      <c r="AJ31" s="59">
        <v>0</v>
      </c>
      <c r="AK31" s="59">
        <f t="shared" si="0"/>
        <v>0.32120076000000003</v>
      </c>
      <c r="AL31" s="59">
        <f t="shared" si="1"/>
        <v>0</v>
      </c>
      <c r="AM31" s="59">
        <v>0</v>
      </c>
      <c r="AN31" s="59">
        <v>0</v>
      </c>
      <c r="AO31" s="59">
        <f t="shared" si="2"/>
        <v>0.32120076000000003</v>
      </c>
    </row>
    <row r="32" spans="2:41" s="56" customFormat="1" ht="27" customHeight="1" x14ac:dyDescent="0.15">
      <c r="B32" s="65" t="s">
        <v>96</v>
      </c>
      <c r="C32" s="58"/>
      <c r="D32" s="59">
        <v>0.91954000000000002</v>
      </c>
      <c r="E32" s="59">
        <v>0</v>
      </c>
      <c r="F32" s="59">
        <v>0</v>
      </c>
      <c r="G32" s="59">
        <v>0.91954000000000002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0.91954000000000002</v>
      </c>
      <c r="T32" s="59">
        <v>8.0000000000000002E-3</v>
      </c>
      <c r="U32" s="59">
        <v>0</v>
      </c>
      <c r="V32" s="59">
        <v>8.0000000000000002E-3</v>
      </c>
      <c r="W32" s="59">
        <v>0.91154000000000002</v>
      </c>
      <c r="X32" s="59">
        <v>0</v>
      </c>
      <c r="Y32" s="59">
        <v>0</v>
      </c>
      <c r="Z32" s="59">
        <v>0.91154000000000002</v>
      </c>
      <c r="AA32" s="59">
        <v>0</v>
      </c>
      <c r="AB32" s="59">
        <v>0</v>
      </c>
      <c r="AC32" s="59">
        <v>0.91154000000000002</v>
      </c>
      <c r="AD32" s="59">
        <v>0.91154000000000002</v>
      </c>
      <c r="AE32" s="62">
        <v>0</v>
      </c>
      <c r="AF32" s="59">
        <v>0</v>
      </c>
      <c r="AG32" s="61">
        <v>0.91154000000000002</v>
      </c>
      <c r="AH32" s="59">
        <v>8.0000000000000002E-3</v>
      </c>
      <c r="AI32" s="59">
        <v>0.91154000000000002</v>
      </c>
      <c r="AJ32" s="59">
        <v>0</v>
      </c>
      <c r="AK32" s="59">
        <f t="shared" si="0"/>
        <v>0.91954000000000002</v>
      </c>
      <c r="AL32" s="59">
        <f t="shared" si="1"/>
        <v>7.0000000000000001E-3</v>
      </c>
      <c r="AM32" s="59">
        <v>0</v>
      </c>
      <c r="AN32" s="59">
        <v>7.0000000000000001E-3</v>
      </c>
      <c r="AO32" s="59">
        <f t="shared" si="2"/>
        <v>0.91254000000000002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0.71250020000000003</v>
      </c>
      <c r="E36" s="59">
        <v>0</v>
      </c>
      <c r="F36" s="59">
        <v>0</v>
      </c>
      <c r="G36" s="59">
        <v>0.71250020000000003</v>
      </c>
      <c r="H36" s="59">
        <v>0</v>
      </c>
      <c r="I36" s="59">
        <v>0</v>
      </c>
      <c r="J36" s="59">
        <v>0</v>
      </c>
      <c r="K36" s="59">
        <v>2.4700000000000004E-3</v>
      </c>
      <c r="L36" s="59">
        <v>0</v>
      </c>
      <c r="M36" s="59">
        <v>2.2230000000000006E-3</v>
      </c>
      <c r="N36" s="59">
        <v>0</v>
      </c>
      <c r="O36" s="59">
        <v>2.4699999999999999E-4</v>
      </c>
      <c r="P36" s="59">
        <v>0</v>
      </c>
      <c r="Q36" s="59">
        <v>0</v>
      </c>
      <c r="R36" s="66">
        <v>0</v>
      </c>
      <c r="S36" s="61">
        <v>0.71027720000000005</v>
      </c>
      <c r="T36" s="59">
        <v>0.69294</v>
      </c>
      <c r="U36" s="59">
        <v>6.1550000000000001E-2</v>
      </c>
      <c r="V36" s="59">
        <v>0.63139000000000001</v>
      </c>
      <c r="W36" s="59">
        <v>1.7337199999999997E-2</v>
      </c>
      <c r="X36" s="59">
        <v>6.6702000000000003E-3</v>
      </c>
      <c r="Y36" s="59">
        <v>2.163E-3</v>
      </c>
      <c r="Z36" s="59">
        <v>1.0666999999999999E-2</v>
      </c>
      <c r="AA36" s="59">
        <v>4.0300000000000004E-4</v>
      </c>
      <c r="AB36" s="59">
        <v>3.2238808054726735E-3</v>
      </c>
      <c r="AC36" s="59">
        <v>1.4113319194527324E-2</v>
      </c>
      <c r="AD36" s="59">
        <v>9.1941191945273254E-3</v>
      </c>
      <c r="AE36" s="59">
        <v>4.9191999999999994E-3</v>
      </c>
      <c r="AF36" s="59">
        <v>0</v>
      </c>
      <c r="AG36" s="61">
        <v>9.1941191945273254E-3</v>
      </c>
      <c r="AH36" s="59">
        <v>0.6978591999999999</v>
      </c>
      <c r="AI36" s="59">
        <v>9.1941191945273254E-3</v>
      </c>
      <c r="AJ36" s="59">
        <v>0</v>
      </c>
      <c r="AK36" s="59">
        <f t="shared" si="0"/>
        <v>0.71250020000000003</v>
      </c>
      <c r="AL36" s="59">
        <f t="shared" si="1"/>
        <v>5.2215000000000011E-2</v>
      </c>
      <c r="AM36" s="59">
        <f>SUM(AM37:AM39)</f>
        <v>0</v>
      </c>
      <c r="AN36" s="59">
        <f>SUM(AN37:AN39)</f>
        <v>5.2215000000000011E-2</v>
      </c>
      <c r="AO36" s="59">
        <f t="shared" si="2"/>
        <v>0.66028520000000002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3.1197999999999998E-3</v>
      </c>
      <c r="E37" s="70">
        <v>0</v>
      </c>
      <c r="F37" s="69">
        <v>0</v>
      </c>
      <c r="G37" s="69">
        <v>3.1197999999999998E-3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3.1197999999999998E-3</v>
      </c>
      <c r="T37" s="69">
        <v>0</v>
      </c>
      <c r="U37" s="69">
        <v>0</v>
      </c>
      <c r="V37" s="69">
        <v>0</v>
      </c>
      <c r="W37" s="69">
        <v>3.1197999999999998E-3</v>
      </c>
      <c r="X37" s="69">
        <v>2.163E-3</v>
      </c>
      <c r="Y37" s="69">
        <v>2.163E-3</v>
      </c>
      <c r="Z37" s="69">
        <v>9.5679999999999984E-4</v>
      </c>
      <c r="AA37" s="69">
        <v>0</v>
      </c>
      <c r="AB37" s="69">
        <v>2.818080805472674E-3</v>
      </c>
      <c r="AC37" s="69">
        <v>3.0171919452732588E-4</v>
      </c>
      <c r="AD37" s="69">
        <v>3.0171919452732588E-4</v>
      </c>
      <c r="AE37" s="69">
        <v>0</v>
      </c>
      <c r="AF37" s="71">
        <v>0</v>
      </c>
      <c r="AG37" s="72">
        <v>3.0171919452732588E-4</v>
      </c>
      <c r="AH37" s="69">
        <v>0</v>
      </c>
      <c r="AI37" s="69">
        <v>3.0171919452732588E-4</v>
      </c>
      <c r="AJ37" s="70">
        <v>0</v>
      </c>
      <c r="AK37" s="70">
        <f t="shared" si="0"/>
        <v>3.1197999999999998E-3</v>
      </c>
      <c r="AL37" s="70">
        <f t="shared" si="1"/>
        <v>1.1739999999999999E-3</v>
      </c>
      <c r="AM37" s="70">
        <v>0</v>
      </c>
      <c r="AN37" s="70">
        <v>1.1739999999999999E-3</v>
      </c>
      <c r="AO37" s="70">
        <f t="shared" si="2"/>
        <v>1.9457999999999999E-3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0.70006020000000002</v>
      </c>
      <c r="E38" s="74">
        <v>0</v>
      </c>
      <c r="F38" s="74">
        <v>0</v>
      </c>
      <c r="G38" s="74">
        <v>0.70006020000000002</v>
      </c>
      <c r="H38" s="74">
        <v>0</v>
      </c>
      <c r="I38" s="74">
        <v>0</v>
      </c>
      <c r="J38" s="74">
        <v>0</v>
      </c>
      <c r="K38" s="74">
        <v>2.4700000000000004E-3</v>
      </c>
      <c r="L38" s="74">
        <v>0</v>
      </c>
      <c r="M38" s="74">
        <v>2.2230000000000006E-3</v>
      </c>
      <c r="N38" s="74">
        <v>0</v>
      </c>
      <c r="O38" s="74">
        <v>2.4699999999999999E-4</v>
      </c>
      <c r="P38" s="74">
        <v>0</v>
      </c>
      <c r="Q38" s="74">
        <v>0</v>
      </c>
      <c r="R38" s="75">
        <v>0</v>
      </c>
      <c r="S38" s="76">
        <v>0.69783720000000005</v>
      </c>
      <c r="T38" s="74">
        <v>0.69294</v>
      </c>
      <c r="U38" s="74">
        <v>6.1550000000000001E-2</v>
      </c>
      <c r="V38" s="74">
        <v>0.63139000000000001</v>
      </c>
      <c r="W38" s="74">
        <v>4.8972E-3</v>
      </c>
      <c r="X38" s="74">
        <v>4.5072000000000003E-3</v>
      </c>
      <c r="Y38" s="74">
        <v>0</v>
      </c>
      <c r="Z38" s="74">
        <v>3.8999999999999999E-4</v>
      </c>
      <c r="AA38" s="74">
        <v>0</v>
      </c>
      <c r="AB38" s="74">
        <v>0</v>
      </c>
      <c r="AC38" s="74">
        <v>4.8971999999999991E-3</v>
      </c>
      <c r="AD38" s="74">
        <v>2.0799999999999999E-4</v>
      </c>
      <c r="AE38" s="74">
        <v>4.6891999999999993E-3</v>
      </c>
      <c r="AF38" s="75">
        <v>0</v>
      </c>
      <c r="AG38" s="76">
        <v>2.0799999999999999E-4</v>
      </c>
      <c r="AH38" s="74">
        <v>0.69762919999999995</v>
      </c>
      <c r="AI38" s="74">
        <v>2.0799999999999999E-4</v>
      </c>
      <c r="AJ38" s="74">
        <v>0</v>
      </c>
      <c r="AK38" s="74">
        <f t="shared" si="0"/>
        <v>0.70006020000000002</v>
      </c>
      <c r="AL38" s="74">
        <f t="shared" si="1"/>
        <v>5.0720000000000008E-2</v>
      </c>
      <c r="AM38" s="74">
        <v>0</v>
      </c>
      <c r="AN38" s="74">
        <v>5.0720000000000008E-2</v>
      </c>
      <c r="AO38" s="74">
        <f t="shared" si="2"/>
        <v>0.64934020000000003</v>
      </c>
    </row>
    <row r="39" spans="2:41" ht="27" customHeight="1" x14ac:dyDescent="0.15">
      <c r="B39" s="77">
        <v>0</v>
      </c>
      <c r="C39" s="84" t="s">
        <v>100</v>
      </c>
      <c r="D39" s="79">
        <v>9.320199999999999E-3</v>
      </c>
      <c r="E39" s="60">
        <v>0</v>
      </c>
      <c r="F39" s="79">
        <v>0</v>
      </c>
      <c r="G39" s="79">
        <v>9.320199999999999E-3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9.320199999999999E-3</v>
      </c>
      <c r="T39" s="79">
        <v>0</v>
      </c>
      <c r="U39" s="79">
        <v>0</v>
      </c>
      <c r="V39" s="79">
        <v>0</v>
      </c>
      <c r="W39" s="79">
        <v>9.320199999999999E-3</v>
      </c>
      <c r="X39" s="79">
        <v>0</v>
      </c>
      <c r="Y39" s="79">
        <v>0</v>
      </c>
      <c r="Z39" s="79">
        <v>9.320199999999999E-3</v>
      </c>
      <c r="AA39" s="79">
        <v>4.0300000000000004E-4</v>
      </c>
      <c r="AB39" s="79">
        <v>4.0579999999999956E-4</v>
      </c>
      <c r="AC39" s="79">
        <v>8.9143999999999994E-3</v>
      </c>
      <c r="AD39" s="79">
        <v>8.6844000000000001E-3</v>
      </c>
      <c r="AE39" s="79">
        <v>2.3000000000000001E-4</v>
      </c>
      <c r="AF39" s="80">
        <v>0</v>
      </c>
      <c r="AG39" s="81">
        <v>8.6844000000000001E-3</v>
      </c>
      <c r="AH39" s="79">
        <v>2.3000000000000001E-4</v>
      </c>
      <c r="AI39" s="79">
        <v>8.6844000000000001E-3</v>
      </c>
      <c r="AJ39" s="60">
        <v>0</v>
      </c>
      <c r="AK39" s="60">
        <f t="shared" si="0"/>
        <v>9.320199999999999E-3</v>
      </c>
      <c r="AL39" s="60">
        <f t="shared" si="1"/>
        <v>3.21E-4</v>
      </c>
      <c r="AM39" s="60">
        <v>0</v>
      </c>
      <c r="AN39" s="60">
        <v>3.21E-4</v>
      </c>
      <c r="AO39" s="60">
        <f t="shared" si="2"/>
        <v>8.9991999999999989E-3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2021-03-16T06:10:07Z</dcterms:created>
  <dcterms:modified xsi:type="dcterms:W3CDTF">2022-03-29T08:42:32Z</dcterms:modified>
</cp:coreProperties>
</file>