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2C66515-944B-45C0-ADB3-186B35DC69B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L54" i="1"/>
  <c r="AK54" i="1"/>
  <c r="AL53" i="1"/>
  <c r="AK53" i="1"/>
  <c r="AN12" i="1"/>
  <c r="AL52" i="1"/>
  <c r="AK52" i="1"/>
  <c r="AL51" i="1"/>
  <c r="AK51" i="1"/>
  <c r="AL50" i="1"/>
  <c r="AK50" i="1"/>
  <c r="AO50" i="1" s="1"/>
  <c r="AL49" i="1"/>
  <c r="AK49" i="1"/>
  <c r="AL48" i="1"/>
  <c r="AK48" i="1"/>
  <c r="AL47" i="1"/>
  <c r="AK47" i="1"/>
  <c r="AO47" i="1" s="1"/>
  <c r="AL46" i="1"/>
  <c r="AK46" i="1"/>
  <c r="AO46" i="1" s="1"/>
  <c r="AL45" i="1"/>
  <c r="AK45" i="1"/>
  <c r="AN44" i="1"/>
  <c r="AM44" i="1"/>
  <c r="AL44" i="1"/>
  <c r="AK44" i="1"/>
  <c r="AO44" i="1" s="1"/>
  <c r="AL43" i="1"/>
  <c r="AK43" i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O14" i="1" s="1"/>
  <c r="AN13" i="1"/>
  <c r="AM13" i="1"/>
  <c r="AL13" i="1" s="1"/>
  <c r="AK13" i="1"/>
  <c r="AK12" i="1"/>
  <c r="X8" i="1"/>
  <c r="Z8" i="1"/>
  <c r="AO43" i="1" l="1"/>
  <c r="AO48" i="1"/>
  <c r="AO54" i="1"/>
  <c r="AO57" i="1"/>
  <c r="AO17" i="1"/>
  <c r="AO45" i="1"/>
  <c r="AO51" i="1"/>
  <c r="AO55" i="1"/>
  <c r="AO62" i="1"/>
  <c r="AO52" i="1"/>
  <c r="AO49" i="1"/>
  <c r="AO63" i="1"/>
  <c r="AO53" i="1"/>
  <c r="AO13" i="1"/>
  <c r="AO60" i="1"/>
  <c r="AM12" i="1"/>
  <c r="AL12" i="1" s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<sst xmlns="http://schemas.openxmlformats.org/spreadsheetml/2006/main" count="137" uniqueCount="132">
  <si>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</si>
  <si>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</si>
  <si>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</si>
  <si>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</si>
  <si>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</si>
  <si>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</si>
  <si>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</si>
  <si>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</si>
  <si>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</si>
  <si>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</si>
  <si>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</si>
  <si>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</si>
  <si>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</si>
  <si>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</si>
  <si>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</si>
  <si>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</si>
  <si>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</si>
  <si>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</si>
  <si>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</si>
  <si>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</si>
  <si>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</si>
  <si>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</si>
  <si>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</si>
  <si>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</si>
  <si>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</si>
  <si>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</si>
  <si>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</si>
  <si>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</si>
  <si>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</si>
  <si>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</si>
  <si>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</si>
  <si>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</si>
  <si>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</si>
  <si>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</si>
  <si>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</si>
  <si>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</si>
  <si>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</si>
  <si>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</si>
  <si>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</si>
  <si>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</si>
  <si>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</si>
  <si>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</si>
  <si>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</si>
  <si>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</si>
  <si>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</si>
  <si>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</si>
  <si>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</si>
  <si>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</si>
  <si>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</si>
  <si>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</si>
  <si>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</si>
  <si>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</si>
  <si>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</si>
  <si>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</si>
  <si>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</si>
  <si>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</si>
  <si>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</si>
  <si>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</si>
  <si>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</si>
  <si>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</si>
  <si>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</si>
  <si>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</si>
  <si>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</si>
  <si>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</si>
  <si>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</si>
  <si>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</si>
  <si>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</si>
  <si>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</si>
  <si>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</si>
  <si>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</si>
  <si>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</si>
  <si>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</si>
  <si>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</si>
  <si>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</si>
  <si>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</si>
  <si>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</si>
  <si>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</si>
  <si>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</si>
  <si>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</si>
  <si>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</si>
  <si>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</si>
  <si>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</si>
  <si>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</si>
  <si>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</si>
  <si>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</si>
  <si>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</si>
  <si>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</si>
  <si>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</si>
  <si>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</si>
  <si>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</si>
  <si>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</si>
  <si>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</si>
  <si>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</si>
  <si>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</si>
  <si>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</si>
  <si>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</si>
  <si>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</si>
  <si>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</si>
  <si>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</si>
  <si>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</si>
  <si>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</si>
  <si>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</si>
  <si>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</si>
  <si>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</si>
  <si>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</si>
  <si>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</si>
  <si>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</si>
  <si>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</si>
  <si>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</si>
  <si>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</si>
  <si>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</si>
  <si>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</si>
  <si>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</si>
  <si>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</si>
  <si>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</si>
  <si>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</si>
  <si>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</si>
  <si>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</si>
  <si>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</si>
  <si>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</si>
  <si>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</si>
  <si>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</si>
  <si>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</si>
  <si>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</si>
  <si>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</si>
  <si>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</si>
  <si>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</si>
  <si>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</si>
  <si>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</si>
  <si>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</si>
  <si>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</si>
  <si>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表5-03  発生量及び処理・処分量（業種別)　〔海南・海草地域〕〔全業種〕〔令和２年度〕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</si>
</sst>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topLeftCell="D4" zoomScaleNormal="100" zoomScaleSheetLayoutView="100" workbookViewId="0">
      <selection activeCell="AD23" sqref="AD2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107.04514324952244</v>
      </c>
      <c r="E12" s="51">
        <v>0</v>
      </c>
      <c r="F12" s="51">
        <v>0</v>
      </c>
      <c r="G12" s="51">
        <v>107.04514324952244</v>
      </c>
      <c r="H12" s="51">
        <v>13.6238348295224</v>
      </c>
      <c r="I12" s="51">
        <v>0</v>
      </c>
      <c r="J12" s="51">
        <v>0</v>
      </c>
      <c r="K12" s="51">
        <v>15.620953000000002</v>
      </c>
      <c r="L12" s="51">
        <v>0</v>
      </c>
      <c r="M12" s="51">
        <v>14.57099</v>
      </c>
      <c r="N12" s="51">
        <v>0</v>
      </c>
      <c r="O12" s="51">
        <v>1.049963</v>
      </c>
      <c r="P12" s="51">
        <v>0.51416299999999993</v>
      </c>
      <c r="Q12" s="52">
        <v>0</v>
      </c>
      <c r="R12" s="51">
        <v>0</v>
      </c>
      <c r="S12" s="53">
        <v>78.336155420000026</v>
      </c>
      <c r="T12" s="51">
        <v>6.6240236000000001</v>
      </c>
      <c r="U12" s="51">
        <v>3.1448936000000001</v>
      </c>
      <c r="V12" s="51">
        <v>3.4791300000000001</v>
      </c>
      <c r="W12" s="51">
        <v>71.712131820000025</v>
      </c>
      <c r="X12" s="51">
        <v>68.125756220000014</v>
      </c>
      <c r="Y12" s="51">
        <v>3.6894209999999994</v>
      </c>
      <c r="Z12" s="51">
        <v>3.5863755999999993</v>
      </c>
      <c r="AA12" s="51">
        <v>0.4367084</v>
      </c>
      <c r="AB12" s="51">
        <v>0.81916126143588208</v>
      </c>
      <c r="AC12" s="51">
        <v>70.892970558564116</v>
      </c>
      <c r="AD12" s="51">
        <v>68.641221585960082</v>
      </c>
      <c r="AE12" s="51">
        <v>2.2517489726040534</v>
      </c>
      <c r="AF12" s="54">
        <v>0</v>
      </c>
      <c r="AG12" s="53">
        <v>82.779219415482487</v>
      </c>
      <c r="AH12" s="51">
        <v>8.8757725726040508</v>
      </c>
      <c r="AI12" s="51">
        <v>82.779219415482487</v>
      </c>
      <c r="AJ12" s="51">
        <v>0</v>
      </c>
      <c r="AK12" s="51">
        <f>G12-N12</f>
        <v>107.04514324952244</v>
      </c>
      <c r="AL12" s="51">
        <f>AM12+AN12</f>
        <v>5.5002840000000006</v>
      </c>
      <c r="AM12" s="51">
        <f>AM13+SUM(AM16:AM19)+AM44+SUM(AM51:AM64)</f>
        <v>0</v>
      </c>
      <c r="AN12" s="51">
        <f>AN13+SUM(AN16:AN19)+AN44+SUM(AN51:AN64)</f>
        <v>5.5002840000000006</v>
      </c>
      <c r="AO12" s="51">
        <f>AK12-AL12</f>
        <v>101.54485924952243</v>
      </c>
    </row>
    <row r="13" spans="2:41" s="55" customFormat="1" ht="17.25" customHeight="1" thickTop="1" x14ac:dyDescent="0.15">
      <c r="B13" s="79" t="s">
        <v>75</v>
      </c>
      <c r="C13" s="80"/>
      <c r="D13" s="56">
        <v>12.660337829522399</v>
      </c>
      <c r="E13" s="56">
        <v>0</v>
      </c>
      <c r="F13" s="56">
        <v>0</v>
      </c>
      <c r="G13" s="56">
        <v>12.660337829522399</v>
      </c>
      <c r="H13" s="56">
        <v>12.6548348295224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5.5029999999999992E-3</v>
      </c>
      <c r="T13" s="56">
        <v>0</v>
      </c>
      <c r="U13" s="56">
        <v>0</v>
      </c>
      <c r="V13" s="56">
        <v>0</v>
      </c>
      <c r="W13" s="56">
        <v>5.5029999999999992E-3</v>
      </c>
      <c r="X13" s="56">
        <v>2.9500000000000004E-3</v>
      </c>
      <c r="Y13" s="56">
        <v>0</v>
      </c>
      <c r="Z13" s="56">
        <v>2.5529999999999993E-3</v>
      </c>
      <c r="AA13" s="56">
        <v>2.5375000000000003E-3</v>
      </c>
      <c r="AB13" s="56">
        <v>2.134805652568534E-3</v>
      </c>
      <c r="AC13" s="56">
        <v>3.3681943474314652E-3</v>
      </c>
      <c r="AD13" s="56">
        <v>2.0501680854852411E-3</v>
      </c>
      <c r="AE13" s="56">
        <v>1.3180262619462242E-3</v>
      </c>
      <c r="AF13" s="58">
        <v>0</v>
      </c>
      <c r="AG13" s="57">
        <v>12.656884997607886</v>
      </c>
      <c r="AH13" s="56">
        <v>1.3180262619462242E-3</v>
      </c>
      <c r="AI13" s="56">
        <v>12.656884997607886</v>
      </c>
      <c r="AJ13" s="56">
        <v>0</v>
      </c>
      <c r="AK13" s="56">
        <f t="shared" ref="AK13:AK64" si="0">G13-N13</f>
        <v>12.660337829522399</v>
      </c>
      <c r="AL13" s="56">
        <f t="shared" ref="AL13:AL64" si="1">AM13+AN13</f>
        <v>1.792E-3</v>
      </c>
      <c r="AM13" s="56">
        <f>SUM(AM14:AM15)</f>
        <v>0</v>
      </c>
      <c r="AN13" s="56">
        <f>SUM(AN14:AN15)</f>
        <v>1.792E-3</v>
      </c>
      <c r="AO13" s="56">
        <f t="shared" ref="AO13:AO64" si="2">AK13-AL13</f>
        <v>12.658545829522399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12.660337829522399</v>
      </c>
      <c r="E14" s="61">
        <v>0</v>
      </c>
      <c r="F14" s="61">
        <v>0</v>
      </c>
      <c r="G14" s="61">
        <v>12.660337829522399</v>
      </c>
      <c r="H14" s="61">
        <v>12.6548348295224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5.5029999999999992E-3</v>
      </c>
      <c r="T14" s="61">
        <v>0</v>
      </c>
      <c r="U14" s="61">
        <v>0</v>
      </c>
      <c r="V14" s="61">
        <v>0</v>
      </c>
      <c r="W14" s="61">
        <v>5.5029999999999992E-3</v>
      </c>
      <c r="X14" s="61">
        <v>2.9500000000000004E-3</v>
      </c>
      <c r="Y14" s="61">
        <v>0</v>
      </c>
      <c r="Z14" s="61">
        <v>2.5529999999999993E-3</v>
      </c>
      <c r="AA14" s="61">
        <v>2.5375000000000003E-3</v>
      </c>
      <c r="AB14" s="61">
        <v>2.134805652568534E-3</v>
      </c>
      <c r="AC14" s="61">
        <v>3.3681943474314652E-3</v>
      </c>
      <c r="AD14" s="61">
        <v>2.0501680854852411E-3</v>
      </c>
      <c r="AE14" s="61">
        <v>1.3180262619462242E-3</v>
      </c>
      <c r="AF14" s="64">
        <v>0</v>
      </c>
      <c r="AG14" s="63">
        <v>12.656884997607886</v>
      </c>
      <c r="AH14" s="61">
        <v>1.3180262619462242E-3</v>
      </c>
      <c r="AI14" s="61">
        <v>12.656884997607886</v>
      </c>
      <c r="AJ14" s="61">
        <v>0</v>
      </c>
      <c r="AK14" s="61">
        <f t="shared" si="0"/>
        <v>12.660337829522399</v>
      </c>
      <c r="AL14" s="61">
        <f t="shared" si="1"/>
        <v>1.792E-3</v>
      </c>
      <c r="AM14" s="61">
        <v>0</v>
      </c>
      <c r="AN14" s="61">
        <v>1.792E-3</v>
      </c>
      <c r="AO14" s="61">
        <f t="shared" si="2"/>
        <v>12.658545829522399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64.269556620000031</v>
      </c>
      <c r="E18" s="56">
        <v>0</v>
      </c>
      <c r="F18" s="56">
        <v>0</v>
      </c>
      <c r="G18" s="56">
        <v>64.269556620000031</v>
      </c>
      <c r="H18" s="56">
        <v>0</v>
      </c>
      <c r="I18" s="56">
        <v>0</v>
      </c>
      <c r="J18" s="56">
        <v>0</v>
      </c>
      <c r="K18" s="56">
        <v>0.42414999999999997</v>
      </c>
      <c r="L18" s="56">
        <v>0</v>
      </c>
      <c r="M18" s="56">
        <v>0</v>
      </c>
      <c r="N18" s="56">
        <v>0</v>
      </c>
      <c r="O18" s="56">
        <v>0.42414999999999997</v>
      </c>
      <c r="P18" s="56">
        <v>0.42414999999999997</v>
      </c>
      <c r="Q18" s="71">
        <v>0</v>
      </c>
      <c r="R18" s="56">
        <v>0</v>
      </c>
      <c r="S18" s="57">
        <v>63.845406620000027</v>
      </c>
      <c r="T18" s="56">
        <v>5.4091375999999993</v>
      </c>
      <c r="U18" s="56">
        <v>2.9529375999999998</v>
      </c>
      <c r="V18" s="56">
        <v>2.4561999999999999</v>
      </c>
      <c r="W18" s="56">
        <v>58.436269020000026</v>
      </c>
      <c r="X18" s="56">
        <v>56.211406320000023</v>
      </c>
      <c r="Y18" s="56">
        <v>1.9E-3</v>
      </c>
      <c r="Z18" s="56">
        <v>2.2248627000000001</v>
      </c>
      <c r="AA18" s="56">
        <v>0.10830400000000001</v>
      </c>
      <c r="AB18" s="56">
        <v>0.22507284352189316</v>
      </c>
      <c r="AC18" s="61">
        <v>58.211196176478133</v>
      </c>
      <c r="AD18" s="56">
        <v>56.712516569326603</v>
      </c>
      <c r="AE18" s="56">
        <v>1.4986796071515305</v>
      </c>
      <c r="AF18" s="58">
        <v>0</v>
      </c>
      <c r="AG18" s="57">
        <v>57.1366665693266</v>
      </c>
      <c r="AH18" s="56">
        <v>6.9078172071515294</v>
      </c>
      <c r="AI18" s="56">
        <v>57.1366665693266</v>
      </c>
      <c r="AJ18" s="56">
        <v>0</v>
      </c>
      <c r="AK18" s="56">
        <f t="shared" si="0"/>
        <v>64.269556620000031</v>
      </c>
      <c r="AL18" s="56">
        <f t="shared" si="1"/>
        <v>1.5229940000000002</v>
      </c>
      <c r="AM18" s="56">
        <v>0</v>
      </c>
      <c r="AN18" s="56">
        <v>1.5229940000000002</v>
      </c>
      <c r="AO18" s="56">
        <f t="shared" si="2"/>
        <v>62.746562620000034</v>
      </c>
    </row>
    <row r="19" spans="2:41" s="55" customFormat="1" ht="17.25" customHeight="1" x14ac:dyDescent="0.15">
      <c r="B19" s="81" t="s">
        <v>81</v>
      </c>
      <c r="C19" s="82"/>
      <c r="D19" s="56">
        <v>25.604865020000002</v>
      </c>
      <c r="E19" s="56">
        <v>0</v>
      </c>
      <c r="F19" s="56">
        <v>0</v>
      </c>
      <c r="G19" s="56">
        <v>25.604865020000002</v>
      </c>
      <c r="H19" s="56">
        <v>0.96899999999999997</v>
      </c>
      <c r="I19" s="56">
        <v>0</v>
      </c>
      <c r="J19" s="56">
        <v>0</v>
      </c>
      <c r="K19" s="56">
        <v>14.61079</v>
      </c>
      <c r="L19" s="56">
        <v>0</v>
      </c>
      <c r="M19" s="56">
        <v>14.54499</v>
      </c>
      <c r="N19" s="56">
        <v>0</v>
      </c>
      <c r="O19" s="56">
        <v>6.5799999999999997E-2</v>
      </c>
      <c r="P19" s="56">
        <v>0</v>
      </c>
      <c r="Q19" s="71">
        <v>0</v>
      </c>
      <c r="R19" s="56">
        <v>0</v>
      </c>
      <c r="S19" s="57">
        <v>10.090875020000002</v>
      </c>
      <c r="T19" s="56">
        <v>0.52705000000000002</v>
      </c>
      <c r="U19" s="56">
        <v>1.3049999999999999E-2</v>
      </c>
      <c r="V19" s="56">
        <v>0.51400000000000001</v>
      </c>
      <c r="W19" s="56">
        <v>9.5638250200000012</v>
      </c>
      <c r="X19" s="56">
        <v>8.9314620199999979</v>
      </c>
      <c r="Y19" s="56">
        <v>3.5376999999999996</v>
      </c>
      <c r="Z19" s="56">
        <v>0.63236300000000012</v>
      </c>
      <c r="AA19" s="56">
        <v>6.7589999999999997E-2</v>
      </c>
      <c r="AB19" s="56">
        <v>0.11161967422913648</v>
      </c>
      <c r="AC19" s="56">
        <v>9.4522053457708637</v>
      </c>
      <c r="AD19" s="56">
        <v>9.1603911844092529</v>
      </c>
      <c r="AE19" s="56">
        <v>0.29181416136161326</v>
      </c>
      <c r="AF19" s="58">
        <v>0</v>
      </c>
      <c r="AG19" s="57">
        <v>10.129391184409252</v>
      </c>
      <c r="AH19" s="56">
        <v>0.81886416136161333</v>
      </c>
      <c r="AI19" s="56">
        <v>10.129391184409252</v>
      </c>
      <c r="AJ19" s="56">
        <v>0</v>
      </c>
      <c r="AK19" s="56">
        <f t="shared" si="0"/>
        <v>25.604865020000002</v>
      </c>
      <c r="AL19" s="56">
        <f t="shared" si="1"/>
        <v>2.7253660000000006</v>
      </c>
      <c r="AM19" s="56">
        <f>SUM(AM20:AM43)</f>
        <v>0</v>
      </c>
      <c r="AN19" s="56">
        <f>SUM(AN20:AN43)</f>
        <v>2.7253660000000006</v>
      </c>
      <c r="AO19" s="56">
        <f t="shared" si="2"/>
        <v>22.879499020000001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8.2000000000000007E-3</v>
      </c>
      <c r="E20" s="61">
        <v>0</v>
      </c>
      <c r="F20" s="61">
        <v>0</v>
      </c>
      <c r="G20" s="61">
        <v>8.2000000000000007E-3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8.2000000000000007E-3</v>
      </c>
      <c r="T20" s="61">
        <v>0</v>
      </c>
      <c r="U20" s="61">
        <v>0</v>
      </c>
      <c r="V20" s="61">
        <v>0</v>
      </c>
      <c r="W20" s="61">
        <v>8.2000000000000007E-3</v>
      </c>
      <c r="X20" s="61">
        <v>7.0000000000000001E-3</v>
      </c>
      <c r="Y20" s="61">
        <v>0</v>
      </c>
      <c r="Z20" s="61">
        <v>1.1999999999999999E-3</v>
      </c>
      <c r="AA20" s="61">
        <v>0</v>
      </c>
      <c r="AB20" s="61">
        <v>7.1230769230769212E-3</v>
      </c>
      <c r="AC20" s="61">
        <v>1.0769230769230799E-3</v>
      </c>
      <c r="AD20" s="61">
        <v>0</v>
      </c>
      <c r="AE20" s="61">
        <v>1.0769230769230799E-3</v>
      </c>
      <c r="AF20" s="64">
        <v>0</v>
      </c>
      <c r="AG20" s="63">
        <v>0</v>
      </c>
      <c r="AH20" s="61">
        <v>1.0769230769230799E-3</v>
      </c>
      <c r="AI20" s="61">
        <v>0</v>
      </c>
      <c r="AJ20" s="61">
        <v>0</v>
      </c>
      <c r="AK20" s="61">
        <f t="shared" si="0"/>
        <v>8.2000000000000007E-3</v>
      </c>
      <c r="AL20" s="61">
        <f t="shared" si="1"/>
        <v>0</v>
      </c>
      <c r="AM20" s="61">
        <v>0</v>
      </c>
      <c r="AN20" s="61">
        <v>0</v>
      </c>
      <c r="AO20" s="61">
        <f t="shared" si="2"/>
        <v>8.2000000000000007E-3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6.2397986400000001</v>
      </c>
      <c r="E21" s="73">
        <v>0</v>
      </c>
      <c r="F21" s="73">
        <v>0</v>
      </c>
      <c r="G21" s="73">
        <v>6.2397986400000001</v>
      </c>
      <c r="H21" s="73">
        <v>0</v>
      </c>
      <c r="I21" s="73">
        <v>0</v>
      </c>
      <c r="J21" s="73">
        <v>0</v>
      </c>
      <c r="K21" s="73">
        <v>4.2834099999999999</v>
      </c>
      <c r="L21" s="73">
        <v>0</v>
      </c>
      <c r="M21" s="73">
        <v>4.2834099999999999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1.9563886400000001</v>
      </c>
      <c r="T21" s="73">
        <v>0</v>
      </c>
      <c r="U21" s="73">
        <v>0</v>
      </c>
      <c r="V21" s="73">
        <v>0</v>
      </c>
      <c r="W21" s="73">
        <v>1.9563886400000001</v>
      </c>
      <c r="X21" s="73">
        <v>1.9536436400000001</v>
      </c>
      <c r="Y21" s="73">
        <v>0</v>
      </c>
      <c r="Z21" s="73">
        <v>2.745E-3</v>
      </c>
      <c r="AA21" s="73">
        <v>0</v>
      </c>
      <c r="AB21" s="73">
        <v>1.0166538461536812E-2</v>
      </c>
      <c r="AC21" s="73">
        <v>1.9462221015384633</v>
      </c>
      <c r="AD21" s="73">
        <v>1.9244083200481357</v>
      </c>
      <c r="AE21" s="73">
        <v>2.181378149032772E-2</v>
      </c>
      <c r="AF21" s="76">
        <v>0</v>
      </c>
      <c r="AG21" s="75">
        <v>1.9244083200481357</v>
      </c>
      <c r="AH21" s="73">
        <v>2.181378149032772E-2</v>
      </c>
      <c r="AI21" s="73">
        <v>1.9244083200481357</v>
      </c>
      <c r="AJ21" s="73">
        <v>0</v>
      </c>
      <c r="AK21" s="73">
        <f t="shared" si="0"/>
        <v>6.2397986400000001</v>
      </c>
      <c r="AL21" s="73">
        <f t="shared" si="1"/>
        <v>0.26855000000000001</v>
      </c>
      <c r="AM21" s="73">
        <v>0</v>
      </c>
      <c r="AN21" s="73">
        <v>0.26855000000000001</v>
      </c>
      <c r="AO21" s="73">
        <f t="shared" si="2"/>
        <v>5.9712486399999998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2.5799999999999998E-3</v>
      </c>
      <c r="E22" s="73">
        <v>0</v>
      </c>
      <c r="F22" s="73">
        <v>0</v>
      </c>
      <c r="G22" s="73">
        <v>2.5799999999999998E-3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2.5799999999999998E-3</v>
      </c>
      <c r="T22" s="73">
        <v>0</v>
      </c>
      <c r="U22" s="73">
        <v>0</v>
      </c>
      <c r="V22" s="73">
        <v>0</v>
      </c>
      <c r="W22" s="73">
        <v>2.5799999999999998E-3</v>
      </c>
      <c r="X22" s="73">
        <v>1.3799999999999999E-3</v>
      </c>
      <c r="Y22" s="73">
        <v>0</v>
      </c>
      <c r="Z22" s="73">
        <v>1.1999999999999999E-3</v>
      </c>
      <c r="AA22" s="73">
        <v>0</v>
      </c>
      <c r="AB22" s="73">
        <v>1.1879907851938792E-3</v>
      </c>
      <c r="AC22" s="73">
        <v>1.3920092148061206E-3</v>
      </c>
      <c r="AD22" s="73">
        <v>1.3799999999999999E-3</v>
      </c>
      <c r="AE22" s="73">
        <v>1.20092148061207E-5</v>
      </c>
      <c r="AF22" s="76">
        <v>0</v>
      </c>
      <c r="AG22" s="75">
        <v>1.3799999999999999E-3</v>
      </c>
      <c r="AH22" s="73">
        <v>1.20092148061207E-5</v>
      </c>
      <c r="AI22" s="73">
        <v>1.3799999999999999E-3</v>
      </c>
      <c r="AJ22" s="73">
        <v>0</v>
      </c>
      <c r="AK22" s="73">
        <f t="shared" si="0"/>
        <v>2.5799999999999998E-3</v>
      </c>
      <c r="AL22" s="73">
        <f t="shared" si="1"/>
        <v>0</v>
      </c>
      <c r="AM22" s="73">
        <v>0</v>
      </c>
      <c r="AN22" s="73">
        <v>0</v>
      </c>
      <c r="AO22" s="73">
        <f t="shared" si="2"/>
        <v>2.5799999999999998E-3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5.0585279999999996E-2</v>
      </c>
      <c r="E23" s="73">
        <v>0</v>
      </c>
      <c r="F23" s="73">
        <v>0</v>
      </c>
      <c r="G23" s="73">
        <v>5.0585279999999996E-2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5.0585279999999996E-2</v>
      </c>
      <c r="T23" s="73">
        <v>0</v>
      </c>
      <c r="U23" s="73">
        <v>0</v>
      </c>
      <c r="V23" s="73">
        <v>0</v>
      </c>
      <c r="W23" s="73">
        <v>5.0585279999999996E-2</v>
      </c>
      <c r="X23" s="73">
        <v>5.0585279999999996E-2</v>
      </c>
      <c r="Y23" s="73">
        <v>0</v>
      </c>
      <c r="Z23" s="73">
        <v>0</v>
      </c>
      <c r="AA23" s="73">
        <v>0</v>
      </c>
      <c r="AB23" s="73">
        <v>0</v>
      </c>
      <c r="AC23" s="73">
        <v>5.0585279999999996E-2</v>
      </c>
      <c r="AD23" s="73">
        <v>5.0585279999999996E-2</v>
      </c>
      <c r="AE23" s="73">
        <v>0</v>
      </c>
      <c r="AF23" s="76">
        <v>0</v>
      </c>
      <c r="AG23" s="75">
        <v>5.0585279999999996E-2</v>
      </c>
      <c r="AH23" s="73">
        <v>0</v>
      </c>
      <c r="AI23" s="73">
        <v>5.0585279999999996E-2</v>
      </c>
      <c r="AJ23" s="73">
        <v>0</v>
      </c>
      <c r="AK23" s="73">
        <f t="shared" si="0"/>
        <v>5.0585279999999996E-2</v>
      </c>
      <c r="AL23" s="73">
        <f t="shared" si="1"/>
        <v>6.4999999999999997E-4</v>
      </c>
      <c r="AM23" s="73">
        <v>0</v>
      </c>
      <c r="AN23" s="73">
        <v>6.4999999999999997E-4</v>
      </c>
      <c r="AO23" s="73">
        <f t="shared" si="2"/>
        <v>4.9935279999999999E-2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3.5999999999999997E-4</v>
      </c>
      <c r="E25" s="73">
        <v>0</v>
      </c>
      <c r="F25" s="73">
        <v>0</v>
      </c>
      <c r="G25" s="73">
        <v>3.5999999999999997E-4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3.5999999999999997E-4</v>
      </c>
      <c r="T25" s="73">
        <v>0</v>
      </c>
      <c r="U25" s="73">
        <v>0</v>
      </c>
      <c r="V25" s="73">
        <v>0</v>
      </c>
      <c r="W25" s="73">
        <v>3.5999999999999997E-4</v>
      </c>
      <c r="X25" s="73">
        <v>0</v>
      </c>
      <c r="Y25" s="73">
        <v>0</v>
      </c>
      <c r="Z25" s="73">
        <v>3.5999999999999997E-4</v>
      </c>
      <c r="AA25" s="73">
        <v>0</v>
      </c>
      <c r="AB25" s="73">
        <v>0</v>
      </c>
      <c r="AC25" s="73">
        <v>3.5999999999999997E-4</v>
      </c>
      <c r="AD25" s="73">
        <v>3.5999999999999997E-4</v>
      </c>
      <c r="AE25" s="73">
        <v>0</v>
      </c>
      <c r="AF25" s="76">
        <v>0</v>
      </c>
      <c r="AG25" s="75">
        <v>3.5999999999999997E-4</v>
      </c>
      <c r="AH25" s="73">
        <v>0</v>
      </c>
      <c r="AI25" s="73">
        <v>3.5999999999999997E-4</v>
      </c>
      <c r="AJ25" s="73">
        <v>0</v>
      </c>
      <c r="AK25" s="73">
        <f t="shared" si="0"/>
        <v>3.5999999999999997E-4</v>
      </c>
      <c r="AL25" s="73">
        <f t="shared" si="1"/>
        <v>0</v>
      </c>
      <c r="AM25" s="73">
        <v>0</v>
      </c>
      <c r="AN25" s="73">
        <v>0</v>
      </c>
      <c r="AO25" s="73">
        <f t="shared" si="2"/>
        <v>3.5999999999999997E-4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10.02713</v>
      </c>
      <c r="E27" s="73">
        <v>0</v>
      </c>
      <c r="F27" s="73">
        <v>0</v>
      </c>
      <c r="G27" s="73">
        <v>10.02713</v>
      </c>
      <c r="H27" s="73">
        <v>0</v>
      </c>
      <c r="I27" s="73">
        <v>0</v>
      </c>
      <c r="J27" s="73">
        <v>0</v>
      </c>
      <c r="K27" s="73">
        <v>9.4420000000000002</v>
      </c>
      <c r="L27" s="73">
        <v>0</v>
      </c>
      <c r="M27" s="73">
        <v>9.4420000000000002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0.58512999999999993</v>
      </c>
      <c r="T27" s="73">
        <v>9.4500000000000001E-3</v>
      </c>
      <c r="U27" s="73">
        <v>9.4500000000000001E-3</v>
      </c>
      <c r="V27" s="73">
        <v>0</v>
      </c>
      <c r="W27" s="73">
        <v>0.57567999999999997</v>
      </c>
      <c r="X27" s="73">
        <v>0.21308999999999997</v>
      </c>
      <c r="Y27" s="73">
        <v>0</v>
      </c>
      <c r="Z27" s="73">
        <v>0.36259000000000002</v>
      </c>
      <c r="AA27" s="73">
        <v>5.0380000000000001E-2</v>
      </c>
      <c r="AB27" s="73">
        <v>4.9875943122665523E-2</v>
      </c>
      <c r="AC27" s="73">
        <v>0.52580405687733445</v>
      </c>
      <c r="AD27" s="73">
        <v>0.42010500000000001</v>
      </c>
      <c r="AE27" s="73">
        <v>0.10569905687733447</v>
      </c>
      <c r="AF27" s="76">
        <v>0</v>
      </c>
      <c r="AG27" s="75">
        <v>0.42010500000000001</v>
      </c>
      <c r="AH27" s="73">
        <v>0.11514905687733447</v>
      </c>
      <c r="AI27" s="73">
        <v>0.42010500000000001</v>
      </c>
      <c r="AJ27" s="73">
        <v>0</v>
      </c>
      <c r="AK27" s="73">
        <f t="shared" si="0"/>
        <v>10.02713</v>
      </c>
      <c r="AL27" s="73">
        <f t="shared" si="1"/>
        <v>1.7241599999999999</v>
      </c>
      <c r="AM27" s="73">
        <v>0</v>
      </c>
      <c r="AN27" s="73">
        <v>1.7241599999999999</v>
      </c>
      <c r="AO27" s="73">
        <f t="shared" si="2"/>
        <v>8.3029700000000002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0.96364000000000005</v>
      </c>
      <c r="E28" s="73">
        <v>0</v>
      </c>
      <c r="F28" s="73">
        <v>0</v>
      </c>
      <c r="G28" s="73">
        <v>0.96364000000000005</v>
      </c>
      <c r="H28" s="73">
        <v>0</v>
      </c>
      <c r="I28" s="73">
        <v>0</v>
      </c>
      <c r="J28" s="73">
        <v>0</v>
      </c>
      <c r="K28" s="73">
        <v>0.88537999999999994</v>
      </c>
      <c r="L28" s="73">
        <v>0</v>
      </c>
      <c r="M28" s="73">
        <v>0.81957999999999998</v>
      </c>
      <c r="N28" s="73">
        <v>0</v>
      </c>
      <c r="O28" s="73">
        <v>6.5799999999999997E-2</v>
      </c>
      <c r="P28" s="73">
        <v>0</v>
      </c>
      <c r="Q28" s="74">
        <v>0</v>
      </c>
      <c r="R28" s="73">
        <v>0</v>
      </c>
      <c r="S28" s="75">
        <v>0.14406000000000002</v>
      </c>
      <c r="T28" s="73">
        <v>0</v>
      </c>
      <c r="U28" s="73">
        <v>0</v>
      </c>
      <c r="V28" s="73">
        <v>0</v>
      </c>
      <c r="W28" s="73">
        <v>0.14406000000000002</v>
      </c>
      <c r="X28" s="73">
        <v>7.9310000000000005E-2</v>
      </c>
      <c r="Y28" s="73">
        <v>0</v>
      </c>
      <c r="Z28" s="73">
        <v>6.4750000000000002E-2</v>
      </c>
      <c r="AA28" s="73">
        <v>1.67E-2</v>
      </c>
      <c r="AB28" s="73">
        <v>3.4835601728735371E-2</v>
      </c>
      <c r="AC28" s="73">
        <v>0.10922439827126465</v>
      </c>
      <c r="AD28" s="73">
        <v>5.1584981284192304E-2</v>
      </c>
      <c r="AE28" s="73">
        <v>5.7639416987072353E-2</v>
      </c>
      <c r="AF28" s="76">
        <v>0</v>
      </c>
      <c r="AG28" s="75">
        <v>5.1584981284192304E-2</v>
      </c>
      <c r="AH28" s="73">
        <v>5.7639416987072353E-2</v>
      </c>
      <c r="AI28" s="73">
        <v>5.1584981284192304E-2</v>
      </c>
      <c r="AJ28" s="73">
        <v>0</v>
      </c>
      <c r="AK28" s="73">
        <f t="shared" si="0"/>
        <v>0.96364000000000005</v>
      </c>
      <c r="AL28" s="73">
        <f t="shared" si="1"/>
        <v>0.10574500000000001</v>
      </c>
      <c r="AM28" s="73">
        <v>0</v>
      </c>
      <c r="AN28" s="73">
        <v>0.10574500000000001</v>
      </c>
      <c r="AO28" s="73">
        <f t="shared" si="2"/>
        <v>0.85789500000000007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0.97233999999999998</v>
      </c>
      <c r="E32" s="73">
        <v>0</v>
      </c>
      <c r="F32" s="73">
        <v>0</v>
      </c>
      <c r="G32" s="73">
        <v>0.97233999999999998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0.97233999999999998</v>
      </c>
      <c r="T32" s="73">
        <v>0</v>
      </c>
      <c r="U32" s="73">
        <v>0</v>
      </c>
      <c r="V32" s="73">
        <v>0</v>
      </c>
      <c r="W32" s="73">
        <v>0.97233999999999998</v>
      </c>
      <c r="X32" s="73">
        <v>0.97233999999999998</v>
      </c>
      <c r="Y32" s="73">
        <v>0</v>
      </c>
      <c r="Z32" s="73">
        <v>0</v>
      </c>
      <c r="AA32" s="73">
        <v>0</v>
      </c>
      <c r="AB32" s="73">
        <v>0</v>
      </c>
      <c r="AC32" s="73">
        <v>0.97233999999999998</v>
      </c>
      <c r="AD32" s="73">
        <v>0.97233999999999998</v>
      </c>
      <c r="AE32" s="73">
        <v>0</v>
      </c>
      <c r="AF32" s="76">
        <v>0</v>
      </c>
      <c r="AG32" s="75">
        <v>0.97233999999999998</v>
      </c>
      <c r="AH32" s="73">
        <v>0</v>
      </c>
      <c r="AI32" s="73">
        <v>0.97233999999999998</v>
      </c>
      <c r="AJ32" s="73">
        <v>0</v>
      </c>
      <c r="AK32" s="73">
        <f t="shared" si="0"/>
        <v>0.97233999999999998</v>
      </c>
      <c r="AL32" s="73">
        <f t="shared" si="1"/>
        <v>5.8399999999999997E-3</v>
      </c>
      <c r="AM32" s="73">
        <v>0</v>
      </c>
      <c r="AN32" s="73">
        <v>5.8399999999999997E-3</v>
      </c>
      <c r="AO32" s="73">
        <f t="shared" si="2"/>
        <v>0.96650000000000003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6.9124580000000009</v>
      </c>
      <c r="E33" s="73">
        <v>0</v>
      </c>
      <c r="F33" s="73">
        <v>0</v>
      </c>
      <c r="G33" s="73">
        <v>6.9124580000000009</v>
      </c>
      <c r="H33" s="73">
        <v>0.96899999999999997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5.9434580000000006</v>
      </c>
      <c r="T33" s="73">
        <v>0.51400000000000001</v>
      </c>
      <c r="U33" s="73">
        <v>0</v>
      </c>
      <c r="V33" s="73">
        <v>0.51400000000000001</v>
      </c>
      <c r="W33" s="73">
        <v>5.4294580000000003</v>
      </c>
      <c r="X33" s="73">
        <v>5.2374900000000002</v>
      </c>
      <c r="Y33" s="73">
        <v>3.5376999999999996</v>
      </c>
      <c r="Z33" s="73">
        <v>0.191968</v>
      </c>
      <c r="AA33" s="73">
        <v>2.0999999999999998E-4</v>
      </c>
      <c r="AB33" s="73">
        <v>2.0727000000064777E-4</v>
      </c>
      <c r="AC33" s="73">
        <v>5.4292507299999997</v>
      </c>
      <c r="AD33" s="73">
        <v>5.4235379999999997</v>
      </c>
      <c r="AE33" s="73">
        <v>5.7127300000000009E-3</v>
      </c>
      <c r="AF33" s="76">
        <v>0</v>
      </c>
      <c r="AG33" s="75">
        <v>6.3925380000000001</v>
      </c>
      <c r="AH33" s="73">
        <v>0.51971273000000007</v>
      </c>
      <c r="AI33" s="73">
        <v>6.3925380000000001</v>
      </c>
      <c r="AJ33" s="73">
        <v>0</v>
      </c>
      <c r="AK33" s="73">
        <f t="shared" si="0"/>
        <v>6.9124580000000009</v>
      </c>
      <c r="AL33" s="73">
        <f t="shared" si="1"/>
        <v>0.51832199999999995</v>
      </c>
      <c r="AM33" s="73">
        <v>0</v>
      </c>
      <c r="AN33" s="73">
        <v>0.51832199999999995</v>
      </c>
      <c r="AO33" s="73">
        <f t="shared" si="2"/>
        <v>6.3941360000000014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1.14E-3</v>
      </c>
      <c r="E35" s="73">
        <v>0</v>
      </c>
      <c r="F35" s="73">
        <v>0</v>
      </c>
      <c r="G35" s="73">
        <v>1.14E-3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1.14E-3</v>
      </c>
      <c r="T35" s="73">
        <v>0</v>
      </c>
      <c r="U35" s="73">
        <v>0</v>
      </c>
      <c r="V35" s="73">
        <v>0</v>
      </c>
      <c r="W35" s="73">
        <v>1.14E-3</v>
      </c>
      <c r="X35" s="73">
        <v>1.14E-3</v>
      </c>
      <c r="Y35" s="73">
        <v>0</v>
      </c>
      <c r="Z35" s="73">
        <v>0</v>
      </c>
      <c r="AA35" s="73">
        <v>0</v>
      </c>
      <c r="AB35" s="73">
        <v>0</v>
      </c>
      <c r="AC35" s="73">
        <v>1.14E-3</v>
      </c>
      <c r="AD35" s="73">
        <v>0</v>
      </c>
      <c r="AE35" s="73">
        <v>1.14E-3</v>
      </c>
      <c r="AF35" s="76">
        <v>0</v>
      </c>
      <c r="AG35" s="75">
        <v>0</v>
      </c>
      <c r="AH35" s="73">
        <v>1.14E-3</v>
      </c>
      <c r="AI35" s="73">
        <v>0</v>
      </c>
      <c r="AJ35" s="73">
        <v>0</v>
      </c>
      <c r="AK35" s="73">
        <f t="shared" si="0"/>
        <v>1.14E-3</v>
      </c>
      <c r="AL35" s="73">
        <f t="shared" si="1"/>
        <v>0</v>
      </c>
      <c r="AM35" s="73">
        <v>0</v>
      </c>
      <c r="AN35" s="73">
        <v>0</v>
      </c>
      <c r="AO35" s="73">
        <f t="shared" si="2"/>
        <v>1.14E-3</v>
      </c>
    </row>
    <row r="36" spans="2:41" ht="17.25" customHeight="1" x14ac:dyDescent="0.15">
      <c r="B36" s="59">
        <v>0</v>
      </c>
      <c r="C36" s="72" t="s">
        <v>98</v>
      </c>
      <c r="D36" s="73">
        <v>9.6999999999999994E-4</v>
      </c>
      <c r="E36" s="73">
        <v>0</v>
      </c>
      <c r="F36" s="73">
        <v>0</v>
      </c>
      <c r="G36" s="73">
        <v>9.6999999999999994E-4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9.6999999999999994E-4</v>
      </c>
      <c r="T36" s="73">
        <v>0</v>
      </c>
      <c r="U36" s="73">
        <v>0</v>
      </c>
      <c r="V36" s="73">
        <v>0</v>
      </c>
      <c r="W36" s="73">
        <v>9.6999999999999994E-4</v>
      </c>
      <c r="X36" s="73">
        <v>0</v>
      </c>
      <c r="Y36" s="73">
        <v>0</v>
      </c>
      <c r="Z36" s="73">
        <v>9.6999999999999994E-4</v>
      </c>
      <c r="AA36" s="73">
        <v>0</v>
      </c>
      <c r="AB36" s="73">
        <v>0</v>
      </c>
      <c r="AC36" s="73">
        <v>9.6999999999999994E-4</v>
      </c>
      <c r="AD36" s="73">
        <v>9.6999999999999994E-4</v>
      </c>
      <c r="AE36" s="73">
        <v>0</v>
      </c>
      <c r="AF36" s="76">
        <v>0</v>
      </c>
      <c r="AG36" s="75">
        <v>9.6999999999999994E-4</v>
      </c>
      <c r="AH36" s="73">
        <v>0</v>
      </c>
      <c r="AI36" s="73">
        <v>9.6999999999999994E-4</v>
      </c>
      <c r="AJ36" s="73">
        <v>0</v>
      </c>
      <c r="AK36" s="73">
        <f t="shared" si="0"/>
        <v>9.6999999999999994E-4</v>
      </c>
      <c r="AL36" s="73">
        <f t="shared" si="1"/>
        <v>0</v>
      </c>
      <c r="AM36" s="73">
        <v>0</v>
      </c>
      <c r="AN36" s="73">
        <v>0</v>
      </c>
      <c r="AO36" s="73">
        <f t="shared" si="2"/>
        <v>9.6999999999999994E-4</v>
      </c>
    </row>
    <row r="37" spans="2:41" ht="17.25" customHeight="1" x14ac:dyDescent="0.15">
      <c r="B37" s="59">
        <v>0</v>
      </c>
      <c r="C37" s="72" t="s">
        <v>99</v>
      </c>
      <c r="D37" s="73">
        <v>0.11358499999999999</v>
      </c>
      <c r="E37" s="73">
        <v>0</v>
      </c>
      <c r="F37" s="73">
        <v>0</v>
      </c>
      <c r="G37" s="73">
        <v>0.11358499999999999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0.11358499999999999</v>
      </c>
      <c r="T37" s="73">
        <v>0</v>
      </c>
      <c r="U37" s="73">
        <v>0</v>
      </c>
      <c r="V37" s="73">
        <v>0</v>
      </c>
      <c r="W37" s="73">
        <v>0.11358499999999999</v>
      </c>
      <c r="X37" s="73">
        <v>0.11080499999999999</v>
      </c>
      <c r="Y37" s="73">
        <v>0</v>
      </c>
      <c r="Z37" s="73">
        <v>2.7799999999999999E-3</v>
      </c>
      <c r="AA37" s="73">
        <v>0</v>
      </c>
      <c r="AB37" s="73">
        <v>4.4378532079274446E-3</v>
      </c>
      <c r="AC37" s="73">
        <v>0.10914714679207255</v>
      </c>
      <c r="AD37" s="73">
        <v>3.5034999999999997E-2</v>
      </c>
      <c r="AE37" s="73">
        <v>7.411214679207255E-2</v>
      </c>
      <c r="AF37" s="76">
        <v>0</v>
      </c>
      <c r="AG37" s="75">
        <v>3.5034999999999997E-2</v>
      </c>
      <c r="AH37" s="73">
        <v>7.411214679207255E-2</v>
      </c>
      <c r="AI37" s="73">
        <v>3.5034999999999997E-2</v>
      </c>
      <c r="AJ37" s="73">
        <v>0</v>
      </c>
      <c r="AK37" s="73">
        <f t="shared" si="0"/>
        <v>0.11358499999999999</v>
      </c>
      <c r="AL37" s="73">
        <f t="shared" si="1"/>
        <v>4.8899999999999999E-2</v>
      </c>
      <c r="AM37" s="73">
        <v>0</v>
      </c>
      <c r="AN37" s="73">
        <v>4.8899999999999999E-2</v>
      </c>
      <c r="AO37" s="73">
        <f t="shared" si="2"/>
        <v>6.4684999999999993E-2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6.0490000000000006E-3</v>
      </c>
      <c r="E39" s="73">
        <v>0</v>
      </c>
      <c r="F39" s="73">
        <v>0</v>
      </c>
      <c r="G39" s="73">
        <v>6.0490000000000006E-3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6.0490000000000006E-3</v>
      </c>
      <c r="T39" s="73">
        <v>0</v>
      </c>
      <c r="U39" s="73">
        <v>0</v>
      </c>
      <c r="V39" s="73">
        <v>0</v>
      </c>
      <c r="W39" s="73">
        <v>6.0490000000000006E-3</v>
      </c>
      <c r="X39" s="73">
        <v>6.0490000000000006E-3</v>
      </c>
      <c r="Y39" s="73">
        <v>0</v>
      </c>
      <c r="Z39" s="73">
        <v>0</v>
      </c>
      <c r="AA39" s="73">
        <v>0</v>
      </c>
      <c r="AB39" s="73">
        <v>0</v>
      </c>
      <c r="AC39" s="73">
        <v>6.0490000000000006E-3</v>
      </c>
      <c r="AD39" s="73">
        <v>3.23208E-3</v>
      </c>
      <c r="AE39" s="73">
        <v>2.8169200000000001E-3</v>
      </c>
      <c r="AF39" s="76">
        <v>0</v>
      </c>
      <c r="AG39" s="75">
        <v>3.23208E-3</v>
      </c>
      <c r="AH39" s="73">
        <v>2.8169200000000001E-3</v>
      </c>
      <c r="AI39" s="73">
        <v>3.23208E-3</v>
      </c>
      <c r="AJ39" s="73">
        <v>0</v>
      </c>
      <c r="AK39" s="73">
        <f t="shared" si="0"/>
        <v>6.0490000000000006E-3</v>
      </c>
      <c r="AL39" s="73">
        <f t="shared" si="1"/>
        <v>1.8559999999999998E-3</v>
      </c>
      <c r="AM39" s="73">
        <v>0</v>
      </c>
      <c r="AN39" s="73">
        <v>1.8559999999999998E-3</v>
      </c>
      <c r="AO39" s="73">
        <f t="shared" si="2"/>
        <v>4.1930000000000005E-3</v>
      </c>
    </row>
    <row r="40" spans="2:41" ht="17.25" customHeight="1" x14ac:dyDescent="0.15">
      <c r="B40" s="59">
        <v>0</v>
      </c>
      <c r="C40" s="72" t="s">
        <v>102</v>
      </c>
      <c r="D40" s="73">
        <v>2.3999999999999998E-4</v>
      </c>
      <c r="E40" s="73">
        <v>0</v>
      </c>
      <c r="F40" s="73">
        <v>0</v>
      </c>
      <c r="G40" s="73">
        <v>2.3999999999999998E-4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2.3999999999999998E-4</v>
      </c>
      <c r="T40" s="73">
        <v>0</v>
      </c>
      <c r="U40" s="73">
        <v>0</v>
      </c>
      <c r="V40" s="73">
        <v>0</v>
      </c>
      <c r="W40" s="73">
        <v>2.3999999999999998E-4</v>
      </c>
      <c r="X40" s="73">
        <v>0</v>
      </c>
      <c r="Y40" s="73">
        <v>0</v>
      </c>
      <c r="Z40" s="73">
        <v>2.3999999999999998E-4</v>
      </c>
      <c r="AA40" s="73">
        <v>0</v>
      </c>
      <c r="AB40" s="73">
        <v>0</v>
      </c>
      <c r="AC40" s="73">
        <v>2.3999999999999998E-4</v>
      </c>
      <c r="AD40" s="73">
        <v>1.634230769230769E-4</v>
      </c>
      <c r="AE40" s="73">
        <v>7.6576923076923092E-5</v>
      </c>
      <c r="AF40" s="76">
        <v>0</v>
      </c>
      <c r="AG40" s="75">
        <v>1.634230769230769E-4</v>
      </c>
      <c r="AH40" s="73">
        <v>7.6576923076923092E-5</v>
      </c>
      <c r="AI40" s="73">
        <v>1.634230769230769E-4</v>
      </c>
      <c r="AJ40" s="73">
        <v>0</v>
      </c>
      <c r="AK40" s="73">
        <f t="shared" si="0"/>
        <v>2.3999999999999998E-4</v>
      </c>
      <c r="AL40" s="73">
        <f t="shared" si="1"/>
        <v>5.44E-4</v>
      </c>
      <c r="AM40" s="73">
        <v>0</v>
      </c>
      <c r="AN40" s="73">
        <v>5.44E-4</v>
      </c>
      <c r="AO40" s="73">
        <f t="shared" si="2"/>
        <v>-3.0400000000000002E-4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0.30578909999999998</v>
      </c>
      <c r="E43" s="67">
        <v>0</v>
      </c>
      <c r="F43" s="67">
        <v>0</v>
      </c>
      <c r="G43" s="67">
        <v>0.30578909999999998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0.30578909999999998</v>
      </c>
      <c r="T43" s="67">
        <v>3.5999999999999999E-3</v>
      </c>
      <c r="U43" s="67">
        <v>3.5999999999999999E-3</v>
      </c>
      <c r="V43" s="67">
        <v>0</v>
      </c>
      <c r="W43" s="67">
        <v>0.30218909999999999</v>
      </c>
      <c r="X43" s="67">
        <v>0.29862909999999998</v>
      </c>
      <c r="Y43" s="67">
        <v>0</v>
      </c>
      <c r="Z43" s="67">
        <v>3.5600000000000002E-3</v>
      </c>
      <c r="AA43" s="67">
        <v>2.9999999999999997E-4</v>
      </c>
      <c r="AB43" s="73">
        <v>3.7853999999998833E-3</v>
      </c>
      <c r="AC43" s="73">
        <v>0.2984037000000001</v>
      </c>
      <c r="AD43" s="73">
        <v>0.27668910000000008</v>
      </c>
      <c r="AE43" s="67">
        <v>2.1714600000000004E-2</v>
      </c>
      <c r="AF43" s="70">
        <v>0</v>
      </c>
      <c r="AG43" s="69">
        <v>0.27668910000000008</v>
      </c>
      <c r="AH43" s="67">
        <v>2.5314600000000003E-2</v>
      </c>
      <c r="AI43" s="67">
        <v>0.27668910000000008</v>
      </c>
      <c r="AJ43" s="67">
        <v>0</v>
      </c>
      <c r="AK43" s="67">
        <f t="shared" si="0"/>
        <v>0.30578909999999998</v>
      </c>
      <c r="AL43" s="67">
        <f t="shared" si="1"/>
        <v>5.079899999999999E-2</v>
      </c>
      <c r="AM43" s="67">
        <v>0</v>
      </c>
      <c r="AN43" s="67">
        <v>5.079899999999999E-2</v>
      </c>
      <c r="AO43" s="67">
        <f t="shared" si="2"/>
        <v>0.2549901</v>
      </c>
    </row>
    <row r="44" spans="2:41" ht="17.25" customHeight="1" x14ac:dyDescent="0.15">
      <c r="B44" s="81" t="s">
        <v>106</v>
      </c>
      <c r="C44" s="82"/>
      <c r="D44" s="56">
        <v>0.77841000000000005</v>
      </c>
      <c r="E44" s="56">
        <v>0</v>
      </c>
      <c r="F44" s="56">
        <v>0</v>
      </c>
      <c r="G44" s="56">
        <v>0.77841000000000005</v>
      </c>
      <c r="H44" s="56">
        <v>0</v>
      </c>
      <c r="I44" s="56">
        <v>0</v>
      </c>
      <c r="J44" s="56">
        <v>0</v>
      </c>
      <c r="K44" s="56">
        <v>0.496</v>
      </c>
      <c r="L44" s="56">
        <v>0</v>
      </c>
      <c r="M44" s="56">
        <v>2.6000000000000023E-2</v>
      </c>
      <c r="N44" s="56">
        <v>0</v>
      </c>
      <c r="O44" s="56">
        <v>0.47</v>
      </c>
      <c r="P44" s="56">
        <v>0</v>
      </c>
      <c r="Q44" s="71">
        <v>0</v>
      </c>
      <c r="R44" s="56">
        <v>0</v>
      </c>
      <c r="S44" s="57">
        <v>0.75241000000000002</v>
      </c>
      <c r="T44" s="56">
        <v>0.47</v>
      </c>
      <c r="U44" s="56">
        <v>0</v>
      </c>
      <c r="V44" s="56">
        <v>0.47</v>
      </c>
      <c r="W44" s="56">
        <v>0.28241000000000005</v>
      </c>
      <c r="X44" s="56">
        <v>0</v>
      </c>
      <c r="Y44" s="56">
        <v>0</v>
      </c>
      <c r="Z44" s="56">
        <v>0.28241000000000005</v>
      </c>
      <c r="AA44" s="56">
        <v>0.10441000000000002</v>
      </c>
      <c r="AB44" s="56">
        <v>8.0585461871347186E-2</v>
      </c>
      <c r="AC44" s="56">
        <v>0.20182453812865286</v>
      </c>
      <c r="AD44" s="56">
        <v>0.190387</v>
      </c>
      <c r="AE44" s="56">
        <v>1.1437538128652865E-2</v>
      </c>
      <c r="AF44" s="58">
        <v>0</v>
      </c>
      <c r="AG44" s="57">
        <v>0.190387</v>
      </c>
      <c r="AH44" s="56">
        <v>0.48143753812865286</v>
      </c>
      <c r="AI44" s="56">
        <v>0.190387</v>
      </c>
      <c r="AJ44" s="56">
        <v>0</v>
      </c>
      <c r="AK44" s="56">
        <f t="shared" si="0"/>
        <v>0.77841000000000005</v>
      </c>
      <c r="AL44" s="56">
        <f t="shared" si="1"/>
        <v>0.46573100000000001</v>
      </c>
      <c r="AM44" s="56">
        <f>SUM(AM45:AM50)</f>
        <v>0</v>
      </c>
      <c r="AN44" s="56">
        <f>SUM(AN45:AN50)</f>
        <v>0.46573100000000001</v>
      </c>
      <c r="AO44" s="56">
        <f t="shared" si="2"/>
        <v>0.31267900000000004</v>
      </c>
    </row>
    <row r="45" spans="2:41" ht="17.25" customHeight="1" x14ac:dyDescent="0.15">
      <c r="B45" s="59">
        <v>0</v>
      </c>
      <c r="C45" s="60" t="s">
        <v>107</v>
      </c>
      <c r="D45" s="61">
        <v>0.28241000000000005</v>
      </c>
      <c r="E45" s="61">
        <v>0</v>
      </c>
      <c r="F45" s="61">
        <v>0</v>
      </c>
      <c r="G45" s="61">
        <v>0.28241000000000005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0.28241000000000005</v>
      </c>
      <c r="T45" s="61">
        <v>0</v>
      </c>
      <c r="U45" s="61">
        <v>0</v>
      </c>
      <c r="V45" s="61">
        <v>0</v>
      </c>
      <c r="W45" s="61">
        <v>0.28241000000000005</v>
      </c>
      <c r="X45" s="61">
        <v>0</v>
      </c>
      <c r="Y45" s="61">
        <v>0</v>
      </c>
      <c r="Z45" s="61">
        <v>0.28241000000000005</v>
      </c>
      <c r="AA45" s="61">
        <v>0.10441000000000002</v>
      </c>
      <c r="AB45" s="73">
        <v>8.0585461871347186E-2</v>
      </c>
      <c r="AC45" s="73">
        <v>0.20182453812865286</v>
      </c>
      <c r="AD45" s="73">
        <v>0.190387</v>
      </c>
      <c r="AE45" s="61">
        <v>1.1437538128652865E-2</v>
      </c>
      <c r="AF45" s="64">
        <v>0</v>
      </c>
      <c r="AG45" s="63">
        <v>0.190387</v>
      </c>
      <c r="AH45" s="61">
        <v>1.1437538128652865E-2</v>
      </c>
      <c r="AI45" s="61">
        <v>0.190387</v>
      </c>
      <c r="AJ45" s="61">
        <v>0</v>
      </c>
      <c r="AK45" s="61">
        <f t="shared" si="0"/>
        <v>0.28241000000000005</v>
      </c>
      <c r="AL45" s="61">
        <f t="shared" si="1"/>
        <v>4.2730999999999991E-2</v>
      </c>
      <c r="AM45" s="61">
        <v>0</v>
      </c>
      <c r="AN45" s="61">
        <v>4.2730999999999991E-2</v>
      </c>
      <c r="AO45" s="61">
        <f t="shared" si="2"/>
        <v>0.23967900000000006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0.496</v>
      </c>
      <c r="E48" s="73">
        <v>0</v>
      </c>
      <c r="F48" s="73">
        <v>0</v>
      </c>
      <c r="G48" s="73">
        <v>0.496</v>
      </c>
      <c r="H48" s="73">
        <v>0</v>
      </c>
      <c r="I48" s="73">
        <v>0</v>
      </c>
      <c r="J48" s="73">
        <v>0</v>
      </c>
      <c r="K48" s="73">
        <v>0.496</v>
      </c>
      <c r="L48" s="73">
        <v>0</v>
      </c>
      <c r="M48" s="73">
        <v>2.6000000000000023E-2</v>
      </c>
      <c r="N48" s="73">
        <v>0</v>
      </c>
      <c r="O48" s="73">
        <v>0.47</v>
      </c>
      <c r="P48" s="73">
        <v>0</v>
      </c>
      <c r="Q48" s="74">
        <v>0</v>
      </c>
      <c r="R48" s="73">
        <v>0</v>
      </c>
      <c r="S48" s="75">
        <v>0.47</v>
      </c>
      <c r="T48" s="73">
        <v>0.47</v>
      </c>
      <c r="U48" s="73">
        <v>0</v>
      </c>
      <c r="V48" s="73">
        <v>0.47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0.47</v>
      </c>
      <c r="AI48" s="73">
        <v>0</v>
      </c>
      <c r="AJ48" s="73">
        <v>0</v>
      </c>
      <c r="AK48" s="73">
        <f t="shared" si="0"/>
        <v>0.496</v>
      </c>
      <c r="AL48" s="73">
        <f t="shared" si="1"/>
        <v>0.42299999999999999</v>
      </c>
      <c r="AM48" s="73">
        <v>0</v>
      </c>
      <c r="AN48" s="73">
        <v>0.42299999999999999</v>
      </c>
      <c r="AO48" s="73">
        <f t="shared" si="2"/>
        <v>7.3000000000000009E-2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0</v>
      </c>
      <c r="E50" s="67">
        <v>0</v>
      </c>
      <c r="F50" s="67">
        <v>0</v>
      </c>
      <c r="G50" s="67">
        <v>0</v>
      </c>
      <c r="H50" s="67">
        <v>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67">
        <v>0</v>
      </c>
      <c r="O50" s="67">
        <v>0</v>
      </c>
      <c r="P50" s="67">
        <v>0</v>
      </c>
      <c r="Q50" s="68">
        <v>0</v>
      </c>
      <c r="R50" s="67">
        <v>0</v>
      </c>
      <c r="S50" s="69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70">
        <v>0</v>
      </c>
      <c r="AG50" s="69">
        <v>0</v>
      </c>
      <c r="AH50" s="67">
        <v>0</v>
      </c>
      <c r="AI50" s="67">
        <v>0</v>
      </c>
      <c r="AJ50" s="67">
        <v>0</v>
      </c>
      <c r="AK50" s="67">
        <f t="shared" si="0"/>
        <v>0</v>
      </c>
      <c r="AL50" s="67">
        <f t="shared" si="1"/>
        <v>0</v>
      </c>
      <c r="AM50" s="67">
        <v>0</v>
      </c>
      <c r="AN50" s="67">
        <v>0</v>
      </c>
      <c r="AO50" s="67">
        <f t="shared" si="2"/>
        <v>0</v>
      </c>
    </row>
    <row r="51" spans="2:41" ht="17.25" customHeight="1" x14ac:dyDescent="0.15">
      <c r="B51" s="77" t="s">
        <v>113</v>
      </c>
      <c r="C51" s="78"/>
      <c r="D51" s="56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56">
        <v>0</v>
      </c>
      <c r="AD51" s="56">
        <v>0</v>
      </c>
      <c r="AE51" s="56">
        <v>0</v>
      </c>
      <c r="AF51" s="58">
        <v>0</v>
      </c>
      <c r="AG51" s="57">
        <v>0</v>
      </c>
      <c r="AH51" s="56">
        <v>0</v>
      </c>
      <c r="AI51" s="56">
        <v>0</v>
      </c>
      <c r="AJ51" s="56">
        <v>0</v>
      </c>
      <c r="AK51" s="56">
        <f t="shared" si="0"/>
        <v>0</v>
      </c>
      <c r="AL51" s="56">
        <f t="shared" si="1"/>
        <v>0</v>
      </c>
      <c r="AM51" s="56">
        <v>0</v>
      </c>
      <c r="AN51" s="56">
        <v>0</v>
      </c>
      <c r="AO51" s="56">
        <f t="shared" si="2"/>
        <v>0</v>
      </c>
    </row>
    <row r="52" spans="2:41" ht="17.25" customHeight="1" x14ac:dyDescent="0.15">
      <c r="B52" s="77" t="s">
        <v>114</v>
      </c>
      <c r="C52" s="78"/>
      <c r="D52" s="56">
        <v>2.6710000000000001E-2</v>
      </c>
      <c r="E52" s="56">
        <v>0</v>
      </c>
      <c r="F52" s="56">
        <v>0</v>
      </c>
      <c r="G52" s="56">
        <v>2.6710000000000001E-2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2.6710000000000001E-2</v>
      </c>
      <c r="T52" s="56">
        <v>1.6000000000000001E-4</v>
      </c>
      <c r="U52" s="56">
        <v>0</v>
      </c>
      <c r="V52" s="56">
        <v>1.6000000000000001E-4</v>
      </c>
      <c r="W52" s="56">
        <v>2.6550000000000001E-2</v>
      </c>
      <c r="X52" s="56">
        <v>1.4489999999999998E-2</v>
      </c>
      <c r="Y52" s="56">
        <v>0</v>
      </c>
      <c r="Z52" s="56">
        <v>1.2060000000000003E-2</v>
      </c>
      <c r="AA52" s="56">
        <v>0</v>
      </c>
      <c r="AB52" s="56">
        <v>0</v>
      </c>
      <c r="AC52" s="56">
        <v>2.6550000000000004E-2</v>
      </c>
      <c r="AD52" s="56">
        <v>2.6330000000000003E-2</v>
      </c>
      <c r="AE52" s="56">
        <v>2.2000000000000001E-4</v>
      </c>
      <c r="AF52" s="58">
        <v>0</v>
      </c>
      <c r="AG52" s="57">
        <v>2.6330000000000003E-2</v>
      </c>
      <c r="AH52" s="56">
        <v>3.8000000000000002E-4</v>
      </c>
      <c r="AI52" s="56">
        <v>2.6330000000000003E-2</v>
      </c>
      <c r="AJ52" s="56">
        <v>0</v>
      </c>
      <c r="AK52" s="56">
        <f t="shared" si="0"/>
        <v>2.6710000000000001E-2</v>
      </c>
      <c r="AL52" s="56">
        <f t="shared" si="1"/>
        <v>2.2829999999999999E-3</v>
      </c>
      <c r="AM52" s="56">
        <v>0</v>
      </c>
      <c r="AN52" s="56">
        <v>2.2829999999999999E-3</v>
      </c>
      <c r="AO52" s="56">
        <f t="shared" si="2"/>
        <v>2.4427000000000001E-2</v>
      </c>
    </row>
    <row r="53" spans="2:41" ht="17.25" customHeight="1" x14ac:dyDescent="0.15">
      <c r="B53" s="77" t="s">
        <v>115</v>
      </c>
      <c r="C53" s="78"/>
      <c r="D53" s="56">
        <v>0.55108299999999999</v>
      </c>
      <c r="E53" s="56">
        <v>0</v>
      </c>
      <c r="F53" s="56">
        <v>0</v>
      </c>
      <c r="G53" s="56">
        <v>0.55108299999999999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0.55108299999999999</v>
      </c>
      <c r="T53" s="56">
        <v>9.2091000000000006E-2</v>
      </c>
      <c r="U53" s="56">
        <v>9.2091000000000006E-2</v>
      </c>
      <c r="V53" s="56">
        <v>0</v>
      </c>
      <c r="W53" s="56">
        <v>0.45899199999999996</v>
      </c>
      <c r="X53" s="56">
        <v>0.38982399999999995</v>
      </c>
      <c r="Y53" s="56">
        <v>4.8000000000000001E-5</v>
      </c>
      <c r="Z53" s="56">
        <v>6.9167999999999993E-2</v>
      </c>
      <c r="AA53" s="56">
        <v>4.5460000000000006E-3</v>
      </c>
      <c r="AB53" s="56">
        <v>1.4904977783872453E-2</v>
      </c>
      <c r="AC53" s="56">
        <v>0.4440870222161275</v>
      </c>
      <c r="AD53" s="56">
        <v>0.43989420793326567</v>
      </c>
      <c r="AE53" s="56">
        <v>4.1928142828618386E-3</v>
      </c>
      <c r="AF53" s="58">
        <v>0</v>
      </c>
      <c r="AG53" s="57">
        <v>0.43989420793326567</v>
      </c>
      <c r="AH53" s="56">
        <v>9.628381428286184E-2</v>
      </c>
      <c r="AI53" s="56">
        <v>0.43989420793326567</v>
      </c>
      <c r="AJ53" s="56">
        <v>0</v>
      </c>
      <c r="AK53" s="56">
        <f t="shared" si="0"/>
        <v>0.55108299999999999</v>
      </c>
      <c r="AL53" s="56">
        <f t="shared" si="1"/>
        <v>7.5059999999999988E-2</v>
      </c>
      <c r="AM53" s="56">
        <v>0</v>
      </c>
      <c r="AN53" s="56">
        <v>7.5059999999999988E-2</v>
      </c>
      <c r="AO53" s="56">
        <f t="shared" si="2"/>
        <v>0.47602299999999997</v>
      </c>
    </row>
    <row r="54" spans="2:41" ht="17.25" customHeight="1" x14ac:dyDescent="0.15">
      <c r="B54" s="77" t="s">
        <v>116</v>
      </c>
      <c r="C54" s="78"/>
      <c r="D54" s="56">
        <v>2.4859999999999999E-3</v>
      </c>
      <c r="E54" s="56">
        <v>0</v>
      </c>
      <c r="F54" s="56">
        <v>0</v>
      </c>
      <c r="G54" s="56">
        <v>2.4859999999999999E-3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2.4859999999999999E-3</v>
      </c>
      <c r="T54" s="56">
        <v>0</v>
      </c>
      <c r="U54" s="56">
        <v>0</v>
      </c>
      <c r="V54" s="56">
        <v>0</v>
      </c>
      <c r="W54" s="56">
        <v>2.4859999999999999E-3</v>
      </c>
      <c r="X54" s="56">
        <v>1.4859999999999999E-3</v>
      </c>
      <c r="Y54" s="56">
        <v>0</v>
      </c>
      <c r="Z54" s="56">
        <v>1E-3</v>
      </c>
      <c r="AA54" s="56">
        <v>1E-3</v>
      </c>
      <c r="AB54" s="56">
        <v>9.0000000000000019E-4</v>
      </c>
      <c r="AC54" s="56">
        <v>1.5859999999999997E-3</v>
      </c>
      <c r="AD54" s="56">
        <v>1.4859999999999999E-3</v>
      </c>
      <c r="AE54" s="56">
        <v>9.9999999999999896E-5</v>
      </c>
      <c r="AF54" s="58">
        <v>0</v>
      </c>
      <c r="AG54" s="57">
        <v>1.4859999999999999E-3</v>
      </c>
      <c r="AH54" s="56">
        <v>9.9999999999999896E-5</v>
      </c>
      <c r="AI54" s="56">
        <v>1.4859999999999999E-3</v>
      </c>
      <c r="AJ54" s="56">
        <v>0</v>
      </c>
      <c r="AK54" s="56">
        <f t="shared" si="0"/>
        <v>2.4859999999999999E-3</v>
      </c>
      <c r="AL54" s="56">
        <f t="shared" si="1"/>
        <v>2.2600000000000003E-3</v>
      </c>
      <c r="AM54" s="56">
        <v>0</v>
      </c>
      <c r="AN54" s="56">
        <v>2.2600000000000003E-3</v>
      </c>
      <c r="AO54" s="56">
        <f t="shared" si="2"/>
        <v>2.2599999999999964E-4</v>
      </c>
    </row>
    <row r="55" spans="2:41" ht="17.25" customHeight="1" x14ac:dyDescent="0.15">
      <c r="B55" s="77" t="s">
        <v>117</v>
      </c>
      <c r="C55" s="78"/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8">
        <v>0</v>
      </c>
      <c r="AG55" s="57">
        <v>0</v>
      </c>
      <c r="AH55" s="56">
        <v>0</v>
      </c>
      <c r="AI55" s="56">
        <v>0</v>
      </c>
      <c r="AJ55" s="56">
        <v>0</v>
      </c>
      <c r="AK55" s="56">
        <f t="shared" si="0"/>
        <v>0</v>
      </c>
      <c r="AL55" s="56">
        <f t="shared" si="1"/>
        <v>0</v>
      </c>
      <c r="AM55" s="56">
        <v>0</v>
      </c>
      <c r="AN55" s="56">
        <v>0</v>
      </c>
      <c r="AO55" s="56">
        <f t="shared" si="2"/>
        <v>0</v>
      </c>
    </row>
    <row r="56" spans="2:41" ht="17.25" customHeight="1" x14ac:dyDescent="0.15">
      <c r="B56" s="77" t="s">
        <v>118</v>
      </c>
      <c r="C56" s="78"/>
      <c r="D56" s="56">
        <v>6.1000000000000008E-4</v>
      </c>
      <c r="E56" s="56">
        <v>0</v>
      </c>
      <c r="F56" s="56">
        <v>0</v>
      </c>
      <c r="G56" s="56">
        <v>6.1000000000000008E-4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6.1000000000000008E-4</v>
      </c>
      <c r="T56" s="56">
        <v>0</v>
      </c>
      <c r="U56" s="56">
        <v>0</v>
      </c>
      <c r="V56" s="56">
        <v>0</v>
      </c>
      <c r="W56" s="56">
        <v>6.1000000000000008E-4</v>
      </c>
      <c r="X56" s="56">
        <v>5.2000000000000006E-4</v>
      </c>
      <c r="Y56" s="56">
        <v>5.0000000000000002E-5</v>
      </c>
      <c r="Z56" s="56">
        <v>8.9999999999999992E-5</v>
      </c>
      <c r="AA56" s="56">
        <v>5.0000000000000002E-5</v>
      </c>
      <c r="AB56" s="56">
        <v>8.8602519572169051E-5</v>
      </c>
      <c r="AC56" s="56">
        <v>5.2139748042783103E-4</v>
      </c>
      <c r="AD56" s="56">
        <v>5.1476210166501266E-4</v>
      </c>
      <c r="AE56" s="56">
        <v>6.6353787628183904E-6</v>
      </c>
      <c r="AF56" s="58">
        <v>0</v>
      </c>
      <c r="AG56" s="57">
        <v>5.1476210166501266E-4</v>
      </c>
      <c r="AH56" s="56">
        <v>6.6353787628183904E-6</v>
      </c>
      <c r="AI56" s="56">
        <v>5.1476210166501266E-4</v>
      </c>
      <c r="AJ56" s="56">
        <v>0</v>
      </c>
      <c r="AK56" s="56">
        <f t="shared" si="0"/>
        <v>6.1000000000000008E-4</v>
      </c>
      <c r="AL56" s="56">
        <f t="shared" si="1"/>
        <v>9.3999999999999994E-5</v>
      </c>
      <c r="AM56" s="56">
        <v>0</v>
      </c>
      <c r="AN56" s="56">
        <v>9.3999999999999994E-5</v>
      </c>
      <c r="AO56" s="56">
        <f t="shared" si="2"/>
        <v>5.1600000000000007E-4</v>
      </c>
    </row>
    <row r="57" spans="2:41" ht="17.25" customHeight="1" x14ac:dyDescent="0.15">
      <c r="B57" s="77" t="s">
        <v>119</v>
      </c>
      <c r="C57" s="78"/>
      <c r="D57" s="56">
        <v>4.1101000000000006E-2</v>
      </c>
      <c r="E57" s="56">
        <v>0</v>
      </c>
      <c r="F57" s="56">
        <v>0</v>
      </c>
      <c r="G57" s="56">
        <v>4.1101000000000006E-2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4.1101000000000006E-2</v>
      </c>
      <c r="T57" s="56">
        <v>0</v>
      </c>
      <c r="U57" s="56">
        <v>0</v>
      </c>
      <c r="V57" s="56">
        <v>0</v>
      </c>
      <c r="W57" s="56">
        <v>4.1101000000000006E-2</v>
      </c>
      <c r="X57" s="56">
        <v>0</v>
      </c>
      <c r="Y57" s="56">
        <v>0</v>
      </c>
      <c r="Z57" s="56">
        <v>4.1101000000000006E-2</v>
      </c>
      <c r="AA57" s="56">
        <v>0</v>
      </c>
      <c r="AB57" s="56">
        <v>3.9599706375838956E-3</v>
      </c>
      <c r="AC57" s="56">
        <v>3.714102936241611E-2</v>
      </c>
      <c r="AD57" s="56">
        <v>2.9527000000000001E-2</v>
      </c>
      <c r="AE57" s="56">
        <v>7.614029362416108E-3</v>
      </c>
      <c r="AF57" s="58">
        <v>0</v>
      </c>
      <c r="AG57" s="57">
        <v>2.9527000000000001E-2</v>
      </c>
      <c r="AH57" s="56">
        <v>7.614029362416108E-3</v>
      </c>
      <c r="AI57" s="56">
        <v>2.9527000000000001E-2</v>
      </c>
      <c r="AJ57" s="56">
        <v>0</v>
      </c>
      <c r="AK57" s="56">
        <f t="shared" si="0"/>
        <v>4.1101000000000006E-2</v>
      </c>
      <c r="AL57" s="56">
        <f t="shared" si="1"/>
        <v>9.9389999999999999E-3</v>
      </c>
      <c r="AM57" s="56">
        <v>0</v>
      </c>
      <c r="AN57" s="56">
        <v>9.9389999999999999E-3</v>
      </c>
      <c r="AO57" s="56">
        <f t="shared" si="2"/>
        <v>3.1162000000000006E-2</v>
      </c>
    </row>
    <row r="58" spans="2:41" ht="17.25" customHeight="1" x14ac:dyDescent="0.15">
      <c r="B58" s="77" t="s">
        <v>120</v>
      </c>
      <c r="C58" s="78"/>
      <c r="D58" s="56">
        <v>4.0000000000000002E-4</v>
      </c>
      <c r="E58" s="56">
        <v>0</v>
      </c>
      <c r="F58" s="56">
        <v>0</v>
      </c>
      <c r="G58" s="56">
        <v>4.0000000000000002E-4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4.0000000000000002E-4</v>
      </c>
      <c r="T58" s="56">
        <v>0</v>
      </c>
      <c r="U58" s="56">
        <v>0</v>
      </c>
      <c r="V58" s="56">
        <v>0</v>
      </c>
      <c r="W58" s="56">
        <v>4.0000000000000002E-4</v>
      </c>
      <c r="X58" s="56">
        <v>0</v>
      </c>
      <c r="Y58" s="56">
        <v>0</v>
      </c>
      <c r="Z58" s="56">
        <v>4.0000000000000002E-4</v>
      </c>
      <c r="AA58" s="56">
        <v>4.0000000000000002E-4</v>
      </c>
      <c r="AB58" s="56">
        <v>3.2000000000000003E-4</v>
      </c>
      <c r="AC58" s="56">
        <v>8.0000000000000007E-5</v>
      </c>
      <c r="AD58" s="56">
        <v>0</v>
      </c>
      <c r="AE58" s="56">
        <v>8.0000000000000007E-5</v>
      </c>
      <c r="AF58" s="58">
        <v>0</v>
      </c>
      <c r="AG58" s="57">
        <v>0</v>
      </c>
      <c r="AH58" s="56">
        <v>8.0000000000000007E-5</v>
      </c>
      <c r="AI58" s="56">
        <v>0</v>
      </c>
      <c r="AJ58" s="56">
        <v>0</v>
      </c>
      <c r="AK58" s="56">
        <f t="shared" si="0"/>
        <v>4.0000000000000002E-4</v>
      </c>
      <c r="AL58" s="56">
        <f t="shared" si="1"/>
        <v>4.4999999999999996E-5</v>
      </c>
      <c r="AM58" s="56">
        <v>0</v>
      </c>
      <c r="AN58" s="56">
        <v>4.4999999999999996E-5</v>
      </c>
      <c r="AO58" s="56">
        <f t="shared" si="2"/>
        <v>3.5500000000000001E-4</v>
      </c>
    </row>
    <row r="59" spans="2:41" ht="17.25" customHeight="1" x14ac:dyDescent="0.15">
      <c r="B59" s="77" t="s">
        <v>121</v>
      </c>
      <c r="C59" s="78"/>
      <c r="D59" s="56">
        <v>2.4067999999999999E-2</v>
      </c>
      <c r="E59" s="56">
        <v>0</v>
      </c>
      <c r="F59" s="56">
        <v>0</v>
      </c>
      <c r="G59" s="56">
        <v>2.4067999999999999E-2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2.4067999999999999E-2</v>
      </c>
      <c r="T59" s="56">
        <v>0</v>
      </c>
      <c r="U59" s="56">
        <v>0</v>
      </c>
      <c r="V59" s="56">
        <v>0</v>
      </c>
      <c r="W59" s="56">
        <v>2.4067999999999999E-2</v>
      </c>
      <c r="X59" s="56">
        <v>3.0800000000000001E-4</v>
      </c>
      <c r="Y59" s="56">
        <v>2.6800000000000001E-4</v>
      </c>
      <c r="Z59" s="56">
        <v>2.376E-2</v>
      </c>
      <c r="AA59" s="56">
        <v>0</v>
      </c>
      <c r="AB59" s="56">
        <v>1.9241528296853126E-2</v>
      </c>
      <c r="AC59" s="56">
        <v>4.8264717031468746E-3</v>
      </c>
      <c r="AD59" s="56">
        <v>6.5524864924467908E-5</v>
      </c>
      <c r="AE59" s="56">
        <v>4.7609468382224067E-3</v>
      </c>
      <c r="AF59" s="58">
        <v>0</v>
      </c>
      <c r="AG59" s="57">
        <v>6.5524864924467908E-5</v>
      </c>
      <c r="AH59" s="56">
        <v>4.7609468382224067E-3</v>
      </c>
      <c r="AI59" s="56">
        <v>6.5524864924467908E-5</v>
      </c>
      <c r="AJ59" s="56">
        <v>0</v>
      </c>
      <c r="AK59" s="56">
        <f t="shared" si="0"/>
        <v>2.4067999999999999E-2</v>
      </c>
      <c r="AL59" s="56">
        <f t="shared" si="1"/>
        <v>7.3393000000000014E-2</v>
      </c>
      <c r="AM59" s="56">
        <v>0</v>
      </c>
      <c r="AN59" s="56">
        <v>7.3393000000000014E-2</v>
      </c>
      <c r="AO59" s="56">
        <f t="shared" si="2"/>
        <v>-4.9325000000000015E-2</v>
      </c>
    </row>
    <row r="60" spans="2:41" ht="17.25" customHeight="1" x14ac:dyDescent="0.15">
      <c r="B60" s="77" t="s">
        <v>122</v>
      </c>
      <c r="C60" s="78"/>
      <c r="D60" s="56">
        <v>0.161387</v>
      </c>
      <c r="E60" s="56">
        <v>0</v>
      </c>
      <c r="F60" s="56">
        <v>0</v>
      </c>
      <c r="G60" s="56">
        <v>0.161387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0.161387</v>
      </c>
      <c r="T60" s="56">
        <v>6.9999999999999999E-4</v>
      </c>
      <c r="U60" s="56">
        <v>0</v>
      </c>
      <c r="V60" s="56">
        <v>6.9999999999999999E-4</v>
      </c>
      <c r="W60" s="56">
        <v>0.160687</v>
      </c>
      <c r="X60" s="56">
        <v>0.128025</v>
      </c>
      <c r="Y60" s="56">
        <v>0.10287499999999999</v>
      </c>
      <c r="Z60" s="56">
        <v>3.2661999999999997E-2</v>
      </c>
      <c r="AA60" s="56">
        <v>2.9617000000000001E-2</v>
      </c>
      <c r="AB60" s="56">
        <v>0.13082011943316452</v>
      </c>
      <c r="AC60" s="56">
        <v>2.9866880566835487E-2</v>
      </c>
      <c r="AD60" s="56">
        <v>2.1506495288574255E-2</v>
      </c>
      <c r="AE60" s="56">
        <v>8.3603852782612297E-3</v>
      </c>
      <c r="AF60" s="58">
        <v>0</v>
      </c>
      <c r="AG60" s="57">
        <v>2.1506495288574255E-2</v>
      </c>
      <c r="AH60" s="56">
        <v>9.060385278261229E-3</v>
      </c>
      <c r="AI60" s="56">
        <v>2.1506495288574255E-2</v>
      </c>
      <c r="AJ60" s="56">
        <v>0</v>
      </c>
      <c r="AK60" s="56">
        <f t="shared" si="0"/>
        <v>0.161387</v>
      </c>
      <c r="AL60" s="56">
        <f t="shared" si="1"/>
        <v>0.12482800000000002</v>
      </c>
      <c r="AM60" s="56">
        <v>0</v>
      </c>
      <c r="AN60" s="56">
        <v>0.12482800000000002</v>
      </c>
      <c r="AO60" s="56">
        <f t="shared" si="2"/>
        <v>3.655899999999998E-2</v>
      </c>
    </row>
    <row r="61" spans="2:41" ht="17.25" customHeight="1" x14ac:dyDescent="0.15">
      <c r="B61" s="77" t="s">
        <v>123</v>
      </c>
      <c r="C61" s="78"/>
      <c r="D61" s="56">
        <v>2.52099E-2</v>
      </c>
      <c r="E61" s="56">
        <v>0</v>
      </c>
      <c r="F61" s="56">
        <v>0</v>
      </c>
      <c r="G61" s="56">
        <v>2.52099E-2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2.52099E-2</v>
      </c>
      <c r="T61" s="56">
        <v>0</v>
      </c>
      <c r="U61" s="56">
        <v>0</v>
      </c>
      <c r="V61" s="56">
        <v>0</v>
      </c>
      <c r="W61" s="56">
        <v>2.52099E-2</v>
      </c>
      <c r="X61" s="56">
        <v>2.5139999999999999E-2</v>
      </c>
      <c r="Y61" s="56">
        <v>0</v>
      </c>
      <c r="Z61" s="56">
        <v>6.9899999999999991E-5</v>
      </c>
      <c r="AA61" s="56">
        <v>3.3899999999999997E-5</v>
      </c>
      <c r="AB61" s="56">
        <v>3.4647125219000249E-4</v>
      </c>
      <c r="AC61" s="56">
        <v>2.4863428747809998E-2</v>
      </c>
      <c r="AD61" s="56">
        <v>2.4509307467950891E-2</v>
      </c>
      <c r="AE61" s="56">
        <v>3.5412127985910854E-4</v>
      </c>
      <c r="AF61" s="58">
        <v>0</v>
      </c>
      <c r="AG61" s="57">
        <v>2.4509307467950891E-2</v>
      </c>
      <c r="AH61" s="56">
        <v>3.5412127985910854E-4</v>
      </c>
      <c r="AI61" s="56">
        <v>2.4509307467950891E-2</v>
      </c>
      <c r="AJ61" s="56">
        <v>0</v>
      </c>
      <c r="AK61" s="56">
        <f t="shared" si="0"/>
        <v>2.52099E-2</v>
      </c>
      <c r="AL61" s="56">
        <f t="shared" si="1"/>
        <v>0</v>
      </c>
      <c r="AM61" s="56">
        <v>0</v>
      </c>
      <c r="AN61" s="56">
        <v>0</v>
      </c>
      <c r="AO61" s="56">
        <f t="shared" si="2"/>
        <v>2.52099E-2</v>
      </c>
    </row>
    <row r="62" spans="2:41" ht="17.25" customHeight="1" x14ac:dyDescent="0.15">
      <c r="B62" s="77" t="s">
        <v>124</v>
      </c>
      <c r="C62" s="78"/>
      <c r="D62" s="56">
        <v>2.8400638800000007</v>
      </c>
      <c r="E62" s="56">
        <v>0</v>
      </c>
      <c r="F62" s="56">
        <v>0</v>
      </c>
      <c r="G62" s="56">
        <v>2.8400638800000007</v>
      </c>
      <c r="H62" s="56">
        <v>0</v>
      </c>
      <c r="I62" s="56">
        <v>0</v>
      </c>
      <c r="J62" s="56">
        <v>0</v>
      </c>
      <c r="K62" s="56">
        <v>9.0012999999999996E-2</v>
      </c>
      <c r="L62" s="56">
        <v>0</v>
      </c>
      <c r="M62" s="56">
        <v>0</v>
      </c>
      <c r="N62" s="56">
        <v>0</v>
      </c>
      <c r="O62" s="56">
        <v>9.0012999999999996E-2</v>
      </c>
      <c r="P62" s="56">
        <v>9.0012999999999996E-2</v>
      </c>
      <c r="Q62" s="71">
        <v>0</v>
      </c>
      <c r="R62" s="56">
        <v>0</v>
      </c>
      <c r="S62" s="57">
        <v>2.7500508800000008</v>
      </c>
      <c r="T62" s="56">
        <v>0.124885</v>
      </c>
      <c r="U62" s="56">
        <v>8.6815000000000003E-2</v>
      </c>
      <c r="V62" s="56">
        <v>3.807E-2</v>
      </c>
      <c r="W62" s="56">
        <v>2.6251658800000008</v>
      </c>
      <c r="X62" s="56">
        <v>2.3612898800000011</v>
      </c>
      <c r="Y62" s="56">
        <v>4.6200000000000005E-2</v>
      </c>
      <c r="Z62" s="56">
        <v>0.263876</v>
      </c>
      <c r="AA62" s="56">
        <v>0.11822000000000001</v>
      </c>
      <c r="AB62" s="56">
        <v>0.2255312266774574</v>
      </c>
      <c r="AC62" s="56">
        <v>2.3996346533225434</v>
      </c>
      <c r="AD62" s="56">
        <v>1.9810312949962769</v>
      </c>
      <c r="AE62" s="56">
        <v>0.41860335832626644</v>
      </c>
      <c r="AF62" s="58">
        <v>0</v>
      </c>
      <c r="AG62" s="57">
        <v>2.0710442949962768</v>
      </c>
      <c r="AH62" s="56">
        <v>0.54348835832626641</v>
      </c>
      <c r="AI62" s="56">
        <v>2.0710442949962768</v>
      </c>
      <c r="AJ62" s="56">
        <v>0</v>
      </c>
      <c r="AK62" s="56">
        <f t="shared" si="0"/>
        <v>2.8400638800000007</v>
      </c>
      <c r="AL62" s="56">
        <f t="shared" si="1"/>
        <v>0.48944100000000018</v>
      </c>
      <c r="AM62" s="56">
        <v>0</v>
      </c>
      <c r="AN62" s="56">
        <v>0.48944100000000018</v>
      </c>
      <c r="AO62" s="56">
        <f t="shared" si="2"/>
        <v>2.3506228800000004</v>
      </c>
    </row>
    <row r="63" spans="2:41" ht="17.25" customHeight="1" x14ac:dyDescent="0.15">
      <c r="B63" s="77" t="s">
        <v>125</v>
      </c>
      <c r="C63" s="78"/>
      <c r="D63" s="56">
        <v>5.8855000000000005E-2</v>
      </c>
      <c r="E63" s="56">
        <v>0</v>
      </c>
      <c r="F63" s="56">
        <v>0</v>
      </c>
      <c r="G63" s="56">
        <v>5.8855000000000005E-2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5.8855000000000005E-2</v>
      </c>
      <c r="T63" s="56">
        <v>0</v>
      </c>
      <c r="U63" s="56">
        <v>0</v>
      </c>
      <c r="V63" s="56">
        <v>0</v>
      </c>
      <c r="W63" s="56">
        <v>5.8855000000000005E-2</v>
      </c>
      <c r="X63" s="56">
        <v>5.8855000000000005E-2</v>
      </c>
      <c r="Y63" s="56">
        <v>3.8000000000000002E-4</v>
      </c>
      <c r="Z63" s="56">
        <v>0</v>
      </c>
      <c r="AA63" s="56">
        <v>0</v>
      </c>
      <c r="AB63" s="56">
        <v>3.6355795602432198E-3</v>
      </c>
      <c r="AC63" s="56">
        <v>5.5219420439756785E-2</v>
      </c>
      <c r="AD63" s="56">
        <v>5.1012071486095496E-2</v>
      </c>
      <c r="AE63" s="56">
        <v>4.2073489536612902E-3</v>
      </c>
      <c r="AF63" s="58">
        <v>0</v>
      </c>
      <c r="AG63" s="57">
        <v>5.1012071486095496E-2</v>
      </c>
      <c r="AH63" s="56">
        <v>4.2073489536612902E-3</v>
      </c>
      <c r="AI63" s="56">
        <v>5.1012071486095496E-2</v>
      </c>
      <c r="AJ63" s="56">
        <v>0</v>
      </c>
      <c r="AK63" s="56">
        <f t="shared" si="0"/>
        <v>5.8855000000000005E-2</v>
      </c>
      <c r="AL63" s="56">
        <f t="shared" si="1"/>
        <v>7.058E-3</v>
      </c>
      <c r="AM63" s="56">
        <v>0</v>
      </c>
      <c r="AN63" s="56">
        <v>7.058E-3</v>
      </c>
      <c r="AO63" s="56">
        <f t="shared" si="2"/>
        <v>5.1797000000000003E-2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2021-03-16T06:37:24Z</dcterms:created>
  <dcterms:modified xsi:type="dcterms:W3CDTF">2022-03-29T09:59:45Z</dcterms:modified>
</cp:coreProperties>
</file>