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5ECD2AC8-9B69-4FCB-BCA0-D4DC7899A7E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/>
  <c r="AK36" i="1"/>
  <c r="AL35" i="1"/>
  <c r="AK35" i="1"/>
  <c r="AO35" i="1" s="1"/>
  <c r="AL34" i="1"/>
  <c r="AK34" i="1"/>
  <c r="AO34" i="1" s="1"/>
  <c r="AL33" i="1"/>
  <c r="AK33" i="1"/>
  <c r="AL32" i="1"/>
  <c r="AK32" i="1"/>
  <c r="AO32" i="1" s="1"/>
  <c r="AL31" i="1"/>
  <c r="AK31" i="1"/>
  <c r="AO31" i="1" s="1"/>
  <c r="AL30" i="1"/>
  <c r="AK30" i="1"/>
  <c r="AL29" i="1"/>
  <c r="AK29" i="1"/>
  <c r="AO29" i="1" s="1"/>
  <c r="AL28" i="1"/>
  <c r="AK28" i="1"/>
  <c r="AO28" i="1" s="1"/>
  <c r="AL27" i="1"/>
  <c r="AK27" i="1"/>
  <c r="AO27" i="1" s="1"/>
  <c r="AL26" i="1"/>
  <c r="AK26" i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O20" i="1" s="1"/>
  <c r="AL19" i="1"/>
  <c r="AK19" i="1"/>
  <c r="AL18" i="1"/>
  <c r="AK18" i="1"/>
  <c r="AL17" i="1"/>
  <c r="AK17" i="1"/>
  <c r="AL16" i="1"/>
  <c r="AK16" i="1"/>
  <c r="AO16" i="1" s="1"/>
  <c r="AL15" i="1"/>
  <c r="AK15" i="1"/>
  <c r="AO15" i="1" s="1"/>
  <c r="AN14" i="1"/>
  <c r="AK14" i="1"/>
  <c r="AN12" i="1"/>
  <c r="AK13" i="1"/>
  <c r="AK12" i="1"/>
  <c r="Z8" i="1"/>
  <c r="X8" i="1"/>
  <c r="AO30" i="1" l="1"/>
  <c r="AO36" i="1"/>
  <c r="AO38" i="1"/>
  <c r="AO17" i="1"/>
  <c r="AO24" i="1"/>
  <c r="AO37" i="1"/>
  <c r="AO21" i="1"/>
  <c r="AO18" i="1"/>
  <c r="AO25" i="1"/>
  <c r="AO19" i="1"/>
  <c r="AO26" i="1"/>
  <c r="AO33" i="1"/>
  <c r="AL13" i="1"/>
  <c r="AO13" i="1" s="1"/>
  <c r="AM14" i="1"/>
  <c r="AL14" i="1" s="1"/>
  <c r="AO14" i="1" s="1"/>
  <c r="AM12" i="1" l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<sst xmlns="http://schemas.openxmlformats.org/spreadsheetml/2006/main" count="111" uniqueCount="105">
  <si>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</si>
  <si>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</si>
  <si>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</si>
  <si>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</si>
  <si>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</si>
  <si>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</si>
  <si>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</si>
  <si>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</si>
  <si>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</si>
  <si>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</si>
  <si>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</si>
  <si>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</si>
  <si>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</si>
  <si>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</si>
  <si>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</si>
  <si>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</si>
  <si>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</si>
  <si>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</si>
  <si>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</si>
  <si>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</si>
  <si>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</si>
  <si>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</si>
  <si>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</si>
  <si>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</si>
  <si>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</si>
  <si>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</si>
  <si>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</si>
  <si>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</si>
  <si>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</si>
  <si>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</si>
  <si>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</si>
  <si>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</si>
  <si>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</si>
  <si>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</si>
  <si>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</si>
  <si>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</si>
  <si>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</si>
  <si>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</si>
  <si>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</si>
  <si>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</si>
  <si>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</si>
  <si>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</si>
  <si>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</si>
  <si>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</si>
  <si>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</si>
  <si>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</si>
  <si>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</si>
  <si>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</si>
  <si>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</si>
  <si>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</si>
  <si>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</si>
  <si>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</si>
  <si>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</si>
  <si>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</si>
  <si>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</si>
  <si>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</si>
  <si>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</si>
  <si>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</si>
  <si>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</si>
  <si>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</si>
  <si>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</si>
  <si>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</si>
  <si>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</si>
  <si>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</si>
  <si>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</si>
  <si>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</si>
  <si>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</si>
  <si>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</si>
  <si>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</si>
  <si>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</si>
  <si>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</si>
  <si>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</si>
  <si>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</si>
  <si>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</si>
  <si>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</si>
  <si>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</si>
  <si>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</si>
  <si>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</si>
  <si>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</si>
  <si>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</si>
  <si>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</si>
  <si>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</si>
  <si>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</si>
  <si>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</si>
  <si>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</si>
  <si>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</si>
  <si>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</si>
  <si>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</si>
  <si>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</si>
  <si>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</si>
  <si>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</si>
  <si>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</si>
  <si>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</si>
  <si>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</si>
  <si>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</si>
  <si>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</si>
  <si>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</si>
  <si>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</si>
  <si>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</si>
  <si>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</si>
  <si>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</si>
  <si>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</si>
  <si>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</si>
  <si>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</si>
  <si>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表2-07  発生量及び処理・処分量（種類別：変換）　〔電気･水道業〕〔全地域〕〔令和２年度〕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</si>
</sst>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364.98765710000004</v>
      </c>
      <c r="E12" s="54">
        <v>0</v>
      </c>
      <c r="F12" s="54">
        <v>0</v>
      </c>
      <c r="G12" s="54">
        <v>364.98765710000004</v>
      </c>
      <c r="H12" s="54">
        <v>0</v>
      </c>
      <c r="I12" s="54">
        <v>0</v>
      </c>
      <c r="J12" s="54">
        <v>0</v>
      </c>
      <c r="K12" s="54">
        <v>365.10759000000002</v>
      </c>
      <c r="L12" s="54">
        <v>0</v>
      </c>
      <c r="M12" s="54">
        <v>349.93279000000001</v>
      </c>
      <c r="N12" s="54">
        <v>0</v>
      </c>
      <c r="O12" s="54">
        <v>15.174799999999998</v>
      </c>
      <c r="P12" s="54">
        <v>0.151</v>
      </c>
      <c r="Q12" s="54">
        <v>0</v>
      </c>
      <c r="R12" s="54">
        <v>0</v>
      </c>
      <c r="S12" s="55">
        <v>14.903867099999999</v>
      </c>
      <c r="T12" s="54">
        <v>6.665</v>
      </c>
      <c r="U12" s="54">
        <v>5.0400000000000002E-3</v>
      </c>
      <c r="V12" s="54">
        <v>6.6599599999999999</v>
      </c>
      <c r="W12" s="54">
        <v>8.2388670999999984</v>
      </c>
      <c r="X12" s="54">
        <v>3.0648065999999998</v>
      </c>
      <c r="Y12" s="54">
        <v>3.5999999999999999E-3</v>
      </c>
      <c r="Z12" s="54">
        <v>5.1740604999999995</v>
      </c>
      <c r="AA12" s="54">
        <v>1.9790337000000002</v>
      </c>
      <c r="AB12" s="54">
        <v>2.1193540915030806</v>
      </c>
      <c r="AC12" s="54">
        <v>6.1195130084969191</v>
      </c>
      <c r="AD12" s="54">
        <v>5.393235498707134</v>
      </c>
      <c r="AE12" s="54">
        <v>0.726277509789785</v>
      </c>
      <c r="AF12" s="54">
        <v>0</v>
      </c>
      <c r="AG12" s="55">
        <v>5.5442354987071347</v>
      </c>
      <c r="AH12" s="54">
        <v>7.391277509789786</v>
      </c>
      <c r="AI12" s="54">
        <v>5.5442354987071347</v>
      </c>
      <c r="AJ12" s="54">
        <v>0</v>
      </c>
      <c r="AK12" s="54">
        <f>G12-N12</f>
        <v>364.98765710000004</v>
      </c>
      <c r="AL12" s="54">
        <f>AM12+AN12</f>
        <v>9.6884219085963004</v>
      </c>
      <c r="AM12" s="54">
        <f>SUM(AM13:AM14)+SUM(AM18:AM36)</f>
        <v>0</v>
      </c>
      <c r="AN12" s="54">
        <f>SUM(AN13:AN14)+SUM(AN18:AN36)</f>
        <v>9.6884219085963004</v>
      </c>
      <c r="AO12" s="54">
        <f>AK12-AL12</f>
        <v>355.29923519140374</v>
      </c>
    </row>
    <row r="13" spans="2:41" s="56" customFormat="1" ht="27" customHeight="1" thickTop="1" x14ac:dyDescent="0.15">
      <c r="B13" s="57" t="s">
        <v>77</v>
      </c>
      <c r="C13" s="58"/>
      <c r="D13" s="59">
        <v>1.2201699999999998</v>
      </c>
      <c r="E13" s="59">
        <v>0</v>
      </c>
      <c r="F13" s="59">
        <v>0</v>
      </c>
      <c r="G13" s="60">
        <v>1.2201699999999998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1.2201699999999998</v>
      </c>
      <c r="T13" s="59">
        <v>0</v>
      </c>
      <c r="U13" s="59">
        <v>0</v>
      </c>
      <c r="V13" s="59">
        <v>0</v>
      </c>
      <c r="W13" s="59">
        <v>1.2201699999999998</v>
      </c>
      <c r="X13" s="59">
        <v>0</v>
      </c>
      <c r="Y13" s="59">
        <v>0</v>
      </c>
      <c r="Z13" s="59">
        <v>1.2201699999999998</v>
      </c>
      <c r="AA13" s="59">
        <v>1.1000000000000001E-3</v>
      </c>
      <c r="AB13" s="59">
        <v>-8.2914307415540289E-3</v>
      </c>
      <c r="AC13" s="59">
        <v>1.2284614307415538</v>
      </c>
      <c r="AD13" s="59">
        <v>1.2201699999999998</v>
      </c>
      <c r="AE13" s="62">
        <v>8.2914307415539509E-3</v>
      </c>
      <c r="AF13" s="59">
        <v>0</v>
      </c>
      <c r="AG13" s="63">
        <v>1.2201699999999998</v>
      </c>
      <c r="AH13" s="64">
        <v>8.2914307415539509E-3</v>
      </c>
      <c r="AI13" s="64">
        <v>1.2201699999999998</v>
      </c>
      <c r="AJ13" s="59">
        <v>0</v>
      </c>
      <c r="AK13" s="59">
        <f t="shared" ref="AK13:AK39" si="0">G13-N13</f>
        <v>1.2201699999999998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1.2201699999999998</v>
      </c>
    </row>
    <row r="14" spans="2:41" s="56" customFormat="1" ht="27" customHeight="1" x14ac:dyDescent="0.15">
      <c r="B14" s="65" t="s">
        <v>78</v>
      </c>
      <c r="C14" s="58"/>
      <c r="D14" s="59">
        <v>361.19836069999997</v>
      </c>
      <c r="E14" s="59">
        <v>0</v>
      </c>
      <c r="F14" s="59">
        <v>0</v>
      </c>
      <c r="G14" s="59">
        <v>361.19836069999997</v>
      </c>
      <c r="H14" s="59">
        <v>0</v>
      </c>
      <c r="I14" s="59">
        <v>0</v>
      </c>
      <c r="J14" s="59">
        <v>0</v>
      </c>
      <c r="K14" s="59">
        <v>365.10759000000002</v>
      </c>
      <c r="L14" s="59">
        <v>0</v>
      </c>
      <c r="M14" s="59">
        <v>349.93278999999995</v>
      </c>
      <c r="N14" s="59">
        <v>0</v>
      </c>
      <c r="O14" s="59">
        <v>15.174799999999998</v>
      </c>
      <c r="P14" s="59">
        <v>0.151</v>
      </c>
      <c r="Q14" s="59">
        <v>0</v>
      </c>
      <c r="R14" s="66">
        <v>0</v>
      </c>
      <c r="S14" s="61">
        <v>11.114570699999998</v>
      </c>
      <c r="T14" s="59">
        <v>5.8480400000000001</v>
      </c>
      <c r="U14" s="59">
        <v>4.0000000000000003E-5</v>
      </c>
      <c r="V14" s="59">
        <v>5.8479999999999999</v>
      </c>
      <c r="W14" s="59">
        <v>5.2665307000000006</v>
      </c>
      <c r="X14" s="59">
        <v>2.98706</v>
      </c>
      <c r="Y14" s="59">
        <v>0</v>
      </c>
      <c r="Z14" s="59">
        <v>2.2794707000000001</v>
      </c>
      <c r="AA14" s="59">
        <v>1.5685007</v>
      </c>
      <c r="AB14" s="59">
        <v>1.8872707370943391</v>
      </c>
      <c r="AC14" s="59">
        <v>3.3792599629056612</v>
      </c>
      <c r="AD14" s="59">
        <v>2.9557037223802771</v>
      </c>
      <c r="AE14" s="59">
        <v>0.42355624052538376</v>
      </c>
      <c r="AF14" s="59">
        <v>0</v>
      </c>
      <c r="AG14" s="61">
        <v>3.1067037223802769</v>
      </c>
      <c r="AH14" s="59">
        <v>6.2715962405253842</v>
      </c>
      <c r="AI14" s="59">
        <v>3.1067037223802769</v>
      </c>
      <c r="AJ14" s="59">
        <v>0</v>
      </c>
      <c r="AK14" s="59">
        <f t="shared" si="0"/>
        <v>361.19836069999997</v>
      </c>
      <c r="AL14" s="59">
        <f t="shared" si="1"/>
        <v>8.7676400000000001</v>
      </c>
      <c r="AM14" s="59">
        <f>SUM(AM15:AM17)</f>
        <v>0</v>
      </c>
      <c r="AN14" s="59">
        <f>SUM(AN15:AN17)</f>
        <v>8.7676400000000001</v>
      </c>
      <c r="AO14" s="59">
        <f t="shared" si="2"/>
        <v>352.43072069999994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268.44070999999997</v>
      </c>
      <c r="E15" s="70">
        <v>0</v>
      </c>
      <c r="F15" s="69">
        <v>0</v>
      </c>
      <c r="G15" s="69">
        <v>268.44070999999997</v>
      </c>
      <c r="H15" s="70">
        <v>0</v>
      </c>
      <c r="I15" s="70">
        <v>0</v>
      </c>
      <c r="J15" s="70">
        <v>0</v>
      </c>
      <c r="K15" s="70">
        <v>274.67647999999997</v>
      </c>
      <c r="L15" s="70">
        <v>0</v>
      </c>
      <c r="M15" s="70">
        <v>264.91794999999996</v>
      </c>
      <c r="N15" s="70">
        <v>0</v>
      </c>
      <c r="O15" s="70">
        <v>9.7585299999999986</v>
      </c>
      <c r="P15" s="69">
        <v>0</v>
      </c>
      <c r="Q15" s="69">
        <v>0</v>
      </c>
      <c r="R15" s="71">
        <v>0</v>
      </c>
      <c r="S15" s="72">
        <v>3.5227599999999999</v>
      </c>
      <c r="T15" s="69">
        <v>0</v>
      </c>
      <c r="U15" s="69">
        <v>0</v>
      </c>
      <c r="V15" s="69">
        <v>0</v>
      </c>
      <c r="W15" s="69">
        <v>3.5227599999999999</v>
      </c>
      <c r="X15" s="69">
        <v>2.6619099999999998</v>
      </c>
      <c r="Y15" s="69">
        <v>0</v>
      </c>
      <c r="Z15" s="69">
        <v>0.86085</v>
      </c>
      <c r="AA15" s="69">
        <v>0.379</v>
      </c>
      <c r="AB15" s="69">
        <v>1.7507048904412057</v>
      </c>
      <c r="AC15" s="69">
        <v>1.7720551095587942</v>
      </c>
      <c r="AD15" s="69">
        <v>1.4699502065422523</v>
      </c>
      <c r="AE15" s="69">
        <v>0.30210490301654197</v>
      </c>
      <c r="AF15" s="71">
        <v>0</v>
      </c>
      <c r="AG15" s="72">
        <v>1.4699502065422523</v>
      </c>
      <c r="AH15" s="69">
        <v>0.30210490301654197</v>
      </c>
      <c r="AI15" s="69">
        <v>1.4699502065422523</v>
      </c>
      <c r="AJ15" s="70">
        <v>0</v>
      </c>
      <c r="AK15" s="70">
        <f t="shared" si="0"/>
        <v>268.44070999999997</v>
      </c>
      <c r="AL15" s="70">
        <f t="shared" si="1"/>
        <v>0.90977999999999992</v>
      </c>
      <c r="AM15" s="70">
        <v>0</v>
      </c>
      <c r="AN15" s="70">
        <v>0.90977999999999992</v>
      </c>
      <c r="AO15" s="70">
        <f t="shared" si="2"/>
        <v>267.53092999999996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72.11151000000001</v>
      </c>
      <c r="E16" s="74">
        <v>0</v>
      </c>
      <c r="F16" s="74">
        <v>0</v>
      </c>
      <c r="G16" s="74">
        <v>72.11151000000001</v>
      </c>
      <c r="H16" s="74">
        <v>0</v>
      </c>
      <c r="I16" s="74">
        <v>0</v>
      </c>
      <c r="J16" s="74">
        <v>0</v>
      </c>
      <c r="K16" s="74">
        <v>68.631110000000007</v>
      </c>
      <c r="L16" s="74">
        <v>0</v>
      </c>
      <c r="M16" s="74">
        <v>65.961840000000009</v>
      </c>
      <c r="N16" s="74">
        <v>0</v>
      </c>
      <c r="O16" s="74">
        <v>2.66927</v>
      </c>
      <c r="P16" s="74">
        <v>0</v>
      </c>
      <c r="Q16" s="74">
        <v>0</v>
      </c>
      <c r="R16" s="75">
        <v>0</v>
      </c>
      <c r="S16" s="76">
        <v>6.1496699999999995</v>
      </c>
      <c r="T16" s="74">
        <v>5.8479999999999999</v>
      </c>
      <c r="U16" s="74">
        <v>0</v>
      </c>
      <c r="V16" s="74">
        <v>5.8479999999999999</v>
      </c>
      <c r="W16" s="74">
        <v>0.30166999999999999</v>
      </c>
      <c r="X16" s="74">
        <v>0.14724999999999999</v>
      </c>
      <c r="Y16" s="74">
        <v>0</v>
      </c>
      <c r="Z16" s="74">
        <v>0.15442000000000003</v>
      </c>
      <c r="AA16" s="74">
        <v>2.0399999999999998E-2</v>
      </c>
      <c r="AB16" s="74">
        <v>3.0339751475276511E-2</v>
      </c>
      <c r="AC16" s="74">
        <v>0.27133024852472348</v>
      </c>
      <c r="AD16" s="74">
        <v>0.26687351583802471</v>
      </c>
      <c r="AE16" s="74">
        <v>4.4567326866987731E-3</v>
      </c>
      <c r="AF16" s="75">
        <v>0</v>
      </c>
      <c r="AG16" s="76">
        <v>0.26687351583802471</v>
      </c>
      <c r="AH16" s="74">
        <v>5.852456732686699</v>
      </c>
      <c r="AI16" s="74">
        <v>0.26687351583802471</v>
      </c>
      <c r="AJ16" s="74">
        <v>0</v>
      </c>
      <c r="AK16" s="74">
        <f t="shared" si="0"/>
        <v>72.11151000000001</v>
      </c>
      <c r="AL16" s="74">
        <f t="shared" si="1"/>
        <v>7.8578599999999996</v>
      </c>
      <c r="AM16" s="74">
        <v>0</v>
      </c>
      <c r="AN16" s="74">
        <v>7.8578599999999996</v>
      </c>
      <c r="AO16" s="74">
        <f t="shared" si="2"/>
        <v>64.253650000000007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20.6461407</v>
      </c>
      <c r="E17" s="60">
        <v>0</v>
      </c>
      <c r="F17" s="79">
        <v>0</v>
      </c>
      <c r="G17" s="79">
        <v>20.6461407</v>
      </c>
      <c r="H17" s="60">
        <v>0</v>
      </c>
      <c r="I17" s="60">
        <v>0</v>
      </c>
      <c r="J17" s="60">
        <v>0</v>
      </c>
      <c r="K17" s="60">
        <v>21.8</v>
      </c>
      <c r="L17" s="60">
        <v>0</v>
      </c>
      <c r="M17" s="60">
        <v>19.053000000000001</v>
      </c>
      <c r="N17" s="60">
        <v>0</v>
      </c>
      <c r="O17" s="60">
        <v>2.7469999999999999</v>
      </c>
      <c r="P17" s="79">
        <v>0.151</v>
      </c>
      <c r="Q17" s="79">
        <v>0</v>
      </c>
      <c r="R17" s="80">
        <v>0</v>
      </c>
      <c r="S17" s="81">
        <v>1.4421407000000002</v>
      </c>
      <c r="T17" s="79">
        <v>4.0000000000000003E-5</v>
      </c>
      <c r="U17" s="79">
        <v>4.0000000000000003E-5</v>
      </c>
      <c r="V17" s="79">
        <v>0</v>
      </c>
      <c r="W17" s="79">
        <v>1.4421007000000001</v>
      </c>
      <c r="X17" s="79">
        <v>0.1779</v>
      </c>
      <c r="Y17" s="79">
        <v>0</v>
      </c>
      <c r="Z17" s="79">
        <v>1.2642007000000002</v>
      </c>
      <c r="AA17" s="79">
        <v>1.1691007</v>
      </c>
      <c r="AB17" s="79">
        <v>0.10622609517785686</v>
      </c>
      <c r="AC17" s="79">
        <v>1.3358746048221433</v>
      </c>
      <c r="AD17" s="79">
        <v>1.2188800000000002</v>
      </c>
      <c r="AE17" s="79">
        <v>0.11699460482214301</v>
      </c>
      <c r="AF17" s="80">
        <v>0</v>
      </c>
      <c r="AG17" s="81">
        <v>1.3698800000000002</v>
      </c>
      <c r="AH17" s="79">
        <v>0.11703460482214301</v>
      </c>
      <c r="AI17" s="79">
        <v>1.3698800000000002</v>
      </c>
      <c r="AJ17" s="60">
        <v>0</v>
      </c>
      <c r="AK17" s="60">
        <f t="shared" si="0"/>
        <v>20.6461407</v>
      </c>
      <c r="AL17" s="60">
        <f t="shared" si="1"/>
        <v>0</v>
      </c>
      <c r="AM17" s="60">
        <v>0</v>
      </c>
      <c r="AN17" s="60">
        <v>0</v>
      </c>
      <c r="AO17" s="60">
        <f t="shared" si="2"/>
        <v>20.6461407</v>
      </c>
    </row>
    <row r="18" spans="2:41" s="56" customFormat="1" ht="27" customHeight="1" x14ac:dyDescent="0.15">
      <c r="B18" s="65" t="s">
        <v>82</v>
      </c>
      <c r="C18" s="82"/>
      <c r="D18" s="59">
        <v>3.3345E-2</v>
      </c>
      <c r="E18" s="59">
        <v>0</v>
      </c>
      <c r="F18" s="59">
        <v>0</v>
      </c>
      <c r="G18" s="59">
        <v>3.3345E-2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3.3345E-2</v>
      </c>
      <c r="T18" s="59">
        <v>0</v>
      </c>
      <c r="U18" s="59">
        <v>0</v>
      </c>
      <c r="V18" s="59">
        <v>0</v>
      </c>
      <c r="W18" s="59">
        <v>3.3345E-2</v>
      </c>
      <c r="X18" s="59">
        <v>4.3685999999999994E-3</v>
      </c>
      <c r="Y18" s="59">
        <v>3.5999999999999999E-3</v>
      </c>
      <c r="Z18" s="59">
        <v>2.8976399999999999E-2</v>
      </c>
      <c r="AA18" s="59">
        <v>1.4599999999999999E-3</v>
      </c>
      <c r="AB18" s="59">
        <v>1.8278288817791255E-3</v>
      </c>
      <c r="AC18" s="59">
        <v>3.1517171118220874E-2</v>
      </c>
      <c r="AD18" s="59">
        <v>3.1516001214588557E-2</v>
      </c>
      <c r="AE18" s="62">
        <v>1.1699036323202399E-6</v>
      </c>
      <c r="AF18" s="59">
        <v>0</v>
      </c>
      <c r="AG18" s="61">
        <v>3.1516001214588557E-2</v>
      </c>
      <c r="AH18" s="59">
        <v>1.1699036323202399E-6</v>
      </c>
      <c r="AI18" s="59">
        <v>3.1516001214588557E-2</v>
      </c>
      <c r="AJ18" s="59">
        <v>0</v>
      </c>
      <c r="AK18" s="59">
        <f t="shared" si="0"/>
        <v>3.3345E-2</v>
      </c>
      <c r="AL18" s="59">
        <f t="shared" si="1"/>
        <v>2.1709085963003264E-3</v>
      </c>
      <c r="AM18" s="59">
        <v>0</v>
      </c>
      <c r="AN18" s="59">
        <v>2.1709085963003264E-3</v>
      </c>
      <c r="AO18" s="59">
        <f t="shared" si="2"/>
        <v>3.1174091403699672E-2</v>
      </c>
    </row>
    <row r="19" spans="2:41" s="56" customFormat="1" ht="27" customHeight="1" x14ac:dyDescent="0.15">
      <c r="B19" s="65" t="s">
        <v>83</v>
      </c>
      <c r="C19" s="58"/>
      <c r="D19" s="59">
        <v>0.10405100000000002</v>
      </c>
      <c r="E19" s="59">
        <v>0</v>
      </c>
      <c r="F19" s="59">
        <v>0</v>
      </c>
      <c r="G19" s="59">
        <v>0.10405100000000002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0.10405100000000002</v>
      </c>
      <c r="T19" s="59">
        <v>0</v>
      </c>
      <c r="U19" s="59">
        <v>0</v>
      </c>
      <c r="V19" s="59">
        <v>0</v>
      </c>
      <c r="W19" s="59">
        <v>0.10405100000000002</v>
      </c>
      <c r="X19" s="59">
        <v>7.9000000000000008E-3</v>
      </c>
      <c r="Y19" s="59">
        <v>0</v>
      </c>
      <c r="Z19" s="59">
        <v>9.6151000000000014E-2</v>
      </c>
      <c r="AA19" s="59">
        <v>1.6140000000000002E-2</v>
      </c>
      <c r="AB19" s="59">
        <v>0.10317532574907241</v>
      </c>
      <c r="AC19" s="59">
        <v>8.7567425092760476E-4</v>
      </c>
      <c r="AD19" s="59">
        <v>0</v>
      </c>
      <c r="AE19" s="62">
        <v>8.7567425092760476E-4</v>
      </c>
      <c r="AF19" s="59">
        <v>0</v>
      </c>
      <c r="AG19" s="61">
        <v>0</v>
      </c>
      <c r="AH19" s="59">
        <v>8.7567425092760476E-4</v>
      </c>
      <c r="AI19" s="59">
        <v>0</v>
      </c>
      <c r="AJ19" s="59">
        <v>0</v>
      </c>
      <c r="AK19" s="59">
        <f t="shared" si="0"/>
        <v>0.10405100000000002</v>
      </c>
      <c r="AL19" s="59">
        <f t="shared" si="1"/>
        <v>3.4599999999999995E-4</v>
      </c>
      <c r="AM19" s="59">
        <v>0</v>
      </c>
      <c r="AN19" s="59">
        <v>3.4599999999999995E-4</v>
      </c>
      <c r="AO19" s="59">
        <f t="shared" si="2"/>
        <v>0.10370500000000002</v>
      </c>
    </row>
    <row r="20" spans="2:41" s="56" customFormat="1" ht="27" customHeight="1" x14ac:dyDescent="0.15">
      <c r="B20" s="65" t="s">
        <v>84</v>
      </c>
      <c r="C20" s="58"/>
      <c r="D20" s="59">
        <v>1.7808000000000004E-2</v>
      </c>
      <c r="E20" s="59">
        <v>0</v>
      </c>
      <c r="F20" s="59">
        <v>0</v>
      </c>
      <c r="G20" s="59">
        <v>1.7808000000000004E-2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1.7808000000000004E-2</v>
      </c>
      <c r="T20" s="59">
        <v>0</v>
      </c>
      <c r="U20" s="59">
        <v>0</v>
      </c>
      <c r="V20" s="59">
        <v>0</v>
      </c>
      <c r="W20" s="59">
        <v>1.7808000000000004E-2</v>
      </c>
      <c r="X20" s="59">
        <v>0</v>
      </c>
      <c r="Y20" s="59">
        <v>0</v>
      </c>
      <c r="Z20" s="59">
        <v>1.7808000000000004E-2</v>
      </c>
      <c r="AA20" s="59">
        <v>0</v>
      </c>
      <c r="AB20" s="59">
        <v>1.6958630519443886E-2</v>
      </c>
      <c r="AC20" s="59">
        <v>8.4936948055611941E-4</v>
      </c>
      <c r="AD20" s="59">
        <v>6.78E-4</v>
      </c>
      <c r="AE20" s="62">
        <v>1.7136948055611947E-4</v>
      </c>
      <c r="AF20" s="59">
        <v>0</v>
      </c>
      <c r="AG20" s="61">
        <v>6.78E-4</v>
      </c>
      <c r="AH20" s="59">
        <v>1.7136948055611947E-4</v>
      </c>
      <c r="AI20" s="59">
        <v>6.78E-4</v>
      </c>
      <c r="AJ20" s="59">
        <v>0</v>
      </c>
      <c r="AK20" s="59">
        <f t="shared" si="0"/>
        <v>1.7808000000000004E-2</v>
      </c>
      <c r="AL20" s="59">
        <f t="shared" si="1"/>
        <v>5.5000000000000003E-4</v>
      </c>
      <c r="AM20" s="59">
        <v>0</v>
      </c>
      <c r="AN20" s="59">
        <v>5.5000000000000003E-4</v>
      </c>
      <c r="AO20" s="59">
        <f t="shared" si="2"/>
        <v>1.7258000000000006E-2</v>
      </c>
    </row>
    <row r="21" spans="2:41" s="56" customFormat="1" ht="27" customHeight="1" x14ac:dyDescent="0.15">
      <c r="B21" s="65" t="s">
        <v>85</v>
      </c>
      <c r="C21" s="58"/>
      <c r="D21" s="59">
        <v>3.2828799999999998E-2</v>
      </c>
      <c r="E21" s="59">
        <v>0</v>
      </c>
      <c r="F21" s="59">
        <v>0</v>
      </c>
      <c r="G21" s="59">
        <v>3.2828799999999998E-2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3.2828799999999998E-2</v>
      </c>
      <c r="T21" s="59">
        <v>0</v>
      </c>
      <c r="U21" s="59">
        <v>0</v>
      </c>
      <c r="V21" s="59">
        <v>0</v>
      </c>
      <c r="W21" s="59">
        <v>3.2828799999999998E-2</v>
      </c>
      <c r="X21" s="59">
        <v>1.1175000000000003E-2</v>
      </c>
      <c r="Y21" s="59">
        <v>0</v>
      </c>
      <c r="Z21" s="59">
        <v>2.1653799999999997E-2</v>
      </c>
      <c r="AA21" s="59">
        <v>2E-3</v>
      </c>
      <c r="AB21" s="59">
        <v>1.9999999999999948E-3</v>
      </c>
      <c r="AC21" s="59">
        <v>3.0828800000000003E-2</v>
      </c>
      <c r="AD21" s="59">
        <v>2.5014520425012385E-2</v>
      </c>
      <c r="AE21" s="62">
        <v>5.8142795749876177E-3</v>
      </c>
      <c r="AF21" s="59">
        <v>0</v>
      </c>
      <c r="AG21" s="61">
        <v>2.5014520425012385E-2</v>
      </c>
      <c r="AH21" s="59">
        <v>5.8142795749876177E-3</v>
      </c>
      <c r="AI21" s="59">
        <v>2.5014520425012385E-2</v>
      </c>
      <c r="AJ21" s="59">
        <v>0</v>
      </c>
      <c r="AK21" s="59">
        <f t="shared" si="0"/>
        <v>3.2828799999999998E-2</v>
      </c>
      <c r="AL21" s="59">
        <f t="shared" si="1"/>
        <v>3.261E-3</v>
      </c>
      <c r="AM21" s="59">
        <v>0</v>
      </c>
      <c r="AN21" s="59">
        <v>3.261E-3</v>
      </c>
      <c r="AO21" s="59">
        <f t="shared" si="2"/>
        <v>2.9567799999999998E-2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4.1099999999999999E-3</v>
      </c>
      <c r="E23" s="59">
        <v>0</v>
      </c>
      <c r="F23" s="59">
        <v>0</v>
      </c>
      <c r="G23" s="59">
        <v>4.1099999999999999E-3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4.1099999999999999E-3</v>
      </c>
      <c r="T23" s="59">
        <v>0</v>
      </c>
      <c r="U23" s="59">
        <v>0</v>
      </c>
      <c r="V23" s="59">
        <v>0</v>
      </c>
      <c r="W23" s="59">
        <v>4.1099999999999999E-3</v>
      </c>
      <c r="X23" s="59">
        <v>2.8000000000000003E-4</v>
      </c>
      <c r="Y23" s="59">
        <v>0</v>
      </c>
      <c r="Z23" s="59">
        <v>3.8300000000000001E-3</v>
      </c>
      <c r="AA23" s="59">
        <v>0</v>
      </c>
      <c r="AB23" s="59">
        <v>0</v>
      </c>
      <c r="AC23" s="59">
        <v>4.1099999999999999E-3</v>
      </c>
      <c r="AD23" s="59">
        <v>2.9566550529840957E-3</v>
      </c>
      <c r="AE23" s="62">
        <v>1.153344947015904E-3</v>
      </c>
      <c r="AF23" s="59">
        <v>0</v>
      </c>
      <c r="AG23" s="61">
        <v>2.9566550529840957E-3</v>
      </c>
      <c r="AH23" s="59">
        <v>1.153344947015904E-3</v>
      </c>
      <c r="AI23" s="59">
        <v>2.9566550529840957E-3</v>
      </c>
      <c r="AJ23" s="59">
        <v>0</v>
      </c>
      <c r="AK23" s="59">
        <f t="shared" si="0"/>
        <v>4.1099999999999999E-3</v>
      </c>
      <c r="AL23" s="59">
        <f t="shared" si="1"/>
        <v>0</v>
      </c>
      <c r="AM23" s="59">
        <v>0</v>
      </c>
      <c r="AN23" s="59">
        <v>0</v>
      </c>
      <c r="AO23" s="59">
        <f t="shared" si="2"/>
        <v>4.1099999999999999E-3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0.10763600000000001</v>
      </c>
      <c r="E28" s="59">
        <v>0</v>
      </c>
      <c r="F28" s="59">
        <v>0</v>
      </c>
      <c r="G28" s="59">
        <v>0.10763600000000001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0.10763600000000001</v>
      </c>
      <c r="T28" s="59">
        <v>0</v>
      </c>
      <c r="U28" s="59">
        <v>0</v>
      </c>
      <c r="V28" s="59">
        <v>0</v>
      </c>
      <c r="W28" s="59">
        <v>0.10763600000000001</v>
      </c>
      <c r="X28" s="59">
        <v>4.9060000000000006E-3</v>
      </c>
      <c r="Y28" s="59">
        <v>0</v>
      </c>
      <c r="Z28" s="59">
        <v>0.10273</v>
      </c>
      <c r="AA28" s="59">
        <v>0</v>
      </c>
      <c r="AB28" s="59">
        <v>0</v>
      </c>
      <c r="AC28" s="59">
        <v>0.107636</v>
      </c>
      <c r="AD28" s="59">
        <v>0.107071</v>
      </c>
      <c r="AE28" s="62">
        <v>5.6499999999999996E-4</v>
      </c>
      <c r="AF28" s="59">
        <v>0</v>
      </c>
      <c r="AG28" s="61">
        <v>0.107071</v>
      </c>
      <c r="AH28" s="59">
        <v>5.6499999999999996E-4</v>
      </c>
      <c r="AI28" s="59">
        <v>0.107071</v>
      </c>
      <c r="AJ28" s="59">
        <v>0</v>
      </c>
      <c r="AK28" s="59">
        <f t="shared" si="0"/>
        <v>0.10763600000000001</v>
      </c>
      <c r="AL28" s="59">
        <f t="shared" si="1"/>
        <v>7.6999999999999898E-4</v>
      </c>
      <c r="AM28" s="59">
        <v>0</v>
      </c>
      <c r="AN28" s="59">
        <v>7.6999999999999898E-4</v>
      </c>
      <c r="AO28" s="59">
        <f t="shared" si="2"/>
        <v>0.10686600000000002</v>
      </c>
    </row>
    <row r="29" spans="2:41" s="56" customFormat="1" ht="27" customHeight="1" x14ac:dyDescent="0.15">
      <c r="B29" s="65" t="s">
        <v>93</v>
      </c>
      <c r="C29" s="58"/>
      <c r="D29" s="59">
        <v>0.157804</v>
      </c>
      <c r="E29" s="59">
        <v>0</v>
      </c>
      <c r="F29" s="59">
        <v>0</v>
      </c>
      <c r="G29" s="59">
        <v>0.157804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0.157804</v>
      </c>
      <c r="T29" s="59">
        <v>6.96E-3</v>
      </c>
      <c r="U29" s="59">
        <v>5.0000000000000001E-3</v>
      </c>
      <c r="V29" s="59">
        <v>1.9599999999999999E-3</v>
      </c>
      <c r="W29" s="59">
        <v>0.15084400000000001</v>
      </c>
      <c r="X29" s="59">
        <v>4.4599000000000007E-2</v>
      </c>
      <c r="Y29" s="59">
        <v>0</v>
      </c>
      <c r="Z29" s="59">
        <v>0.10624500000000001</v>
      </c>
      <c r="AA29" s="59">
        <v>0</v>
      </c>
      <c r="AB29" s="59">
        <v>0</v>
      </c>
      <c r="AC29" s="59">
        <v>0.15084400000000001</v>
      </c>
      <c r="AD29" s="59">
        <v>0.10636923963427222</v>
      </c>
      <c r="AE29" s="62">
        <v>4.447476036572779E-2</v>
      </c>
      <c r="AF29" s="59">
        <v>0</v>
      </c>
      <c r="AG29" s="61">
        <v>0.10636923963427222</v>
      </c>
      <c r="AH29" s="59">
        <v>5.1434760365727791E-2</v>
      </c>
      <c r="AI29" s="59">
        <v>0.10636923963427222</v>
      </c>
      <c r="AJ29" s="59">
        <v>0</v>
      </c>
      <c r="AK29" s="59">
        <f t="shared" si="0"/>
        <v>0.157804</v>
      </c>
      <c r="AL29" s="59">
        <f t="shared" si="1"/>
        <v>7.4929999999999997E-3</v>
      </c>
      <c r="AM29" s="59">
        <v>0</v>
      </c>
      <c r="AN29" s="59">
        <v>7.4929999999999997E-3</v>
      </c>
      <c r="AO29" s="59">
        <f t="shared" si="2"/>
        <v>0.150311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</v>
      </c>
      <c r="T31" s="59">
        <v>0</v>
      </c>
      <c r="U31" s="59">
        <v>0</v>
      </c>
      <c r="V31" s="59">
        <v>0</v>
      </c>
      <c r="W31" s="59">
        <v>0</v>
      </c>
      <c r="X31" s="59">
        <v>0</v>
      </c>
      <c r="Y31" s="59">
        <v>0</v>
      </c>
      <c r="Z31" s="59">
        <v>0</v>
      </c>
      <c r="AA31" s="59">
        <v>0</v>
      </c>
      <c r="AB31" s="59">
        <v>0</v>
      </c>
      <c r="AC31" s="59">
        <v>0</v>
      </c>
      <c r="AD31" s="59">
        <v>0</v>
      </c>
      <c r="AE31" s="62">
        <v>0</v>
      </c>
      <c r="AF31" s="59">
        <v>0</v>
      </c>
      <c r="AG31" s="61">
        <v>0</v>
      </c>
      <c r="AH31" s="59">
        <v>0</v>
      </c>
      <c r="AI31" s="59">
        <v>0</v>
      </c>
      <c r="AJ31" s="59">
        <v>0</v>
      </c>
      <c r="AK31" s="59">
        <f t="shared" si="0"/>
        <v>0</v>
      </c>
      <c r="AL31" s="59">
        <f t="shared" si="1"/>
        <v>0</v>
      </c>
      <c r="AM31" s="59">
        <v>0</v>
      </c>
      <c r="AN31" s="59">
        <v>0</v>
      </c>
      <c r="AO31" s="59">
        <f t="shared" si="2"/>
        <v>0</v>
      </c>
    </row>
    <row r="32" spans="2:41" s="56" customFormat="1" ht="27" customHeight="1" x14ac:dyDescent="0.15">
      <c r="B32" s="65" t="s">
        <v>96</v>
      </c>
      <c r="C32" s="58"/>
      <c r="D32" s="59">
        <v>1.7987600000000001</v>
      </c>
      <c r="E32" s="59">
        <v>0</v>
      </c>
      <c r="F32" s="59">
        <v>0</v>
      </c>
      <c r="G32" s="59">
        <v>1.7987600000000001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1.7987600000000001</v>
      </c>
      <c r="T32" s="59">
        <v>0.81</v>
      </c>
      <c r="U32" s="59">
        <v>0</v>
      </c>
      <c r="V32" s="59">
        <v>0.81</v>
      </c>
      <c r="W32" s="59">
        <v>0.98875999999999997</v>
      </c>
      <c r="X32" s="59">
        <v>0</v>
      </c>
      <c r="Y32" s="59">
        <v>0</v>
      </c>
      <c r="Z32" s="59">
        <v>0.98875999999999997</v>
      </c>
      <c r="AA32" s="59">
        <v>0.24559999999999998</v>
      </c>
      <c r="AB32" s="59">
        <v>0</v>
      </c>
      <c r="AC32" s="59">
        <v>0.98876000000000008</v>
      </c>
      <c r="AD32" s="59">
        <v>0.76806000000000008</v>
      </c>
      <c r="AE32" s="62">
        <v>0.22069999999999998</v>
      </c>
      <c r="AF32" s="59">
        <v>0</v>
      </c>
      <c r="AG32" s="61">
        <v>0.76806000000000008</v>
      </c>
      <c r="AH32" s="59">
        <v>1.0306999999999999</v>
      </c>
      <c r="AI32" s="59">
        <v>0.76806000000000008</v>
      </c>
      <c r="AJ32" s="59">
        <v>0</v>
      </c>
      <c r="AK32" s="59">
        <f t="shared" si="0"/>
        <v>1.7987600000000001</v>
      </c>
      <c r="AL32" s="59">
        <f t="shared" si="1"/>
        <v>0.85499999999999998</v>
      </c>
      <c r="AM32" s="59">
        <v>0</v>
      </c>
      <c r="AN32" s="59">
        <v>0.85499999999999998</v>
      </c>
      <c r="AO32" s="59">
        <f t="shared" si="2"/>
        <v>0.94376000000000015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0.31278360000000005</v>
      </c>
      <c r="E36" s="59">
        <v>0</v>
      </c>
      <c r="F36" s="59">
        <v>0</v>
      </c>
      <c r="G36" s="59">
        <v>0.31278360000000005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0.31278360000000005</v>
      </c>
      <c r="T36" s="59">
        <v>0</v>
      </c>
      <c r="U36" s="59">
        <v>0</v>
      </c>
      <c r="V36" s="59">
        <v>0</v>
      </c>
      <c r="W36" s="59">
        <v>0.31278360000000005</v>
      </c>
      <c r="X36" s="59">
        <v>4.5179999999999994E-3</v>
      </c>
      <c r="Y36" s="59">
        <v>0</v>
      </c>
      <c r="Z36" s="59">
        <v>0.30826560000000003</v>
      </c>
      <c r="AA36" s="59">
        <v>0.144233</v>
      </c>
      <c r="AB36" s="59">
        <v>0.11641300000000002</v>
      </c>
      <c r="AC36" s="59">
        <v>0.19637060000000001</v>
      </c>
      <c r="AD36" s="59">
        <v>0.17569636000000002</v>
      </c>
      <c r="AE36" s="59">
        <v>2.0674239999999997E-2</v>
      </c>
      <c r="AF36" s="59">
        <v>0</v>
      </c>
      <c r="AG36" s="61">
        <v>0.17569636000000002</v>
      </c>
      <c r="AH36" s="59">
        <v>2.0674239999999997E-2</v>
      </c>
      <c r="AI36" s="59">
        <v>0.17569636000000002</v>
      </c>
      <c r="AJ36" s="59">
        <v>0</v>
      </c>
      <c r="AK36" s="59">
        <f t="shared" si="0"/>
        <v>0.31278360000000005</v>
      </c>
      <c r="AL36" s="59">
        <f t="shared" si="1"/>
        <v>5.1191E-2</v>
      </c>
      <c r="AM36" s="59">
        <f>SUM(AM37:AM39)</f>
        <v>0</v>
      </c>
      <c r="AN36" s="59">
        <f>SUM(AN37:AN39)</f>
        <v>5.1191E-2</v>
      </c>
      <c r="AO36" s="59">
        <f t="shared" si="2"/>
        <v>0.26159260000000006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0.16652000000000003</v>
      </c>
      <c r="E38" s="74">
        <v>0</v>
      </c>
      <c r="F38" s="74">
        <v>0</v>
      </c>
      <c r="G38" s="74">
        <v>0.16652000000000003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0.16652000000000003</v>
      </c>
      <c r="T38" s="74">
        <v>0</v>
      </c>
      <c r="U38" s="74">
        <v>0</v>
      </c>
      <c r="V38" s="74">
        <v>0</v>
      </c>
      <c r="W38" s="74">
        <v>0.16652000000000003</v>
      </c>
      <c r="X38" s="74">
        <v>4.3099999999999996E-3</v>
      </c>
      <c r="Y38" s="74">
        <v>0</v>
      </c>
      <c r="Z38" s="74">
        <v>0.16221000000000002</v>
      </c>
      <c r="AA38" s="74">
        <v>0</v>
      </c>
      <c r="AB38" s="74">
        <v>0</v>
      </c>
      <c r="AC38" s="74">
        <v>0.16652</v>
      </c>
      <c r="AD38" s="74">
        <v>0.14598900000000001</v>
      </c>
      <c r="AE38" s="74">
        <v>2.0530999999999997E-2</v>
      </c>
      <c r="AF38" s="75">
        <v>0</v>
      </c>
      <c r="AG38" s="76">
        <v>0.14598900000000001</v>
      </c>
      <c r="AH38" s="74">
        <v>2.0530999999999997E-2</v>
      </c>
      <c r="AI38" s="74">
        <v>0.14598900000000001</v>
      </c>
      <c r="AJ38" s="74">
        <v>0</v>
      </c>
      <c r="AK38" s="74">
        <f t="shared" si="0"/>
        <v>0.16652000000000003</v>
      </c>
      <c r="AL38" s="74">
        <f t="shared" si="1"/>
        <v>5.1150000000000001E-2</v>
      </c>
      <c r="AM38" s="74">
        <v>0</v>
      </c>
      <c r="AN38" s="74">
        <v>5.1150000000000001E-2</v>
      </c>
      <c r="AO38" s="74">
        <f t="shared" si="2"/>
        <v>0.11537000000000003</v>
      </c>
    </row>
    <row r="39" spans="2:41" ht="27" customHeight="1" x14ac:dyDescent="0.15">
      <c r="B39" s="77">
        <v>0</v>
      </c>
      <c r="C39" s="84" t="s">
        <v>100</v>
      </c>
      <c r="D39" s="79">
        <v>0.14626360000000002</v>
      </c>
      <c r="E39" s="60">
        <v>0</v>
      </c>
      <c r="F39" s="79">
        <v>0</v>
      </c>
      <c r="G39" s="79">
        <v>0.14626360000000002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0.14626360000000002</v>
      </c>
      <c r="T39" s="79">
        <v>0</v>
      </c>
      <c r="U39" s="79">
        <v>0</v>
      </c>
      <c r="V39" s="79">
        <v>0</v>
      </c>
      <c r="W39" s="79">
        <v>0.14626360000000002</v>
      </c>
      <c r="X39" s="79">
        <v>2.0799999999999999E-4</v>
      </c>
      <c r="Y39" s="79">
        <v>0</v>
      </c>
      <c r="Z39" s="79">
        <v>0.14605560000000001</v>
      </c>
      <c r="AA39" s="79">
        <v>0.144233</v>
      </c>
      <c r="AB39" s="79">
        <v>0.11641300000000002</v>
      </c>
      <c r="AC39" s="79">
        <v>2.9850600000000005E-2</v>
      </c>
      <c r="AD39" s="79">
        <v>2.9707360000000006E-2</v>
      </c>
      <c r="AE39" s="79">
        <v>1.4324000000000002E-4</v>
      </c>
      <c r="AF39" s="80">
        <v>0</v>
      </c>
      <c r="AG39" s="81">
        <v>2.9707360000000006E-2</v>
      </c>
      <c r="AH39" s="79">
        <v>1.4324000000000002E-4</v>
      </c>
      <c r="AI39" s="79">
        <v>2.9707360000000006E-2</v>
      </c>
      <c r="AJ39" s="60">
        <v>0</v>
      </c>
      <c r="AK39" s="60">
        <f t="shared" si="0"/>
        <v>0.14626360000000002</v>
      </c>
      <c r="AL39" s="60">
        <f t="shared" si="1"/>
        <v>4.1E-5</v>
      </c>
      <c r="AM39" s="60">
        <v>0</v>
      </c>
      <c r="AN39" s="60">
        <v>4.1E-5</v>
      </c>
      <c r="AO39" s="60">
        <f t="shared" si="2"/>
        <v>0.14622260000000001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2021-03-16T06:09:05Z</dcterms:created>
  <dcterms:modified xsi:type="dcterms:W3CDTF">2022-03-29T08:21:23Z</dcterms:modified>
</cp:coreProperties>
</file>