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B1CB3734-5717-4C46-A1AA-9795C4D7833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L17" i="1"/>
  <c r="AK17" i="1"/>
  <c r="AL16" i="1"/>
  <c r="AK16" i="1"/>
  <c r="AO16" i="1" s="1"/>
  <c r="AL15" i="1"/>
  <c r="AK15" i="1"/>
  <c r="AN14" i="1"/>
  <c r="AM14" i="1"/>
  <c r="AL14" i="1" s="1"/>
  <c r="AK14" i="1"/>
  <c r="AN12" i="1"/>
  <c r="AM12" i="1"/>
  <c r="AL12" i="1" s="1"/>
  <c r="AK13" i="1"/>
  <c r="AK12" i="1"/>
  <c r="Z8" i="1"/>
  <c r="X8" i="1"/>
  <c r="AO18" i="1" l="1"/>
  <c r="AO21" i="1"/>
  <c r="AO27" i="1"/>
  <c r="AO33" i="1"/>
  <c r="AO12" i="1"/>
  <c r="AO37" i="1"/>
  <c r="AO17" i="1"/>
  <c r="AO14" i="1"/>
  <c r="AO24" i="1"/>
  <c r="AO31" i="1"/>
  <c r="AO38" i="1"/>
  <c r="AO30" i="1"/>
  <c r="AO35" i="1"/>
  <c r="AO25" i="1"/>
  <c r="AO32" i="1"/>
  <c r="AO15" i="1"/>
  <c r="AL13" i="1"/>
  <c r="AO13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<sst xmlns="http://schemas.openxmlformats.org/spreadsheetml/2006/main" count="111" uniqueCount="105">
  <si>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</si>
  <si>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</si>
  <si>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</si>
  <si>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</si>
  <si>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</si>
  <si>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</si>
  <si>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</si>
  <si>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</si>
  <si>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</si>
  <si>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</si>
  <si>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</si>
  <si>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</si>
  <si>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</si>
  <si>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</si>
  <si>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</si>
  <si>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</si>
  <si>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</si>
  <si>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</si>
  <si>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</si>
  <si>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</si>
  <si>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</si>
  <si>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</si>
  <si>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</si>
  <si>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</si>
  <si>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</si>
  <si>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</si>
  <si>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</si>
  <si>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</si>
  <si>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</si>
  <si>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</si>
  <si>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</si>
  <si>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</si>
  <si>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</si>
  <si>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</si>
  <si>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</si>
  <si>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</si>
  <si>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</si>
  <si>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</si>
  <si>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</si>
  <si>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</si>
  <si>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</si>
  <si>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</si>
  <si>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</si>
  <si>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</si>
  <si>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</si>
  <si>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</si>
  <si>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</si>
  <si>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</si>
  <si>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</si>
  <si>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</si>
  <si>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</si>
  <si>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</si>
  <si>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</si>
  <si>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</si>
  <si>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</si>
  <si>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</si>
  <si>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</si>
  <si>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</si>
  <si>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</si>
  <si>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</si>
  <si>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</si>
  <si>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</si>
  <si>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</si>
  <si>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</si>
  <si>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</si>
  <si>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</si>
  <si>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</si>
  <si>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</si>
  <si>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</si>
  <si>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</si>
  <si>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</si>
  <si>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</si>
  <si>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</si>
  <si>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</si>
  <si>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</si>
  <si>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</si>
  <si>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</si>
  <si>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</si>
  <si>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</si>
  <si>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</si>
  <si>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</si>
  <si>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</si>
  <si>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</si>
  <si>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</si>
  <si>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</si>
  <si>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</si>
  <si>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</si>
  <si>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</si>
  <si>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</si>
  <si>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</si>
  <si>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</si>
  <si>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</si>
  <si>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</si>
  <si>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</si>
  <si>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</si>
  <si>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</si>
  <si>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</si>
  <si>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</si>
  <si>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</si>
  <si>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</si>
  <si>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</si>
  <si>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</si>
  <si>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</si>
  <si>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</si>
  <si>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表2-31  発生量及び処理・処分量（種類別：変換）　〔ゴム〕〔全地域〕〔令和２年度〕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</si>
</sst>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T14" sqref="T1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0.49853799999999998</v>
      </c>
      <c r="E12" s="54">
        <v>0</v>
      </c>
      <c r="F12" s="54">
        <v>0</v>
      </c>
      <c r="G12" s="54">
        <v>0.49853799999999998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0.49853799999999998</v>
      </c>
      <c r="T12" s="54">
        <v>1.4399999999999999E-3</v>
      </c>
      <c r="U12" s="54">
        <v>0</v>
      </c>
      <c r="V12" s="54">
        <v>1.4399999999999999E-3</v>
      </c>
      <c r="W12" s="54">
        <v>0.49709799999999998</v>
      </c>
      <c r="X12" s="54">
        <v>0.18740799999999999</v>
      </c>
      <c r="Y12" s="54">
        <v>0.1646</v>
      </c>
      <c r="Z12" s="54">
        <v>0.30968999999999997</v>
      </c>
      <c r="AA12" s="54">
        <v>0</v>
      </c>
      <c r="AB12" s="54">
        <v>5.6378512969246231E-18</v>
      </c>
      <c r="AC12" s="54">
        <v>0.49709799999999998</v>
      </c>
      <c r="AD12" s="54">
        <v>0.35737472542985294</v>
      </c>
      <c r="AE12" s="54">
        <v>0.13972327457014708</v>
      </c>
      <c r="AF12" s="54">
        <v>0</v>
      </c>
      <c r="AG12" s="55">
        <v>0.35737472542985294</v>
      </c>
      <c r="AH12" s="54">
        <v>0.14116327457014707</v>
      </c>
      <c r="AI12" s="54">
        <v>0.35737472542985294</v>
      </c>
      <c r="AJ12" s="54">
        <v>0</v>
      </c>
      <c r="AK12" s="54">
        <f>G12-N12</f>
        <v>0.49853799999999998</v>
      </c>
      <c r="AL12" s="54">
        <f>AM12+AN12</f>
        <v>0.13473800000000002</v>
      </c>
      <c r="AM12" s="54">
        <f>SUM(AM13:AM14)+SUM(AM18:AM36)</f>
        <v>0</v>
      </c>
      <c r="AN12" s="54">
        <f>SUM(AN13:AN14)+SUM(AN18:AN36)</f>
        <v>0.13473800000000002</v>
      </c>
      <c r="AO12" s="54">
        <f>AK12-AL12</f>
        <v>0.36379999999999996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0</v>
      </c>
      <c r="AM18" s="59">
        <v>0</v>
      </c>
      <c r="AN18" s="59">
        <v>0</v>
      </c>
      <c r="AO18" s="59">
        <f t="shared" si="2"/>
        <v>0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0.45315199999999994</v>
      </c>
      <c r="E21" s="59">
        <v>0</v>
      </c>
      <c r="F21" s="59">
        <v>0</v>
      </c>
      <c r="G21" s="59">
        <v>0.45315199999999994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0.45315199999999994</v>
      </c>
      <c r="T21" s="59">
        <v>1.4299999999999998E-3</v>
      </c>
      <c r="U21" s="59">
        <v>0</v>
      </c>
      <c r="V21" s="59">
        <v>1.4299999999999998E-3</v>
      </c>
      <c r="W21" s="59">
        <v>0.45172199999999996</v>
      </c>
      <c r="X21" s="59">
        <v>0.165822</v>
      </c>
      <c r="Y21" s="59">
        <v>0.1646</v>
      </c>
      <c r="Z21" s="59">
        <v>0.28589999999999999</v>
      </c>
      <c r="AA21" s="59">
        <v>0</v>
      </c>
      <c r="AB21" s="59">
        <v>0</v>
      </c>
      <c r="AC21" s="59">
        <v>0.45172200000000001</v>
      </c>
      <c r="AD21" s="59">
        <v>0.33592040000000001</v>
      </c>
      <c r="AE21" s="62">
        <v>0.1158016</v>
      </c>
      <c r="AF21" s="59">
        <v>0</v>
      </c>
      <c r="AG21" s="61">
        <v>0.33592040000000001</v>
      </c>
      <c r="AH21" s="59">
        <v>0.11723160000000001</v>
      </c>
      <c r="AI21" s="59">
        <v>0.33592040000000001</v>
      </c>
      <c r="AJ21" s="59">
        <v>0</v>
      </c>
      <c r="AK21" s="59">
        <f t="shared" si="0"/>
        <v>0.45315199999999994</v>
      </c>
      <c r="AL21" s="59">
        <f t="shared" si="1"/>
        <v>0.12918300000000002</v>
      </c>
      <c r="AM21" s="59">
        <v>0</v>
      </c>
      <c r="AN21" s="59">
        <v>0.12918300000000002</v>
      </c>
      <c r="AO21" s="59">
        <f t="shared" si="2"/>
        <v>0.32396899999999995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1.3890000000000001E-2</v>
      </c>
      <c r="E23" s="59">
        <v>0</v>
      </c>
      <c r="F23" s="59">
        <v>0</v>
      </c>
      <c r="G23" s="59">
        <v>1.3890000000000001E-2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1.3890000000000001E-2</v>
      </c>
      <c r="T23" s="59">
        <v>0</v>
      </c>
      <c r="U23" s="59">
        <v>0</v>
      </c>
      <c r="V23" s="59">
        <v>0</v>
      </c>
      <c r="W23" s="59">
        <v>1.3890000000000001E-2</v>
      </c>
      <c r="X23" s="59">
        <v>1.3890000000000001E-2</v>
      </c>
      <c r="Y23" s="59">
        <v>0</v>
      </c>
      <c r="Z23" s="59">
        <v>0</v>
      </c>
      <c r="AA23" s="59">
        <v>0</v>
      </c>
      <c r="AB23" s="59">
        <v>0</v>
      </c>
      <c r="AC23" s="59">
        <v>1.3890000000000001E-2</v>
      </c>
      <c r="AD23" s="59">
        <v>1.3890000000000001E-2</v>
      </c>
      <c r="AE23" s="62">
        <v>0</v>
      </c>
      <c r="AF23" s="59">
        <v>0</v>
      </c>
      <c r="AG23" s="61">
        <v>1.3890000000000001E-2</v>
      </c>
      <c r="AH23" s="59">
        <v>0</v>
      </c>
      <c r="AI23" s="59">
        <v>1.3890000000000001E-2</v>
      </c>
      <c r="AJ23" s="59">
        <v>0</v>
      </c>
      <c r="AK23" s="59">
        <f t="shared" si="0"/>
        <v>1.3890000000000001E-2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1.3890000000000001E-2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3.1800000000000001E-3</v>
      </c>
      <c r="E28" s="59">
        <v>0</v>
      </c>
      <c r="F28" s="59">
        <v>0</v>
      </c>
      <c r="G28" s="59">
        <v>3.1800000000000001E-3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3.1800000000000001E-3</v>
      </c>
      <c r="T28" s="59">
        <v>0</v>
      </c>
      <c r="U28" s="59">
        <v>0</v>
      </c>
      <c r="V28" s="59">
        <v>0</v>
      </c>
      <c r="W28" s="59">
        <v>3.1800000000000001E-3</v>
      </c>
      <c r="X28" s="59">
        <v>3.1800000000000001E-3</v>
      </c>
      <c r="Y28" s="59">
        <v>0</v>
      </c>
      <c r="Z28" s="59">
        <v>0</v>
      </c>
      <c r="AA28" s="59">
        <v>0</v>
      </c>
      <c r="AB28" s="59">
        <v>0</v>
      </c>
      <c r="AC28" s="59">
        <v>3.1800000000000001E-3</v>
      </c>
      <c r="AD28" s="59">
        <v>3.1800000000000001E-3</v>
      </c>
      <c r="AE28" s="62">
        <v>0</v>
      </c>
      <c r="AF28" s="59">
        <v>0</v>
      </c>
      <c r="AG28" s="61">
        <v>3.1800000000000001E-3</v>
      </c>
      <c r="AH28" s="59">
        <v>0</v>
      </c>
      <c r="AI28" s="59">
        <v>3.1800000000000001E-3</v>
      </c>
      <c r="AJ28" s="59">
        <v>0</v>
      </c>
      <c r="AK28" s="59">
        <f t="shared" si="0"/>
        <v>3.1800000000000001E-3</v>
      </c>
      <c r="AL28" s="59">
        <f t="shared" si="1"/>
        <v>0</v>
      </c>
      <c r="AM28" s="59">
        <v>0</v>
      </c>
      <c r="AN28" s="59">
        <v>0</v>
      </c>
      <c r="AO28" s="59">
        <f t="shared" si="2"/>
        <v>3.1800000000000001E-3</v>
      </c>
    </row>
    <row r="29" spans="2:41" s="56" customFormat="1" ht="27" customHeight="1" x14ac:dyDescent="0.15">
      <c r="B29" s="65" t="s">
        <v>93</v>
      </c>
      <c r="C29" s="58"/>
      <c r="D29" s="59">
        <v>2.8840000000000003E-3</v>
      </c>
      <c r="E29" s="59">
        <v>0</v>
      </c>
      <c r="F29" s="59">
        <v>0</v>
      </c>
      <c r="G29" s="59">
        <v>2.8840000000000003E-3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2.8840000000000003E-3</v>
      </c>
      <c r="T29" s="59">
        <v>1.0000000000000001E-5</v>
      </c>
      <c r="U29" s="59">
        <v>0</v>
      </c>
      <c r="V29" s="59">
        <v>1.0000000000000001E-5</v>
      </c>
      <c r="W29" s="59">
        <v>2.8740000000000003E-3</v>
      </c>
      <c r="X29" s="59">
        <v>2.8740000000000003E-3</v>
      </c>
      <c r="Y29" s="59">
        <v>0</v>
      </c>
      <c r="Z29" s="59">
        <v>0</v>
      </c>
      <c r="AA29" s="59">
        <v>0</v>
      </c>
      <c r="AB29" s="59">
        <v>5.6378512969246231E-18</v>
      </c>
      <c r="AC29" s="59">
        <v>2.8739999999999946E-3</v>
      </c>
      <c r="AD29" s="59">
        <v>2.7461077506130598E-3</v>
      </c>
      <c r="AE29" s="62">
        <v>1.2789224938693499E-4</v>
      </c>
      <c r="AF29" s="59">
        <v>0</v>
      </c>
      <c r="AG29" s="61">
        <v>2.7461077506130598E-3</v>
      </c>
      <c r="AH29" s="59">
        <v>1.3789224938693499E-4</v>
      </c>
      <c r="AI29" s="59">
        <v>2.7461077506130598E-3</v>
      </c>
      <c r="AJ29" s="59">
        <v>0</v>
      </c>
      <c r="AK29" s="59">
        <f t="shared" si="0"/>
        <v>2.8840000000000003E-3</v>
      </c>
      <c r="AL29" s="59">
        <f t="shared" si="1"/>
        <v>4.0980000000000001E-3</v>
      </c>
      <c r="AM29" s="59">
        <v>0</v>
      </c>
      <c r="AN29" s="59">
        <v>4.0980000000000001E-3</v>
      </c>
      <c r="AO29" s="59">
        <f t="shared" si="2"/>
        <v>-1.2139999999999998E-3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2.5432E-2</v>
      </c>
      <c r="E36" s="59">
        <v>0</v>
      </c>
      <c r="F36" s="59">
        <v>0</v>
      </c>
      <c r="G36" s="59">
        <v>2.5432E-2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2.5432E-2</v>
      </c>
      <c r="T36" s="59">
        <v>0</v>
      </c>
      <c r="U36" s="59">
        <v>0</v>
      </c>
      <c r="V36" s="59">
        <v>0</v>
      </c>
      <c r="W36" s="59">
        <v>2.5432E-2</v>
      </c>
      <c r="X36" s="59">
        <v>1.6419999999999998E-3</v>
      </c>
      <c r="Y36" s="59">
        <v>0</v>
      </c>
      <c r="Z36" s="59">
        <v>2.3789999999999999E-2</v>
      </c>
      <c r="AA36" s="59">
        <v>0</v>
      </c>
      <c r="AB36" s="59">
        <v>0</v>
      </c>
      <c r="AC36" s="59">
        <v>2.5431999999999996E-2</v>
      </c>
      <c r="AD36" s="59">
        <v>1.6382176792398499E-3</v>
      </c>
      <c r="AE36" s="59">
        <v>2.3793782320760147E-2</v>
      </c>
      <c r="AF36" s="59">
        <v>0</v>
      </c>
      <c r="AG36" s="61">
        <v>1.6382176792398499E-3</v>
      </c>
      <c r="AH36" s="59">
        <v>2.3793782320760147E-2</v>
      </c>
      <c r="AI36" s="59">
        <v>1.6382176792398499E-3</v>
      </c>
      <c r="AJ36" s="59">
        <v>0</v>
      </c>
      <c r="AK36" s="59">
        <f t="shared" si="0"/>
        <v>2.5432E-2</v>
      </c>
      <c r="AL36" s="59">
        <f t="shared" si="1"/>
        <v>1.457E-3</v>
      </c>
      <c r="AM36" s="59">
        <f>SUM(AM37:AM39)</f>
        <v>0</v>
      </c>
      <c r="AN36" s="59">
        <f>SUM(AN37:AN39)</f>
        <v>1.457E-3</v>
      </c>
      <c r="AO36" s="59">
        <f t="shared" si="2"/>
        <v>2.3975E-2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1.2E-5</v>
      </c>
      <c r="AM37" s="70">
        <v>0</v>
      </c>
      <c r="AN37" s="70">
        <v>1.2E-5</v>
      </c>
      <c r="AO37" s="70">
        <f t="shared" si="2"/>
        <v>-1.2E-5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2.4001999999999999E-2</v>
      </c>
      <c r="E38" s="74">
        <v>0</v>
      </c>
      <c r="F38" s="74">
        <v>0</v>
      </c>
      <c r="G38" s="74">
        <v>2.4001999999999999E-2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2.4001999999999999E-2</v>
      </c>
      <c r="T38" s="74">
        <v>0</v>
      </c>
      <c r="U38" s="74">
        <v>0</v>
      </c>
      <c r="V38" s="74">
        <v>0</v>
      </c>
      <c r="W38" s="74">
        <v>2.4001999999999999E-2</v>
      </c>
      <c r="X38" s="74">
        <v>1.6419999999999998E-3</v>
      </c>
      <c r="Y38" s="74">
        <v>0</v>
      </c>
      <c r="Z38" s="74">
        <v>2.2359999999999998E-2</v>
      </c>
      <c r="AA38" s="74">
        <v>0</v>
      </c>
      <c r="AB38" s="74">
        <v>0</v>
      </c>
      <c r="AC38" s="74">
        <v>2.4001999999999996E-2</v>
      </c>
      <c r="AD38" s="74">
        <v>1.6382176792398499E-3</v>
      </c>
      <c r="AE38" s="74">
        <v>2.2363782320760146E-2</v>
      </c>
      <c r="AF38" s="75">
        <v>0</v>
      </c>
      <c r="AG38" s="76">
        <v>1.6382176792398499E-3</v>
      </c>
      <c r="AH38" s="74">
        <v>2.2363782320760146E-2</v>
      </c>
      <c r="AI38" s="74">
        <v>1.6382176792398499E-3</v>
      </c>
      <c r="AJ38" s="74">
        <v>0</v>
      </c>
      <c r="AK38" s="74">
        <f t="shared" si="0"/>
        <v>2.4001999999999999E-2</v>
      </c>
      <c r="AL38" s="74">
        <f t="shared" si="1"/>
        <v>1.4449999999999999E-3</v>
      </c>
      <c r="AM38" s="74">
        <v>0</v>
      </c>
      <c r="AN38" s="74">
        <v>1.4449999999999999E-3</v>
      </c>
      <c r="AO38" s="74">
        <f t="shared" si="2"/>
        <v>2.2557000000000001E-2</v>
      </c>
    </row>
    <row r="39" spans="2:41" ht="27" customHeight="1" x14ac:dyDescent="0.15">
      <c r="B39" s="77">
        <v>0</v>
      </c>
      <c r="C39" s="84" t="s">
        <v>100</v>
      </c>
      <c r="D39" s="79">
        <v>1.4299999999999998E-3</v>
      </c>
      <c r="E39" s="60">
        <v>0</v>
      </c>
      <c r="F39" s="79">
        <v>0</v>
      </c>
      <c r="G39" s="79">
        <v>1.4299999999999998E-3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1.4299999999999998E-3</v>
      </c>
      <c r="T39" s="79">
        <v>0</v>
      </c>
      <c r="U39" s="79">
        <v>0</v>
      </c>
      <c r="V39" s="79">
        <v>0</v>
      </c>
      <c r="W39" s="79">
        <v>1.4299999999999998E-3</v>
      </c>
      <c r="X39" s="79">
        <v>0</v>
      </c>
      <c r="Y39" s="79">
        <v>0</v>
      </c>
      <c r="Z39" s="79">
        <v>1.4299999999999998E-3</v>
      </c>
      <c r="AA39" s="79">
        <v>0</v>
      </c>
      <c r="AB39" s="79">
        <v>0</v>
      </c>
      <c r="AC39" s="79">
        <v>1.4299999999999998E-3</v>
      </c>
      <c r="AD39" s="79">
        <v>0</v>
      </c>
      <c r="AE39" s="79">
        <v>1.4299999999999998E-3</v>
      </c>
      <c r="AF39" s="80">
        <v>0</v>
      </c>
      <c r="AG39" s="81">
        <v>0</v>
      </c>
      <c r="AH39" s="79">
        <v>1.4299999999999998E-3</v>
      </c>
      <c r="AI39" s="79">
        <v>0</v>
      </c>
      <c r="AJ39" s="60">
        <v>0</v>
      </c>
      <c r="AK39" s="60">
        <f t="shared" si="0"/>
        <v>1.4299999999999998E-3</v>
      </c>
      <c r="AL39" s="60">
        <f t="shared" si="1"/>
        <v>0</v>
      </c>
      <c r="AM39" s="60">
        <v>0</v>
      </c>
      <c r="AN39" s="60">
        <v>0</v>
      </c>
      <c r="AO39" s="60">
        <f t="shared" si="2"/>
        <v>1.4299999999999998E-3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2021-03-16T06:10:16Z</dcterms:created>
  <dcterms:modified xsi:type="dcterms:W3CDTF">2022-03-29T08:44:53Z</dcterms:modified>
</cp:coreProperties>
</file>