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6CB767B5-1E2A-47A4-99F4-4A66544A6DA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M12" i="1" l="1"/>
  <c r="AL12" i="1" s="1"/>
  <c r="AO12" i="1" s="1"/>
  <c r="AO30" i="1"/>
  <c r="AO33" i="1"/>
  <c r="AO14" i="1"/>
  <c r="AO17" i="1"/>
  <c r="AO24" i="1"/>
  <c r="AO25" i="1"/>
  <c r="AO31" i="1"/>
  <c r="AO38" i="1"/>
  <c r="AO35" i="1"/>
  <c r="AO37" i="1"/>
  <c r="AO19" i="1"/>
  <c r="AO26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<sst xmlns="http://schemas.openxmlformats.org/spreadsheetml/2006/main" count="111" uniqueCount="105">
  <si>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</si>
  <si>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</si>
  <si>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</si>
  <si>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</si>
  <si>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</si>
  <si>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</si>
  <si>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</si>
  <si>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</si>
  <si>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</si>
  <si>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</si>
  <si>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</si>
  <si>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</si>
  <si>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</si>
  <si>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</si>
  <si>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</si>
  <si>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</si>
  <si>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</si>
  <si>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</si>
  <si>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</si>
  <si>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</si>
  <si>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</si>
  <si>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</si>
  <si>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</si>
  <si>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</si>
  <si>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</si>
  <si>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</si>
  <si>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</si>
  <si>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</si>
  <si>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</si>
  <si>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</si>
  <si>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</si>
  <si>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</si>
  <si>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</si>
  <si>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</si>
  <si>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</si>
  <si>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</si>
  <si>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</si>
  <si>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</si>
  <si>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</si>
  <si>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</si>
  <si>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</si>
  <si>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</si>
  <si>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</si>
  <si>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</si>
  <si>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</si>
  <si>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</si>
  <si>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</si>
  <si>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</si>
  <si>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</si>
  <si>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</si>
  <si>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</si>
  <si>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</si>
  <si>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</si>
  <si>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</si>
  <si>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</si>
  <si>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</si>
  <si>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</si>
  <si>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</si>
  <si>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</si>
  <si>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</si>
  <si>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</si>
  <si>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</si>
  <si>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</si>
  <si>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</si>
  <si>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</si>
  <si>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</si>
  <si>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</si>
  <si>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</si>
  <si>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</si>
  <si>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</si>
  <si>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</si>
  <si>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</si>
  <si>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</si>
  <si>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</si>
  <si>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</si>
  <si>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</si>
  <si>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</si>
  <si>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</si>
  <si>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</si>
  <si>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</si>
  <si>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</si>
  <si>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</si>
  <si>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</si>
  <si>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</si>
  <si>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</si>
  <si>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</si>
  <si>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</si>
  <si>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</si>
  <si>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</si>
  <si>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</si>
  <si>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</si>
  <si>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</si>
  <si>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</si>
  <si>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</si>
  <si>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</si>
  <si>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</si>
  <si>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</si>
  <si>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</si>
  <si>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</si>
  <si>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</si>
  <si>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</si>
  <si>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</si>
  <si>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</si>
  <si>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</si>
  <si>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表2-38  発生量及び処理・処分量（種類別：変換）　〔生産用機器〕〔全地域〕〔令和２年度〕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</si>
</sst>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0.16258499999999998</v>
      </c>
      <c r="E12" s="54">
        <v>0</v>
      </c>
      <c r="F12" s="54">
        <v>0</v>
      </c>
      <c r="G12" s="54">
        <v>0.16258499999999998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0.16258499999999995</v>
      </c>
      <c r="T12" s="54">
        <v>6.3000000000000003E-4</v>
      </c>
      <c r="U12" s="54">
        <v>6.3000000000000003E-4</v>
      </c>
      <c r="V12" s="54">
        <v>0</v>
      </c>
      <c r="W12" s="54">
        <v>0.16195499999999996</v>
      </c>
      <c r="X12" s="54">
        <v>0.14935499999999996</v>
      </c>
      <c r="Y12" s="54">
        <v>0</v>
      </c>
      <c r="Z12" s="54">
        <v>1.26E-2</v>
      </c>
      <c r="AA12" s="54">
        <v>0</v>
      </c>
      <c r="AB12" s="54">
        <v>1.657885320792743E-2</v>
      </c>
      <c r="AC12" s="54">
        <v>0.14537614679207256</v>
      </c>
      <c r="AD12" s="54">
        <v>6.7284999999999998E-2</v>
      </c>
      <c r="AE12" s="54">
        <v>7.8091146792072547E-2</v>
      </c>
      <c r="AF12" s="54">
        <v>0</v>
      </c>
      <c r="AG12" s="55">
        <v>6.7284999999999998E-2</v>
      </c>
      <c r="AH12" s="54">
        <v>7.8721146792072552E-2</v>
      </c>
      <c r="AI12" s="54">
        <v>6.7284999999999998E-2</v>
      </c>
      <c r="AJ12" s="54">
        <v>0</v>
      </c>
      <c r="AK12" s="54">
        <f>G12-N12</f>
        <v>0.16258499999999998</v>
      </c>
      <c r="AL12" s="54">
        <f>AM12+AN12</f>
        <v>6.207E-2</v>
      </c>
      <c r="AM12" s="54">
        <f>SUM(AM13:AM14)+SUM(AM18:AM36)</f>
        <v>0</v>
      </c>
      <c r="AN12" s="54">
        <f>SUM(AN13:AN14)+SUM(AN18:AN36)</f>
        <v>6.207E-2</v>
      </c>
      <c r="AO12" s="54">
        <f>AK12-AL12</f>
        <v>0.10051499999999998</v>
      </c>
    </row>
    <row r="13" spans="2:41" s="56" customFormat="1" ht="27" customHeight="1" thickTop="1" x14ac:dyDescent="0.15">
      <c r="B13" s="57" t="s">
        <v>77</v>
      </c>
      <c r="C13" s="58"/>
      <c r="D13" s="59">
        <v>6.3000000000000003E-4</v>
      </c>
      <c r="E13" s="59">
        <v>0</v>
      </c>
      <c r="F13" s="59">
        <v>0</v>
      </c>
      <c r="G13" s="60">
        <v>6.3000000000000003E-4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6.3000000000000003E-4</v>
      </c>
      <c r="T13" s="59">
        <v>6.3000000000000003E-4</v>
      </c>
      <c r="U13" s="59">
        <v>6.3000000000000003E-4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6.3000000000000003E-4</v>
      </c>
      <c r="AI13" s="64">
        <v>0</v>
      </c>
      <c r="AJ13" s="59">
        <v>0</v>
      </c>
      <c r="AK13" s="59">
        <f t="shared" ref="AK13:AK39" si="0">G13-N13</f>
        <v>6.3000000000000003E-4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6.3000000000000003E-4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6.3800000000000003E-3</v>
      </c>
      <c r="E18" s="59">
        <v>0</v>
      </c>
      <c r="F18" s="59">
        <v>0</v>
      </c>
      <c r="G18" s="59">
        <v>6.3800000000000003E-3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6.3800000000000003E-3</v>
      </c>
      <c r="T18" s="59">
        <v>0</v>
      </c>
      <c r="U18" s="59">
        <v>0</v>
      </c>
      <c r="V18" s="59">
        <v>0</v>
      </c>
      <c r="W18" s="59">
        <v>6.3800000000000003E-3</v>
      </c>
      <c r="X18" s="59">
        <v>1.08E-3</v>
      </c>
      <c r="Y18" s="59">
        <v>0</v>
      </c>
      <c r="Z18" s="59">
        <v>5.3E-3</v>
      </c>
      <c r="AA18" s="59">
        <v>0</v>
      </c>
      <c r="AB18" s="59">
        <v>0</v>
      </c>
      <c r="AC18" s="59">
        <v>6.3800000000000003E-3</v>
      </c>
      <c r="AD18" s="59">
        <v>6.3800000000000003E-3</v>
      </c>
      <c r="AE18" s="62">
        <v>0</v>
      </c>
      <c r="AF18" s="59">
        <v>0</v>
      </c>
      <c r="AG18" s="61">
        <v>6.3800000000000003E-3</v>
      </c>
      <c r="AH18" s="59">
        <v>0</v>
      </c>
      <c r="AI18" s="59">
        <v>6.3800000000000003E-3</v>
      </c>
      <c r="AJ18" s="59">
        <v>0</v>
      </c>
      <c r="AK18" s="59">
        <f t="shared" si="0"/>
        <v>6.3800000000000003E-3</v>
      </c>
      <c r="AL18" s="59">
        <f t="shared" si="1"/>
        <v>0</v>
      </c>
      <c r="AM18" s="59">
        <v>0</v>
      </c>
      <c r="AN18" s="59">
        <v>0</v>
      </c>
      <c r="AO18" s="59">
        <f t="shared" si="2"/>
        <v>6.3800000000000003E-3</v>
      </c>
    </row>
    <row r="19" spans="2:41" s="56" customFormat="1" ht="27" customHeight="1" x14ac:dyDescent="0.15">
      <c r="B19" s="65" t="s">
        <v>83</v>
      </c>
      <c r="C19" s="58"/>
      <c r="D19" s="59">
        <v>2E-3</v>
      </c>
      <c r="E19" s="59">
        <v>0</v>
      </c>
      <c r="F19" s="59">
        <v>0</v>
      </c>
      <c r="G19" s="59">
        <v>2E-3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2E-3</v>
      </c>
      <c r="T19" s="59">
        <v>0</v>
      </c>
      <c r="U19" s="59">
        <v>0</v>
      </c>
      <c r="V19" s="59">
        <v>0</v>
      </c>
      <c r="W19" s="59">
        <v>2E-3</v>
      </c>
      <c r="X19" s="59">
        <v>2E-3</v>
      </c>
      <c r="Y19" s="59">
        <v>0</v>
      </c>
      <c r="Z19" s="59">
        <v>0</v>
      </c>
      <c r="AA19" s="59">
        <v>0</v>
      </c>
      <c r="AB19" s="59">
        <v>1.9808532079274438E-3</v>
      </c>
      <c r="AC19" s="59">
        <v>1.9146792072556299E-5</v>
      </c>
      <c r="AD19" s="59">
        <v>0</v>
      </c>
      <c r="AE19" s="62">
        <v>1.9146792072556299E-5</v>
      </c>
      <c r="AF19" s="59">
        <v>0</v>
      </c>
      <c r="AG19" s="61">
        <v>0</v>
      </c>
      <c r="AH19" s="59">
        <v>1.9146792072556299E-5</v>
      </c>
      <c r="AI19" s="59">
        <v>0</v>
      </c>
      <c r="AJ19" s="59">
        <v>0</v>
      </c>
      <c r="AK19" s="59">
        <f t="shared" si="0"/>
        <v>2E-3</v>
      </c>
      <c r="AL19" s="59">
        <f t="shared" si="1"/>
        <v>2.9999999999999997E-4</v>
      </c>
      <c r="AM19" s="59">
        <v>0</v>
      </c>
      <c r="AN19" s="59">
        <v>2.9999999999999997E-4</v>
      </c>
      <c r="AO19" s="59">
        <f t="shared" si="2"/>
        <v>1.7000000000000001E-3</v>
      </c>
    </row>
    <row r="20" spans="2:41" s="56" customFormat="1" ht="27" customHeight="1" x14ac:dyDescent="0.15">
      <c r="B20" s="65" t="s">
        <v>84</v>
      </c>
      <c r="C20" s="58"/>
      <c r="D20" s="59">
        <v>1.04E-2</v>
      </c>
      <c r="E20" s="59">
        <v>0</v>
      </c>
      <c r="F20" s="59">
        <v>0</v>
      </c>
      <c r="G20" s="59">
        <v>1.04E-2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1.04E-2</v>
      </c>
      <c r="T20" s="59">
        <v>0</v>
      </c>
      <c r="U20" s="59">
        <v>0</v>
      </c>
      <c r="V20" s="59">
        <v>0</v>
      </c>
      <c r="W20" s="59">
        <v>1.04E-2</v>
      </c>
      <c r="X20" s="59">
        <v>3.0999999999999999E-3</v>
      </c>
      <c r="Y20" s="59">
        <v>0</v>
      </c>
      <c r="Z20" s="59">
        <v>7.3000000000000001E-3</v>
      </c>
      <c r="AA20" s="59">
        <v>0</v>
      </c>
      <c r="AB20" s="59">
        <v>7.226999999999999E-3</v>
      </c>
      <c r="AC20" s="59">
        <v>3.173E-3</v>
      </c>
      <c r="AD20" s="59">
        <v>3.0999999999999999E-3</v>
      </c>
      <c r="AE20" s="62">
        <v>7.2999999999999999E-5</v>
      </c>
      <c r="AF20" s="59">
        <v>0</v>
      </c>
      <c r="AG20" s="61">
        <v>3.0999999999999999E-3</v>
      </c>
      <c r="AH20" s="59">
        <v>7.2999999999999999E-5</v>
      </c>
      <c r="AI20" s="59">
        <v>3.0999999999999999E-3</v>
      </c>
      <c r="AJ20" s="59">
        <v>0</v>
      </c>
      <c r="AK20" s="59">
        <f t="shared" si="0"/>
        <v>1.04E-2</v>
      </c>
      <c r="AL20" s="59">
        <f t="shared" si="1"/>
        <v>0</v>
      </c>
      <c r="AM20" s="59">
        <v>0</v>
      </c>
      <c r="AN20" s="59">
        <v>0</v>
      </c>
      <c r="AO20" s="59">
        <f t="shared" si="2"/>
        <v>1.04E-2</v>
      </c>
    </row>
    <row r="21" spans="2:41" s="56" customFormat="1" ht="27" customHeight="1" x14ac:dyDescent="0.15">
      <c r="B21" s="65" t="s">
        <v>85</v>
      </c>
      <c r="C21" s="58"/>
      <c r="D21" s="59">
        <v>3.4319999999999996E-2</v>
      </c>
      <c r="E21" s="59">
        <v>0</v>
      </c>
      <c r="F21" s="59">
        <v>0</v>
      </c>
      <c r="G21" s="59">
        <v>3.4319999999999996E-2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3.4319999999999996E-2</v>
      </c>
      <c r="T21" s="59">
        <v>0</v>
      </c>
      <c r="U21" s="59">
        <v>0</v>
      </c>
      <c r="V21" s="59">
        <v>0</v>
      </c>
      <c r="W21" s="59">
        <v>3.4319999999999996E-2</v>
      </c>
      <c r="X21" s="59">
        <v>3.4319999999999996E-2</v>
      </c>
      <c r="Y21" s="59">
        <v>0</v>
      </c>
      <c r="Z21" s="59">
        <v>0</v>
      </c>
      <c r="AA21" s="59">
        <v>0</v>
      </c>
      <c r="AB21" s="59">
        <v>0</v>
      </c>
      <c r="AC21" s="59">
        <v>3.4319999999999996E-2</v>
      </c>
      <c r="AD21" s="59">
        <v>3.4019999999999995E-2</v>
      </c>
      <c r="AE21" s="62">
        <v>2.9999999999999997E-4</v>
      </c>
      <c r="AF21" s="59">
        <v>0</v>
      </c>
      <c r="AG21" s="61">
        <v>3.4019999999999995E-2</v>
      </c>
      <c r="AH21" s="59">
        <v>2.9999999999999997E-4</v>
      </c>
      <c r="AI21" s="59">
        <v>3.4019999999999995E-2</v>
      </c>
      <c r="AJ21" s="59">
        <v>0</v>
      </c>
      <c r="AK21" s="59">
        <f t="shared" si="0"/>
        <v>3.4319999999999996E-2</v>
      </c>
      <c r="AL21" s="59">
        <f t="shared" si="1"/>
        <v>0</v>
      </c>
      <c r="AM21" s="59">
        <v>0</v>
      </c>
      <c r="AN21" s="59">
        <v>0</v>
      </c>
      <c r="AO21" s="59">
        <f t="shared" si="2"/>
        <v>3.4319999999999996E-2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2.4184999999999998E-2</v>
      </c>
      <c r="E23" s="59">
        <v>0</v>
      </c>
      <c r="F23" s="59">
        <v>0</v>
      </c>
      <c r="G23" s="59">
        <v>2.4184999999999998E-2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2.4184999999999998E-2</v>
      </c>
      <c r="T23" s="59">
        <v>0</v>
      </c>
      <c r="U23" s="59">
        <v>0</v>
      </c>
      <c r="V23" s="59">
        <v>0</v>
      </c>
      <c r="W23" s="59">
        <v>2.4184999999999998E-2</v>
      </c>
      <c r="X23" s="59">
        <v>2.4184999999999998E-2</v>
      </c>
      <c r="Y23" s="59">
        <v>0</v>
      </c>
      <c r="Z23" s="59">
        <v>0</v>
      </c>
      <c r="AA23" s="59">
        <v>0</v>
      </c>
      <c r="AB23" s="59">
        <v>0</v>
      </c>
      <c r="AC23" s="59">
        <v>2.4185000000000002E-2</v>
      </c>
      <c r="AD23" s="59">
        <v>2.3785000000000001E-2</v>
      </c>
      <c r="AE23" s="62">
        <v>4.0000000000000002E-4</v>
      </c>
      <c r="AF23" s="59">
        <v>0</v>
      </c>
      <c r="AG23" s="61">
        <v>2.3785000000000001E-2</v>
      </c>
      <c r="AH23" s="59">
        <v>4.0000000000000002E-4</v>
      </c>
      <c r="AI23" s="59">
        <v>2.3785000000000001E-2</v>
      </c>
      <c r="AJ23" s="59">
        <v>0</v>
      </c>
      <c r="AK23" s="59">
        <f t="shared" si="0"/>
        <v>2.4184999999999998E-2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2.4184999999999998E-2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2.66E-3</v>
      </c>
      <c r="E29" s="59">
        <v>0</v>
      </c>
      <c r="F29" s="59">
        <v>0</v>
      </c>
      <c r="G29" s="59">
        <v>2.66E-3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2.66E-3</v>
      </c>
      <c r="T29" s="59">
        <v>0</v>
      </c>
      <c r="U29" s="59">
        <v>0</v>
      </c>
      <c r="V29" s="59">
        <v>0</v>
      </c>
      <c r="W29" s="59">
        <v>2.66E-3</v>
      </c>
      <c r="X29" s="59">
        <v>2.66E-3</v>
      </c>
      <c r="Y29" s="59">
        <v>0</v>
      </c>
      <c r="Z29" s="59">
        <v>0</v>
      </c>
      <c r="AA29" s="59">
        <v>0</v>
      </c>
      <c r="AB29" s="59">
        <v>0</v>
      </c>
      <c r="AC29" s="59">
        <v>2.66E-3</v>
      </c>
      <c r="AD29" s="59">
        <v>0</v>
      </c>
      <c r="AE29" s="62">
        <v>2.66E-3</v>
      </c>
      <c r="AF29" s="59">
        <v>0</v>
      </c>
      <c r="AG29" s="61">
        <v>0</v>
      </c>
      <c r="AH29" s="59">
        <v>2.66E-3</v>
      </c>
      <c r="AI29" s="59">
        <v>0</v>
      </c>
      <c r="AJ29" s="59">
        <v>0</v>
      </c>
      <c r="AK29" s="59">
        <f t="shared" si="0"/>
        <v>2.66E-3</v>
      </c>
      <c r="AL29" s="59">
        <f t="shared" si="1"/>
        <v>1E-3</v>
      </c>
      <c r="AM29" s="59">
        <v>0</v>
      </c>
      <c r="AN29" s="59">
        <v>1E-3</v>
      </c>
      <c r="AO29" s="59">
        <f t="shared" si="2"/>
        <v>1.66E-3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8.2009999999999986E-2</v>
      </c>
      <c r="E36" s="59">
        <v>0</v>
      </c>
      <c r="F36" s="59">
        <v>0</v>
      </c>
      <c r="G36" s="59">
        <v>8.2009999999999986E-2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8.2009999999999986E-2</v>
      </c>
      <c r="T36" s="59">
        <v>0</v>
      </c>
      <c r="U36" s="59">
        <v>0</v>
      </c>
      <c r="V36" s="59">
        <v>0</v>
      </c>
      <c r="W36" s="59">
        <v>8.2009999999999986E-2</v>
      </c>
      <c r="X36" s="59">
        <v>8.2009999999999986E-2</v>
      </c>
      <c r="Y36" s="59">
        <v>0</v>
      </c>
      <c r="Z36" s="59">
        <v>0</v>
      </c>
      <c r="AA36" s="59">
        <v>0</v>
      </c>
      <c r="AB36" s="59">
        <v>7.3709999999999887E-3</v>
      </c>
      <c r="AC36" s="59">
        <v>7.4638999999999997E-2</v>
      </c>
      <c r="AD36" s="59">
        <v>0</v>
      </c>
      <c r="AE36" s="59">
        <v>7.4638999999999997E-2</v>
      </c>
      <c r="AF36" s="59">
        <v>0</v>
      </c>
      <c r="AG36" s="61">
        <v>0</v>
      </c>
      <c r="AH36" s="59">
        <v>7.4638999999999997E-2</v>
      </c>
      <c r="AI36" s="59">
        <v>0</v>
      </c>
      <c r="AJ36" s="59">
        <v>0</v>
      </c>
      <c r="AK36" s="59">
        <f t="shared" si="0"/>
        <v>8.2009999999999986E-2</v>
      </c>
      <c r="AL36" s="59">
        <f t="shared" si="1"/>
        <v>6.0769999999999998E-2</v>
      </c>
      <c r="AM36" s="59">
        <f>SUM(AM37:AM39)</f>
        <v>0</v>
      </c>
      <c r="AN36" s="59">
        <f>SUM(AN37:AN39)</f>
        <v>6.0769999999999998E-2</v>
      </c>
      <c r="AO36" s="59">
        <f t="shared" si="2"/>
        <v>2.1239999999999988E-2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8.2009999999999986E-2</v>
      </c>
      <c r="E38" s="74">
        <v>0</v>
      </c>
      <c r="F38" s="74">
        <v>0</v>
      </c>
      <c r="G38" s="74">
        <v>8.2009999999999986E-2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8.2009999999999986E-2</v>
      </c>
      <c r="T38" s="74">
        <v>0</v>
      </c>
      <c r="U38" s="74">
        <v>0</v>
      </c>
      <c r="V38" s="74">
        <v>0</v>
      </c>
      <c r="W38" s="74">
        <v>8.2009999999999986E-2</v>
      </c>
      <c r="X38" s="74">
        <v>8.2009999999999986E-2</v>
      </c>
      <c r="Y38" s="74">
        <v>0</v>
      </c>
      <c r="Z38" s="74">
        <v>0</v>
      </c>
      <c r="AA38" s="74">
        <v>0</v>
      </c>
      <c r="AB38" s="74">
        <v>7.3709999999999887E-3</v>
      </c>
      <c r="AC38" s="74">
        <v>7.4638999999999997E-2</v>
      </c>
      <c r="AD38" s="74">
        <v>0</v>
      </c>
      <c r="AE38" s="74">
        <v>7.4638999999999997E-2</v>
      </c>
      <c r="AF38" s="75">
        <v>0</v>
      </c>
      <c r="AG38" s="76">
        <v>0</v>
      </c>
      <c r="AH38" s="74">
        <v>7.4638999999999997E-2</v>
      </c>
      <c r="AI38" s="74">
        <v>0</v>
      </c>
      <c r="AJ38" s="74">
        <v>0</v>
      </c>
      <c r="AK38" s="74">
        <f t="shared" si="0"/>
        <v>8.2009999999999986E-2</v>
      </c>
      <c r="AL38" s="74">
        <f t="shared" si="1"/>
        <v>6.0769999999999998E-2</v>
      </c>
      <c r="AM38" s="74">
        <v>0</v>
      </c>
      <c r="AN38" s="74">
        <v>6.0769999999999998E-2</v>
      </c>
      <c r="AO38" s="74">
        <f t="shared" si="2"/>
        <v>2.1239999999999988E-2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2021-03-16T06:10:36Z</dcterms:created>
  <dcterms:modified xsi:type="dcterms:W3CDTF">2022-03-29T08:50:55Z</dcterms:modified>
</cp:coreProperties>
</file>