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9573A7DB-33C2-4FE8-86E9-FB2795D221E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O35" i="1" s="1"/>
  <c r="AL34" i="1"/>
  <c r="AK34" i="1"/>
  <c r="AO34" i="1" s="1"/>
  <c r="AL33" i="1"/>
  <c r="AK33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L21" i="1"/>
  <c r="AK21" i="1"/>
  <c r="AL20" i="1"/>
  <c r="AK20" i="1"/>
  <c r="AL19" i="1"/>
  <c r="AK19" i="1"/>
  <c r="AL18" i="1"/>
  <c r="AK18" i="1"/>
  <c r="AO18" i="1" s="1"/>
  <c r="AL17" i="1"/>
  <c r="AK17" i="1"/>
  <c r="AN14" i="1"/>
  <c r="AN12" i="1" s="1"/>
  <c r="AL16" i="1"/>
  <c r="AK16" i="1"/>
  <c r="AO16" i="1" s="1"/>
  <c r="AL15" i="1"/>
  <c r="AK15" i="1"/>
  <c r="AO15" i="1" s="1"/>
  <c r="AM14" i="1"/>
  <c r="AK14" i="1"/>
  <c r="AL13" i="1"/>
  <c r="AK13" i="1"/>
  <c r="AO13" i="1" s="1"/>
  <c r="AK12" i="1"/>
  <c r="Z8" i="1"/>
  <c r="X8" i="1"/>
  <c r="AL14" i="1" l="1"/>
  <c r="AO14" i="1" s="1"/>
  <c r="AM12" i="1"/>
  <c r="AL12" i="1" s="1"/>
  <c r="AO22" i="1"/>
  <c r="AO28" i="1"/>
  <c r="AO36" i="1"/>
  <c r="AO17" i="1"/>
  <c r="AO21" i="1"/>
  <c r="AO24" i="1"/>
  <c r="AO37" i="1"/>
  <c r="AO25" i="1"/>
  <c r="AO31" i="1"/>
  <c r="AO38" i="1"/>
  <c r="AO19" i="1"/>
  <c r="AO12" i="1"/>
  <c r="AO26" i="1"/>
  <c r="AO20" i="1"/>
  <c r="AO33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<sst xmlns="http://schemas.openxmlformats.org/spreadsheetml/2006/main" count="111" uniqueCount="105">
  <si>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</si>
  <si>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</si>
  <si>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</si>
  <si>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</si>
  <si>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</si>
  <si>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</si>
  <si>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</si>
  <si>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</si>
  <si>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</si>
  <si>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</si>
  <si>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</si>
  <si>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</si>
  <si>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</si>
  <si>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</si>
  <si>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</si>
  <si>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</si>
  <si>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</si>
  <si>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</si>
  <si>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</si>
  <si>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</si>
  <si>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</si>
  <si>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</si>
  <si>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</si>
  <si>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</si>
  <si>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</si>
  <si>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</si>
  <si>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</si>
  <si>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</si>
  <si>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</si>
  <si>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</si>
  <si>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</si>
  <si>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</si>
  <si>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</si>
  <si>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</si>
  <si>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</si>
  <si>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</si>
  <si>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</si>
  <si>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</si>
  <si>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</si>
  <si>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</si>
  <si>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</si>
  <si>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</si>
  <si>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</si>
  <si>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</si>
  <si>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</si>
  <si>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</si>
  <si>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</si>
  <si>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</si>
  <si>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</si>
  <si>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</si>
  <si>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</si>
  <si>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</si>
  <si>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</si>
  <si>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</si>
  <si>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</si>
  <si>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</si>
  <si>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</si>
  <si>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</si>
  <si>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</si>
  <si>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</si>
  <si>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</si>
  <si>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</si>
  <si>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</si>
  <si>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</si>
  <si>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</si>
  <si>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</si>
  <si>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</si>
  <si>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</si>
  <si>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</si>
  <si>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</si>
  <si>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</si>
  <si>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</si>
  <si>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</si>
  <si>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</si>
  <si>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</si>
  <si>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</si>
  <si>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</si>
  <si>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</si>
  <si>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</si>
  <si>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</si>
  <si>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</si>
  <si>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</si>
  <si>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</si>
  <si>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</si>
  <si>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</si>
  <si>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</si>
  <si>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</si>
  <si>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</si>
  <si>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</si>
  <si>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</si>
  <si>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</si>
  <si>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</si>
  <si>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</si>
  <si>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</si>
  <si>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</si>
  <si>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</si>
  <si>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</si>
  <si>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</si>
  <si>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</si>
  <si>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</si>
  <si>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</si>
  <si>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</si>
  <si>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</si>
  <si>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</si>
  <si>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表2-36  発生量及び処理・処分量（種類別：変換）　〔金属〕〔全地域〕〔令和２年度〕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</si>
</sst>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P14" sqref="P1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4.8495411025991997</v>
      </c>
      <c r="E12" s="54">
        <v>0</v>
      </c>
      <c r="F12" s="54">
        <v>0</v>
      </c>
      <c r="G12" s="54">
        <v>4.8495411025991997</v>
      </c>
      <c r="H12" s="54">
        <v>0</v>
      </c>
      <c r="I12" s="54">
        <v>0</v>
      </c>
      <c r="J12" s="54">
        <v>0</v>
      </c>
      <c r="K12" s="54">
        <v>1.7786599999999999</v>
      </c>
      <c r="L12" s="54">
        <v>0.40279999999999999</v>
      </c>
      <c r="M12" s="54">
        <v>3.4390042599199866E-2</v>
      </c>
      <c r="N12" s="54">
        <v>0</v>
      </c>
      <c r="O12" s="54">
        <v>1.7442699574008</v>
      </c>
      <c r="P12" s="54">
        <v>1.61402</v>
      </c>
      <c r="Q12" s="54">
        <v>0</v>
      </c>
      <c r="R12" s="54">
        <v>0</v>
      </c>
      <c r="S12" s="55">
        <v>3.2011310600000007</v>
      </c>
      <c r="T12" s="54">
        <v>0.94084999999999996</v>
      </c>
      <c r="U12" s="54">
        <v>0.84</v>
      </c>
      <c r="V12" s="54">
        <v>0.10085</v>
      </c>
      <c r="W12" s="54">
        <v>2.2602810600000005</v>
      </c>
      <c r="X12" s="54">
        <v>0.67650500000000002</v>
      </c>
      <c r="Y12" s="54">
        <v>0</v>
      </c>
      <c r="Z12" s="54">
        <v>1.5837760600000002</v>
      </c>
      <c r="AA12" s="54">
        <v>0.28132299999999999</v>
      </c>
      <c r="AB12" s="54">
        <v>1.2668855790330258</v>
      </c>
      <c r="AC12" s="54">
        <v>0.99339548096697439</v>
      </c>
      <c r="AD12" s="54">
        <v>0.94707108331960721</v>
      </c>
      <c r="AE12" s="54">
        <v>4.6324397647367281E-2</v>
      </c>
      <c r="AF12" s="54">
        <v>0</v>
      </c>
      <c r="AG12" s="55">
        <v>2.5610910833196074</v>
      </c>
      <c r="AH12" s="54">
        <v>0.98717439764736736</v>
      </c>
      <c r="AI12" s="54">
        <v>2.5610910833196074</v>
      </c>
      <c r="AJ12" s="54">
        <v>0</v>
      </c>
      <c r="AK12" s="54">
        <f>G12-N12</f>
        <v>4.8495411025991997</v>
      </c>
      <c r="AL12" s="54">
        <f>AM12+AN12</f>
        <v>0.70338799999999979</v>
      </c>
      <c r="AM12" s="54">
        <f>SUM(AM13:AM14)+SUM(AM18:AM36)</f>
        <v>0</v>
      </c>
      <c r="AN12" s="54">
        <f>SUM(AN13:AN14)+SUM(AN18:AN36)</f>
        <v>0.70338799999999979</v>
      </c>
      <c r="AO12" s="54">
        <f>AK12-AL12</f>
        <v>4.1461531025992002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-1.4251851677396302E-3</v>
      </c>
      <c r="AC13" s="59">
        <v>1.4251851677396302E-3</v>
      </c>
      <c r="AD13" s="59">
        <v>0</v>
      </c>
      <c r="AE13" s="62">
        <v>1.4251851677396302E-3</v>
      </c>
      <c r="AF13" s="59">
        <v>0</v>
      </c>
      <c r="AG13" s="63">
        <v>0</v>
      </c>
      <c r="AH13" s="64">
        <v>1.4251851677396302E-3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0.38991504259919996</v>
      </c>
      <c r="E14" s="59">
        <v>0</v>
      </c>
      <c r="F14" s="59">
        <v>0</v>
      </c>
      <c r="G14" s="59">
        <v>0.38991504259919996</v>
      </c>
      <c r="H14" s="59">
        <v>0</v>
      </c>
      <c r="I14" s="59">
        <v>0</v>
      </c>
      <c r="J14" s="59">
        <v>0</v>
      </c>
      <c r="K14" s="59">
        <v>0.16463999999999998</v>
      </c>
      <c r="L14" s="59">
        <v>0</v>
      </c>
      <c r="M14" s="59">
        <v>3.4390042599199977E-2</v>
      </c>
      <c r="N14" s="59">
        <v>0</v>
      </c>
      <c r="O14" s="59">
        <v>0.1302499574008</v>
      </c>
      <c r="P14" s="59">
        <v>0</v>
      </c>
      <c r="Q14" s="59">
        <v>0</v>
      </c>
      <c r="R14" s="66">
        <v>0</v>
      </c>
      <c r="S14" s="61">
        <v>0.35552499999999998</v>
      </c>
      <c r="T14" s="59">
        <v>0</v>
      </c>
      <c r="U14" s="59">
        <v>0</v>
      </c>
      <c r="V14" s="59">
        <v>0</v>
      </c>
      <c r="W14" s="59">
        <v>0.35552499999999998</v>
      </c>
      <c r="X14" s="59">
        <v>0</v>
      </c>
      <c r="Y14" s="59">
        <v>0</v>
      </c>
      <c r="Z14" s="59">
        <v>0.35552499999999998</v>
      </c>
      <c r="AA14" s="59">
        <v>0.22500000000000001</v>
      </c>
      <c r="AB14" s="59">
        <v>7.6292463611656341E-2</v>
      </c>
      <c r="AC14" s="59">
        <v>0.27923253638834367</v>
      </c>
      <c r="AD14" s="59">
        <v>0.26068800000000003</v>
      </c>
      <c r="AE14" s="59">
        <v>1.8544536388343653E-2</v>
      </c>
      <c r="AF14" s="59">
        <v>0</v>
      </c>
      <c r="AG14" s="61">
        <v>0.26068800000000003</v>
      </c>
      <c r="AH14" s="59">
        <v>1.8544536388343653E-2</v>
      </c>
      <c r="AI14" s="59">
        <v>0.26068800000000003</v>
      </c>
      <c r="AJ14" s="59">
        <v>0</v>
      </c>
      <c r="AK14" s="59">
        <f t="shared" si="0"/>
        <v>0.38991504259919996</v>
      </c>
      <c r="AL14" s="59">
        <f t="shared" si="1"/>
        <v>2.3016999999999999E-2</v>
      </c>
      <c r="AM14" s="59">
        <f>SUM(AM15:AM17)</f>
        <v>0</v>
      </c>
      <c r="AN14" s="59">
        <f>SUM(AN15:AN17)</f>
        <v>2.3016999999999999E-2</v>
      </c>
      <c r="AO14" s="59">
        <f t="shared" si="2"/>
        <v>0.36689804259919995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3.4390042599199977E-2</v>
      </c>
      <c r="E15" s="70">
        <v>0</v>
      </c>
      <c r="F15" s="69">
        <v>0</v>
      </c>
      <c r="G15" s="69">
        <v>3.4390042599199977E-2</v>
      </c>
      <c r="H15" s="70">
        <v>0</v>
      </c>
      <c r="I15" s="70">
        <v>0</v>
      </c>
      <c r="J15" s="70">
        <v>0</v>
      </c>
      <c r="K15" s="70">
        <v>0.16463999999999998</v>
      </c>
      <c r="L15" s="70">
        <v>0</v>
      </c>
      <c r="M15" s="70">
        <v>3.4390042599199977E-2</v>
      </c>
      <c r="N15" s="70">
        <v>0</v>
      </c>
      <c r="O15" s="70">
        <v>0.1302499574008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3.4390042599199977E-2</v>
      </c>
      <c r="AL15" s="70">
        <f t="shared" si="1"/>
        <v>0</v>
      </c>
      <c r="AM15" s="70">
        <v>0</v>
      </c>
      <c r="AN15" s="70">
        <v>0</v>
      </c>
      <c r="AO15" s="70">
        <f t="shared" si="2"/>
        <v>3.4390042599199977E-2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8.1700000000000009E-2</v>
      </c>
      <c r="E16" s="74">
        <v>0</v>
      </c>
      <c r="F16" s="74">
        <v>0</v>
      </c>
      <c r="G16" s="74">
        <v>8.1700000000000009E-2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8.1700000000000009E-2</v>
      </c>
      <c r="T16" s="74">
        <v>0</v>
      </c>
      <c r="U16" s="74">
        <v>0</v>
      </c>
      <c r="V16" s="74">
        <v>0</v>
      </c>
      <c r="W16" s="74">
        <v>8.1700000000000009E-2</v>
      </c>
      <c r="X16" s="74">
        <v>0</v>
      </c>
      <c r="Y16" s="74">
        <v>0</v>
      </c>
      <c r="Z16" s="74">
        <v>8.1700000000000009E-2</v>
      </c>
      <c r="AA16" s="74">
        <v>0</v>
      </c>
      <c r="AB16" s="74">
        <v>6.5360000000000001E-2</v>
      </c>
      <c r="AC16" s="74">
        <v>1.634E-2</v>
      </c>
      <c r="AD16" s="74">
        <v>1.634E-2</v>
      </c>
      <c r="AE16" s="74">
        <v>0</v>
      </c>
      <c r="AF16" s="75">
        <v>0</v>
      </c>
      <c r="AG16" s="76">
        <v>1.634E-2</v>
      </c>
      <c r="AH16" s="74">
        <v>0</v>
      </c>
      <c r="AI16" s="74">
        <v>1.634E-2</v>
      </c>
      <c r="AJ16" s="74">
        <v>0</v>
      </c>
      <c r="AK16" s="74">
        <f t="shared" si="0"/>
        <v>8.1700000000000009E-2</v>
      </c>
      <c r="AL16" s="74">
        <f t="shared" si="1"/>
        <v>2.3016999999999999E-2</v>
      </c>
      <c r="AM16" s="74">
        <v>0</v>
      </c>
      <c r="AN16" s="74">
        <v>2.3016999999999999E-2</v>
      </c>
      <c r="AO16" s="74">
        <f t="shared" si="2"/>
        <v>5.8683000000000013E-2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0.27382499999999999</v>
      </c>
      <c r="E17" s="60">
        <v>0</v>
      </c>
      <c r="F17" s="79">
        <v>0</v>
      </c>
      <c r="G17" s="79">
        <v>0.27382499999999999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0.27382499999999999</v>
      </c>
      <c r="T17" s="79">
        <v>0</v>
      </c>
      <c r="U17" s="79">
        <v>0</v>
      </c>
      <c r="V17" s="79">
        <v>0</v>
      </c>
      <c r="W17" s="79">
        <v>0.27382499999999999</v>
      </c>
      <c r="X17" s="79">
        <v>0</v>
      </c>
      <c r="Y17" s="79">
        <v>0</v>
      </c>
      <c r="Z17" s="79">
        <v>0.27382499999999999</v>
      </c>
      <c r="AA17" s="79">
        <v>0.22500000000000001</v>
      </c>
      <c r="AB17" s="79">
        <v>1.093246361165634E-2</v>
      </c>
      <c r="AC17" s="79">
        <v>0.26289253638834365</v>
      </c>
      <c r="AD17" s="79">
        <v>0.24434800000000001</v>
      </c>
      <c r="AE17" s="79">
        <v>1.8544536388343653E-2</v>
      </c>
      <c r="AF17" s="80">
        <v>0</v>
      </c>
      <c r="AG17" s="81">
        <v>0.24434800000000001</v>
      </c>
      <c r="AH17" s="79">
        <v>1.8544536388343653E-2</v>
      </c>
      <c r="AI17" s="79">
        <v>0.24434800000000001</v>
      </c>
      <c r="AJ17" s="60">
        <v>0</v>
      </c>
      <c r="AK17" s="60">
        <f t="shared" si="0"/>
        <v>0.27382499999999999</v>
      </c>
      <c r="AL17" s="60">
        <f t="shared" si="1"/>
        <v>0</v>
      </c>
      <c r="AM17" s="60">
        <v>0</v>
      </c>
      <c r="AN17" s="60">
        <v>0</v>
      </c>
      <c r="AO17" s="60">
        <f t="shared" si="2"/>
        <v>0.27382499999999999</v>
      </c>
    </row>
    <row r="18" spans="2:41" s="56" customFormat="1" ht="27" customHeight="1" x14ac:dyDescent="0.15">
      <c r="B18" s="65" t="s">
        <v>82</v>
      </c>
      <c r="C18" s="82"/>
      <c r="D18" s="59">
        <v>8.8491000000000014E-2</v>
      </c>
      <c r="E18" s="59">
        <v>0</v>
      </c>
      <c r="F18" s="59">
        <v>0</v>
      </c>
      <c r="G18" s="59">
        <v>8.8491000000000014E-2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8.8491000000000014E-2</v>
      </c>
      <c r="T18" s="59">
        <v>0</v>
      </c>
      <c r="U18" s="59">
        <v>0</v>
      </c>
      <c r="V18" s="59">
        <v>0</v>
      </c>
      <c r="W18" s="59">
        <v>8.8491000000000014E-2</v>
      </c>
      <c r="X18" s="59">
        <v>4.5899999999999995E-3</v>
      </c>
      <c r="Y18" s="59">
        <v>0</v>
      </c>
      <c r="Z18" s="59">
        <v>8.3901000000000017E-2</v>
      </c>
      <c r="AA18" s="59">
        <v>5.5271000000000001E-2</v>
      </c>
      <c r="AB18" s="59">
        <v>7.0507882368181063E-2</v>
      </c>
      <c r="AC18" s="59">
        <v>1.7983117631818948E-2</v>
      </c>
      <c r="AD18" s="59">
        <v>1.7831000910941419E-2</v>
      </c>
      <c r="AE18" s="62">
        <v>1.5211672087752899E-4</v>
      </c>
      <c r="AF18" s="59">
        <v>0</v>
      </c>
      <c r="AG18" s="61">
        <v>1.7831000910941419E-2</v>
      </c>
      <c r="AH18" s="59">
        <v>1.5211672087752899E-4</v>
      </c>
      <c r="AI18" s="59">
        <v>1.7831000910941419E-2</v>
      </c>
      <c r="AJ18" s="59">
        <v>0</v>
      </c>
      <c r="AK18" s="59">
        <f t="shared" si="0"/>
        <v>8.8491000000000014E-2</v>
      </c>
      <c r="AL18" s="59">
        <f t="shared" si="1"/>
        <v>2.4400000000000002E-2</v>
      </c>
      <c r="AM18" s="59">
        <v>0</v>
      </c>
      <c r="AN18" s="59">
        <v>2.4400000000000002E-2</v>
      </c>
      <c r="AO18" s="59">
        <f t="shared" si="2"/>
        <v>6.4091000000000009E-2</v>
      </c>
    </row>
    <row r="19" spans="2:41" s="56" customFormat="1" ht="27" customHeight="1" x14ac:dyDescent="0.15">
      <c r="B19" s="65" t="s">
        <v>83</v>
      </c>
      <c r="C19" s="58"/>
      <c r="D19" s="59">
        <v>1.0815377600000002</v>
      </c>
      <c r="E19" s="59">
        <v>0</v>
      </c>
      <c r="F19" s="59">
        <v>0</v>
      </c>
      <c r="G19" s="59">
        <v>1.0815377600000002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1.0815377600000002</v>
      </c>
      <c r="T19" s="59">
        <v>0</v>
      </c>
      <c r="U19" s="59">
        <v>0</v>
      </c>
      <c r="V19" s="59">
        <v>0</v>
      </c>
      <c r="W19" s="59">
        <v>1.0815377600000002</v>
      </c>
      <c r="X19" s="59">
        <v>0</v>
      </c>
      <c r="Y19" s="59">
        <v>0</v>
      </c>
      <c r="Z19" s="59">
        <v>1.0815377600000002</v>
      </c>
      <c r="AA19" s="59">
        <v>2.3000000000000001E-4</v>
      </c>
      <c r="AB19" s="59">
        <v>1.0707268966489079</v>
      </c>
      <c r="AC19" s="59">
        <v>1.0810863351092449E-2</v>
      </c>
      <c r="AD19" s="59">
        <v>0</v>
      </c>
      <c r="AE19" s="62">
        <v>1.0810863351092449E-2</v>
      </c>
      <c r="AF19" s="59">
        <v>0</v>
      </c>
      <c r="AG19" s="61">
        <v>0</v>
      </c>
      <c r="AH19" s="59">
        <v>1.0810863351092449E-2</v>
      </c>
      <c r="AI19" s="59">
        <v>0</v>
      </c>
      <c r="AJ19" s="59">
        <v>0</v>
      </c>
      <c r="AK19" s="59">
        <f t="shared" si="0"/>
        <v>1.0815377600000002</v>
      </c>
      <c r="AL19" s="59">
        <f t="shared" si="1"/>
        <v>0.48951999999999996</v>
      </c>
      <c r="AM19" s="59">
        <v>0</v>
      </c>
      <c r="AN19" s="59">
        <v>0.48951999999999996</v>
      </c>
      <c r="AO19" s="59">
        <f t="shared" si="2"/>
        <v>0.59201776000000028</v>
      </c>
    </row>
    <row r="20" spans="2:41" s="56" customFormat="1" ht="27" customHeight="1" x14ac:dyDescent="0.15">
      <c r="B20" s="65" t="s">
        <v>84</v>
      </c>
      <c r="C20" s="58"/>
      <c r="D20" s="59">
        <v>5.1229999999999998E-2</v>
      </c>
      <c r="E20" s="59">
        <v>0</v>
      </c>
      <c r="F20" s="59">
        <v>0</v>
      </c>
      <c r="G20" s="59">
        <v>5.1229999999999998E-2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5.1229999999999998E-2</v>
      </c>
      <c r="T20" s="59">
        <v>0</v>
      </c>
      <c r="U20" s="59">
        <v>0</v>
      </c>
      <c r="V20" s="59">
        <v>0</v>
      </c>
      <c r="W20" s="59">
        <v>5.1229999999999998E-2</v>
      </c>
      <c r="X20" s="59">
        <v>0</v>
      </c>
      <c r="Y20" s="59">
        <v>0</v>
      </c>
      <c r="Z20" s="59">
        <v>5.1229999999999998E-2</v>
      </c>
      <c r="AA20" s="59">
        <v>7.6000000000000004E-4</v>
      </c>
      <c r="AB20" s="59">
        <v>5.072152157202018E-2</v>
      </c>
      <c r="AC20" s="59">
        <v>5.0847842797981601E-4</v>
      </c>
      <c r="AD20" s="59">
        <v>3.7995026828949102E-6</v>
      </c>
      <c r="AE20" s="62">
        <v>5.0467892529692106E-4</v>
      </c>
      <c r="AF20" s="59">
        <v>0</v>
      </c>
      <c r="AG20" s="61">
        <v>3.7995026828949102E-6</v>
      </c>
      <c r="AH20" s="59">
        <v>5.0467892529692106E-4</v>
      </c>
      <c r="AI20" s="59">
        <v>3.7995026828949102E-6</v>
      </c>
      <c r="AJ20" s="59">
        <v>0</v>
      </c>
      <c r="AK20" s="59">
        <f t="shared" si="0"/>
        <v>5.1229999999999998E-2</v>
      </c>
      <c r="AL20" s="59">
        <f t="shared" si="1"/>
        <v>6.2359999999999999E-2</v>
      </c>
      <c r="AM20" s="59">
        <v>0</v>
      </c>
      <c r="AN20" s="59">
        <v>6.2359999999999999E-2</v>
      </c>
      <c r="AO20" s="59">
        <f t="shared" si="2"/>
        <v>-1.1130000000000001E-2</v>
      </c>
    </row>
    <row r="21" spans="2:41" s="56" customFormat="1" ht="27" customHeight="1" x14ac:dyDescent="0.15">
      <c r="B21" s="65" t="s">
        <v>85</v>
      </c>
      <c r="C21" s="58"/>
      <c r="D21" s="59">
        <v>1.2544869999999999</v>
      </c>
      <c r="E21" s="59">
        <v>0</v>
      </c>
      <c r="F21" s="59">
        <v>0</v>
      </c>
      <c r="G21" s="59">
        <v>1.2544869999999999</v>
      </c>
      <c r="H21" s="59">
        <v>0</v>
      </c>
      <c r="I21" s="59">
        <v>0</v>
      </c>
      <c r="J21" s="59">
        <v>0</v>
      </c>
      <c r="K21" s="59">
        <v>0.40279999999999999</v>
      </c>
      <c r="L21" s="59">
        <v>0.40279999999999999</v>
      </c>
      <c r="M21" s="59">
        <v>0</v>
      </c>
      <c r="N21" s="59">
        <v>0</v>
      </c>
      <c r="O21" s="59">
        <v>0.40279999999999999</v>
      </c>
      <c r="P21" s="59">
        <v>0.40279999999999999</v>
      </c>
      <c r="Q21" s="59">
        <v>0</v>
      </c>
      <c r="R21" s="59">
        <v>0</v>
      </c>
      <c r="S21" s="61">
        <v>0.85168699999999997</v>
      </c>
      <c r="T21" s="59">
        <v>0.84</v>
      </c>
      <c r="U21" s="59">
        <v>0.84</v>
      </c>
      <c r="V21" s="59">
        <v>0</v>
      </c>
      <c r="W21" s="59">
        <v>1.1686999999999999E-2</v>
      </c>
      <c r="X21" s="59">
        <v>5.9450000000000006E-3</v>
      </c>
      <c r="Y21" s="59">
        <v>0</v>
      </c>
      <c r="Z21" s="59">
        <v>5.7419999999999997E-3</v>
      </c>
      <c r="AA21" s="59">
        <v>6.2000000000000003E-5</v>
      </c>
      <c r="AB21" s="59">
        <v>6.1999999999999555E-5</v>
      </c>
      <c r="AC21" s="59">
        <v>1.1625E-2</v>
      </c>
      <c r="AD21" s="59">
        <v>1.1625E-2</v>
      </c>
      <c r="AE21" s="62">
        <v>0</v>
      </c>
      <c r="AF21" s="59">
        <v>0</v>
      </c>
      <c r="AG21" s="61">
        <v>0.41442499999999999</v>
      </c>
      <c r="AH21" s="59">
        <v>0.84</v>
      </c>
      <c r="AI21" s="59">
        <v>0.41442499999999999</v>
      </c>
      <c r="AJ21" s="59">
        <v>0</v>
      </c>
      <c r="AK21" s="59">
        <f t="shared" si="0"/>
        <v>1.2544869999999999</v>
      </c>
      <c r="AL21" s="59">
        <f t="shared" si="1"/>
        <v>1.3100000000000001E-4</v>
      </c>
      <c r="AM21" s="59">
        <v>0</v>
      </c>
      <c r="AN21" s="59">
        <v>1.3100000000000001E-4</v>
      </c>
      <c r="AO21" s="59">
        <f t="shared" si="2"/>
        <v>1.2543559999999998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0.24836</v>
      </c>
      <c r="E23" s="59">
        <v>0</v>
      </c>
      <c r="F23" s="59">
        <v>0</v>
      </c>
      <c r="G23" s="59">
        <v>0.24836</v>
      </c>
      <c r="H23" s="59">
        <v>0</v>
      </c>
      <c r="I23" s="59">
        <v>0</v>
      </c>
      <c r="J23" s="59">
        <v>0</v>
      </c>
      <c r="K23" s="59">
        <v>0.23169999999999999</v>
      </c>
      <c r="L23" s="59">
        <v>0</v>
      </c>
      <c r="M23" s="59">
        <v>0</v>
      </c>
      <c r="N23" s="59">
        <v>0</v>
      </c>
      <c r="O23" s="59">
        <v>0.23169999999999999</v>
      </c>
      <c r="P23" s="59">
        <v>0.23169999999999999</v>
      </c>
      <c r="Q23" s="59">
        <v>0</v>
      </c>
      <c r="R23" s="59">
        <v>0</v>
      </c>
      <c r="S23" s="61">
        <v>1.6660000000000001E-2</v>
      </c>
      <c r="T23" s="59">
        <v>0</v>
      </c>
      <c r="U23" s="59">
        <v>0</v>
      </c>
      <c r="V23" s="59">
        <v>0</v>
      </c>
      <c r="W23" s="59">
        <v>1.6660000000000001E-2</v>
      </c>
      <c r="X23" s="59">
        <v>1.5800000000000002E-2</v>
      </c>
      <c r="Y23" s="59">
        <v>0</v>
      </c>
      <c r="Z23" s="59">
        <v>8.5999999999999998E-4</v>
      </c>
      <c r="AA23" s="59">
        <v>0</v>
      </c>
      <c r="AB23" s="59">
        <v>0</v>
      </c>
      <c r="AC23" s="59">
        <v>1.6660000000000001E-2</v>
      </c>
      <c r="AD23" s="59">
        <v>1.6660000000000001E-2</v>
      </c>
      <c r="AE23" s="62">
        <v>0</v>
      </c>
      <c r="AF23" s="59">
        <v>0</v>
      </c>
      <c r="AG23" s="61">
        <v>0.24836</v>
      </c>
      <c r="AH23" s="59">
        <v>0</v>
      </c>
      <c r="AI23" s="59">
        <v>0.24836</v>
      </c>
      <c r="AJ23" s="59">
        <v>0</v>
      </c>
      <c r="AK23" s="59">
        <f t="shared" si="0"/>
        <v>0.24836</v>
      </c>
      <c r="AL23" s="59">
        <f t="shared" si="1"/>
        <v>0</v>
      </c>
      <c r="AM23" s="59">
        <v>0</v>
      </c>
      <c r="AN23" s="59">
        <v>0</v>
      </c>
      <c r="AO23" s="59">
        <f t="shared" si="2"/>
        <v>0.24836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8.2430000000000003E-2</v>
      </c>
      <c r="E28" s="59">
        <v>0</v>
      </c>
      <c r="F28" s="59">
        <v>0</v>
      </c>
      <c r="G28" s="59">
        <v>8.2430000000000003E-2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8.2430000000000003E-2</v>
      </c>
      <c r="T28" s="59">
        <v>7.8E-2</v>
      </c>
      <c r="U28" s="59">
        <v>0</v>
      </c>
      <c r="V28" s="59">
        <v>7.8E-2</v>
      </c>
      <c r="W28" s="59">
        <v>4.4299999999999999E-3</v>
      </c>
      <c r="X28" s="59">
        <v>0</v>
      </c>
      <c r="Y28" s="59">
        <v>0</v>
      </c>
      <c r="Z28" s="59">
        <v>4.4299999999999999E-3</v>
      </c>
      <c r="AA28" s="59">
        <v>0</v>
      </c>
      <c r="AB28" s="59">
        <v>0</v>
      </c>
      <c r="AC28" s="59">
        <v>4.4299999999999999E-3</v>
      </c>
      <c r="AD28" s="59">
        <v>4.4299999999999999E-3</v>
      </c>
      <c r="AE28" s="62">
        <v>0</v>
      </c>
      <c r="AF28" s="59">
        <v>0</v>
      </c>
      <c r="AG28" s="61">
        <v>4.4299999999999999E-3</v>
      </c>
      <c r="AH28" s="59">
        <v>7.8E-2</v>
      </c>
      <c r="AI28" s="59">
        <v>4.4299999999999999E-3</v>
      </c>
      <c r="AJ28" s="59">
        <v>0</v>
      </c>
      <c r="AK28" s="59">
        <f t="shared" si="0"/>
        <v>8.2430000000000003E-2</v>
      </c>
      <c r="AL28" s="59">
        <f t="shared" si="1"/>
        <v>8.5290000000000005E-2</v>
      </c>
      <c r="AM28" s="59">
        <v>0</v>
      </c>
      <c r="AN28" s="59">
        <v>8.5290000000000005E-2</v>
      </c>
      <c r="AO28" s="59">
        <f t="shared" si="2"/>
        <v>-2.8600000000000014E-3</v>
      </c>
    </row>
    <row r="29" spans="2:41" s="56" customFormat="1" ht="27" customHeight="1" x14ac:dyDescent="0.15">
      <c r="B29" s="65" t="s">
        <v>93</v>
      </c>
      <c r="C29" s="58"/>
      <c r="D29" s="59">
        <v>0.31967999999999996</v>
      </c>
      <c r="E29" s="59">
        <v>0</v>
      </c>
      <c r="F29" s="59">
        <v>0</v>
      </c>
      <c r="G29" s="59">
        <v>0.31967999999999996</v>
      </c>
      <c r="H29" s="59">
        <v>0</v>
      </c>
      <c r="I29" s="59">
        <v>0</v>
      </c>
      <c r="J29" s="59">
        <v>0</v>
      </c>
      <c r="K29" s="59">
        <v>0.29631999999999997</v>
      </c>
      <c r="L29" s="59">
        <v>0</v>
      </c>
      <c r="M29" s="59">
        <v>0</v>
      </c>
      <c r="N29" s="59">
        <v>0</v>
      </c>
      <c r="O29" s="59">
        <v>0.29631999999999997</v>
      </c>
      <c r="P29" s="59">
        <v>0.29631999999999997</v>
      </c>
      <c r="Q29" s="59">
        <v>0</v>
      </c>
      <c r="R29" s="59">
        <v>0</v>
      </c>
      <c r="S29" s="61">
        <v>2.3360000000000002E-2</v>
      </c>
      <c r="T29" s="59">
        <v>2.2850000000000002E-2</v>
      </c>
      <c r="U29" s="59">
        <v>0</v>
      </c>
      <c r="V29" s="59">
        <v>2.2850000000000002E-2</v>
      </c>
      <c r="W29" s="59">
        <v>5.1000000000000004E-4</v>
      </c>
      <c r="X29" s="59">
        <v>0</v>
      </c>
      <c r="Y29" s="59">
        <v>0</v>
      </c>
      <c r="Z29" s="59">
        <v>5.1000000000000004E-4</v>
      </c>
      <c r="AA29" s="59">
        <v>0</v>
      </c>
      <c r="AB29" s="59">
        <v>0</v>
      </c>
      <c r="AC29" s="59">
        <v>5.1000000000000004E-4</v>
      </c>
      <c r="AD29" s="59">
        <v>5.1000000000000004E-4</v>
      </c>
      <c r="AE29" s="62">
        <v>0</v>
      </c>
      <c r="AF29" s="59">
        <v>0</v>
      </c>
      <c r="AG29" s="61">
        <v>0.29682999999999998</v>
      </c>
      <c r="AH29" s="59">
        <v>2.2850000000000002E-2</v>
      </c>
      <c r="AI29" s="59">
        <v>0.29682999999999998</v>
      </c>
      <c r="AJ29" s="59">
        <v>0</v>
      </c>
      <c r="AK29" s="59">
        <f t="shared" si="0"/>
        <v>0.31967999999999996</v>
      </c>
      <c r="AL29" s="59">
        <f t="shared" si="1"/>
        <v>1.4E-2</v>
      </c>
      <c r="AM29" s="59">
        <v>0</v>
      </c>
      <c r="AN29" s="59">
        <v>1.4E-2</v>
      </c>
      <c r="AO29" s="59">
        <f t="shared" si="2"/>
        <v>0.30567999999999995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1.3185</v>
      </c>
      <c r="E31" s="59">
        <v>0</v>
      </c>
      <c r="F31" s="59">
        <v>0</v>
      </c>
      <c r="G31" s="59">
        <v>1.3185</v>
      </c>
      <c r="H31" s="59">
        <v>0</v>
      </c>
      <c r="I31" s="59">
        <v>0</v>
      </c>
      <c r="J31" s="59">
        <v>0</v>
      </c>
      <c r="K31" s="59">
        <v>0.68320000000000003</v>
      </c>
      <c r="L31" s="59">
        <v>0</v>
      </c>
      <c r="M31" s="59">
        <v>0</v>
      </c>
      <c r="N31" s="59">
        <v>0</v>
      </c>
      <c r="O31" s="59">
        <v>0.68320000000000003</v>
      </c>
      <c r="P31" s="59">
        <v>0.68320000000000003</v>
      </c>
      <c r="Q31" s="59">
        <v>0</v>
      </c>
      <c r="R31" s="59">
        <v>0</v>
      </c>
      <c r="S31" s="61">
        <v>0.63529999999999998</v>
      </c>
      <c r="T31" s="59">
        <v>0</v>
      </c>
      <c r="U31" s="59">
        <v>0</v>
      </c>
      <c r="V31" s="59">
        <v>0</v>
      </c>
      <c r="W31" s="59">
        <v>0.63529999999999998</v>
      </c>
      <c r="X31" s="59">
        <v>0.63529999999999998</v>
      </c>
      <c r="Y31" s="59">
        <v>0</v>
      </c>
      <c r="Z31" s="59">
        <v>0</v>
      </c>
      <c r="AA31" s="59">
        <v>0</v>
      </c>
      <c r="AB31" s="59">
        <v>0</v>
      </c>
      <c r="AC31" s="59">
        <v>0.63529999999999998</v>
      </c>
      <c r="AD31" s="59">
        <v>0.63529999999999998</v>
      </c>
      <c r="AE31" s="62">
        <v>0</v>
      </c>
      <c r="AF31" s="59">
        <v>0</v>
      </c>
      <c r="AG31" s="61">
        <v>1.3185</v>
      </c>
      <c r="AH31" s="59">
        <v>0</v>
      </c>
      <c r="AI31" s="59">
        <v>1.3185</v>
      </c>
      <c r="AJ31" s="59">
        <v>0</v>
      </c>
      <c r="AK31" s="59">
        <f t="shared" si="0"/>
        <v>1.3185</v>
      </c>
      <c r="AL31" s="59">
        <f t="shared" si="1"/>
        <v>0</v>
      </c>
      <c r="AM31" s="59">
        <v>0</v>
      </c>
      <c r="AN31" s="59">
        <v>0</v>
      </c>
      <c r="AO31" s="59">
        <f t="shared" si="2"/>
        <v>1.3185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1.4910300000000001E-2</v>
      </c>
      <c r="E36" s="59">
        <v>0</v>
      </c>
      <c r="F36" s="59">
        <v>0</v>
      </c>
      <c r="G36" s="59">
        <v>1.4910300000000001E-2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1.4910300000000001E-2</v>
      </c>
      <c r="T36" s="59">
        <v>0</v>
      </c>
      <c r="U36" s="59">
        <v>0</v>
      </c>
      <c r="V36" s="59">
        <v>0</v>
      </c>
      <c r="W36" s="59">
        <v>1.4910300000000001E-2</v>
      </c>
      <c r="X36" s="59">
        <v>1.4870000000000001E-2</v>
      </c>
      <c r="Y36" s="59">
        <v>0</v>
      </c>
      <c r="Z36" s="59">
        <v>4.0300000000000004E-5</v>
      </c>
      <c r="AA36" s="59">
        <v>0</v>
      </c>
      <c r="AB36" s="59">
        <v>0</v>
      </c>
      <c r="AC36" s="59">
        <v>1.4910300000000001E-2</v>
      </c>
      <c r="AD36" s="59">
        <v>2.3282905982905977E-5</v>
      </c>
      <c r="AE36" s="59">
        <v>1.4887017094017095E-2</v>
      </c>
      <c r="AF36" s="59">
        <v>0</v>
      </c>
      <c r="AG36" s="61">
        <v>2.3282905982905977E-5</v>
      </c>
      <c r="AH36" s="59">
        <v>1.4887017094017095E-2</v>
      </c>
      <c r="AI36" s="59">
        <v>2.3282905982905977E-5</v>
      </c>
      <c r="AJ36" s="59">
        <v>0</v>
      </c>
      <c r="AK36" s="59">
        <f t="shared" si="0"/>
        <v>1.4910300000000001E-2</v>
      </c>
      <c r="AL36" s="59">
        <f t="shared" si="1"/>
        <v>4.6699999999999997E-3</v>
      </c>
      <c r="AM36" s="59">
        <f>SUM(AM37:AM39)</f>
        <v>0</v>
      </c>
      <c r="AN36" s="59">
        <f>SUM(AN37:AN39)</f>
        <v>4.6699999999999997E-3</v>
      </c>
      <c r="AO36" s="59">
        <f t="shared" si="2"/>
        <v>1.0240300000000001E-2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1.4870000000000001E-2</v>
      </c>
      <c r="E38" s="74">
        <v>0</v>
      </c>
      <c r="F38" s="74">
        <v>0</v>
      </c>
      <c r="G38" s="74">
        <v>1.4870000000000001E-2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1.4870000000000001E-2</v>
      </c>
      <c r="T38" s="74">
        <v>0</v>
      </c>
      <c r="U38" s="74">
        <v>0</v>
      </c>
      <c r="V38" s="74">
        <v>0</v>
      </c>
      <c r="W38" s="74">
        <v>1.4870000000000001E-2</v>
      </c>
      <c r="X38" s="74">
        <v>1.4870000000000001E-2</v>
      </c>
      <c r="Y38" s="74">
        <v>0</v>
      </c>
      <c r="Z38" s="74">
        <v>0</v>
      </c>
      <c r="AA38" s="74">
        <v>0</v>
      </c>
      <c r="AB38" s="74">
        <v>0</v>
      </c>
      <c r="AC38" s="74">
        <v>1.4870000000000001E-2</v>
      </c>
      <c r="AD38" s="74">
        <v>0</v>
      </c>
      <c r="AE38" s="74">
        <v>1.4870000000000001E-2</v>
      </c>
      <c r="AF38" s="75">
        <v>0</v>
      </c>
      <c r="AG38" s="76">
        <v>0</v>
      </c>
      <c r="AH38" s="74">
        <v>1.4870000000000001E-2</v>
      </c>
      <c r="AI38" s="74">
        <v>0</v>
      </c>
      <c r="AJ38" s="74">
        <v>0</v>
      </c>
      <c r="AK38" s="74">
        <f t="shared" si="0"/>
        <v>1.4870000000000001E-2</v>
      </c>
      <c r="AL38" s="74">
        <f t="shared" si="1"/>
        <v>4.6699999999999997E-3</v>
      </c>
      <c r="AM38" s="74">
        <v>0</v>
      </c>
      <c r="AN38" s="74">
        <v>4.6699999999999997E-3</v>
      </c>
      <c r="AO38" s="74">
        <f t="shared" si="2"/>
        <v>1.0200000000000001E-2</v>
      </c>
    </row>
    <row r="39" spans="2:41" ht="27" customHeight="1" x14ac:dyDescent="0.15">
      <c r="B39" s="77">
        <v>0</v>
      </c>
      <c r="C39" s="84" t="s">
        <v>100</v>
      </c>
      <c r="D39" s="79">
        <v>4.0300000000000004E-5</v>
      </c>
      <c r="E39" s="60">
        <v>0</v>
      </c>
      <c r="F39" s="79">
        <v>0</v>
      </c>
      <c r="G39" s="79">
        <v>4.0300000000000004E-5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4.0300000000000004E-5</v>
      </c>
      <c r="T39" s="79">
        <v>0</v>
      </c>
      <c r="U39" s="79">
        <v>0</v>
      </c>
      <c r="V39" s="79">
        <v>0</v>
      </c>
      <c r="W39" s="79">
        <v>4.0300000000000004E-5</v>
      </c>
      <c r="X39" s="79">
        <v>0</v>
      </c>
      <c r="Y39" s="79">
        <v>0</v>
      </c>
      <c r="Z39" s="79">
        <v>4.0300000000000004E-5</v>
      </c>
      <c r="AA39" s="79">
        <v>0</v>
      </c>
      <c r="AB39" s="79">
        <v>0</v>
      </c>
      <c r="AC39" s="79">
        <v>4.0299999999999977E-5</v>
      </c>
      <c r="AD39" s="79">
        <v>2.3282905982905977E-5</v>
      </c>
      <c r="AE39" s="79">
        <v>1.7017094017093999E-5</v>
      </c>
      <c r="AF39" s="80">
        <v>0</v>
      </c>
      <c r="AG39" s="81">
        <v>2.3282905982905977E-5</v>
      </c>
      <c r="AH39" s="79">
        <v>1.7017094017093999E-5</v>
      </c>
      <c r="AI39" s="79">
        <v>2.3282905982905977E-5</v>
      </c>
      <c r="AJ39" s="60">
        <v>0</v>
      </c>
      <c r="AK39" s="60">
        <f t="shared" si="0"/>
        <v>4.0300000000000004E-5</v>
      </c>
      <c r="AL39" s="60">
        <f t="shared" si="1"/>
        <v>0</v>
      </c>
      <c r="AM39" s="60">
        <v>0</v>
      </c>
      <c r="AN39" s="60">
        <v>0</v>
      </c>
      <c r="AO39" s="60">
        <f t="shared" si="2"/>
        <v>4.0300000000000004E-5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2021-03-16T06:10:30Z</dcterms:created>
  <dcterms:modified xsi:type="dcterms:W3CDTF">2022-03-29T08:48:55Z</dcterms:modified>
</cp:coreProperties>
</file>