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C077ABDA-6E89-46D9-822D-7C755BBCA27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O35" i="1" s="1"/>
  <c r="AO34" i="1"/>
  <c r="AL34" i="1"/>
  <c r="AK34" i="1"/>
  <c r="AL33" i="1"/>
  <c r="AK33" i="1"/>
  <c r="AO33" i="1" s="1"/>
  <c r="AM12" i="1"/>
  <c r="AK32" i="1"/>
  <c r="AL31" i="1"/>
  <c r="AK31" i="1"/>
  <c r="AL30" i="1"/>
  <c r="AK30" i="1"/>
  <c r="AO30" i="1" s="1"/>
  <c r="AL29" i="1"/>
  <c r="AK29" i="1"/>
  <c r="AL28" i="1"/>
  <c r="AK28" i="1"/>
  <c r="AO28" i="1" s="1"/>
  <c r="AL27" i="1"/>
  <c r="AK27" i="1"/>
  <c r="AL26" i="1"/>
  <c r="AK26" i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N12" i="1" s="1"/>
  <c r="AM14" i="1"/>
  <c r="AK14" i="1"/>
  <c r="AL13" i="1"/>
  <c r="AK13" i="1"/>
  <c r="AK12" i="1"/>
  <c r="Z8" i="1"/>
  <c r="X8" i="1"/>
  <c r="AO29" i="1" l="1"/>
  <c r="AL12" i="1"/>
  <c r="AL14" i="1"/>
  <c r="AO14" i="1" s="1"/>
  <c r="AO17" i="1"/>
  <c r="AO23" i="1"/>
  <c r="AO27" i="1"/>
  <c r="AO21" i="1"/>
  <c r="AO24" i="1"/>
  <c r="AO37" i="1"/>
  <c r="AO31" i="1"/>
  <c r="AO36" i="1"/>
  <c r="AO26" i="1"/>
  <c r="AO12" i="1"/>
  <c r="AO13" i="1"/>
  <c r="AO20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<sst xmlns="http://schemas.openxmlformats.org/spreadsheetml/2006/main" count="111" uniqueCount="105">
  <si>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</si>
  <si>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</si>
  <si>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</si>
  <si>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</si>
  <si>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</si>
  <si>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</si>
  <si>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</si>
  <si>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</si>
  <si>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</si>
  <si>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</si>
  <si>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</si>
  <si>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</si>
  <si>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</si>
  <si>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</si>
  <si>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</si>
  <si>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</si>
  <si>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</si>
  <si>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</si>
  <si>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</si>
  <si>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</si>
  <si>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</si>
  <si>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</si>
  <si>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</si>
  <si>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</si>
  <si>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</si>
  <si>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</si>
  <si>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</si>
  <si>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</si>
  <si>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</si>
  <si>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</si>
  <si>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</si>
  <si>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</si>
  <si>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</si>
  <si>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</si>
  <si>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</si>
  <si>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</si>
  <si>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</si>
  <si>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</si>
  <si>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</si>
  <si>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</si>
  <si>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</si>
  <si>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</si>
  <si>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</si>
  <si>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</si>
  <si>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</si>
  <si>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</si>
  <si>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</si>
  <si>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</si>
  <si>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</si>
  <si>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</si>
  <si>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</si>
  <si>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</si>
  <si>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</si>
  <si>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</si>
  <si>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</si>
  <si>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</si>
  <si>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</si>
  <si>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</si>
  <si>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</si>
  <si>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</si>
  <si>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</si>
  <si>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</si>
  <si>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</si>
  <si>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</si>
  <si>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</si>
  <si>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</si>
  <si>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</si>
  <si>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</si>
  <si>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</si>
  <si>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</si>
  <si>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</si>
  <si>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</si>
  <si>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</si>
  <si>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</si>
  <si>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</si>
  <si>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</si>
  <si>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</si>
  <si>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</si>
  <si>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</si>
  <si>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</si>
  <si>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</si>
  <si>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</si>
  <si>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</si>
  <si>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</si>
  <si>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</si>
  <si>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</si>
  <si>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</si>
  <si>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</si>
  <si>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</si>
  <si>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</si>
  <si>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</si>
  <si>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</si>
  <si>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</si>
  <si>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</si>
  <si>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</si>
  <si>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</si>
  <si>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</si>
  <si>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</si>
  <si>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</si>
  <si>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</si>
  <si>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</si>
  <si>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</si>
  <si>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</si>
  <si>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</si>
  <si>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表2-13  発生量及び処理・処分量（種類別：変換）　〔専門サービス業〕〔全地域〕〔令和２年度〕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</si>
</sst>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X13" sqref="X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3.3097795999999992E-2</v>
      </c>
      <c r="E12" s="54">
        <v>0</v>
      </c>
      <c r="F12" s="54">
        <v>0</v>
      </c>
      <c r="G12" s="54">
        <v>3.3097795999999992E-2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3.3097795999999992E-2</v>
      </c>
      <c r="T12" s="54">
        <v>9.3000000000000005E-4</v>
      </c>
      <c r="U12" s="54">
        <v>0</v>
      </c>
      <c r="V12" s="54">
        <v>9.3000000000000005E-4</v>
      </c>
      <c r="W12" s="54">
        <v>3.2167795999999992E-2</v>
      </c>
      <c r="X12" s="54">
        <v>1.8768000000000003E-2</v>
      </c>
      <c r="Y12" s="54">
        <v>5.2440000000000004E-3</v>
      </c>
      <c r="Z12" s="54">
        <v>1.3399795999999999E-2</v>
      </c>
      <c r="AA12" s="54">
        <v>2.795727E-3</v>
      </c>
      <c r="AB12" s="54">
        <v>1.4408554395727531E-2</v>
      </c>
      <c r="AC12" s="54">
        <v>1.7759241604272471E-2</v>
      </c>
      <c r="AD12" s="54">
        <v>1.4203455350052629E-2</v>
      </c>
      <c r="AE12" s="54">
        <v>3.5557862542198353E-3</v>
      </c>
      <c r="AF12" s="54">
        <v>0</v>
      </c>
      <c r="AG12" s="55">
        <v>1.4203455350052629E-2</v>
      </c>
      <c r="AH12" s="54">
        <v>4.4857862542198356E-3</v>
      </c>
      <c r="AI12" s="54">
        <v>1.4203455350052629E-2</v>
      </c>
      <c r="AJ12" s="54">
        <v>0</v>
      </c>
      <c r="AK12" s="54">
        <f>G12-N12</f>
        <v>3.3097795999999992E-2</v>
      </c>
      <c r="AL12" s="54">
        <f>AM12+AN12</f>
        <v>7.3919999999999993E-3</v>
      </c>
      <c r="AM12" s="54">
        <f>SUM(AM13:AM14)+SUM(AM18:AM36)</f>
        <v>0</v>
      </c>
      <c r="AN12" s="54">
        <f>SUM(AN13:AN14)+SUM(AN18:AN36)</f>
        <v>7.3919999999999993E-3</v>
      </c>
      <c r="AO12" s="54">
        <f>AK12-AL12</f>
        <v>2.5705795999999993E-2</v>
      </c>
    </row>
    <row r="13" spans="2:41" s="56" customFormat="1" ht="27" customHeight="1" thickTop="1" x14ac:dyDescent="0.15">
      <c r="B13" s="57" t="s">
        <v>77</v>
      </c>
      <c r="C13" s="58"/>
      <c r="D13" s="59">
        <v>1.16E-3</v>
      </c>
      <c r="E13" s="59">
        <v>0</v>
      </c>
      <c r="F13" s="59">
        <v>0</v>
      </c>
      <c r="G13" s="60">
        <v>1.16E-3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1.16E-3</v>
      </c>
      <c r="T13" s="59">
        <v>0</v>
      </c>
      <c r="U13" s="59">
        <v>0</v>
      </c>
      <c r="V13" s="59">
        <v>0</v>
      </c>
      <c r="W13" s="59">
        <v>1.16E-3</v>
      </c>
      <c r="X13" s="59">
        <v>1.16E-3</v>
      </c>
      <c r="Y13" s="59">
        <v>1.16E-3</v>
      </c>
      <c r="Z13" s="59">
        <v>0</v>
      </c>
      <c r="AA13" s="59">
        <v>0</v>
      </c>
      <c r="AB13" s="59">
        <v>-3.4778045882276191E-4</v>
      </c>
      <c r="AC13" s="59">
        <v>1.5077804588227619E-3</v>
      </c>
      <c r="AD13" s="59">
        <v>0</v>
      </c>
      <c r="AE13" s="62">
        <v>1.5077804588227619E-3</v>
      </c>
      <c r="AF13" s="59">
        <v>0</v>
      </c>
      <c r="AG13" s="63">
        <v>0</v>
      </c>
      <c r="AH13" s="64">
        <v>1.5077804588227619E-3</v>
      </c>
      <c r="AI13" s="64">
        <v>0</v>
      </c>
      <c r="AJ13" s="59">
        <v>0</v>
      </c>
      <c r="AK13" s="59">
        <f t="shared" ref="AK13:AK39" si="0">G13-N13</f>
        <v>1.16E-3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1.16E-3</v>
      </c>
    </row>
    <row r="14" spans="2:41" s="56" customFormat="1" ht="27" customHeight="1" x14ac:dyDescent="0.15">
      <c r="B14" s="65" t="s">
        <v>78</v>
      </c>
      <c r="C14" s="58"/>
      <c r="D14" s="59">
        <v>8.3290399999999998E-4</v>
      </c>
      <c r="E14" s="59">
        <v>0</v>
      </c>
      <c r="F14" s="59">
        <v>0</v>
      </c>
      <c r="G14" s="59">
        <v>8.3290399999999998E-4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8.3290399999999998E-4</v>
      </c>
      <c r="T14" s="59">
        <v>0</v>
      </c>
      <c r="U14" s="59">
        <v>0</v>
      </c>
      <c r="V14" s="59">
        <v>0</v>
      </c>
      <c r="W14" s="59">
        <v>8.3290399999999998E-4</v>
      </c>
      <c r="X14" s="59">
        <v>3.2400000000000001E-4</v>
      </c>
      <c r="Y14" s="59">
        <v>3.2400000000000001E-4</v>
      </c>
      <c r="Z14" s="59">
        <v>5.0890400000000002E-4</v>
      </c>
      <c r="AA14" s="59">
        <v>4.3098999999999995E-5</v>
      </c>
      <c r="AB14" s="59">
        <v>7.1004558121071798E-4</v>
      </c>
      <c r="AC14" s="59">
        <v>1.22858418789282E-4</v>
      </c>
      <c r="AD14" s="59">
        <v>3.0858418789282002E-5</v>
      </c>
      <c r="AE14" s="59">
        <v>9.2E-5</v>
      </c>
      <c r="AF14" s="59">
        <v>0</v>
      </c>
      <c r="AG14" s="61">
        <v>3.0858418789282002E-5</v>
      </c>
      <c r="AH14" s="59">
        <v>9.2E-5</v>
      </c>
      <c r="AI14" s="59">
        <v>3.0858418789282002E-5</v>
      </c>
      <c r="AJ14" s="59">
        <v>0</v>
      </c>
      <c r="AK14" s="59">
        <f t="shared" si="0"/>
        <v>8.3290399999999998E-4</v>
      </c>
      <c r="AL14" s="59">
        <f t="shared" si="1"/>
        <v>6.7100000000000005E-4</v>
      </c>
      <c r="AM14" s="59">
        <f>SUM(AM15:AM17)</f>
        <v>0</v>
      </c>
      <c r="AN14" s="59">
        <f>SUM(AN15:AN17)</f>
        <v>6.7100000000000005E-4</v>
      </c>
      <c r="AO14" s="59">
        <f t="shared" si="2"/>
        <v>1.6190399999999993E-4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6.7100000000000005E-4</v>
      </c>
      <c r="AM16" s="74">
        <v>0</v>
      </c>
      <c r="AN16" s="74">
        <v>6.7100000000000005E-4</v>
      </c>
      <c r="AO16" s="74">
        <f t="shared" si="2"/>
        <v>-6.7100000000000005E-4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8.3290399999999998E-4</v>
      </c>
      <c r="E17" s="60">
        <v>0</v>
      </c>
      <c r="F17" s="79">
        <v>0</v>
      </c>
      <c r="G17" s="79">
        <v>8.3290399999999998E-4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8.3290399999999998E-4</v>
      </c>
      <c r="T17" s="79">
        <v>0</v>
      </c>
      <c r="U17" s="79">
        <v>0</v>
      </c>
      <c r="V17" s="79">
        <v>0</v>
      </c>
      <c r="W17" s="79">
        <v>8.3290399999999998E-4</v>
      </c>
      <c r="X17" s="79">
        <v>3.2400000000000001E-4</v>
      </c>
      <c r="Y17" s="79">
        <v>3.2400000000000001E-4</v>
      </c>
      <c r="Z17" s="79">
        <v>5.0890400000000002E-4</v>
      </c>
      <c r="AA17" s="79">
        <v>4.3098999999999995E-5</v>
      </c>
      <c r="AB17" s="79">
        <v>7.1004558121071798E-4</v>
      </c>
      <c r="AC17" s="79">
        <v>1.22858418789282E-4</v>
      </c>
      <c r="AD17" s="79">
        <v>3.0858418789282002E-5</v>
      </c>
      <c r="AE17" s="79">
        <v>9.2E-5</v>
      </c>
      <c r="AF17" s="80">
        <v>0</v>
      </c>
      <c r="AG17" s="81">
        <v>3.0858418789282002E-5</v>
      </c>
      <c r="AH17" s="79">
        <v>9.2E-5</v>
      </c>
      <c r="AI17" s="79">
        <v>3.0858418789282002E-5</v>
      </c>
      <c r="AJ17" s="60">
        <v>0</v>
      </c>
      <c r="AK17" s="60">
        <f t="shared" si="0"/>
        <v>8.3290399999999998E-4</v>
      </c>
      <c r="AL17" s="60">
        <f t="shared" si="1"/>
        <v>0</v>
      </c>
      <c r="AM17" s="60">
        <v>0</v>
      </c>
      <c r="AN17" s="60">
        <v>0</v>
      </c>
      <c r="AO17" s="60">
        <f t="shared" si="2"/>
        <v>8.3290399999999998E-4</v>
      </c>
    </row>
    <row r="18" spans="2:41" s="56" customFormat="1" ht="27" customHeight="1" x14ac:dyDescent="0.15">
      <c r="B18" s="65" t="s">
        <v>82</v>
      </c>
      <c r="C18" s="82"/>
      <c r="D18" s="59">
        <v>1.014923E-3</v>
      </c>
      <c r="E18" s="59">
        <v>0</v>
      </c>
      <c r="F18" s="59">
        <v>0</v>
      </c>
      <c r="G18" s="59">
        <v>1.014923E-3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1.014923E-3</v>
      </c>
      <c r="T18" s="59">
        <v>0</v>
      </c>
      <c r="U18" s="59">
        <v>0</v>
      </c>
      <c r="V18" s="59">
        <v>0</v>
      </c>
      <c r="W18" s="59">
        <v>1.014923E-3</v>
      </c>
      <c r="X18" s="59">
        <v>0</v>
      </c>
      <c r="Y18" s="59">
        <v>0</v>
      </c>
      <c r="Z18" s="59">
        <v>1.014923E-3</v>
      </c>
      <c r="AA18" s="59">
        <v>6.7292299999999997E-4</v>
      </c>
      <c r="AB18" s="59">
        <v>6.7292299999999997E-4</v>
      </c>
      <c r="AC18" s="59">
        <v>3.4200000000000002E-4</v>
      </c>
      <c r="AD18" s="59">
        <v>3.4200000000000002E-4</v>
      </c>
      <c r="AE18" s="62">
        <v>0</v>
      </c>
      <c r="AF18" s="59">
        <v>0</v>
      </c>
      <c r="AG18" s="61">
        <v>3.4200000000000002E-4</v>
      </c>
      <c r="AH18" s="59">
        <v>0</v>
      </c>
      <c r="AI18" s="59">
        <v>3.4200000000000002E-4</v>
      </c>
      <c r="AJ18" s="59">
        <v>0</v>
      </c>
      <c r="AK18" s="59">
        <f t="shared" si="0"/>
        <v>1.014923E-3</v>
      </c>
      <c r="AL18" s="59">
        <f t="shared" si="1"/>
        <v>3.3300000000000002E-4</v>
      </c>
      <c r="AM18" s="59">
        <v>0</v>
      </c>
      <c r="AN18" s="59">
        <v>3.3300000000000002E-4</v>
      </c>
      <c r="AO18" s="59">
        <f t="shared" si="2"/>
        <v>6.8192300000000008E-4</v>
      </c>
    </row>
    <row r="19" spans="2:41" s="56" customFormat="1" ht="27" customHeight="1" x14ac:dyDescent="0.15">
      <c r="B19" s="65" t="s">
        <v>83</v>
      </c>
      <c r="C19" s="58"/>
      <c r="D19" s="59">
        <v>7.7675839999999984E-3</v>
      </c>
      <c r="E19" s="59">
        <v>0</v>
      </c>
      <c r="F19" s="59">
        <v>0</v>
      </c>
      <c r="G19" s="59">
        <v>7.7675839999999984E-3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7.7675839999999984E-3</v>
      </c>
      <c r="T19" s="59">
        <v>2.0999999999999998E-4</v>
      </c>
      <c r="U19" s="59">
        <v>0</v>
      </c>
      <c r="V19" s="59">
        <v>2.0999999999999998E-4</v>
      </c>
      <c r="W19" s="59">
        <v>7.5575839999999983E-3</v>
      </c>
      <c r="X19" s="59">
        <v>8.0000000000000007E-5</v>
      </c>
      <c r="Y19" s="59">
        <v>8.0000000000000007E-5</v>
      </c>
      <c r="Z19" s="59">
        <v>7.4775839999999981E-3</v>
      </c>
      <c r="AA19" s="59">
        <v>2.6999999999999999E-5</v>
      </c>
      <c r="AB19" s="59">
        <v>7.4177810277840268E-3</v>
      </c>
      <c r="AC19" s="59">
        <v>1.3980297221597172E-4</v>
      </c>
      <c r="AD19" s="59">
        <v>1.3782815977770715E-4</v>
      </c>
      <c r="AE19" s="62">
        <v>1.9748124382645654E-6</v>
      </c>
      <c r="AF19" s="59">
        <v>0</v>
      </c>
      <c r="AG19" s="61">
        <v>1.3782815977770715E-4</v>
      </c>
      <c r="AH19" s="59">
        <v>2.1197481243826456E-4</v>
      </c>
      <c r="AI19" s="59">
        <v>1.3782815977770715E-4</v>
      </c>
      <c r="AJ19" s="59">
        <v>0</v>
      </c>
      <c r="AK19" s="59">
        <f t="shared" si="0"/>
        <v>7.7675839999999984E-3</v>
      </c>
      <c r="AL19" s="59">
        <f t="shared" si="1"/>
        <v>5.7700000000000004E-4</v>
      </c>
      <c r="AM19" s="59">
        <v>0</v>
      </c>
      <c r="AN19" s="59">
        <v>5.7700000000000004E-4</v>
      </c>
      <c r="AO19" s="59">
        <f t="shared" si="2"/>
        <v>7.1905839999999981E-3</v>
      </c>
    </row>
    <row r="20" spans="2:41" s="56" customFormat="1" ht="27" customHeight="1" x14ac:dyDescent="0.15">
      <c r="B20" s="65" t="s">
        <v>84</v>
      </c>
      <c r="C20" s="58"/>
      <c r="D20" s="59">
        <v>9.6325499999999999E-4</v>
      </c>
      <c r="E20" s="59">
        <v>0</v>
      </c>
      <c r="F20" s="59">
        <v>0</v>
      </c>
      <c r="G20" s="59">
        <v>9.6325499999999999E-4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9.6325499999999999E-4</v>
      </c>
      <c r="T20" s="59">
        <v>1.6000000000000001E-4</v>
      </c>
      <c r="U20" s="59">
        <v>0</v>
      </c>
      <c r="V20" s="59">
        <v>1.6000000000000001E-4</v>
      </c>
      <c r="W20" s="59">
        <v>8.0325500000000001E-4</v>
      </c>
      <c r="X20" s="59">
        <v>8.0000000000000007E-5</v>
      </c>
      <c r="Y20" s="59">
        <v>8.0000000000000007E-5</v>
      </c>
      <c r="Z20" s="59">
        <v>7.2325500000000001E-4</v>
      </c>
      <c r="AA20" s="59">
        <v>2.7049999999999999E-6</v>
      </c>
      <c r="AB20" s="59">
        <v>6.5036989876979332E-4</v>
      </c>
      <c r="AC20" s="59">
        <v>1.5288510123020671E-4</v>
      </c>
      <c r="AD20" s="59">
        <v>1.4960279871949024E-4</v>
      </c>
      <c r="AE20" s="62">
        <v>3.2823025107164801E-6</v>
      </c>
      <c r="AF20" s="59">
        <v>0</v>
      </c>
      <c r="AG20" s="61">
        <v>1.4960279871949024E-4</v>
      </c>
      <c r="AH20" s="59">
        <v>1.6328230251071648E-4</v>
      </c>
      <c r="AI20" s="59">
        <v>1.4960279871949024E-4</v>
      </c>
      <c r="AJ20" s="59">
        <v>0</v>
      </c>
      <c r="AK20" s="59">
        <f t="shared" si="0"/>
        <v>9.6325499999999999E-4</v>
      </c>
      <c r="AL20" s="59">
        <f t="shared" si="1"/>
        <v>2.61E-4</v>
      </c>
      <c r="AM20" s="59">
        <v>0</v>
      </c>
      <c r="AN20" s="59">
        <v>2.61E-4</v>
      </c>
      <c r="AO20" s="59">
        <f t="shared" si="2"/>
        <v>7.0225499999999994E-4</v>
      </c>
    </row>
    <row r="21" spans="2:41" s="56" customFormat="1" ht="27" customHeight="1" x14ac:dyDescent="0.15">
      <c r="B21" s="65" t="s">
        <v>85</v>
      </c>
      <c r="C21" s="58"/>
      <c r="D21" s="59">
        <v>7.1139999999999997E-3</v>
      </c>
      <c r="E21" s="59">
        <v>0</v>
      </c>
      <c r="F21" s="59">
        <v>0</v>
      </c>
      <c r="G21" s="59">
        <v>7.1139999999999997E-3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7.1139999999999997E-3</v>
      </c>
      <c r="T21" s="59">
        <v>5.6000000000000006E-4</v>
      </c>
      <c r="U21" s="59">
        <v>0</v>
      </c>
      <c r="V21" s="59">
        <v>5.6000000000000006E-4</v>
      </c>
      <c r="W21" s="59">
        <v>6.5539999999999999E-3</v>
      </c>
      <c r="X21" s="59">
        <v>5.8979999999999996E-3</v>
      </c>
      <c r="Y21" s="59">
        <v>1.6000000000000001E-3</v>
      </c>
      <c r="Z21" s="59">
        <v>6.5600000000000001E-4</v>
      </c>
      <c r="AA21" s="59">
        <v>2.0000000000000002E-5</v>
      </c>
      <c r="AB21" s="59">
        <v>1.4656127467195948E-3</v>
      </c>
      <c r="AC21" s="59">
        <v>5.0883872532804051E-3</v>
      </c>
      <c r="AD21" s="59">
        <v>4.8786868555189353E-3</v>
      </c>
      <c r="AE21" s="62">
        <v>2.0970039776146943E-4</v>
      </c>
      <c r="AF21" s="59">
        <v>0</v>
      </c>
      <c r="AG21" s="61">
        <v>4.8786868555189353E-3</v>
      </c>
      <c r="AH21" s="59">
        <v>7.6970039776146949E-4</v>
      </c>
      <c r="AI21" s="59">
        <v>4.8786868555189353E-3</v>
      </c>
      <c r="AJ21" s="59">
        <v>0</v>
      </c>
      <c r="AK21" s="59">
        <f t="shared" si="0"/>
        <v>7.1139999999999997E-3</v>
      </c>
      <c r="AL21" s="59">
        <f t="shared" si="1"/>
        <v>1.5620000000000002E-3</v>
      </c>
      <c r="AM21" s="59">
        <v>0</v>
      </c>
      <c r="AN21" s="59">
        <v>1.5620000000000002E-3</v>
      </c>
      <c r="AO21" s="59">
        <f t="shared" si="2"/>
        <v>5.5519999999999996E-3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1.2600000000000001E-3</v>
      </c>
      <c r="E23" s="59">
        <v>0</v>
      </c>
      <c r="F23" s="59">
        <v>0</v>
      </c>
      <c r="G23" s="59">
        <v>1.2600000000000001E-3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1.2600000000000001E-3</v>
      </c>
      <c r="T23" s="59">
        <v>0</v>
      </c>
      <c r="U23" s="59">
        <v>0</v>
      </c>
      <c r="V23" s="59">
        <v>0</v>
      </c>
      <c r="W23" s="59">
        <v>1.2600000000000001E-3</v>
      </c>
      <c r="X23" s="59">
        <v>1.2600000000000001E-3</v>
      </c>
      <c r="Y23" s="59">
        <v>0</v>
      </c>
      <c r="Z23" s="59">
        <v>0</v>
      </c>
      <c r="AA23" s="59">
        <v>0</v>
      </c>
      <c r="AB23" s="59">
        <v>0</v>
      </c>
      <c r="AC23" s="59">
        <v>1.2600000000000001E-3</v>
      </c>
      <c r="AD23" s="59">
        <v>1.2600000000000001E-3</v>
      </c>
      <c r="AE23" s="62">
        <v>0</v>
      </c>
      <c r="AF23" s="59">
        <v>0</v>
      </c>
      <c r="AG23" s="61">
        <v>1.2600000000000001E-3</v>
      </c>
      <c r="AH23" s="59">
        <v>0</v>
      </c>
      <c r="AI23" s="59">
        <v>1.2600000000000001E-3</v>
      </c>
      <c r="AJ23" s="59">
        <v>0</v>
      </c>
      <c r="AK23" s="59">
        <f t="shared" si="0"/>
        <v>1.2600000000000001E-3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1.2600000000000001E-3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4.8729999999999997E-3</v>
      </c>
      <c r="E28" s="59">
        <v>0</v>
      </c>
      <c r="F28" s="59">
        <v>0</v>
      </c>
      <c r="G28" s="59">
        <v>4.8729999999999997E-3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4.8729999999999997E-3</v>
      </c>
      <c r="T28" s="59">
        <v>0</v>
      </c>
      <c r="U28" s="59">
        <v>0</v>
      </c>
      <c r="V28" s="59">
        <v>0</v>
      </c>
      <c r="W28" s="59">
        <v>4.8729999999999997E-3</v>
      </c>
      <c r="X28" s="59">
        <v>4.7149999999999996E-3</v>
      </c>
      <c r="Y28" s="59">
        <v>0</v>
      </c>
      <c r="Z28" s="59">
        <v>1.5799999999999999E-4</v>
      </c>
      <c r="AA28" s="59">
        <v>0</v>
      </c>
      <c r="AB28" s="59">
        <v>0</v>
      </c>
      <c r="AC28" s="59">
        <v>4.8730000000000006E-3</v>
      </c>
      <c r="AD28" s="59">
        <v>4.8730000000000006E-3</v>
      </c>
      <c r="AE28" s="62">
        <v>0</v>
      </c>
      <c r="AF28" s="59">
        <v>0</v>
      </c>
      <c r="AG28" s="61">
        <v>4.8730000000000006E-3</v>
      </c>
      <c r="AH28" s="59">
        <v>0</v>
      </c>
      <c r="AI28" s="59">
        <v>4.8730000000000006E-3</v>
      </c>
      <c r="AJ28" s="59">
        <v>0</v>
      </c>
      <c r="AK28" s="59">
        <f t="shared" si="0"/>
        <v>4.8729999999999997E-3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4.8729999999999997E-3</v>
      </c>
    </row>
    <row r="29" spans="2:41" s="56" customFormat="1" ht="27" customHeight="1" x14ac:dyDescent="0.15">
      <c r="B29" s="65" t="s">
        <v>93</v>
      </c>
      <c r="C29" s="58"/>
      <c r="D29" s="59">
        <v>8.1700000000000002E-4</v>
      </c>
      <c r="E29" s="59">
        <v>0</v>
      </c>
      <c r="F29" s="59">
        <v>0</v>
      </c>
      <c r="G29" s="59">
        <v>8.1700000000000002E-4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8.1700000000000002E-4</v>
      </c>
      <c r="T29" s="59">
        <v>0</v>
      </c>
      <c r="U29" s="59">
        <v>0</v>
      </c>
      <c r="V29" s="59">
        <v>0</v>
      </c>
      <c r="W29" s="59">
        <v>8.1700000000000002E-4</v>
      </c>
      <c r="X29" s="59">
        <v>1.2E-5</v>
      </c>
      <c r="Y29" s="59">
        <v>1.2E-5</v>
      </c>
      <c r="Z29" s="59">
        <v>8.0500000000000005E-4</v>
      </c>
      <c r="AA29" s="59">
        <v>0</v>
      </c>
      <c r="AB29" s="59">
        <v>1.0857095600396924E-5</v>
      </c>
      <c r="AC29" s="59">
        <v>8.0614290439960309E-4</v>
      </c>
      <c r="AD29" s="59">
        <v>1.1429043996030401E-6</v>
      </c>
      <c r="AE29" s="62">
        <v>8.0500000000000005E-4</v>
      </c>
      <c r="AF29" s="59">
        <v>0</v>
      </c>
      <c r="AG29" s="61">
        <v>1.1429043996030401E-6</v>
      </c>
      <c r="AH29" s="59">
        <v>8.0500000000000005E-4</v>
      </c>
      <c r="AI29" s="59">
        <v>1.1429043996030401E-6</v>
      </c>
      <c r="AJ29" s="59">
        <v>0</v>
      </c>
      <c r="AK29" s="59">
        <f t="shared" si="0"/>
        <v>8.1700000000000002E-4</v>
      </c>
      <c r="AL29" s="59">
        <f t="shared" si="1"/>
        <v>5.1199999999999998E-4</v>
      </c>
      <c r="AM29" s="59">
        <v>0</v>
      </c>
      <c r="AN29" s="59">
        <v>5.1199999999999998E-4</v>
      </c>
      <c r="AO29" s="59">
        <f t="shared" si="2"/>
        <v>3.0500000000000004E-4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2.3159999999999999E-3</v>
      </c>
      <c r="E31" s="59">
        <v>0</v>
      </c>
      <c r="F31" s="59">
        <v>0</v>
      </c>
      <c r="G31" s="59">
        <v>2.3159999999999999E-3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2.3159999999999999E-3</v>
      </c>
      <c r="T31" s="59">
        <v>0</v>
      </c>
      <c r="U31" s="59">
        <v>0</v>
      </c>
      <c r="V31" s="59">
        <v>0</v>
      </c>
      <c r="W31" s="59">
        <v>2.3159999999999999E-3</v>
      </c>
      <c r="X31" s="59">
        <v>2.3159999999999999E-3</v>
      </c>
      <c r="Y31" s="59">
        <v>0</v>
      </c>
      <c r="Z31" s="59">
        <v>0</v>
      </c>
      <c r="AA31" s="59">
        <v>0</v>
      </c>
      <c r="AB31" s="59">
        <v>0</v>
      </c>
      <c r="AC31" s="59">
        <v>2.3160000000000004E-3</v>
      </c>
      <c r="AD31" s="59">
        <v>2.3157517173133771E-3</v>
      </c>
      <c r="AE31" s="62">
        <v>2.48282686623093E-7</v>
      </c>
      <c r="AF31" s="59">
        <v>0</v>
      </c>
      <c r="AG31" s="61">
        <v>2.3157517173133771E-3</v>
      </c>
      <c r="AH31" s="59">
        <v>2.48282686623093E-7</v>
      </c>
      <c r="AI31" s="59">
        <v>2.3157517173133771E-3</v>
      </c>
      <c r="AJ31" s="59">
        <v>0</v>
      </c>
      <c r="AK31" s="59">
        <f t="shared" si="0"/>
        <v>2.3159999999999999E-3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2.3159999999999999E-3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4.9791300000000009E-3</v>
      </c>
      <c r="E36" s="59">
        <v>0</v>
      </c>
      <c r="F36" s="59">
        <v>0</v>
      </c>
      <c r="G36" s="59">
        <v>4.9791300000000009E-3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4.9791300000000009E-3</v>
      </c>
      <c r="T36" s="59">
        <v>0</v>
      </c>
      <c r="U36" s="59">
        <v>0</v>
      </c>
      <c r="V36" s="59">
        <v>0</v>
      </c>
      <c r="W36" s="59">
        <v>4.9791300000000009E-3</v>
      </c>
      <c r="X36" s="59">
        <v>2.9229999999999998E-3</v>
      </c>
      <c r="Y36" s="59">
        <v>1.9880000000000002E-3</v>
      </c>
      <c r="Z36" s="59">
        <v>2.0561300000000002E-3</v>
      </c>
      <c r="AA36" s="59">
        <v>2.0300000000000001E-3</v>
      </c>
      <c r="AB36" s="59">
        <v>3.828745504465764E-3</v>
      </c>
      <c r="AC36" s="59">
        <v>1.1503844955342366E-3</v>
      </c>
      <c r="AD36" s="59">
        <v>2.1458449553423672E-4</v>
      </c>
      <c r="AE36" s="59">
        <v>9.3579999999999998E-4</v>
      </c>
      <c r="AF36" s="59">
        <v>0</v>
      </c>
      <c r="AG36" s="61">
        <v>2.1458449553423672E-4</v>
      </c>
      <c r="AH36" s="59">
        <v>9.3579999999999998E-4</v>
      </c>
      <c r="AI36" s="59">
        <v>2.1458449553423672E-4</v>
      </c>
      <c r="AJ36" s="59">
        <v>0</v>
      </c>
      <c r="AK36" s="59">
        <f t="shared" si="0"/>
        <v>4.9791300000000009E-3</v>
      </c>
      <c r="AL36" s="59">
        <f t="shared" si="1"/>
        <v>3.4759999999999995E-3</v>
      </c>
      <c r="AM36" s="59">
        <f>SUM(AM37:AM39)</f>
        <v>0</v>
      </c>
      <c r="AN36" s="59">
        <f>SUM(AN37:AN39)</f>
        <v>3.4759999999999995E-3</v>
      </c>
      <c r="AO36" s="59">
        <f t="shared" si="2"/>
        <v>1.5031300000000014E-3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4.0180000000000007E-3</v>
      </c>
      <c r="E37" s="70">
        <v>0</v>
      </c>
      <c r="F37" s="69">
        <v>0</v>
      </c>
      <c r="G37" s="69">
        <v>4.0180000000000007E-3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4.0180000000000007E-3</v>
      </c>
      <c r="T37" s="69">
        <v>0</v>
      </c>
      <c r="U37" s="69">
        <v>0</v>
      </c>
      <c r="V37" s="69">
        <v>0</v>
      </c>
      <c r="W37" s="69">
        <v>4.0180000000000007E-3</v>
      </c>
      <c r="X37" s="69">
        <v>1.9880000000000002E-3</v>
      </c>
      <c r="Y37" s="69">
        <v>1.9880000000000002E-3</v>
      </c>
      <c r="Z37" s="69">
        <v>2.0300000000000001E-3</v>
      </c>
      <c r="AA37" s="69">
        <v>2.0300000000000001E-3</v>
      </c>
      <c r="AB37" s="69">
        <v>3.8286588377990974E-3</v>
      </c>
      <c r="AC37" s="69">
        <v>1.8934116220090339E-4</v>
      </c>
      <c r="AD37" s="69">
        <v>1.8934116220090339E-4</v>
      </c>
      <c r="AE37" s="69">
        <v>0</v>
      </c>
      <c r="AF37" s="71">
        <v>0</v>
      </c>
      <c r="AG37" s="72">
        <v>1.8934116220090339E-4</v>
      </c>
      <c r="AH37" s="69">
        <v>0</v>
      </c>
      <c r="AI37" s="69">
        <v>1.8934116220090339E-4</v>
      </c>
      <c r="AJ37" s="70">
        <v>0</v>
      </c>
      <c r="AK37" s="70">
        <f t="shared" si="0"/>
        <v>4.0180000000000007E-3</v>
      </c>
      <c r="AL37" s="70">
        <f t="shared" si="1"/>
        <v>3.4759999999999995E-3</v>
      </c>
      <c r="AM37" s="70">
        <v>0</v>
      </c>
      <c r="AN37" s="70">
        <v>3.4759999999999995E-3</v>
      </c>
      <c r="AO37" s="70">
        <f t="shared" si="2"/>
        <v>5.4200000000000125E-4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8.9999999999999998E-4</v>
      </c>
      <c r="E38" s="74">
        <v>0</v>
      </c>
      <c r="F38" s="74">
        <v>0</v>
      </c>
      <c r="G38" s="74">
        <v>8.9999999999999998E-4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8.9999999999999998E-4</v>
      </c>
      <c r="T38" s="74">
        <v>0</v>
      </c>
      <c r="U38" s="74">
        <v>0</v>
      </c>
      <c r="V38" s="74">
        <v>0</v>
      </c>
      <c r="W38" s="74">
        <v>8.9999999999999998E-4</v>
      </c>
      <c r="X38" s="74">
        <v>8.9999999999999998E-4</v>
      </c>
      <c r="Y38" s="74">
        <v>0</v>
      </c>
      <c r="Z38" s="74">
        <v>0</v>
      </c>
      <c r="AA38" s="74">
        <v>0</v>
      </c>
      <c r="AB38" s="74">
        <v>0</v>
      </c>
      <c r="AC38" s="74">
        <v>8.9999999999999998E-4</v>
      </c>
      <c r="AD38" s="74">
        <v>0</v>
      </c>
      <c r="AE38" s="74">
        <v>8.9999999999999998E-4</v>
      </c>
      <c r="AF38" s="75">
        <v>0</v>
      </c>
      <c r="AG38" s="76">
        <v>0</v>
      </c>
      <c r="AH38" s="74">
        <v>8.9999999999999998E-4</v>
      </c>
      <c r="AI38" s="74">
        <v>0</v>
      </c>
      <c r="AJ38" s="74">
        <v>0</v>
      </c>
      <c r="AK38" s="74">
        <f t="shared" si="0"/>
        <v>8.9999999999999998E-4</v>
      </c>
      <c r="AL38" s="74">
        <f t="shared" si="1"/>
        <v>0</v>
      </c>
      <c r="AM38" s="74">
        <v>0</v>
      </c>
      <c r="AN38" s="74">
        <v>0</v>
      </c>
      <c r="AO38" s="74">
        <f t="shared" si="2"/>
        <v>8.9999999999999998E-4</v>
      </c>
    </row>
    <row r="39" spans="2:41" ht="27" customHeight="1" x14ac:dyDescent="0.15">
      <c r="B39" s="77">
        <v>0</v>
      </c>
      <c r="C39" s="84" t="s">
        <v>100</v>
      </c>
      <c r="D39" s="79">
        <v>6.1130000000000006E-5</v>
      </c>
      <c r="E39" s="60">
        <v>0</v>
      </c>
      <c r="F39" s="79">
        <v>0</v>
      </c>
      <c r="G39" s="79">
        <v>6.1130000000000006E-5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6.1130000000000006E-5</v>
      </c>
      <c r="T39" s="79">
        <v>0</v>
      </c>
      <c r="U39" s="79">
        <v>0</v>
      </c>
      <c r="V39" s="79">
        <v>0</v>
      </c>
      <c r="W39" s="79">
        <v>6.1130000000000006E-5</v>
      </c>
      <c r="X39" s="79">
        <v>3.5000000000000004E-5</v>
      </c>
      <c r="Y39" s="79">
        <v>0</v>
      </c>
      <c r="Z39" s="79">
        <v>2.6129999999999999E-5</v>
      </c>
      <c r="AA39" s="79">
        <v>0</v>
      </c>
      <c r="AB39" s="79">
        <v>8.6666666666680519E-8</v>
      </c>
      <c r="AC39" s="79">
        <v>6.1043333333333325E-5</v>
      </c>
      <c r="AD39" s="79">
        <v>2.5243333333333333E-5</v>
      </c>
      <c r="AE39" s="79">
        <v>3.5799999999999996E-5</v>
      </c>
      <c r="AF39" s="80">
        <v>0</v>
      </c>
      <c r="AG39" s="81">
        <v>2.5243333333333333E-5</v>
      </c>
      <c r="AH39" s="79">
        <v>3.5799999999999996E-5</v>
      </c>
      <c r="AI39" s="79">
        <v>2.5243333333333333E-5</v>
      </c>
      <c r="AJ39" s="60">
        <v>0</v>
      </c>
      <c r="AK39" s="60">
        <f t="shared" si="0"/>
        <v>6.1130000000000006E-5</v>
      </c>
      <c r="AL39" s="60">
        <f t="shared" si="1"/>
        <v>0</v>
      </c>
      <c r="AM39" s="60">
        <v>0</v>
      </c>
      <c r="AN39" s="60">
        <v>0</v>
      </c>
      <c r="AO39" s="60">
        <f t="shared" si="2"/>
        <v>6.1130000000000006E-5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2021-03-16T06:09:22Z</dcterms:created>
  <dcterms:modified xsi:type="dcterms:W3CDTF">2022-03-29T08:27:28Z</dcterms:modified>
</cp:coreProperties>
</file>