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5955878-CC2D-4080-AA1E-44D5017A280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L45" i="1"/>
  <c r="AK45" i="1"/>
  <c r="AO45" i="1" s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N13" i="1"/>
  <c r="AM13" i="1"/>
  <c r="AL13" i="1" s="1"/>
  <c r="AK13" i="1"/>
  <c r="AK12" i="1"/>
  <c r="X8" i="1"/>
  <c r="Z8" i="1"/>
  <c r="AO19" i="1" l="1"/>
  <c r="AO14" i="1"/>
  <c r="AO17" i="1"/>
  <c r="AO22" i="1"/>
  <c r="AO25" i="1"/>
  <c r="AO28" i="1"/>
  <c r="AO31" i="1"/>
  <c r="AO34" i="1"/>
  <c r="AO37" i="1"/>
  <c r="AO40" i="1"/>
  <c r="AO43" i="1"/>
  <c r="AO15" i="1"/>
  <c r="AO20" i="1"/>
  <c r="AO23" i="1"/>
  <c r="AO26" i="1"/>
  <c r="AO29" i="1"/>
  <c r="AO32" i="1"/>
  <c r="AO35" i="1"/>
  <c r="AO38" i="1"/>
  <c r="AO41" i="1"/>
  <c r="AO16" i="1"/>
  <c r="AL44" i="1"/>
  <c r="AO44" i="1" s="1"/>
  <c r="AN12" i="1"/>
  <c r="AO51" i="1"/>
  <c r="AO62" i="1"/>
  <c r="AO18" i="1"/>
  <c r="AO52" i="1"/>
  <c r="AO56" i="1"/>
  <c r="AO53" i="1"/>
  <c r="AO60" i="1"/>
  <c r="AO13" i="1"/>
  <c r="AO47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<sst xmlns="http://schemas.openxmlformats.org/spreadsheetml/2006/main" count="137" uniqueCount="132">
  <si>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</si>
  <si>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</si>
  <si>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</si>
  <si>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</si>
  <si>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</si>
  <si>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</si>
  <si>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</si>
  <si>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</si>
  <si>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</si>
  <si>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</si>
  <si>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</si>
  <si>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</si>
  <si>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</si>
  <si>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</si>
  <si>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</si>
  <si>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</si>
  <si>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</si>
  <si>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</si>
  <si>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</si>
  <si>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</si>
  <si>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</si>
  <si>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</si>
  <si>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</si>
  <si>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</si>
  <si>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</si>
  <si>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</si>
  <si>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</si>
  <si>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</si>
  <si>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</si>
  <si>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</si>
  <si>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</si>
  <si>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</si>
  <si>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</si>
  <si>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</si>
  <si>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</si>
  <si>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</si>
  <si>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</si>
  <si>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</si>
  <si>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</si>
  <si>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</si>
  <si>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</si>
  <si>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</si>
  <si>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</si>
  <si>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</si>
  <si>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</si>
  <si>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</si>
  <si>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</si>
  <si>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</si>
  <si>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</si>
  <si>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</si>
  <si>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</si>
  <si>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</si>
  <si>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</si>
  <si>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</si>
  <si>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</si>
  <si>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</si>
  <si>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</si>
  <si>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</si>
  <si>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</si>
  <si>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</si>
  <si>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</si>
  <si>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</si>
  <si>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</si>
  <si>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</si>
  <si>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</si>
  <si>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</si>
  <si>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</si>
  <si>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</si>
  <si>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</si>
  <si>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</si>
  <si>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</si>
  <si>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</si>
  <si>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</si>
  <si>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</si>
  <si>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</si>
  <si>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</si>
  <si>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</si>
  <si>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</si>
  <si>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</si>
  <si>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</si>
  <si>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</si>
  <si>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</si>
  <si>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</si>
  <si>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</si>
  <si>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</si>
  <si>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</si>
  <si>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</si>
  <si>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</si>
  <si>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</si>
  <si>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</si>
  <si>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</si>
  <si>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</si>
  <si>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</si>
  <si>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</si>
  <si>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</si>
  <si>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</si>
  <si>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</si>
  <si>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</si>
  <si>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</si>
  <si>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</si>
  <si>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</si>
  <si>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</si>
  <si>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</si>
  <si>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</si>
  <si>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</si>
  <si>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</si>
  <si>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</si>
  <si>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</si>
  <si>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</si>
  <si>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</si>
  <si>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</si>
  <si>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</si>
  <si>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</si>
  <si>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</si>
  <si>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</si>
  <si>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</si>
  <si>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</si>
  <si>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</si>
  <si>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</si>
  <si>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</si>
  <si>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</si>
  <si>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</si>
  <si>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</si>
  <si>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</si>
  <si>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</si>
  <si>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</si>
  <si>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</si>
  <si>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</si>
  <si>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</si>
  <si>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</si>
  <si>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</si>
  <si>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表5-02  発生量及び処理・処分量（業種別)　〔和歌山地域〕〔全業種〕〔令和２年度〕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</si>
</sst>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M22" sqref="M22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2777.2465593027487</v>
      </c>
      <c r="E12" s="51">
        <v>687.33900000000006</v>
      </c>
      <c r="F12" s="51">
        <v>0</v>
      </c>
      <c r="G12" s="51">
        <v>2089.9075593027487</v>
      </c>
      <c r="H12" s="51">
        <v>9.1432675568349708</v>
      </c>
      <c r="I12" s="51">
        <v>0</v>
      </c>
      <c r="J12" s="51">
        <v>0</v>
      </c>
      <c r="K12" s="51">
        <v>1623.3490824999999</v>
      </c>
      <c r="L12" s="51">
        <v>1.7646999999999999</v>
      </c>
      <c r="M12" s="51">
        <v>661.0932317952105</v>
      </c>
      <c r="N12" s="51">
        <v>0</v>
      </c>
      <c r="O12" s="51">
        <v>962.2558507047894</v>
      </c>
      <c r="P12" s="51">
        <v>918.74810355167699</v>
      </c>
      <c r="Q12" s="52">
        <v>0</v>
      </c>
      <c r="R12" s="51">
        <v>0</v>
      </c>
      <c r="S12" s="53">
        <v>500.92295639902511</v>
      </c>
      <c r="T12" s="51">
        <v>113.03425680000001</v>
      </c>
      <c r="U12" s="51">
        <v>9.2884678000000012</v>
      </c>
      <c r="V12" s="51">
        <v>103.745789</v>
      </c>
      <c r="W12" s="51">
        <v>387.88869959902507</v>
      </c>
      <c r="X12" s="51">
        <v>345.82114148000011</v>
      </c>
      <c r="Y12" s="51">
        <v>3.0819609999999993</v>
      </c>
      <c r="Z12" s="51">
        <v>42.067558119025279</v>
      </c>
      <c r="AA12" s="51">
        <v>6.4150362329999995</v>
      </c>
      <c r="AB12" s="51">
        <v>17.809157039079548</v>
      </c>
      <c r="AC12" s="51">
        <v>370.07954255994559</v>
      </c>
      <c r="AD12" s="51">
        <v>357.73998686718073</v>
      </c>
      <c r="AE12" s="51">
        <v>12.339555692764991</v>
      </c>
      <c r="AF12" s="54">
        <v>0</v>
      </c>
      <c r="AG12" s="53">
        <v>1285.6313579756934</v>
      </c>
      <c r="AH12" s="51">
        <v>125.37381249276503</v>
      </c>
      <c r="AI12" s="51">
        <v>1972.9703579756933</v>
      </c>
      <c r="AJ12" s="51">
        <v>0</v>
      </c>
      <c r="AK12" s="51">
        <f>G12-N12</f>
        <v>2089.9075593027487</v>
      </c>
      <c r="AL12" s="51">
        <f>AM12+AN12</f>
        <v>137.31153701766684</v>
      </c>
      <c r="AM12" s="51">
        <f>AM13+SUM(AM16:AM19)+AM44+SUM(AM51:AM64)</f>
        <v>0</v>
      </c>
      <c r="AN12" s="51">
        <f>AN13+SUM(AN16:AN19)+AN44+SUM(AN51:AN64)</f>
        <v>137.31153701766684</v>
      </c>
      <c r="AO12" s="51">
        <f>AK12-AL12</f>
        <v>1952.596022285082</v>
      </c>
    </row>
    <row r="13" spans="2:41" s="55" customFormat="1" ht="17.25" customHeight="1" thickTop="1" x14ac:dyDescent="0.15">
      <c r="B13" s="79" t="s">
        <v>75</v>
      </c>
      <c r="C13" s="80"/>
      <c r="D13" s="56">
        <v>6.5761835568349696</v>
      </c>
      <c r="E13" s="56">
        <v>0</v>
      </c>
      <c r="F13" s="56">
        <v>0</v>
      </c>
      <c r="G13" s="56">
        <v>6.5761835568349696</v>
      </c>
      <c r="H13" s="56">
        <v>6.3277675568349698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0.248416</v>
      </c>
      <c r="T13" s="56">
        <v>0</v>
      </c>
      <c r="U13" s="56">
        <v>0</v>
      </c>
      <c r="V13" s="56">
        <v>0</v>
      </c>
      <c r="W13" s="56">
        <v>0.248416</v>
      </c>
      <c r="X13" s="56">
        <v>0.22351199999999999</v>
      </c>
      <c r="Y13" s="56">
        <v>0</v>
      </c>
      <c r="Z13" s="56">
        <v>2.4903999999999999E-2</v>
      </c>
      <c r="AA13" s="56">
        <v>1.1999999999999999E-3</v>
      </c>
      <c r="AB13" s="56">
        <v>1.0799999999999421E-3</v>
      </c>
      <c r="AC13" s="56">
        <v>0.24733600000000006</v>
      </c>
      <c r="AD13" s="56">
        <v>0.22834952061076866</v>
      </c>
      <c r="AE13" s="56">
        <v>1.8986479389231394E-2</v>
      </c>
      <c r="AF13" s="58">
        <v>0</v>
      </c>
      <c r="AG13" s="57">
        <v>6.5561170774457382</v>
      </c>
      <c r="AH13" s="56">
        <v>1.8986479389231394E-2</v>
      </c>
      <c r="AI13" s="56">
        <v>6.5561170774457382</v>
      </c>
      <c r="AJ13" s="56">
        <v>0</v>
      </c>
      <c r="AK13" s="56">
        <f t="shared" ref="AK13:AK64" si="0">G13-N13</f>
        <v>6.5761835568349696</v>
      </c>
      <c r="AL13" s="56">
        <f t="shared" ref="AL13:AL64" si="1">AM13+AN13</f>
        <v>2.8138999999999997E-2</v>
      </c>
      <c r="AM13" s="56">
        <f>SUM(AM14:AM15)</f>
        <v>0</v>
      </c>
      <c r="AN13" s="56">
        <f>SUM(AN14:AN15)</f>
        <v>2.8138999999999997E-2</v>
      </c>
      <c r="AO13" s="56">
        <f t="shared" ref="AO13:AO64" si="2">AK13-AL13</f>
        <v>6.5480445568349692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6.5761835568349696</v>
      </c>
      <c r="E14" s="61">
        <v>0</v>
      </c>
      <c r="F14" s="61">
        <v>0</v>
      </c>
      <c r="G14" s="61">
        <v>6.5761835568349696</v>
      </c>
      <c r="H14" s="61">
        <v>6.3277675568349698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0.248416</v>
      </c>
      <c r="T14" s="61">
        <v>0</v>
      </c>
      <c r="U14" s="61">
        <v>0</v>
      </c>
      <c r="V14" s="61">
        <v>0</v>
      </c>
      <c r="W14" s="61">
        <v>0.248416</v>
      </c>
      <c r="X14" s="61">
        <v>0.22351199999999999</v>
      </c>
      <c r="Y14" s="61">
        <v>0</v>
      </c>
      <c r="Z14" s="61">
        <v>2.4903999999999999E-2</v>
      </c>
      <c r="AA14" s="61">
        <v>1.1999999999999999E-3</v>
      </c>
      <c r="AB14" s="61">
        <v>1.0799999999999421E-3</v>
      </c>
      <c r="AC14" s="61">
        <v>0.24733600000000006</v>
      </c>
      <c r="AD14" s="61">
        <v>0.22834952061076866</v>
      </c>
      <c r="AE14" s="61">
        <v>1.8986479389231394E-2</v>
      </c>
      <c r="AF14" s="64">
        <v>0</v>
      </c>
      <c r="AG14" s="63">
        <v>6.5561170774457382</v>
      </c>
      <c r="AH14" s="61">
        <v>1.8986479389231394E-2</v>
      </c>
      <c r="AI14" s="61">
        <v>6.5561170774457382</v>
      </c>
      <c r="AJ14" s="61">
        <v>0</v>
      </c>
      <c r="AK14" s="61">
        <f t="shared" si="0"/>
        <v>6.5761835568349696</v>
      </c>
      <c r="AL14" s="61">
        <f t="shared" si="1"/>
        <v>2.8138999999999997E-2</v>
      </c>
      <c r="AM14" s="61">
        <v>0</v>
      </c>
      <c r="AN14" s="61">
        <v>2.8138999999999997E-2</v>
      </c>
      <c r="AO14" s="61">
        <f t="shared" si="2"/>
        <v>6.5480445568349692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4.1200000000000004E-3</v>
      </c>
      <c r="E16" s="56">
        <v>0</v>
      </c>
      <c r="F16" s="56">
        <v>0</v>
      </c>
      <c r="G16" s="56">
        <v>4.1200000000000004E-3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4.1200000000000004E-3</v>
      </c>
      <c r="T16" s="56">
        <v>0</v>
      </c>
      <c r="U16" s="56">
        <v>0</v>
      </c>
      <c r="V16" s="56">
        <v>0</v>
      </c>
      <c r="W16" s="56">
        <v>4.1200000000000004E-3</v>
      </c>
      <c r="X16" s="56">
        <v>4.1200000000000004E-3</v>
      </c>
      <c r="Y16" s="56">
        <v>0</v>
      </c>
      <c r="Z16" s="56">
        <v>0</v>
      </c>
      <c r="AA16" s="56">
        <v>0</v>
      </c>
      <c r="AB16" s="56">
        <v>3.8022269471000643E-3</v>
      </c>
      <c r="AC16" s="61">
        <v>3.1777305289993604E-4</v>
      </c>
      <c r="AD16" s="56">
        <v>3.1777305289993604E-4</v>
      </c>
      <c r="AE16" s="56">
        <v>0</v>
      </c>
      <c r="AF16" s="58">
        <v>0</v>
      </c>
      <c r="AG16" s="57">
        <v>3.1777305289993604E-4</v>
      </c>
      <c r="AH16" s="56">
        <v>0</v>
      </c>
      <c r="AI16" s="56">
        <v>3.1777305289993604E-4</v>
      </c>
      <c r="AJ16" s="56">
        <v>0</v>
      </c>
      <c r="AK16" s="56">
        <f t="shared" si="0"/>
        <v>4.1200000000000004E-3</v>
      </c>
      <c r="AL16" s="56">
        <f t="shared" si="1"/>
        <v>0</v>
      </c>
      <c r="AM16" s="56">
        <v>0</v>
      </c>
      <c r="AN16" s="56">
        <v>0</v>
      </c>
      <c r="AO16" s="56">
        <f t="shared" si="2"/>
        <v>4.1200000000000004E-3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2.5000000000000001E-3</v>
      </c>
      <c r="AM17" s="56">
        <v>0</v>
      </c>
      <c r="AN17" s="56">
        <v>2.5000000000000001E-3</v>
      </c>
      <c r="AO17" s="56">
        <f t="shared" si="2"/>
        <v>-2.5000000000000001E-3</v>
      </c>
    </row>
    <row r="18" spans="2:41" s="55" customFormat="1" ht="17.25" customHeight="1" x14ac:dyDescent="0.15">
      <c r="B18" s="77" t="s">
        <v>80</v>
      </c>
      <c r="C18" s="78"/>
      <c r="D18" s="56">
        <v>303.7642422475185</v>
      </c>
      <c r="E18" s="56">
        <v>0</v>
      </c>
      <c r="F18" s="56">
        <v>0</v>
      </c>
      <c r="G18" s="56">
        <v>303.7642422475185</v>
      </c>
      <c r="H18" s="56">
        <v>0.27750000000000002</v>
      </c>
      <c r="I18" s="56">
        <v>0</v>
      </c>
      <c r="J18" s="56">
        <v>0</v>
      </c>
      <c r="K18" s="56">
        <v>22.513791499999996</v>
      </c>
      <c r="L18" s="56">
        <v>1.3440999999999999</v>
      </c>
      <c r="M18" s="56">
        <v>1.5139338543350824</v>
      </c>
      <c r="N18" s="56">
        <v>0</v>
      </c>
      <c r="O18" s="56">
        <v>20.999857645664914</v>
      </c>
      <c r="P18" s="56">
        <v>20.896585499126207</v>
      </c>
      <c r="Q18" s="71">
        <v>0</v>
      </c>
      <c r="R18" s="56">
        <v>0</v>
      </c>
      <c r="S18" s="57">
        <v>281.0762228940572</v>
      </c>
      <c r="T18" s="56">
        <v>28.776187800000002</v>
      </c>
      <c r="U18" s="56">
        <v>5.3965787999999995</v>
      </c>
      <c r="V18" s="56">
        <v>23.379609000000002</v>
      </c>
      <c r="W18" s="56">
        <v>252.30003509405719</v>
      </c>
      <c r="X18" s="56">
        <v>249.84059097999997</v>
      </c>
      <c r="Y18" s="56">
        <v>4.2043999999999998E-2</v>
      </c>
      <c r="Z18" s="56">
        <v>2.4594441140572214</v>
      </c>
      <c r="AA18" s="56">
        <v>0.105810689</v>
      </c>
      <c r="AB18" s="56">
        <v>2.2023208125596909</v>
      </c>
      <c r="AC18" s="61">
        <v>250.0977142814975</v>
      </c>
      <c r="AD18" s="56">
        <v>244.69651993566177</v>
      </c>
      <c r="AE18" s="56">
        <v>5.4011943458357425</v>
      </c>
      <c r="AF18" s="58">
        <v>0</v>
      </c>
      <c r="AG18" s="57">
        <v>265.87060543478799</v>
      </c>
      <c r="AH18" s="56">
        <v>34.177382145835743</v>
      </c>
      <c r="AI18" s="56">
        <v>265.87060543478799</v>
      </c>
      <c r="AJ18" s="56">
        <v>0</v>
      </c>
      <c r="AK18" s="56">
        <f t="shared" si="0"/>
        <v>303.7642422475185</v>
      </c>
      <c r="AL18" s="56">
        <f t="shared" si="1"/>
        <v>28.732354102527431</v>
      </c>
      <c r="AM18" s="56">
        <v>0</v>
      </c>
      <c r="AN18" s="56">
        <v>28.732354102527431</v>
      </c>
      <c r="AO18" s="56">
        <f t="shared" si="2"/>
        <v>275.03188814499106</v>
      </c>
    </row>
    <row r="19" spans="2:41" s="55" customFormat="1" ht="17.25" customHeight="1" x14ac:dyDescent="0.15">
      <c r="B19" s="81" t="s">
        <v>81</v>
      </c>
      <c r="C19" s="82"/>
      <c r="D19" s="56">
        <v>2205.922009113599</v>
      </c>
      <c r="E19" s="56">
        <v>687.33900000000006</v>
      </c>
      <c r="F19" s="56">
        <v>0</v>
      </c>
      <c r="G19" s="56">
        <v>1518.5830091135995</v>
      </c>
      <c r="H19" s="56">
        <v>2.5380000000000003</v>
      </c>
      <c r="I19" s="56">
        <v>0</v>
      </c>
      <c r="J19" s="56">
        <v>0</v>
      </c>
      <c r="K19" s="56">
        <v>1366.933225</v>
      </c>
      <c r="L19" s="56">
        <v>0.40279999999999999</v>
      </c>
      <c r="M19" s="56">
        <v>433.65954804259928</v>
      </c>
      <c r="N19" s="56">
        <v>0</v>
      </c>
      <c r="O19" s="56">
        <v>933.27367695740077</v>
      </c>
      <c r="P19" s="56">
        <v>897.39874999999995</v>
      </c>
      <c r="Q19" s="71">
        <v>0</v>
      </c>
      <c r="R19" s="56">
        <v>0</v>
      </c>
      <c r="S19" s="57">
        <v>184.986711071</v>
      </c>
      <c r="T19" s="56">
        <v>73.808329999999984</v>
      </c>
      <c r="U19" s="56">
        <v>0.20871999999999999</v>
      </c>
      <c r="V19" s="56">
        <v>73.59960999999997</v>
      </c>
      <c r="W19" s="56">
        <v>111.178381071</v>
      </c>
      <c r="X19" s="56">
        <v>79.860306800000004</v>
      </c>
      <c r="Y19" s="56">
        <v>0.70276299999999992</v>
      </c>
      <c r="Z19" s="56">
        <v>31.318074271</v>
      </c>
      <c r="AA19" s="56">
        <v>3.6660134540000002</v>
      </c>
      <c r="AB19" s="56">
        <v>9.8419596188459249</v>
      </c>
      <c r="AC19" s="56">
        <v>101.33642145215407</v>
      </c>
      <c r="AD19" s="56">
        <v>99.348180348273047</v>
      </c>
      <c r="AE19" s="56">
        <v>1.9882411038810073</v>
      </c>
      <c r="AF19" s="58">
        <v>0</v>
      </c>
      <c r="AG19" s="57">
        <v>999.28493034827306</v>
      </c>
      <c r="AH19" s="56">
        <v>75.796571103881021</v>
      </c>
      <c r="AI19" s="56">
        <v>1686.6239303482735</v>
      </c>
      <c r="AJ19" s="56">
        <v>0</v>
      </c>
      <c r="AK19" s="56">
        <f t="shared" si="0"/>
        <v>1518.5830091135995</v>
      </c>
      <c r="AL19" s="56">
        <f t="shared" si="1"/>
        <v>92.434650999313689</v>
      </c>
      <c r="AM19" s="56">
        <f>SUM(AM20:AM43)</f>
        <v>0</v>
      </c>
      <c r="AN19" s="56">
        <f>SUM(AN20:AN43)</f>
        <v>92.434650999313689</v>
      </c>
      <c r="AO19" s="56">
        <f t="shared" si="2"/>
        <v>1426.1483581142859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5.2812640000000002</v>
      </c>
      <c r="E20" s="61">
        <v>0</v>
      </c>
      <c r="F20" s="61">
        <v>0</v>
      </c>
      <c r="G20" s="61">
        <v>5.2812640000000002</v>
      </c>
      <c r="H20" s="61">
        <v>0</v>
      </c>
      <c r="I20" s="61">
        <v>0</v>
      </c>
      <c r="J20" s="61">
        <v>0</v>
      </c>
      <c r="K20" s="61">
        <v>1.5957300000000001</v>
      </c>
      <c r="L20" s="61">
        <v>0</v>
      </c>
      <c r="M20" s="61">
        <v>0</v>
      </c>
      <c r="N20" s="61">
        <v>0</v>
      </c>
      <c r="O20" s="61">
        <v>1.5957300000000001</v>
      </c>
      <c r="P20" s="61">
        <v>1.5957300000000001</v>
      </c>
      <c r="Q20" s="62">
        <v>0</v>
      </c>
      <c r="R20" s="61">
        <v>0</v>
      </c>
      <c r="S20" s="63">
        <v>3.6855340000000005</v>
      </c>
      <c r="T20" s="61">
        <v>0</v>
      </c>
      <c r="U20" s="61">
        <v>0</v>
      </c>
      <c r="V20" s="61">
        <v>0</v>
      </c>
      <c r="W20" s="61">
        <v>3.6855340000000005</v>
      </c>
      <c r="X20" s="61">
        <v>1.5054440000000002</v>
      </c>
      <c r="Y20" s="61">
        <v>0</v>
      </c>
      <c r="Z20" s="61">
        <v>2.1800900000000003</v>
      </c>
      <c r="AA20" s="61">
        <v>0.21969</v>
      </c>
      <c r="AB20" s="61">
        <v>0.44712041151664828</v>
      </c>
      <c r="AC20" s="61">
        <v>3.2384135884833523</v>
      </c>
      <c r="AD20" s="61">
        <v>2.9559625547482478</v>
      </c>
      <c r="AE20" s="61">
        <v>0.28245103373510444</v>
      </c>
      <c r="AF20" s="64">
        <v>0</v>
      </c>
      <c r="AG20" s="63">
        <v>4.5516925547482483</v>
      </c>
      <c r="AH20" s="61">
        <v>0.28245103373510444</v>
      </c>
      <c r="AI20" s="61">
        <v>4.5516925547482483</v>
      </c>
      <c r="AJ20" s="61">
        <v>0</v>
      </c>
      <c r="AK20" s="61">
        <f t="shared" si="0"/>
        <v>5.2812640000000002</v>
      </c>
      <c r="AL20" s="61">
        <f t="shared" si="1"/>
        <v>1.7290190000000001</v>
      </c>
      <c r="AM20" s="61">
        <v>0</v>
      </c>
      <c r="AN20" s="61">
        <v>1.7290190000000001</v>
      </c>
      <c r="AO20" s="61">
        <f t="shared" si="2"/>
        <v>3.5522450000000001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4.4215999999999998E-2</v>
      </c>
      <c r="E21" s="73">
        <v>0</v>
      </c>
      <c r="F21" s="73">
        <v>0</v>
      </c>
      <c r="G21" s="73">
        <v>4.4215999999999998E-2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4.4215999999999998E-2</v>
      </c>
      <c r="T21" s="73">
        <v>0</v>
      </c>
      <c r="U21" s="73">
        <v>0</v>
      </c>
      <c r="V21" s="73">
        <v>0</v>
      </c>
      <c r="W21" s="73">
        <v>4.4215999999999998E-2</v>
      </c>
      <c r="X21" s="73">
        <v>4.4215999999999998E-2</v>
      </c>
      <c r="Y21" s="73">
        <v>0</v>
      </c>
      <c r="Z21" s="73">
        <v>0</v>
      </c>
      <c r="AA21" s="73">
        <v>0</v>
      </c>
      <c r="AB21" s="73">
        <v>0</v>
      </c>
      <c r="AC21" s="73">
        <v>4.4215999999999998E-2</v>
      </c>
      <c r="AD21" s="73">
        <v>3.0951200000000002E-2</v>
      </c>
      <c r="AE21" s="73">
        <v>1.3264799999999998E-2</v>
      </c>
      <c r="AF21" s="76">
        <v>0</v>
      </c>
      <c r="AG21" s="75">
        <v>3.0951200000000002E-2</v>
      </c>
      <c r="AH21" s="73">
        <v>1.3264799999999998E-2</v>
      </c>
      <c r="AI21" s="73">
        <v>3.0951200000000002E-2</v>
      </c>
      <c r="AJ21" s="73">
        <v>0</v>
      </c>
      <c r="AK21" s="73">
        <f t="shared" si="0"/>
        <v>4.4215999999999998E-2</v>
      </c>
      <c r="AL21" s="73">
        <f t="shared" si="1"/>
        <v>0</v>
      </c>
      <c r="AM21" s="73">
        <v>0</v>
      </c>
      <c r="AN21" s="73">
        <v>0</v>
      </c>
      <c r="AO21" s="73">
        <f t="shared" si="2"/>
        <v>4.4215999999999998E-2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4.9528220000000003</v>
      </c>
      <c r="E22" s="73">
        <v>0</v>
      </c>
      <c r="F22" s="73">
        <v>0</v>
      </c>
      <c r="G22" s="73">
        <v>4.9528220000000003</v>
      </c>
      <c r="H22" s="73">
        <v>0</v>
      </c>
      <c r="I22" s="73">
        <v>0</v>
      </c>
      <c r="J22" s="73">
        <v>0</v>
      </c>
      <c r="K22" s="73">
        <v>5.1571000000000007</v>
      </c>
      <c r="L22" s="73">
        <v>0</v>
      </c>
      <c r="M22" s="73">
        <v>4.6413900000000003</v>
      </c>
      <c r="N22" s="73">
        <v>0</v>
      </c>
      <c r="O22" s="73">
        <v>0.51571</v>
      </c>
      <c r="P22" s="73">
        <v>0</v>
      </c>
      <c r="Q22" s="74">
        <v>0</v>
      </c>
      <c r="R22" s="73">
        <v>0</v>
      </c>
      <c r="S22" s="75">
        <v>0.31143199999999999</v>
      </c>
      <c r="T22" s="73">
        <v>0</v>
      </c>
      <c r="U22" s="73">
        <v>0</v>
      </c>
      <c r="V22" s="73">
        <v>0</v>
      </c>
      <c r="W22" s="73">
        <v>0.31143199999999999</v>
      </c>
      <c r="X22" s="73">
        <v>0.12934399999999999</v>
      </c>
      <c r="Y22" s="73">
        <v>0</v>
      </c>
      <c r="Z22" s="73">
        <v>0.182088</v>
      </c>
      <c r="AA22" s="73">
        <v>1.4719999999999999E-2</v>
      </c>
      <c r="AB22" s="73">
        <v>9.7841886409733014E-4</v>
      </c>
      <c r="AC22" s="73">
        <v>0.31045358113590266</v>
      </c>
      <c r="AD22" s="73">
        <v>0.26407200000000003</v>
      </c>
      <c r="AE22" s="73">
        <v>4.6381581135902634E-2</v>
      </c>
      <c r="AF22" s="76">
        <v>0</v>
      </c>
      <c r="AG22" s="75">
        <v>0.26407200000000003</v>
      </c>
      <c r="AH22" s="73">
        <v>4.6381581135902634E-2</v>
      </c>
      <c r="AI22" s="73">
        <v>0.26407200000000003</v>
      </c>
      <c r="AJ22" s="73">
        <v>0</v>
      </c>
      <c r="AK22" s="73">
        <f t="shared" si="0"/>
        <v>4.9528220000000003</v>
      </c>
      <c r="AL22" s="73">
        <f t="shared" si="1"/>
        <v>2.7087E-2</v>
      </c>
      <c r="AM22" s="73">
        <v>0</v>
      </c>
      <c r="AN22" s="73">
        <v>2.7087E-2</v>
      </c>
      <c r="AO22" s="73">
        <f t="shared" si="2"/>
        <v>4.9257350000000004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0.75737700000000008</v>
      </c>
      <c r="E23" s="73">
        <v>0</v>
      </c>
      <c r="F23" s="73">
        <v>0</v>
      </c>
      <c r="G23" s="73">
        <v>0.75737700000000008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0.75737700000000008</v>
      </c>
      <c r="T23" s="73">
        <v>0</v>
      </c>
      <c r="U23" s="73">
        <v>0</v>
      </c>
      <c r="V23" s="73">
        <v>0</v>
      </c>
      <c r="W23" s="73">
        <v>0.75737700000000008</v>
      </c>
      <c r="X23" s="73">
        <v>0.75737700000000008</v>
      </c>
      <c r="Y23" s="73">
        <v>0</v>
      </c>
      <c r="Z23" s="73">
        <v>0</v>
      </c>
      <c r="AA23" s="73">
        <v>0</v>
      </c>
      <c r="AB23" s="73">
        <v>0</v>
      </c>
      <c r="AC23" s="73">
        <v>0.75737699999999986</v>
      </c>
      <c r="AD23" s="73">
        <v>0.74622879404851195</v>
      </c>
      <c r="AE23" s="73">
        <v>1.1148205951487949E-2</v>
      </c>
      <c r="AF23" s="76">
        <v>0</v>
      </c>
      <c r="AG23" s="75">
        <v>0.74622879404851195</v>
      </c>
      <c r="AH23" s="73">
        <v>1.1148205951487949E-2</v>
      </c>
      <c r="AI23" s="73">
        <v>0.74622879404851195</v>
      </c>
      <c r="AJ23" s="73">
        <v>0</v>
      </c>
      <c r="AK23" s="73">
        <f t="shared" si="0"/>
        <v>0.75737700000000008</v>
      </c>
      <c r="AL23" s="73">
        <f t="shared" si="1"/>
        <v>3.0664999999999998E-2</v>
      </c>
      <c r="AM23" s="73">
        <v>0</v>
      </c>
      <c r="AN23" s="73">
        <v>3.0664999999999998E-2</v>
      </c>
      <c r="AO23" s="73">
        <f t="shared" si="2"/>
        <v>0.72671200000000002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0.17727000000000001</v>
      </c>
      <c r="E24" s="73">
        <v>0</v>
      </c>
      <c r="F24" s="73">
        <v>0</v>
      </c>
      <c r="G24" s="73">
        <v>0.17727000000000001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0.17727000000000001</v>
      </c>
      <c r="T24" s="73">
        <v>0</v>
      </c>
      <c r="U24" s="73">
        <v>0</v>
      </c>
      <c r="V24" s="73">
        <v>0</v>
      </c>
      <c r="W24" s="73">
        <v>0.17727000000000001</v>
      </c>
      <c r="X24" s="73">
        <v>0.17727000000000001</v>
      </c>
      <c r="Y24" s="73">
        <v>0</v>
      </c>
      <c r="Z24" s="73">
        <v>0</v>
      </c>
      <c r="AA24" s="73">
        <v>0</v>
      </c>
      <c r="AB24" s="73">
        <v>0</v>
      </c>
      <c r="AC24" s="73">
        <v>0.17727000000000001</v>
      </c>
      <c r="AD24" s="73">
        <v>0.17727000000000001</v>
      </c>
      <c r="AE24" s="73">
        <v>0</v>
      </c>
      <c r="AF24" s="76">
        <v>0</v>
      </c>
      <c r="AG24" s="75">
        <v>0.17727000000000001</v>
      </c>
      <c r="AH24" s="73">
        <v>0</v>
      </c>
      <c r="AI24" s="73">
        <v>0.17727000000000001</v>
      </c>
      <c r="AJ24" s="73">
        <v>0</v>
      </c>
      <c r="AK24" s="73">
        <f t="shared" si="0"/>
        <v>0.17727000000000001</v>
      </c>
      <c r="AL24" s="73">
        <f t="shared" si="1"/>
        <v>5.4000000000000003E-3</v>
      </c>
      <c r="AM24" s="73">
        <v>0</v>
      </c>
      <c r="AN24" s="73">
        <v>5.4000000000000003E-3</v>
      </c>
      <c r="AO24" s="73">
        <f t="shared" si="2"/>
        <v>0.17187000000000002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5.8720000000000001E-2</v>
      </c>
      <c r="E25" s="73">
        <v>0</v>
      </c>
      <c r="F25" s="73">
        <v>0</v>
      </c>
      <c r="G25" s="73">
        <v>5.8720000000000001E-2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5.8720000000000001E-2</v>
      </c>
      <c r="T25" s="73">
        <v>0</v>
      </c>
      <c r="U25" s="73">
        <v>0</v>
      </c>
      <c r="V25" s="73">
        <v>0</v>
      </c>
      <c r="W25" s="73">
        <v>5.8720000000000001E-2</v>
      </c>
      <c r="X25" s="73">
        <v>2.155E-2</v>
      </c>
      <c r="Y25" s="73">
        <v>0</v>
      </c>
      <c r="Z25" s="73">
        <v>3.7170000000000002E-2</v>
      </c>
      <c r="AA25" s="73">
        <v>0</v>
      </c>
      <c r="AB25" s="73">
        <v>3.3453000000000004E-2</v>
      </c>
      <c r="AC25" s="73">
        <v>2.5266999999999998E-2</v>
      </c>
      <c r="AD25" s="73">
        <v>1.08E-3</v>
      </c>
      <c r="AE25" s="73">
        <v>2.4186999999999997E-2</v>
      </c>
      <c r="AF25" s="76">
        <v>0</v>
      </c>
      <c r="AG25" s="75">
        <v>1.08E-3</v>
      </c>
      <c r="AH25" s="73">
        <v>2.4186999999999997E-2</v>
      </c>
      <c r="AI25" s="73">
        <v>1.08E-3</v>
      </c>
      <c r="AJ25" s="73">
        <v>0</v>
      </c>
      <c r="AK25" s="73">
        <f t="shared" si="0"/>
        <v>5.8720000000000001E-2</v>
      </c>
      <c r="AL25" s="73">
        <f t="shared" si="1"/>
        <v>2.8680000000000004E-2</v>
      </c>
      <c r="AM25" s="73">
        <v>0</v>
      </c>
      <c r="AN25" s="73">
        <v>2.8680000000000004E-2</v>
      </c>
      <c r="AO25" s="73">
        <f t="shared" si="2"/>
        <v>3.0039999999999997E-2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1.4499999999999999E-3</v>
      </c>
      <c r="E26" s="73">
        <v>0</v>
      </c>
      <c r="F26" s="73">
        <v>0</v>
      </c>
      <c r="G26" s="73">
        <v>1.4499999999999999E-3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1.4499999999999999E-3</v>
      </c>
      <c r="T26" s="73">
        <v>0</v>
      </c>
      <c r="U26" s="73">
        <v>0</v>
      </c>
      <c r="V26" s="73">
        <v>0</v>
      </c>
      <c r="W26" s="73">
        <v>1.4499999999999999E-3</v>
      </c>
      <c r="X26" s="73">
        <v>1.4399999999999999E-3</v>
      </c>
      <c r="Y26" s="73">
        <v>0</v>
      </c>
      <c r="Z26" s="73">
        <v>1.0000000000000001E-5</v>
      </c>
      <c r="AA26" s="73">
        <v>0</v>
      </c>
      <c r="AB26" s="73">
        <v>0</v>
      </c>
      <c r="AC26" s="73">
        <v>1.4499999999999999E-3</v>
      </c>
      <c r="AD26" s="73">
        <v>1.2819999999999999E-3</v>
      </c>
      <c r="AE26" s="73">
        <v>1.6800000000000002E-4</v>
      </c>
      <c r="AF26" s="76">
        <v>0</v>
      </c>
      <c r="AG26" s="75">
        <v>1.2819999999999999E-3</v>
      </c>
      <c r="AH26" s="73">
        <v>1.6800000000000002E-4</v>
      </c>
      <c r="AI26" s="73">
        <v>1.2819999999999999E-3</v>
      </c>
      <c r="AJ26" s="73">
        <v>0</v>
      </c>
      <c r="AK26" s="73">
        <f t="shared" si="0"/>
        <v>1.4499999999999999E-3</v>
      </c>
      <c r="AL26" s="73">
        <f t="shared" si="1"/>
        <v>0</v>
      </c>
      <c r="AM26" s="73">
        <v>0</v>
      </c>
      <c r="AN26" s="73">
        <v>0</v>
      </c>
      <c r="AO26" s="73">
        <f t="shared" si="2"/>
        <v>1.4499999999999999E-3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149.62509423200001</v>
      </c>
      <c r="E27" s="73">
        <v>0</v>
      </c>
      <c r="F27" s="73">
        <v>0</v>
      </c>
      <c r="G27" s="73">
        <v>149.62509423200001</v>
      </c>
      <c r="H27" s="73">
        <v>0.92700000000000005</v>
      </c>
      <c r="I27" s="73">
        <v>0</v>
      </c>
      <c r="J27" s="73">
        <v>0</v>
      </c>
      <c r="K27" s="73">
        <v>121.82673500000001</v>
      </c>
      <c r="L27" s="73">
        <v>0</v>
      </c>
      <c r="M27" s="73">
        <v>118.77476800000001</v>
      </c>
      <c r="N27" s="73">
        <v>0</v>
      </c>
      <c r="O27" s="73">
        <v>3.0519670000000003</v>
      </c>
      <c r="P27" s="73">
        <v>0</v>
      </c>
      <c r="Q27" s="74">
        <v>0</v>
      </c>
      <c r="R27" s="73">
        <v>0</v>
      </c>
      <c r="S27" s="75">
        <v>29.923326231999994</v>
      </c>
      <c r="T27" s="73">
        <v>0.99776000000000009</v>
      </c>
      <c r="U27" s="73">
        <v>0.19281999999999999</v>
      </c>
      <c r="V27" s="73">
        <v>0.8049400000000001</v>
      </c>
      <c r="W27" s="73">
        <v>28.925566231999994</v>
      </c>
      <c r="X27" s="73">
        <v>4.1977981999999994</v>
      </c>
      <c r="Y27" s="73">
        <v>2.163E-3</v>
      </c>
      <c r="Z27" s="73">
        <v>24.727768031999997</v>
      </c>
      <c r="AA27" s="73">
        <v>3.1805089910000004</v>
      </c>
      <c r="AB27" s="73">
        <v>8.3682914160112354</v>
      </c>
      <c r="AC27" s="73">
        <v>20.557274815988759</v>
      </c>
      <c r="AD27" s="73">
        <v>19.294852541786749</v>
      </c>
      <c r="AE27" s="73">
        <v>1.2624222742020106</v>
      </c>
      <c r="AF27" s="76">
        <v>0</v>
      </c>
      <c r="AG27" s="75">
        <v>20.221852541786749</v>
      </c>
      <c r="AH27" s="73">
        <v>2.2601822742020108</v>
      </c>
      <c r="AI27" s="73">
        <v>20.221852541786749</v>
      </c>
      <c r="AJ27" s="73">
        <v>0</v>
      </c>
      <c r="AK27" s="73">
        <f t="shared" si="0"/>
        <v>149.62509423200001</v>
      </c>
      <c r="AL27" s="73">
        <f t="shared" si="1"/>
        <v>13.254346727738813</v>
      </c>
      <c r="AM27" s="73">
        <v>0</v>
      </c>
      <c r="AN27" s="73">
        <v>13.254346727738813</v>
      </c>
      <c r="AO27" s="73">
        <f t="shared" si="2"/>
        <v>136.3707475042612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0.25213600000000003</v>
      </c>
      <c r="E28" s="73">
        <v>0</v>
      </c>
      <c r="F28" s="73">
        <v>0</v>
      </c>
      <c r="G28" s="73">
        <v>0.25213600000000003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0.25213600000000003</v>
      </c>
      <c r="T28" s="73">
        <v>0</v>
      </c>
      <c r="U28" s="73">
        <v>0</v>
      </c>
      <c r="V28" s="73">
        <v>0</v>
      </c>
      <c r="W28" s="73">
        <v>0.25213600000000003</v>
      </c>
      <c r="X28" s="73">
        <v>0.130162</v>
      </c>
      <c r="Y28" s="73">
        <v>0</v>
      </c>
      <c r="Z28" s="73">
        <v>0.12197400000000001</v>
      </c>
      <c r="AA28" s="73">
        <v>1.9668999999999999E-2</v>
      </c>
      <c r="AB28" s="73">
        <v>0.17466711246731034</v>
      </c>
      <c r="AC28" s="73">
        <v>7.7468887532689684E-2</v>
      </c>
      <c r="AD28" s="73">
        <v>7.4620860495517194E-2</v>
      </c>
      <c r="AE28" s="73">
        <v>2.8480270371724833E-3</v>
      </c>
      <c r="AF28" s="76">
        <v>0</v>
      </c>
      <c r="AG28" s="75">
        <v>7.4620860495517194E-2</v>
      </c>
      <c r="AH28" s="73">
        <v>2.8480270371724833E-3</v>
      </c>
      <c r="AI28" s="73">
        <v>7.4620860495517194E-2</v>
      </c>
      <c r="AJ28" s="73">
        <v>0</v>
      </c>
      <c r="AK28" s="73">
        <f t="shared" si="0"/>
        <v>0.25213600000000003</v>
      </c>
      <c r="AL28" s="73">
        <f t="shared" si="1"/>
        <v>0.14324400000000004</v>
      </c>
      <c r="AM28" s="73">
        <v>0</v>
      </c>
      <c r="AN28" s="73">
        <v>0.14324400000000004</v>
      </c>
      <c r="AO28" s="73">
        <f t="shared" si="2"/>
        <v>0.10889199999999999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6.5237139999999991</v>
      </c>
      <c r="E32" s="73">
        <v>0</v>
      </c>
      <c r="F32" s="73">
        <v>0</v>
      </c>
      <c r="G32" s="73">
        <v>6.5237139999999991</v>
      </c>
      <c r="H32" s="73">
        <v>1.611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4.9127139999999994</v>
      </c>
      <c r="T32" s="73">
        <v>2.6890000000000001</v>
      </c>
      <c r="U32" s="73">
        <v>0</v>
      </c>
      <c r="V32" s="73">
        <v>2.6890000000000001</v>
      </c>
      <c r="W32" s="73">
        <v>2.2237139999999997</v>
      </c>
      <c r="X32" s="73">
        <v>2.2233139999999998</v>
      </c>
      <c r="Y32" s="73">
        <v>1.2699999999999999E-2</v>
      </c>
      <c r="Z32" s="73">
        <v>4.0000000000000002E-4</v>
      </c>
      <c r="AA32" s="73">
        <v>4.0000000000000002E-4</v>
      </c>
      <c r="AB32" s="73">
        <v>3.9601187137172644E-4</v>
      </c>
      <c r="AC32" s="73">
        <v>2.223317988128628</v>
      </c>
      <c r="AD32" s="73">
        <v>2.1977985920031666</v>
      </c>
      <c r="AE32" s="73">
        <v>2.5519396125461367E-2</v>
      </c>
      <c r="AF32" s="76">
        <v>0</v>
      </c>
      <c r="AG32" s="75">
        <v>3.8087985920031668</v>
      </c>
      <c r="AH32" s="73">
        <v>2.7145193961254614</v>
      </c>
      <c r="AI32" s="73">
        <v>3.8087985920031668</v>
      </c>
      <c r="AJ32" s="73">
        <v>0</v>
      </c>
      <c r="AK32" s="73">
        <f t="shared" si="0"/>
        <v>6.5237139999999991</v>
      </c>
      <c r="AL32" s="73">
        <f t="shared" si="1"/>
        <v>0.75137399999999999</v>
      </c>
      <c r="AM32" s="73">
        <v>0</v>
      </c>
      <c r="AN32" s="73">
        <v>0.75137399999999999</v>
      </c>
      <c r="AO32" s="73">
        <f t="shared" si="2"/>
        <v>5.7723399999999989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2033.7687157999999</v>
      </c>
      <c r="E33" s="73">
        <v>687.33900000000006</v>
      </c>
      <c r="F33" s="73">
        <v>0</v>
      </c>
      <c r="G33" s="73">
        <v>1346.4297157999999</v>
      </c>
      <c r="H33" s="73">
        <v>0</v>
      </c>
      <c r="I33" s="73">
        <v>0</v>
      </c>
      <c r="J33" s="73">
        <v>0</v>
      </c>
      <c r="K33" s="73">
        <v>1236.575</v>
      </c>
      <c r="L33" s="73">
        <v>0</v>
      </c>
      <c r="M33" s="73">
        <v>310.20900000000006</v>
      </c>
      <c r="N33" s="73">
        <v>0</v>
      </c>
      <c r="O33" s="73">
        <v>926.36599999999999</v>
      </c>
      <c r="P33" s="73">
        <v>894.18899999999996</v>
      </c>
      <c r="Q33" s="74">
        <v>0</v>
      </c>
      <c r="R33" s="73">
        <v>0</v>
      </c>
      <c r="S33" s="75">
        <v>142.0317158</v>
      </c>
      <c r="T33" s="73">
        <v>69.779669999999996</v>
      </c>
      <c r="U33" s="73">
        <v>0</v>
      </c>
      <c r="V33" s="73">
        <v>69.779669999999996</v>
      </c>
      <c r="W33" s="73">
        <v>72.252045800000005</v>
      </c>
      <c r="X33" s="73">
        <v>68.7370758</v>
      </c>
      <c r="Y33" s="73">
        <v>0.68789999999999996</v>
      </c>
      <c r="Z33" s="73">
        <v>3.5149699999999999</v>
      </c>
      <c r="AA33" s="73">
        <v>0.19852799999999998</v>
      </c>
      <c r="AB33" s="73">
        <v>0.24039643805771505</v>
      </c>
      <c r="AC33" s="73">
        <v>72.01164936194229</v>
      </c>
      <c r="AD33" s="73">
        <v>71.922935972362026</v>
      </c>
      <c r="AE33" s="73">
        <v>8.8713389580256943E-2</v>
      </c>
      <c r="AF33" s="76">
        <v>0</v>
      </c>
      <c r="AG33" s="75">
        <v>966.11193597236195</v>
      </c>
      <c r="AH33" s="73">
        <v>69.868383389580259</v>
      </c>
      <c r="AI33" s="73">
        <v>1653.450935972362</v>
      </c>
      <c r="AJ33" s="73">
        <v>0</v>
      </c>
      <c r="AK33" s="73">
        <f t="shared" si="0"/>
        <v>1346.4297157999999</v>
      </c>
      <c r="AL33" s="73">
        <f t="shared" si="1"/>
        <v>75.002674635211235</v>
      </c>
      <c r="AM33" s="73">
        <v>0</v>
      </c>
      <c r="AN33" s="73">
        <v>75.002674635211235</v>
      </c>
      <c r="AO33" s="73">
        <f t="shared" si="2"/>
        <v>1271.4270411647888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1.07E-3</v>
      </c>
      <c r="E34" s="73">
        <v>0</v>
      </c>
      <c r="F34" s="73">
        <v>0</v>
      </c>
      <c r="G34" s="73">
        <v>1.07E-3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1.07E-3</v>
      </c>
      <c r="T34" s="73">
        <v>0</v>
      </c>
      <c r="U34" s="73">
        <v>0</v>
      </c>
      <c r="V34" s="73">
        <v>0</v>
      </c>
      <c r="W34" s="73">
        <v>1.07E-3</v>
      </c>
      <c r="X34" s="73">
        <v>1.07E-3</v>
      </c>
      <c r="Y34" s="73">
        <v>0</v>
      </c>
      <c r="Z34" s="73">
        <v>0</v>
      </c>
      <c r="AA34" s="73">
        <v>0</v>
      </c>
      <c r="AB34" s="73">
        <v>0</v>
      </c>
      <c r="AC34" s="73">
        <v>1.07E-3</v>
      </c>
      <c r="AD34" s="73">
        <v>1.07E-3</v>
      </c>
      <c r="AE34" s="73">
        <v>0</v>
      </c>
      <c r="AF34" s="76">
        <v>0</v>
      </c>
      <c r="AG34" s="75">
        <v>1.07E-3</v>
      </c>
      <c r="AH34" s="73">
        <v>0</v>
      </c>
      <c r="AI34" s="73">
        <v>1.07E-3</v>
      </c>
      <c r="AJ34" s="73">
        <v>0</v>
      </c>
      <c r="AK34" s="73">
        <f t="shared" si="0"/>
        <v>1.07E-3</v>
      </c>
      <c r="AL34" s="73">
        <f t="shared" si="1"/>
        <v>0</v>
      </c>
      <c r="AM34" s="73">
        <v>0</v>
      </c>
      <c r="AN34" s="73">
        <v>0</v>
      </c>
      <c r="AO34" s="73">
        <f t="shared" si="2"/>
        <v>1.07E-3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2.4357661025991999</v>
      </c>
      <c r="E35" s="73">
        <v>0</v>
      </c>
      <c r="F35" s="73">
        <v>0</v>
      </c>
      <c r="G35" s="73">
        <v>2.4357661025991999</v>
      </c>
      <c r="H35" s="73">
        <v>0</v>
      </c>
      <c r="I35" s="73">
        <v>0</v>
      </c>
      <c r="J35" s="73">
        <v>0</v>
      </c>
      <c r="K35" s="73">
        <v>1.7786599999999999</v>
      </c>
      <c r="L35" s="73">
        <v>0.40279999999999999</v>
      </c>
      <c r="M35" s="73">
        <v>3.4390042599199866E-2</v>
      </c>
      <c r="N35" s="73">
        <v>0</v>
      </c>
      <c r="O35" s="73">
        <v>1.7442699574008</v>
      </c>
      <c r="P35" s="73">
        <v>1.61402</v>
      </c>
      <c r="Q35" s="74">
        <v>0</v>
      </c>
      <c r="R35" s="73">
        <v>0</v>
      </c>
      <c r="S35" s="75">
        <v>0.78735605999999991</v>
      </c>
      <c r="T35" s="73">
        <v>0.10085</v>
      </c>
      <c r="U35" s="73">
        <v>0</v>
      </c>
      <c r="V35" s="73">
        <v>0.10085</v>
      </c>
      <c r="W35" s="73">
        <v>0.68650605999999992</v>
      </c>
      <c r="X35" s="73">
        <v>0.66943999999999992</v>
      </c>
      <c r="Y35" s="73">
        <v>0</v>
      </c>
      <c r="Z35" s="73">
        <v>1.7066060000000001E-2</v>
      </c>
      <c r="AA35" s="73">
        <v>1.923E-3</v>
      </c>
      <c r="AB35" s="73">
        <v>4.7731473460947971E-3</v>
      </c>
      <c r="AC35" s="73">
        <v>0.68173291265390512</v>
      </c>
      <c r="AD35" s="73">
        <v>0.66320409950268278</v>
      </c>
      <c r="AE35" s="73">
        <v>1.8528813151222359E-2</v>
      </c>
      <c r="AF35" s="76">
        <v>0</v>
      </c>
      <c r="AG35" s="75">
        <v>2.2772240995026829</v>
      </c>
      <c r="AH35" s="73">
        <v>0.11937881315122235</v>
      </c>
      <c r="AI35" s="73">
        <v>2.2772240995026829</v>
      </c>
      <c r="AJ35" s="73">
        <v>0</v>
      </c>
      <c r="AK35" s="73">
        <f t="shared" si="0"/>
        <v>2.4357661025991999</v>
      </c>
      <c r="AL35" s="73">
        <f t="shared" si="1"/>
        <v>0.48876199999999997</v>
      </c>
      <c r="AM35" s="73">
        <v>0</v>
      </c>
      <c r="AN35" s="73">
        <v>0.48876199999999997</v>
      </c>
      <c r="AO35" s="73">
        <f t="shared" si="2"/>
        <v>1.9470041025992</v>
      </c>
    </row>
    <row r="36" spans="2:41" ht="17.25" customHeight="1" x14ac:dyDescent="0.15">
      <c r="B36" s="59">
        <v>0</v>
      </c>
      <c r="C36" s="72" t="s">
        <v>98</v>
      </c>
      <c r="D36" s="73">
        <v>2.31E-3</v>
      </c>
      <c r="E36" s="73">
        <v>0</v>
      </c>
      <c r="F36" s="73">
        <v>0</v>
      </c>
      <c r="G36" s="73">
        <v>2.31E-3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2.31E-3</v>
      </c>
      <c r="T36" s="73">
        <v>0</v>
      </c>
      <c r="U36" s="73">
        <v>0</v>
      </c>
      <c r="V36" s="73">
        <v>0</v>
      </c>
      <c r="W36" s="73">
        <v>2.31E-3</v>
      </c>
      <c r="X36" s="73">
        <v>0</v>
      </c>
      <c r="Y36" s="73">
        <v>0</v>
      </c>
      <c r="Z36" s="73">
        <v>2.31E-3</v>
      </c>
      <c r="AA36" s="73">
        <v>0</v>
      </c>
      <c r="AB36" s="73">
        <v>0</v>
      </c>
      <c r="AC36" s="73">
        <v>2.31E-3</v>
      </c>
      <c r="AD36" s="73">
        <v>1.9399999999999999E-3</v>
      </c>
      <c r="AE36" s="73">
        <v>3.6999999999999999E-4</v>
      </c>
      <c r="AF36" s="76">
        <v>0</v>
      </c>
      <c r="AG36" s="75">
        <v>1.9399999999999999E-3</v>
      </c>
      <c r="AH36" s="73">
        <v>3.6999999999999999E-4</v>
      </c>
      <c r="AI36" s="73">
        <v>1.9399999999999999E-3</v>
      </c>
      <c r="AJ36" s="73">
        <v>0</v>
      </c>
      <c r="AK36" s="73">
        <f t="shared" si="0"/>
        <v>2.31E-3</v>
      </c>
      <c r="AL36" s="73">
        <f t="shared" si="1"/>
        <v>0</v>
      </c>
      <c r="AM36" s="73">
        <v>0</v>
      </c>
      <c r="AN36" s="73">
        <v>0</v>
      </c>
      <c r="AO36" s="73">
        <f t="shared" si="2"/>
        <v>2.31E-3</v>
      </c>
    </row>
    <row r="37" spans="2:41" ht="17.25" customHeight="1" x14ac:dyDescent="0.15">
      <c r="B37" s="59">
        <v>0</v>
      </c>
      <c r="C37" s="72" t="s">
        <v>99</v>
      </c>
      <c r="D37" s="73">
        <v>2.9300000000000003E-3</v>
      </c>
      <c r="E37" s="73">
        <v>0</v>
      </c>
      <c r="F37" s="73">
        <v>0</v>
      </c>
      <c r="G37" s="73">
        <v>2.9300000000000003E-3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2.9300000000000003E-3</v>
      </c>
      <c r="T37" s="73">
        <v>0</v>
      </c>
      <c r="U37" s="73">
        <v>0</v>
      </c>
      <c r="V37" s="73">
        <v>0</v>
      </c>
      <c r="W37" s="73">
        <v>2.9300000000000003E-3</v>
      </c>
      <c r="X37" s="73">
        <v>2.9300000000000003E-3</v>
      </c>
      <c r="Y37" s="73">
        <v>0</v>
      </c>
      <c r="Z37" s="73">
        <v>0</v>
      </c>
      <c r="AA37" s="73">
        <v>0</v>
      </c>
      <c r="AB37" s="73">
        <v>0</v>
      </c>
      <c r="AC37" s="73">
        <v>2.9300000000000003E-3</v>
      </c>
      <c r="AD37" s="73">
        <v>2.9300000000000003E-3</v>
      </c>
      <c r="AE37" s="73">
        <v>0</v>
      </c>
      <c r="AF37" s="76">
        <v>0</v>
      </c>
      <c r="AG37" s="75">
        <v>2.9300000000000003E-3</v>
      </c>
      <c r="AH37" s="73">
        <v>0</v>
      </c>
      <c r="AI37" s="73">
        <v>2.9300000000000003E-3</v>
      </c>
      <c r="AJ37" s="73">
        <v>0</v>
      </c>
      <c r="AK37" s="73">
        <f t="shared" si="0"/>
        <v>2.9300000000000003E-3</v>
      </c>
      <c r="AL37" s="73">
        <f t="shared" si="1"/>
        <v>0</v>
      </c>
      <c r="AM37" s="73">
        <v>0</v>
      </c>
      <c r="AN37" s="73">
        <v>0</v>
      </c>
      <c r="AO37" s="73">
        <f t="shared" si="2"/>
        <v>2.9300000000000003E-3</v>
      </c>
    </row>
    <row r="38" spans="2:41" ht="17.25" customHeight="1" x14ac:dyDescent="0.15">
      <c r="B38" s="59">
        <v>0</v>
      </c>
      <c r="C38" s="72" t="s">
        <v>100</v>
      </c>
      <c r="D38" s="73">
        <v>1.8832999999999996E-2</v>
      </c>
      <c r="E38" s="73">
        <v>0</v>
      </c>
      <c r="F38" s="73">
        <v>0</v>
      </c>
      <c r="G38" s="73">
        <v>1.8832999999999996E-2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1.8832999999999996E-2</v>
      </c>
      <c r="T38" s="73">
        <v>3.5000000000000005E-4</v>
      </c>
      <c r="U38" s="73">
        <v>0</v>
      </c>
      <c r="V38" s="73">
        <v>3.5000000000000005E-4</v>
      </c>
      <c r="W38" s="73">
        <v>1.8482999999999996E-2</v>
      </c>
      <c r="X38" s="73">
        <v>1.8482999999999996E-2</v>
      </c>
      <c r="Y38" s="73">
        <v>0</v>
      </c>
      <c r="Z38" s="73">
        <v>0</v>
      </c>
      <c r="AA38" s="73">
        <v>0</v>
      </c>
      <c r="AB38" s="73">
        <v>0</v>
      </c>
      <c r="AC38" s="73">
        <v>1.8482999999999999E-2</v>
      </c>
      <c r="AD38" s="73">
        <v>1.8372918974949609E-2</v>
      </c>
      <c r="AE38" s="73">
        <v>1.100810250503887E-4</v>
      </c>
      <c r="AF38" s="76">
        <v>0</v>
      </c>
      <c r="AG38" s="75">
        <v>1.8372918974949609E-2</v>
      </c>
      <c r="AH38" s="73">
        <v>4.6008102505038873E-4</v>
      </c>
      <c r="AI38" s="73">
        <v>1.8372918974949609E-2</v>
      </c>
      <c r="AJ38" s="73">
        <v>0</v>
      </c>
      <c r="AK38" s="73">
        <f t="shared" si="0"/>
        <v>1.8832999999999996E-2</v>
      </c>
      <c r="AL38" s="73">
        <f t="shared" si="1"/>
        <v>0</v>
      </c>
      <c r="AM38" s="73">
        <v>0</v>
      </c>
      <c r="AN38" s="73">
        <v>0</v>
      </c>
      <c r="AO38" s="73">
        <f t="shared" si="2"/>
        <v>1.8832999999999996E-2</v>
      </c>
    </row>
    <row r="39" spans="2:41" ht="17.25" customHeight="1" x14ac:dyDescent="0.15">
      <c r="B39" s="59">
        <v>0</v>
      </c>
      <c r="C39" s="72" t="s">
        <v>101</v>
      </c>
      <c r="D39" s="73">
        <v>3.2776999999999994E-2</v>
      </c>
      <c r="E39" s="73">
        <v>0</v>
      </c>
      <c r="F39" s="73">
        <v>0</v>
      </c>
      <c r="G39" s="73">
        <v>3.2776999999999994E-2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3.2776999999999994E-2</v>
      </c>
      <c r="T39" s="73">
        <v>0</v>
      </c>
      <c r="U39" s="73">
        <v>0</v>
      </c>
      <c r="V39" s="73">
        <v>0</v>
      </c>
      <c r="W39" s="73">
        <v>3.2776999999999994E-2</v>
      </c>
      <c r="X39" s="73">
        <v>8.0319999999999992E-3</v>
      </c>
      <c r="Y39" s="73">
        <v>0</v>
      </c>
      <c r="Z39" s="73">
        <v>2.4744999999999996E-2</v>
      </c>
      <c r="AA39" s="73">
        <v>0</v>
      </c>
      <c r="AB39" s="73">
        <v>1.8959999999999998E-2</v>
      </c>
      <c r="AC39" s="73">
        <v>1.3816999999999994E-2</v>
      </c>
      <c r="AD39" s="73">
        <v>1.3712224706245049E-2</v>
      </c>
      <c r="AE39" s="73">
        <v>1.047752937549452E-4</v>
      </c>
      <c r="AF39" s="76">
        <v>0</v>
      </c>
      <c r="AG39" s="75">
        <v>1.3712224706245049E-2</v>
      </c>
      <c r="AH39" s="73">
        <v>1.047752937549452E-4</v>
      </c>
      <c r="AI39" s="73">
        <v>1.3712224706245049E-2</v>
      </c>
      <c r="AJ39" s="73">
        <v>0</v>
      </c>
      <c r="AK39" s="73">
        <f t="shared" si="0"/>
        <v>3.2776999999999994E-2</v>
      </c>
      <c r="AL39" s="73">
        <f t="shared" si="1"/>
        <v>2.7460000000000002E-3</v>
      </c>
      <c r="AM39" s="73">
        <v>0</v>
      </c>
      <c r="AN39" s="73">
        <v>2.7460000000000002E-3</v>
      </c>
      <c r="AO39" s="73">
        <f t="shared" si="2"/>
        <v>3.0030999999999995E-2</v>
      </c>
    </row>
    <row r="40" spans="2:41" ht="17.25" customHeight="1" x14ac:dyDescent="0.15">
      <c r="B40" s="59">
        <v>0</v>
      </c>
      <c r="C40" s="72" t="s">
        <v>102</v>
      </c>
      <c r="D40" s="73">
        <v>0.36162080000000002</v>
      </c>
      <c r="E40" s="73">
        <v>0</v>
      </c>
      <c r="F40" s="73">
        <v>0</v>
      </c>
      <c r="G40" s="73">
        <v>0.36162080000000002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0.36162080000000002</v>
      </c>
      <c r="T40" s="73">
        <v>4.2999999999999999E-4</v>
      </c>
      <c r="U40" s="73">
        <v>0</v>
      </c>
      <c r="V40" s="73">
        <v>4.2999999999999999E-4</v>
      </c>
      <c r="W40" s="73">
        <v>0.36119080000000003</v>
      </c>
      <c r="X40" s="73">
        <v>0.20724680000000001</v>
      </c>
      <c r="Y40" s="73">
        <v>0</v>
      </c>
      <c r="Z40" s="73">
        <v>0.15394400000000003</v>
      </c>
      <c r="AA40" s="73">
        <v>3.2000000000000003E-4</v>
      </c>
      <c r="AB40" s="73">
        <v>0.14583142848660852</v>
      </c>
      <c r="AC40" s="73">
        <v>0.21535937151339152</v>
      </c>
      <c r="AD40" s="73">
        <v>0.18931065858414817</v>
      </c>
      <c r="AE40" s="73">
        <v>2.6048712929243351E-2</v>
      </c>
      <c r="AF40" s="76">
        <v>0</v>
      </c>
      <c r="AG40" s="75">
        <v>0.18931065858414817</v>
      </c>
      <c r="AH40" s="73">
        <v>2.647871292924335E-2</v>
      </c>
      <c r="AI40" s="73">
        <v>0.18931065858414817</v>
      </c>
      <c r="AJ40" s="73">
        <v>0</v>
      </c>
      <c r="AK40" s="73">
        <f t="shared" si="0"/>
        <v>0.36162080000000002</v>
      </c>
      <c r="AL40" s="73">
        <f t="shared" si="1"/>
        <v>0.30282299999999995</v>
      </c>
      <c r="AM40" s="73">
        <v>0</v>
      </c>
      <c r="AN40" s="73">
        <v>0.30282299999999995</v>
      </c>
      <c r="AO40" s="73">
        <f t="shared" si="2"/>
        <v>5.8797800000000067E-2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2.887135E-2</v>
      </c>
      <c r="E42" s="73">
        <v>0</v>
      </c>
      <c r="F42" s="73">
        <v>0</v>
      </c>
      <c r="G42" s="73">
        <v>2.887135E-2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2.887135E-2</v>
      </c>
      <c r="T42" s="73">
        <v>0</v>
      </c>
      <c r="U42" s="73">
        <v>0</v>
      </c>
      <c r="V42" s="73">
        <v>0</v>
      </c>
      <c r="W42" s="73">
        <v>2.887135E-2</v>
      </c>
      <c r="X42" s="73">
        <v>0</v>
      </c>
      <c r="Y42" s="73">
        <v>0</v>
      </c>
      <c r="Z42" s="73">
        <v>2.887135E-2</v>
      </c>
      <c r="AA42" s="73">
        <v>0</v>
      </c>
      <c r="AB42" s="73">
        <v>0</v>
      </c>
      <c r="AC42" s="73">
        <v>2.887135E-2</v>
      </c>
      <c r="AD42" s="73">
        <v>2.8075349999999999E-2</v>
      </c>
      <c r="AE42" s="73">
        <v>7.9600000000000005E-4</v>
      </c>
      <c r="AF42" s="76">
        <v>0</v>
      </c>
      <c r="AG42" s="75">
        <v>2.8075349999999999E-2</v>
      </c>
      <c r="AH42" s="73">
        <v>7.9600000000000005E-4</v>
      </c>
      <c r="AI42" s="73">
        <v>2.8075349999999999E-2</v>
      </c>
      <c r="AJ42" s="73">
        <v>0</v>
      </c>
      <c r="AK42" s="73">
        <f t="shared" si="0"/>
        <v>2.887135E-2</v>
      </c>
      <c r="AL42" s="73">
        <f t="shared" si="1"/>
        <v>0</v>
      </c>
      <c r="AM42" s="73">
        <v>0</v>
      </c>
      <c r="AN42" s="73">
        <v>0</v>
      </c>
      <c r="AO42" s="73">
        <f t="shared" si="2"/>
        <v>2.887135E-2</v>
      </c>
    </row>
    <row r="43" spans="2:41" ht="17.25" customHeight="1" x14ac:dyDescent="0.15">
      <c r="B43" s="65">
        <v>0</v>
      </c>
      <c r="C43" s="66" t="s">
        <v>105</v>
      </c>
      <c r="D43" s="67">
        <v>1.595051829</v>
      </c>
      <c r="E43" s="67">
        <v>0</v>
      </c>
      <c r="F43" s="67">
        <v>0</v>
      </c>
      <c r="G43" s="67">
        <v>1.595051829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1.595051829</v>
      </c>
      <c r="T43" s="67">
        <v>0.24027000000000001</v>
      </c>
      <c r="U43" s="67">
        <v>1.5900000000000001E-2</v>
      </c>
      <c r="V43" s="67">
        <v>0.22437000000000001</v>
      </c>
      <c r="W43" s="67">
        <v>1.354781829</v>
      </c>
      <c r="X43" s="67">
        <v>1.028114</v>
      </c>
      <c r="Y43" s="67">
        <v>0</v>
      </c>
      <c r="Z43" s="67">
        <v>0.32666782899999997</v>
      </c>
      <c r="AA43" s="67">
        <v>3.0254463000000002E-2</v>
      </c>
      <c r="AB43" s="73">
        <v>0.40709223422484497</v>
      </c>
      <c r="AC43" s="73">
        <v>0.94768959477515502</v>
      </c>
      <c r="AD43" s="73">
        <v>0.76251058106081515</v>
      </c>
      <c r="AE43" s="67">
        <v>0.18517901371433984</v>
      </c>
      <c r="AF43" s="70">
        <v>0</v>
      </c>
      <c r="AG43" s="69">
        <v>0.76251058106081515</v>
      </c>
      <c r="AH43" s="67">
        <v>0.42544901371433985</v>
      </c>
      <c r="AI43" s="67">
        <v>0.76251058106081515</v>
      </c>
      <c r="AJ43" s="67">
        <v>0</v>
      </c>
      <c r="AK43" s="67">
        <f t="shared" si="0"/>
        <v>1.595051829</v>
      </c>
      <c r="AL43" s="67">
        <f t="shared" si="1"/>
        <v>0.66782963636363613</v>
      </c>
      <c r="AM43" s="67">
        <v>0</v>
      </c>
      <c r="AN43" s="67">
        <v>0.66782963636363613</v>
      </c>
      <c r="AO43" s="67">
        <f t="shared" si="2"/>
        <v>0.92722219263636385</v>
      </c>
    </row>
    <row r="44" spans="2:41" ht="17.25" customHeight="1" x14ac:dyDescent="0.15">
      <c r="B44" s="81" t="s">
        <v>106</v>
      </c>
      <c r="C44" s="82"/>
      <c r="D44" s="56">
        <v>232.9591566</v>
      </c>
      <c r="E44" s="56">
        <v>0</v>
      </c>
      <c r="F44" s="56">
        <v>0</v>
      </c>
      <c r="G44" s="56">
        <v>232.9591566</v>
      </c>
      <c r="H44" s="56">
        <v>0</v>
      </c>
      <c r="I44" s="56">
        <v>0</v>
      </c>
      <c r="J44" s="56">
        <v>0</v>
      </c>
      <c r="K44" s="56">
        <v>233.59899999999999</v>
      </c>
      <c r="L44" s="56">
        <v>0</v>
      </c>
      <c r="M44" s="56">
        <v>225.91899999999998</v>
      </c>
      <c r="N44" s="56">
        <v>0</v>
      </c>
      <c r="O44" s="56">
        <v>7.68</v>
      </c>
      <c r="P44" s="56">
        <v>0.151</v>
      </c>
      <c r="Q44" s="71">
        <v>0</v>
      </c>
      <c r="R44" s="56">
        <v>0</v>
      </c>
      <c r="S44" s="57">
        <v>6.8891565999999997</v>
      </c>
      <c r="T44" s="56">
        <v>6.1460000000000008</v>
      </c>
      <c r="U44" s="56">
        <v>0</v>
      </c>
      <c r="V44" s="56">
        <v>6.1460000000000008</v>
      </c>
      <c r="W44" s="56">
        <v>0.74315659999999995</v>
      </c>
      <c r="X44" s="56">
        <v>0.58215859999999997</v>
      </c>
      <c r="Y44" s="56">
        <v>3.5999999999999999E-3</v>
      </c>
      <c r="Z44" s="56">
        <v>0.16099799999999995</v>
      </c>
      <c r="AA44" s="56">
        <v>1.5899999999999997E-2</v>
      </c>
      <c r="AB44" s="56">
        <v>0.20837605380255031</v>
      </c>
      <c r="AC44" s="56">
        <v>0.53478054619744964</v>
      </c>
      <c r="AD44" s="56">
        <v>0.105792458114478</v>
      </c>
      <c r="AE44" s="56">
        <v>0.42898808808297162</v>
      </c>
      <c r="AF44" s="58">
        <v>0</v>
      </c>
      <c r="AG44" s="57">
        <v>0.25679245811447798</v>
      </c>
      <c r="AH44" s="56">
        <v>6.5749880880829714</v>
      </c>
      <c r="AI44" s="56">
        <v>0.25679245811447798</v>
      </c>
      <c r="AJ44" s="56">
        <v>0</v>
      </c>
      <c r="AK44" s="56">
        <f t="shared" si="0"/>
        <v>232.9591566</v>
      </c>
      <c r="AL44" s="56">
        <f t="shared" si="1"/>
        <v>7.3743039999999995</v>
      </c>
      <c r="AM44" s="56">
        <f>SUM(AM45:AM50)</f>
        <v>0</v>
      </c>
      <c r="AN44" s="56">
        <f>SUM(AN45:AN50)</f>
        <v>7.3743039999999995</v>
      </c>
      <c r="AO44" s="56">
        <f t="shared" si="2"/>
        <v>225.5848526</v>
      </c>
    </row>
    <row r="45" spans="2:41" ht="17.25" customHeight="1" x14ac:dyDescent="0.15">
      <c r="B45" s="59">
        <v>0</v>
      </c>
      <c r="C45" s="60" t="s">
        <v>107</v>
      </c>
      <c r="D45" s="61">
        <v>0.21287999999999996</v>
      </c>
      <c r="E45" s="61">
        <v>0</v>
      </c>
      <c r="F45" s="61">
        <v>0</v>
      </c>
      <c r="G45" s="61">
        <v>0.21287999999999996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0.21287999999999996</v>
      </c>
      <c r="T45" s="61">
        <v>0</v>
      </c>
      <c r="U45" s="61">
        <v>0</v>
      </c>
      <c r="V45" s="61">
        <v>0</v>
      </c>
      <c r="W45" s="61">
        <v>0.21287999999999996</v>
      </c>
      <c r="X45" s="61">
        <v>5.3239999999999996E-2</v>
      </c>
      <c r="Y45" s="61">
        <v>3.5999999999999999E-3</v>
      </c>
      <c r="Z45" s="61">
        <v>0.15963999999999995</v>
      </c>
      <c r="AA45" s="61">
        <v>1.5899999999999997E-2</v>
      </c>
      <c r="AB45" s="73">
        <v>9.7736248447647167E-2</v>
      </c>
      <c r="AC45" s="73">
        <v>0.11514375155235279</v>
      </c>
      <c r="AD45" s="73">
        <v>0.104641858114478</v>
      </c>
      <c r="AE45" s="61">
        <v>1.0501893437874797E-2</v>
      </c>
      <c r="AF45" s="64">
        <v>0</v>
      </c>
      <c r="AG45" s="63">
        <v>0.104641858114478</v>
      </c>
      <c r="AH45" s="61">
        <v>1.0501893437874797E-2</v>
      </c>
      <c r="AI45" s="61">
        <v>0.104641858114478</v>
      </c>
      <c r="AJ45" s="61">
        <v>0</v>
      </c>
      <c r="AK45" s="61">
        <f t="shared" si="0"/>
        <v>0.21287999999999996</v>
      </c>
      <c r="AL45" s="61">
        <f t="shared" si="1"/>
        <v>2.0754000000000002E-2</v>
      </c>
      <c r="AM45" s="61">
        <v>0</v>
      </c>
      <c r="AN45" s="61">
        <v>2.0754000000000002E-2</v>
      </c>
      <c r="AO45" s="61">
        <f t="shared" si="2"/>
        <v>0.19212599999999996</v>
      </c>
    </row>
    <row r="46" spans="2:41" ht="17.25" customHeight="1" x14ac:dyDescent="0.15">
      <c r="B46" s="59">
        <v>0</v>
      </c>
      <c r="C46" s="72" t="s">
        <v>108</v>
      </c>
      <c r="D46" s="73">
        <v>8.5000000000000006E-5</v>
      </c>
      <c r="E46" s="73">
        <v>0</v>
      </c>
      <c r="F46" s="73">
        <v>0</v>
      </c>
      <c r="G46" s="73">
        <v>8.5000000000000006E-5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8.5000000000000006E-5</v>
      </c>
      <c r="T46" s="73">
        <v>0</v>
      </c>
      <c r="U46" s="73">
        <v>0</v>
      </c>
      <c r="V46" s="73">
        <v>0</v>
      </c>
      <c r="W46" s="73">
        <v>8.5000000000000006E-5</v>
      </c>
      <c r="X46" s="73">
        <v>0</v>
      </c>
      <c r="Y46" s="73">
        <v>0</v>
      </c>
      <c r="Z46" s="73">
        <v>8.5000000000000006E-5</v>
      </c>
      <c r="AA46" s="73">
        <v>0</v>
      </c>
      <c r="AB46" s="73">
        <v>0</v>
      </c>
      <c r="AC46" s="73">
        <v>8.5000000000000006E-5</v>
      </c>
      <c r="AD46" s="73">
        <v>0</v>
      </c>
      <c r="AE46" s="73">
        <v>8.5000000000000006E-5</v>
      </c>
      <c r="AF46" s="76">
        <v>0</v>
      </c>
      <c r="AG46" s="75">
        <v>0</v>
      </c>
      <c r="AH46" s="73">
        <v>8.5000000000000006E-5</v>
      </c>
      <c r="AI46" s="73">
        <v>0</v>
      </c>
      <c r="AJ46" s="73">
        <v>0</v>
      </c>
      <c r="AK46" s="73">
        <f t="shared" si="0"/>
        <v>8.5000000000000006E-5</v>
      </c>
      <c r="AL46" s="73">
        <f t="shared" si="1"/>
        <v>0</v>
      </c>
      <c r="AM46" s="73">
        <v>0</v>
      </c>
      <c r="AN46" s="73">
        <v>0</v>
      </c>
      <c r="AO46" s="73">
        <f t="shared" si="2"/>
        <v>8.5000000000000006E-5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88.969150600000006</v>
      </c>
      <c r="E48" s="73">
        <v>0</v>
      </c>
      <c r="F48" s="73">
        <v>0</v>
      </c>
      <c r="G48" s="73">
        <v>88.969150600000006</v>
      </c>
      <c r="H48" s="73">
        <v>0</v>
      </c>
      <c r="I48" s="73">
        <v>0</v>
      </c>
      <c r="J48" s="73">
        <v>0</v>
      </c>
      <c r="K48" s="73">
        <v>88.165000000000006</v>
      </c>
      <c r="L48" s="73">
        <v>0</v>
      </c>
      <c r="M48" s="73">
        <v>83.481000000000009</v>
      </c>
      <c r="N48" s="73">
        <v>0</v>
      </c>
      <c r="O48" s="73">
        <v>4.6840000000000002</v>
      </c>
      <c r="P48" s="73">
        <v>0.151</v>
      </c>
      <c r="Q48" s="74">
        <v>0</v>
      </c>
      <c r="R48" s="73">
        <v>0</v>
      </c>
      <c r="S48" s="75">
        <v>5.3371506000000002</v>
      </c>
      <c r="T48" s="73">
        <v>5.3360000000000003</v>
      </c>
      <c r="U48" s="73">
        <v>0</v>
      </c>
      <c r="V48" s="73">
        <v>5.3360000000000003</v>
      </c>
      <c r="W48" s="73">
        <v>1.1506000000000001E-3</v>
      </c>
      <c r="X48" s="73">
        <v>4.8599999999999995E-5</v>
      </c>
      <c r="Y48" s="73">
        <v>0</v>
      </c>
      <c r="Z48" s="73">
        <v>1.1020000000000001E-3</v>
      </c>
      <c r="AA48" s="73">
        <v>0</v>
      </c>
      <c r="AB48" s="73">
        <v>0</v>
      </c>
      <c r="AC48" s="73">
        <v>1.1506000000000001E-3</v>
      </c>
      <c r="AD48" s="73">
        <v>1.1506000000000001E-3</v>
      </c>
      <c r="AE48" s="73">
        <v>0</v>
      </c>
      <c r="AF48" s="76">
        <v>0</v>
      </c>
      <c r="AG48" s="75">
        <v>0.1521506</v>
      </c>
      <c r="AH48" s="73">
        <v>5.3360000000000003</v>
      </c>
      <c r="AI48" s="73">
        <v>0.1521506</v>
      </c>
      <c r="AJ48" s="73">
        <v>0</v>
      </c>
      <c r="AK48" s="73">
        <f t="shared" si="0"/>
        <v>88.969150600000006</v>
      </c>
      <c r="AL48" s="73">
        <f t="shared" si="1"/>
        <v>6.2039999999999997</v>
      </c>
      <c r="AM48" s="73">
        <v>0</v>
      </c>
      <c r="AN48" s="73">
        <v>6.2039999999999997</v>
      </c>
      <c r="AO48" s="73">
        <f t="shared" si="2"/>
        <v>82.765150600000013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143.777041</v>
      </c>
      <c r="E50" s="67">
        <v>0</v>
      </c>
      <c r="F50" s="67">
        <v>0</v>
      </c>
      <c r="G50" s="67">
        <v>143.777041</v>
      </c>
      <c r="H50" s="67">
        <v>0</v>
      </c>
      <c r="I50" s="67">
        <v>0</v>
      </c>
      <c r="J50" s="67">
        <v>0</v>
      </c>
      <c r="K50" s="67">
        <v>145.434</v>
      </c>
      <c r="L50" s="67">
        <v>0</v>
      </c>
      <c r="M50" s="67">
        <v>142.43799999999999</v>
      </c>
      <c r="N50" s="67">
        <v>0</v>
      </c>
      <c r="O50" s="67">
        <v>2.996</v>
      </c>
      <c r="P50" s="67">
        <v>0</v>
      </c>
      <c r="Q50" s="68">
        <v>0</v>
      </c>
      <c r="R50" s="67">
        <v>0</v>
      </c>
      <c r="S50" s="69">
        <v>1.3390409999999999</v>
      </c>
      <c r="T50" s="67">
        <v>0.81</v>
      </c>
      <c r="U50" s="67">
        <v>0</v>
      </c>
      <c r="V50" s="67">
        <v>0.81</v>
      </c>
      <c r="W50" s="67">
        <v>0.52904099999999998</v>
      </c>
      <c r="X50" s="67">
        <v>0.52886999999999995</v>
      </c>
      <c r="Y50" s="67">
        <v>0</v>
      </c>
      <c r="Z50" s="67">
        <v>1.7100000000000001E-4</v>
      </c>
      <c r="AA50" s="67">
        <v>0</v>
      </c>
      <c r="AB50" s="67">
        <v>0.11063980535490314</v>
      </c>
      <c r="AC50" s="67">
        <v>0.41840119464509684</v>
      </c>
      <c r="AD50" s="67">
        <v>0</v>
      </c>
      <c r="AE50" s="67">
        <v>0.41840119464509684</v>
      </c>
      <c r="AF50" s="70">
        <v>0</v>
      </c>
      <c r="AG50" s="69">
        <v>0</v>
      </c>
      <c r="AH50" s="67">
        <v>1.2284011946450968</v>
      </c>
      <c r="AI50" s="67">
        <v>0</v>
      </c>
      <c r="AJ50" s="67">
        <v>0</v>
      </c>
      <c r="AK50" s="67">
        <f t="shared" si="0"/>
        <v>143.777041</v>
      </c>
      <c r="AL50" s="67">
        <f t="shared" si="1"/>
        <v>1.1495499999999998</v>
      </c>
      <c r="AM50" s="67">
        <v>0</v>
      </c>
      <c r="AN50" s="67">
        <v>1.1495499999999998</v>
      </c>
      <c r="AO50" s="67">
        <f t="shared" si="2"/>
        <v>142.62749099999999</v>
      </c>
    </row>
    <row r="51" spans="2:41" ht="17.25" customHeight="1" x14ac:dyDescent="0.15">
      <c r="B51" s="77" t="s">
        <v>113</v>
      </c>
      <c r="C51" s="78"/>
      <c r="D51" s="56">
        <v>0.11102899999999999</v>
      </c>
      <c r="E51" s="56">
        <v>0</v>
      </c>
      <c r="F51" s="56">
        <v>0</v>
      </c>
      <c r="G51" s="56">
        <v>0.11102899999999999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0.11102899999999999</v>
      </c>
      <c r="T51" s="56">
        <v>0</v>
      </c>
      <c r="U51" s="56">
        <v>0</v>
      </c>
      <c r="V51" s="56">
        <v>0</v>
      </c>
      <c r="W51" s="56">
        <v>0.11102899999999999</v>
      </c>
      <c r="X51" s="56">
        <v>9.3359999999999999E-2</v>
      </c>
      <c r="Y51" s="56">
        <v>0</v>
      </c>
      <c r="Z51" s="56">
        <v>1.7668999999999997E-2</v>
      </c>
      <c r="AA51" s="56">
        <v>0</v>
      </c>
      <c r="AB51" s="56">
        <v>4.2715755271479916E-3</v>
      </c>
      <c r="AC51" s="56">
        <v>0.106757424472852</v>
      </c>
      <c r="AD51" s="56">
        <v>0.104721424472852</v>
      </c>
      <c r="AE51" s="56">
        <v>2.036E-3</v>
      </c>
      <c r="AF51" s="58">
        <v>0</v>
      </c>
      <c r="AG51" s="57">
        <v>0.104721424472852</v>
      </c>
      <c r="AH51" s="56">
        <v>2.036E-3</v>
      </c>
      <c r="AI51" s="56">
        <v>0.104721424472852</v>
      </c>
      <c r="AJ51" s="56">
        <v>0</v>
      </c>
      <c r="AK51" s="56">
        <f t="shared" si="0"/>
        <v>0.11102899999999999</v>
      </c>
      <c r="AL51" s="56">
        <f t="shared" si="1"/>
        <v>5.3609999999999994E-3</v>
      </c>
      <c r="AM51" s="56">
        <v>0</v>
      </c>
      <c r="AN51" s="56">
        <v>5.3609999999999994E-3</v>
      </c>
      <c r="AO51" s="56">
        <f t="shared" si="2"/>
        <v>0.10566799999999998</v>
      </c>
    </row>
    <row r="52" spans="2:41" ht="17.25" customHeight="1" x14ac:dyDescent="0.15">
      <c r="B52" s="77" t="s">
        <v>114</v>
      </c>
      <c r="C52" s="78"/>
      <c r="D52" s="56">
        <v>1.2133937699999999</v>
      </c>
      <c r="E52" s="56">
        <v>0</v>
      </c>
      <c r="F52" s="56">
        <v>0</v>
      </c>
      <c r="G52" s="56">
        <v>1.2133937699999999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1.2133937699999999</v>
      </c>
      <c r="T52" s="56">
        <v>1.1099999999999999E-3</v>
      </c>
      <c r="U52" s="56">
        <v>5.9999999999999995E-4</v>
      </c>
      <c r="V52" s="56">
        <v>5.1000000000000004E-4</v>
      </c>
      <c r="W52" s="56">
        <v>1.21228377</v>
      </c>
      <c r="X52" s="56">
        <v>1.1008132399999999</v>
      </c>
      <c r="Y52" s="56">
        <v>0</v>
      </c>
      <c r="Z52" s="56">
        <v>0.11147052999999998</v>
      </c>
      <c r="AA52" s="56">
        <v>5.6311299999999998E-3</v>
      </c>
      <c r="AB52" s="56">
        <v>6.7277313911364489E-2</v>
      </c>
      <c r="AC52" s="56">
        <v>1.1450064560886355</v>
      </c>
      <c r="AD52" s="56">
        <v>1.1118770505153666</v>
      </c>
      <c r="AE52" s="56">
        <v>3.3129405573268864E-2</v>
      </c>
      <c r="AF52" s="58">
        <v>0</v>
      </c>
      <c r="AG52" s="57">
        <v>1.1118770505153666</v>
      </c>
      <c r="AH52" s="56">
        <v>3.4239405573268863E-2</v>
      </c>
      <c r="AI52" s="56">
        <v>1.1118770505153666</v>
      </c>
      <c r="AJ52" s="56">
        <v>0</v>
      </c>
      <c r="AK52" s="56">
        <f t="shared" si="0"/>
        <v>1.2133937699999999</v>
      </c>
      <c r="AL52" s="56">
        <f t="shared" si="1"/>
        <v>0.19767199999999996</v>
      </c>
      <c r="AM52" s="56">
        <v>0</v>
      </c>
      <c r="AN52" s="56">
        <v>0.19767199999999996</v>
      </c>
      <c r="AO52" s="56">
        <f t="shared" si="2"/>
        <v>1.0157217699999999</v>
      </c>
    </row>
    <row r="53" spans="2:41" ht="17.25" customHeight="1" x14ac:dyDescent="0.15">
      <c r="B53" s="77" t="s">
        <v>115</v>
      </c>
      <c r="C53" s="78"/>
      <c r="D53" s="56">
        <v>1.1958666000000002</v>
      </c>
      <c r="E53" s="56">
        <v>0</v>
      </c>
      <c r="F53" s="56">
        <v>0</v>
      </c>
      <c r="G53" s="56">
        <v>1.1958666000000002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1.1958666000000002</v>
      </c>
      <c r="T53" s="56">
        <v>7.2300000000000003E-3</v>
      </c>
      <c r="U53" s="56">
        <v>0</v>
      </c>
      <c r="V53" s="56">
        <v>7.2300000000000003E-3</v>
      </c>
      <c r="W53" s="56">
        <v>1.1886366000000002</v>
      </c>
      <c r="X53" s="56">
        <v>0.57138960000000016</v>
      </c>
      <c r="Y53" s="56">
        <v>8.3999999999999993E-4</v>
      </c>
      <c r="Z53" s="56">
        <v>0.61724699999999999</v>
      </c>
      <c r="AA53" s="56">
        <v>7.141999999999999E-3</v>
      </c>
      <c r="AB53" s="56">
        <v>7.6164026561727383E-2</v>
      </c>
      <c r="AC53" s="56">
        <v>1.1124725734382728</v>
      </c>
      <c r="AD53" s="56">
        <v>0.84478777633241109</v>
      </c>
      <c r="AE53" s="56">
        <v>0.26768479710586174</v>
      </c>
      <c r="AF53" s="58">
        <v>0</v>
      </c>
      <c r="AG53" s="57">
        <v>0.84478777633241109</v>
      </c>
      <c r="AH53" s="56">
        <v>0.27491479710586175</v>
      </c>
      <c r="AI53" s="56">
        <v>0.84478777633241109</v>
      </c>
      <c r="AJ53" s="56">
        <v>0</v>
      </c>
      <c r="AK53" s="56">
        <f t="shared" si="0"/>
        <v>1.1958666000000002</v>
      </c>
      <c r="AL53" s="56">
        <f t="shared" si="1"/>
        <v>0.16009099999999998</v>
      </c>
      <c r="AM53" s="56">
        <v>0</v>
      </c>
      <c r="AN53" s="56">
        <v>0.16009099999999998</v>
      </c>
      <c r="AO53" s="56">
        <f t="shared" si="2"/>
        <v>1.0357756000000002</v>
      </c>
    </row>
    <row r="54" spans="2:41" ht="17.25" customHeight="1" x14ac:dyDescent="0.15">
      <c r="B54" s="77" t="s">
        <v>116</v>
      </c>
      <c r="C54" s="78"/>
      <c r="D54" s="56">
        <v>0.17968519999999999</v>
      </c>
      <c r="E54" s="56">
        <v>0</v>
      </c>
      <c r="F54" s="56">
        <v>0</v>
      </c>
      <c r="G54" s="56">
        <v>0.17968519999999999</v>
      </c>
      <c r="H54" s="56">
        <v>0</v>
      </c>
      <c r="I54" s="56">
        <v>0</v>
      </c>
      <c r="J54" s="56">
        <v>0</v>
      </c>
      <c r="K54" s="56">
        <v>7.6500000000000005E-3</v>
      </c>
      <c r="L54" s="56">
        <v>0</v>
      </c>
      <c r="M54" s="56">
        <v>0</v>
      </c>
      <c r="N54" s="56">
        <v>0</v>
      </c>
      <c r="O54" s="56">
        <v>7.6500000000000005E-3</v>
      </c>
      <c r="P54" s="56">
        <v>7.6500000000000005E-3</v>
      </c>
      <c r="Q54" s="71">
        <v>0</v>
      </c>
      <c r="R54" s="56">
        <v>0</v>
      </c>
      <c r="S54" s="57">
        <v>0.1720352</v>
      </c>
      <c r="T54" s="56">
        <v>0</v>
      </c>
      <c r="U54" s="56">
        <v>0</v>
      </c>
      <c r="V54" s="56">
        <v>0</v>
      </c>
      <c r="W54" s="56">
        <v>0.1720352</v>
      </c>
      <c r="X54" s="56">
        <v>4.2960199999999997E-2</v>
      </c>
      <c r="Y54" s="56">
        <v>2.0000000000000002E-5</v>
      </c>
      <c r="Z54" s="56">
        <v>0.129075</v>
      </c>
      <c r="AA54" s="56">
        <v>1.8699999999999998E-2</v>
      </c>
      <c r="AB54" s="56">
        <v>1.9254360826560762E-2</v>
      </c>
      <c r="AC54" s="56">
        <v>0.15278083917343924</v>
      </c>
      <c r="AD54" s="56">
        <v>0.14486814484066604</v>
      </c>
      <c r="AE54" s="56">
        <v>7.9126943327731854E-3</v>
      </c>
      <c r="AF54" s="58">
        <v>0</v>
      </c>
      <c r="AG54" s="57">
        <v>0.15251814484066603</v>
      </c>
      <c r="AH54" s="56">
        <v>7.9126943327731854E-3</v>
      </c>
      <c r="AI54" s="56">
        <v>0.15251814484066603</v>
      </c>
      <c r="AJ54" s="56">
        <v>0</v>
      </c>
      <c r="AK54" s="56">
        <f t="shared" si="0"/>
        <v>0.17968519999999999</v>
      </c>
      <c r="AL54" s="56">
        <f t="shared" si="1"/>
        <v>1.4793000000000001E-2</v>
      </c>
      <c r="AM54" s="56">
        <v>0</v>
      </c>
      <c r="AN54" s="56">
        <v>1.4793000000000001E-2</v>
      </c>
      <c r="AO54" s="56">
        <f t="shared" si="2"/>
        <v>0.16489219999999999</v>
      </c>
    </row>
    <row r="55" spans="2:41" ht="17.25" customHeight="1" x14ac:dyDescent="0.15">
      <c r="B55" s="77" t="s">
        <v>117</v>
      </c>
      <c r="C55" s="78"/>
      <c r="D55" s="56">
        <v>1.1049999999999999E-2</v>
      </c>
      <c r="E55" s="56">
        <v>0</v>
      </c>
      <c r="F55" s="56">
        <v>0</v>
      </c>
      <c r="G55" s="56">
        <v>1.1049999999999999E-2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1.1049999999999999E-2</v>
      </c>
      <c r="T55" s="56">
        <v>0</v>
      </c>
      <c r="U55" s="56">
        <v>0</v>
      </c>
      <c r="V55" s="56">
        <v>0</v>
      </c>
      <c r="W55" s="56">
        <v>1.1049999999999999E-2</v>
      </c>
      <c r="X55" s="56">
        <v>1.099E-2</v>
      </c>
      <c r="Y55" s="56">
        <v>0</v>
      </c>
      <c r="Z55" s="56">
        <v>5.9999999999999995E-5</v>
      </c>
      <c r="AA55" s="56">
        <v>0</v>
      </c>
      <c r="AB55" s="56">
        <v>8.3058355640535514E-4</v>
      </c>
      <c r="AC55" s="56">
        <v>1.0219416443594644E-2</v>
      </c>
      <c r="AD55" s="56">
        <v>1.0218416443594645E-2</v>
      </c>
      <c r="AE55" s="56">
        <v>9.9999999999999995E-7</v>
      </c>
      <c r="AF55" s="58">
        <v>0</v>
      </c>
      <c r="AG55" s="57">
        <v>1.0218416443594645E-2</v>
      </c>
      <c r="AH55" s="56">
        <v>9.9999999999999995E-7</v>
      </c>
      <c r="AI55" s="56">
        <v>1.0218416443594645E-2</v>
      </c>
      <c r="AJ55" s="56">
        <v>0</v>
      </c>
      <c r="AK55" s="56">
        <f t="shared" si="0"/>
        <v>1.1049999999999999E-2</v>
      </c>
      <c r="AL55" s="56">
        <f t="shared" si="1"/>
        <v>2.8509999999999997E-2</v>
      </c>
      <c r="AM55" s="56">
        <v>0</v>
      </c>
      <c r="AN55" s="56">
        <v>2.8509999999999997E-2</v>
      </c>
      <c r="AO55" s="56">
        <f t="shared" si="2"/>
        <v>-1.7459999999999996E-2</v>
      </c>
    </row>
    <row r="56" spans="2:41" ht="17.25" customHeight="1" x14ac:dyDescent="0.15">
      <c r="B56" s="77" t="s">
        <v>118</v>
      </c>
      <c r="C56" s="78"/>
      <c r="D56" s="56">
        <v>1.5443049999999998E-2</v>
      </c>
      <c r="E56" s="56">
        <v>0</v>
      </c>
      <c r="F56" s="56">
        <v>0</v>
      </c>
      <c r="G56" s="56">
        <v>1.5443049999999998E-2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1.5443049999999998E-2</v>
      </c>
      <c r="T56" s="56">
        <v>2.9E-4</v>
      </c>
      <c r="U56" s="56">
        <v>0</v>
      </c>
      <c r="V56" s="56">
        <v>2.9E-4</v>
      </c>
      <c r="W56" s="56">
        <v>1.5153049999999998E-2</v>
      </c>
      <c r="X56" s="56">
        <v>6.6109999999999997E-3</v>
      </c>
      <c r="Y56" s="56">
        <v>2.4299999999999999E-3</v>
      </c>
      <c r="Z56" s="56">
        <v>8.5420499999999989E-3</v>
      </c>
      <c r="AA56" s="56">
        <v>1.185766E-3</v>
      </c>
      <c r="AB56" s="56">
        <v>8.3708004684760681E-3</v>
      </c>
      <c r="AC56" s="56">
        <v>6.7822495315239296E-3</v>
      </c>
      <c r="AD56" s="56">
        <v>5.0453755615140015E-3</v>
      </c>
      <c r="AE56" s="56">
        <v>1.7368739700099277E-3</v>
      </c>
      <c r="AF56" s="58">
        <v>0</v>
      </c>
      <c r="AG56" s="57">
        <v>5.0453755615140015E-3</v>
      </c>
      <c r="AH56" s="56">
        <v>2.0268739700099276E-3</v>
      </c>
      <c r="AI56" s="56">
        <v>5.0453755615140015E-3</v>
      </c>
      <c r="AJ56" s="56">
        <v>0</v>
      </c>
      <c r="AK56" s="56">
        <f t="shared" si="0"/>
        <v>1.5443049999999998E-2</v>
      </c>
      <c r="AL56" s="56">
        <f t="shared" si="1"/>
        <v>4.0949999999999988E-3</v>
      </c>
      <c r="AM56" s="56">
        <v>0</v>
      </c>
      <c r="AN56" s="56">
        <v>4.0949999999999988E-3</v>
      </c>
      <c r="AO56" s="56">
        <f t="shared" si="2"/>
        <v>1.1348049999999998E-2</v>
      </c>
    </row>
    <row r="57" spans="2:41" ht="17.25" customHeight="1" x14ac:dyDescent="0.15">
      <c r="B57" s="77" t="s">
        <v>119</v>
      </c>
      <c r="C57" s="78"/>
      <c r="D57" s="56">
        <v>0.209372</v>
      </c>
      <c r="E57" s="56">
        <v>0</v>
      </c>
      <c r="F57" s="56">
        <v>0</v>
      </c>
      <c r="G57" s="56">
        <v>0.209372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0.209372</v>
      </c>
      <c r="T57" s="56">
        <v>0</v>
      </c>
      <c r="U57" s="56">
        <v>0</v>
      </c>
      <c r="V57" s="56">
        <v>0</v>
      </c>
      <c r="W57" s="56">
        <v>0.209372</v>
      </c>
      <c r="X57" s="56">
        <v>7.8829999999999994E-3</v>
      </c>
      <c r="Y57" s="56">
        <v>0</v>
      </c>
      <c r="Z57" s="56">
        <v>0.201489</v>
      </c>
      <c r="AA57" s="56">
        <v>2.0150000000000003E-3</v>
      </c>
      <c r="AB57" s="56">
        <v>5.1065435926777453E-2</v>
      </c>
      <c r="AC57" s="56">
        <v>0.15830656407322255</v>
      </c>
      <c r="AD57" s="56">
        <v>0.14889412695984702</v>
      </c>
      <c r="AE57" s="56">
        <v>9.4124371133755165E-3</v>
      </c>
      <c r="AF57" s="58">
        <v>0</v>
      </c>
      <c r="AG57" s="57">
        <v>0.14889412695984702</v>
      </c>
      <c r="AH57" s="56">
        <v>9.4124371133755165E-3</v>
      </c>
      <c r="AI57" s="56">
        <v>0.14889412695984702</v>
      </c>
      <c r="AJ57" s="56">
        <v>0</v>
      </c>
      <c r="AK57" s="56">
        <f t="shared" si="0"/>
        <v>0.209372</v>
      </c>
      <c r="AL57" s="56">
        <f t="shared" si="1"/>
        <v>2.3884999999999997E-2</v>
      </c>
      <c r="AM57" s="56">
        <v>0</v>
      </c>
      <c r="AN57" s="56">
        <v>2.3884999999999997E-2</v>
      </c>
      <c r="AO57" s="56">
        <f t="shared" si="2"/>
        <v>0.18548700000000001</v>
      </c>
    </row>
    <row r="58" spans="2:41" ht="17.25" customHeight="1" x14ac:dyDescent="0.15">
      <c r="B58" s="77" t="s">
        <v>120</v>
      </c>
      <c r="C58" s="78"/>
      <c r="D58" s="56">
        <v>1.7285199999999997E-2</v>
      </c>
      <c r="E58" s="56">
        <v>0</v>
      </c>
      <c r="F58" s="56">
        <v>0</v>
      </c>
      <c r="G58" s="56">
        <v>1.7285199999999997E-2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1.7285199999999997E-2</v>
      </c>
      <c r="T58" s="56">
        <v>1.14E-3</v>
      </c>
      <c r="U58" s="56">
        <v>0</v>
      </c>
      <c r="V58" s="56">
        <v>1.14E-3</v>
      </c>
      <c r="W58" s="56">
        <v>1.6145199999999998E-2</v>
      </c>
      <c r="X58" s="56">
        <v>8.9911999999999995E-3</v>
      </c>
      <c r="Y58" s="56">
        <v>0</v>
      </c>
      <c r="Z58" s="56">
        <v>7.153999999999998E-3</v>
      </c>
      <c r="AA58" s="56">
        <v>2.2499999999999998E-3</v>
      </c>
      <c r="AB58" s="56">
        <v>3.5020112597930787E-3</v>
      </c>
      <c r="AC58" s="56">
        <v>1.264318874020692E-2</v>
      </c>
      <c r="AD58" s="56">
        <v>9.5923212073366123E-3</v>
      </c>
      <c r="AE58" s="56">
        <v>3.0508675328703074E-3</v>
      </c>
      <c r="AF58" s="58">
        <v>0</v>
      </c>
      <c r="AG58" s="57">
        <v>9.5923212073366123E-3</v>
      </c>
      <c r="AH58" s="56">
        <v>4.1908675328703078E-3</v>
      </c>
      <c r="AI58" s="56">
        <v>9.5923212073366123E-3</v>
      </c>
      <c r="AJ58" s="56">
        <v>0</v>
      </c>
      <c r="AK58" s="56">
        <f t="shared" si="0"/>
        <v>1.7285199999999997E-2</v>
      </c>
      <c r="AL58" s="56">
        <f t="shared" si="1"/>
        <v>1.0073E-2</v>
      </c>
      <c r="AM58" s="56">
        <v>0</v>
      </c>
      <c r="AN58" s="56">
        <v>1.0073E-2</v>
      </c>
      <c r="AO58" s="56">
        <f t="shared" si="2"/>
        <v>7.2121999999999967E-3</v>
      </c>
    </row>
    <row r="59" spans="2:41" ht="17.25" customHeight="1" x14ac:dyDescent="0.15">
      <c r="B59" s="77" t="s">
        <v>121</v>
      </c>
      <c r="C59" s="78"/>
      <c r="D59" s="56">
        <v>0.13818341900000003</v>
      </c>
      <c r="E59" s="56">
        <v>0</v>
      </c>
      <c r="F59" s="56">
        <v>0</v>
      </c>
      <c r="G59" s="56">
        <v>0.13818341900000003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0.13818341900000003</v>
      </c>
      <c r="T59" s="56">
        <v>0</v>
      </c>
      <c r="U59" s="56">
        <v>0</v>
      </c>
      <c r="V59" s="56">
        <v>0</v>
      </c>
      <c r="W59" s="56">
        <v>0.13818341900000003</v>
      </c>
      <c r="X59" s="56">
        <v>0.12754300000000002</v>
      </c>
      <c r="Y59" s="56">
        <v>3.3E-4</v>
      </c>
      <c r="Z59" s="56">
        <v>1.0640419000000002E-2</v>
      </c>
      <c r="AA59" s="56">
        <v>5.3975979999999991E-3</v>
      </c>
      <c r="AB59" s="56">
        <v>1.4671636359800247E-2</v>
      </c>
      <c r="AC59" s="56">
        <v>0.12351178264019978</v>
      </c>
      <c r="AD59" s="56">
        <v>0.11802243322745072</v>
      </c>
      <c r="AE59" s="56">
        <v>5.4893494127490608E-3</v>
      </c>
      <c r="AF59" s="58">
        <v>0</v>
      </c>
      <c r="AG59" s="57">
        <v>0.11802243322745072</v>
      </c>
      <c r="AH59" s="56">
        <v>5.4893494127490608E-3</v>
      </c>
      <c r="AI59" s="56">
        <v>0.11802243322745072</v>
      </c>
      <c r="AJ59" s="56">
        <v>0</v>
      </c>
      <c r="AK59" s="56">
        <f t="shared" si="0"/>
        <v>0.13818341900000003</v>
      </c>
      <c r="AL59" s="56">
        <f t="shared" si="1"/>
        <v>8.856600000000002E-2</v>
      </c>
      <c r="AM59" s="56">
        <v>0</v>
      </c>
      <c r="AN59" s="56">
        <v>8.856600000000002E-2</v>
      </c>
      <c r="AO59" s="56">
        <f t="shared" si="2"/>
        <v>4.961741900000001E-2</v>
      </c>
    </row>
    <row r="60" spans="2:41" ht="17.25" customHeight="1" x14ac:dyDescent="0.15">
      <c r="B60" s="77" t="s">
        <v>122</v>
      </c>
      <c r="C60" s="78"/>
      <c r="D60" s="56">
        <v>4.753604589</v>
      </c>
      <c r="E60" s="56">
        <v>0</v>
      </c>
      <c r="F60" s="56">
        <v>0</v>
      </c>
      <c r="G60" s="56">
        <v>4.753604589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4.753604589</v>
      </c>
      <c r="T60" s="56">
        <v>1.349E-2</v>
      </c>
      <c r="U60" s="56">
        <v>0</v>
      </c>
      <c r="V60" s="56">
        <v>1.349E-2</v>
      </c>
      <c r="W60" s="56">
        <v>4.740114589</v>
      </c>
      <c r="X60" s="56">
        <v>2.5598221999999997</v>
      </c>
      <c r="Y60" s="56">
        <v>2.3153399999999995</v>
      </c>
      <c r="Z60" s="56">
        <v>2.1802923890000003</v>
      </c>
      <c r="AA60" s="56">
        <v>2.1504772839999999</v>
      </c>
      <c r="AB60" s="56">
        <v>3.9907503048297208</v>
      </c>
      <c r="AC60" s="56">
        <v>0.74936428417027923</v>
      </c>
      <c r="AD60" s="56">
        <v>0.35089314830072427</v>
      </c>
      <c r="AE60" s="56">
        <v>0.39847113586955502</v>
      </c>
      <c r="AF60" s="58">
        <v>0</v>
      </c>
      <c r="AG60" s="57">
        <v>0.35089314830072427</v>
      </c>
      <c r="AH60" s="56">
        <v>0.41196113586955502</v>
      </c>
      <c r="AI60" s="56">
        <v>0.35089314830072427</v>
      </c>
      <c r="AJ60" s="56">
        <v>0</v>
      </c>
      <c r="AK60" s="56">
        <f t="shared" si="0"/>
        <v>4.753604589</v>
      </c>
      <c r="AL60" s="56">
        <f t="shared" si="1"/>
        <v>4.516405999999999</v>
      </c>
      <c r="AM60" s="56">
        <v>0</v>
      </c>
      <c r="AN60" s="56">
        <v>4.516405999999999</v>
      </c>
      <c r="AO60" s="56">
        <f t="shared" si="2"/>
        <v>0.23719858900000101</v>
      </c>
    </row>
    <row r="61" spans="2:41" ht="17.25" customHeight="1" x14ac:dyDescent="0.15">
      <c r="B61" s="77" t="s">
        <v>123</v>
      </c>
      <c r="C61" s="78"/>
      <c r="D61" s="56">
        <v>7.2345000000000013E-3</v>
      </c>
      <c r="E61" s="56">
        <v>0</v>
      </c>
      <c r="F61" s="56">
        <v>0</v>
      </c>
      <c r="G61" s="56">
        <v>7.2345000000000013E-3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7.2345000000000013E-3</v>
      </c>
      <c r="T61" s="56">
        <v>0</v>
      </c>
      <c r="U61" s="56">
        <v>0</v>
      </c>
      <c r="V61" s="56">
        <v>0</v>
      </c>
      <c r="W61" s="56">
        <v>7.2345000000000013E-3</v>
      </c>
      <c r="X61" s="56">
        <v>4.8600000000000006E-3</v>
      </c>
      <c r="Y61" s="56">
        <v>0</v>
      </c>
      <c r="Z61" s="56">
        <v>2.3745000000000003E-3</v>
      </c>
      <c r="AA61" s="56">
        <v>1.4744999999999999E-3</v>
      </c>
      <c r="AB61" s="56">
        <v>2.4882271430342918E-3</v>
      </c>
      <c r="AC61" s="56">
        <v>4.7462728569657095E-3</v>
      </c>
      <c r="AD61" s="56">
        <v>4.1852471165604969E-3</v>
      </c>
      <c r="AE61" s="56">
        <v>5.6102574040521212E-4</v>
      </c>
      <c r="AF61" s="58">
        <v>0</v>
      </c>
      <c r="AG61" s="57">
        <v>4.1852471165604969E-3</v>
      </c>
      <c r="AH61" s="56">
        <v>5.6102574040521212E-4</v>
      </c>
      <c r="AI61" s="56">
        <v>4.1852471165604969E-3</v>
      </c>
      <c r="AJ61" s="56">
        <v>0</v>
      </c>
      <c r="AK61" s="56">
        <f t="shared" si="0"/>
        <v>7.2345000000000013E-3</v>
      </c>
      <c r="AL61" s="56">
        <f t="shared" si="1"/>
        <v>0</v>
      </c>
      <c r="AM61" s="56">
        <v>0</v>
      </c>
      <c r="AN61" s="56">
        <v>0</v>
      </c>
      <c r="AO61" s="56">
        <f t="shared" si="2"/>
        <v>7.2345000000000013E-3</v>
      </c>
    </row>
    <row r="62" spans="2:41" ht="17.25" customHeight="1" x14ac:dyDescent="0.15">
      <c r="B62" s="77" t="s">
        <v>124</v>
      </c>
      <c r="C62" s="78"/>
      <c r="D62" s="56">
        <v>18.467952456795064</v>
      </c>
      <c r="E62" s="56">
        <v>0</v>
      </c>
      <c r="F62" s="56">
        <v>0</v>
      </c>
      <c r="G62" s="56">
        <v>18.467952456795064</v>
      </c>
      <c r="H62" s="56">
        <v>0</v>
      </c>
      <c r="I62" s="56">
        <v>0</v>
      </c>
      <c r="J62" s="56">
        <v>0</v>
      </c>
      <c r="K62" s="56">
        <v>0.29541600000000001</v>
      </c>
      <c r="L62" s="56">
        <v>1.78E-2</v>
      </c>
      <c r="M62" s="56">
        <v>7.4989827618238136E-4</v>
      </c>
      <c r="N62" s="56">
        <v>0</v>
      </c>
      <c r="O62" s="56">
        <v>0.29466610172381763</v>
      </c>
      <c r="P62" s="56">
        <v>0.29411805255082402</v>
      </c>
      <c r="Q62" s="71">
        <v>0</v>
      </c>
      <c r="R62" s="56">
        <v>0</v>
      </c>
      <c r="S62" s="57">
        <v>18.173084505968056</v>
      </c>
      <c r="T62" s="56">
        <v>4.2804790000000006</v>
      </c>
      <c r="U62" s="56">
        <v>3.6825690000000004</v>
      </c>
      <c r="V62" s="56">
        <v>0.59790999999999994</v>
      </c>
      <c r="W62" s="56">
        <v>13.892605505968055</v>
      </c>
      <c r="X62" s="56">
        <v>9.0787996600000032</v>
      </c>
      <c r="Y62" s="56">
        <v>1.4112E-2</v>
      </c>
      <c r="Z62" s="56">
        <v>4.8138058459680515</v>
      </c>
      <c r="AA62" s="56">
        <v>0.431270812</v>
      </c>
      <c r="AB62" s="56">
        <v>1.0069254383968786</v>
      </c>
      <c r="AC62" s="56">
        <v>12.885680067571176</v>
      </c>
      <c r="AD62" s="56">
        <v>10.218930562767197</v>
      </c>
      <c r="AE62" s="56">
        <v>2.6667495048039798</v>
      </c>
      <c r="AF62" s="58">
        <v>0</v>
      </c>
      <c r="AG62" s="57">
        <v>10.51304861531802</v>
      </c>
      <c r="AH62" s="56">
        <v>6.9472285048039808</v>
      </c>
      <c r="AI62" s="56">
        <v>10.51304861531802</v>
      </c>
      <c r="AJ62" s="56">
        <v>0</v>
      </c>
      <c r="AK62" s="56">
        <f t="shared" si="0"/>
        <v>18.467952456795064</v>
      </c>
      <c r="AL62" s="56">
        <f t="shared" si="1"/>
        <v>3.4859864713812749</v>
      </c>
      <c r="AM62" s="56">
        <v>0</v>
      </c>
      <c r="AN62" s="56">
        <v>3.4859864713812749</v>
      </c>
      <c r="AO62" s="56">
        <f t="shared" si="2"/>
        <v>14.98196598541379</v>
      </c>
    </row>
    <row r="63" spans="2:41" ht="17.25" customHeight="1" x14ac:dyDescent="0.15">
      <c r="B63" s="77" t="s">
        <v>125</v>
      </c>
      <c r="C63" s="78"/>
      <c r="D63" s="56">
        <v>1.7007480000000001</v>
      </c>
      <c r="E63" s="56">
        <v>0</v>
      </c>
      <c r="F63" s="56">
        <v>0</v>
      </c>
      <c r="G63" s="56">
        <v>1.7007480000000001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1.7007480000000001</v>
      </c>
      <c r="T63" s="56">
        <v>0</v>
      </c>
      <c r="U63" s="56">
        <v>0</v>
      </c>
      <c r="V63" s="56">
        <v>0</v>
      </c>
      <c r="W63" s="56">
        <v>1.7007480000000001</v>
      </c>
      <c r="X63" s="56">
        <v>1.6964300000000001</v>
      </c>
      <c r="Y63" s="56">
        <v>4.8200000000000001E-4</v>
      </c>
      <c r="Z63" s="56">
        <v>4.3179999999999998E-3</v>
      </c>
      <c r="AA63" s="56">
        <v>5.6800000000000004E-4</v>
      </c>
      <c r="AB63" s="56">
        <v>0.30604661215659523</v>
      </c>
      <c r="AC63" s="56">
        <v>1.3947013878434049</v>
      </c>
      <c r="AD63" s="56">
        <v>0.28879080372221405</v>
      </c>
      <c r="AE63" s="56">
        <v>1.1059105841211909</v>
      </c>
      <c r="AF63" s="58">
        <v>0</v>
      </c>
      <c r="AG63" s="57">
        <v>0.28879080372221405</v>
      </c>
      <c r="AH63" s="56">
        <v>1.1059105841211909</v>
      </c>
      <c r="AI63" s="56">
        <v>0.28879080372221405</v>
      </c>
      <c r="AJ63" s="56">
        <v>0</v>
      </c>
      <c r="AK63" s="56">
        <f t="shared" si="0"/>
        <v>1.7007480000000001</v>
      </c>
      <c r="AL63" s="56">
        <f t="shared" si="1"/>
        <v>0.20415044444444444</v>
      </c>
      <c r="AM63" s="56">
        <v>0</v>
      </c>
      <c r="AN63" s="56">
        <v>0.20415044444444444</v>
      </c>
      <c r="AO63" s="56">
        <f t="shared" si="2"/>
        <v>1.4965975555555557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2021-03-16T06:37:21Z</dcterms:created>
  <dcterms:modified xsi:type="dcterms:W3CDTF">2022-03-29T09:53:36Z</dcterms:modified>
</cp:coreProperties>
</file>