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M14" i="1"/>
  <c r="AK14" i="1"/>
  <c r="AL13" i="1"/>
  <c r="AK13" i="1"/>
  <c r="AM12" i="1"/>
  <c r="AK12" i="1"/>
  <c r="Z8" i="1"/>
  <c r="X8" i="1"/>
  <c r="AO33" i="1" l="1"/>
  <c r="AO20" i="1"/>
  <c r="AO13" i="1"/>
  <c r="AO27" i="1"/>
  <c r="AO37" i="1"/>
  <c r="AO24" i="1"/>
  <c r="AO15" i="1"/>
  <c r="AO32" i="1"/>
  <c r="AO19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<sst xmlns="http://schemas.openxmlformats.org/spreadsheetml/2006/main" count="111" uniqueCount="105">
  <si>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</si>
  <si>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</si>
  <si>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</si>
  <si>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</si>
  <si>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</si>
  <si>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</si>
  <si>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</si>
  <si>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</si>
  <si>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</si>
  <si>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</si>
  <si>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</si>
  <si>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</si>
  <si>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</si>
  <si>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</si>
  <si>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</si>
  <si>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</si>
  <si>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</si>
  <si>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</si>
  <si>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</si>
  <si>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</si>
  <si>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</si>
  <si>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</si>
  <si>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</si>
  <si>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</si>
  <si>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</si>
  <si>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</si>
  <si>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</si>
  <si>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</si>
  <si>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</si>
  <si>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</si>
  <si>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</si>
  <si>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</si>
  <si>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</si>
  <si>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</si>
  <si>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</si>
  <si>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</si>
  <si>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</si>
  <si>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</si>
  <si>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</si>
  <si>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</si>
  <si>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</si>
  <si>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</si>
  <si>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</si>
  <si>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</si>
  <si>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</si>
  <si>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</si>
  <si>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</si>
  <si>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</si>
  <si>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</si>
  <si>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</si>
  <si>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</si>
  <si>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</si>
  <si>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</si>
  <si>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</si>
  <si>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</si>
  <si>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</si>
  <si>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</si>
  <si>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</si>
  <si>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</si>
  <si>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</si>
  <si>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</si>
  <si>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</si>
  <si>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</si>
  <si>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</si>
  <si>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</si>
  <si>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</si>
  <si>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</si>
  <si>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</si>
  <si>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</si>
  <si>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</si>
  <si>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</si>
  <si>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</si>
  <si>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表4-09  発生量及び処理・処分量（種類別：変換)　〔全業種〕〔地域詳細不明〕〔令和元年度〕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</si>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</sst>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22.085930000000001</v>
      </c>
      <c r="E12" s="90">
        <v>0</v>
      </c>
      <c r="F12" s="90">
        <v>0</v>
      </c>
      <c r="G12" s="90">
        <v>22.085930000000001</v>
      </c>
      <c r="H12" s="90">
        <v>0.30103000000000002</v>
      </c>
      <c r="I12" s="90">
        <v>0</v>
      </c>
      <c r="J12" s="90">
        <v>0</v>
      </c>
      <c r="K12" s="90">
        <v>11.519950000000001</v>
      </c>
      <c r="L12" s="90">
        <v>0</v>
      </c>
      <c r="M12" s="90">
        <v>9.7870000000000008</v>
      </c>
      <c r="N12" s="90">
        <v>0</v>
      </c>
      <c r="O12" s="90">
        <v>1.7329500000000002</v>
      </c>
      <c r="P12" s="90">
        <v>2.0000000000000001E-4</v>
      </c>
      <c r="Q12" s="90">
        <v>0</v>
      </c>
      <c r="R12" s="90">
        <v>0</v>
      </c>
      <c r="S12" s="91">
        <v>11.997699999999996</v>
      </c>
      <c r="T12" s="90">
        <v>0.27937099999999998</v>
      </c>
      <c r="U12" s="90">
        <v>1.5E-3</v>
      </c>
      <c r="V12" s="90">
        <v>0.27787099999999998</v>
      </c>
      <c r="W12" s="90">
        <v>11.718328999999997</v>
      </c>
      <c r="X12" s="90">
        <v>10.920967999999998</v>
      </c>
      <c r="Y12" s="90">
        <v>4.4999999999999999E-4</v>
      </c>
      <c r="Z12" s="90">
        <v>0.79736099999999999</v>
      </c>
      <c r="AA12" s="90">
        <v>2.6031000000000002E-2</v>
      </c>
      <c r="AB12" s="90">
        <v>5.1092000000000595E-2</v>
      </c>
      <c r="AC12" s="90">
        <v>11.667237</v>
      </c>
      <c r="AD12" s="90">
        <v>9.1971469999999993</v>
      </c>
      <c r="AE12" s="90">
        <v>2.4700899999999999</v>
      </c>
      <c r="AF12" s="90">
        <v>0</v>
      </c>
      <c r="AG12" s="91">
        <v>9.4983769999999996</v>
      </c>
      <c r="AH12" s="90">
        <v>2.7494609999999997</v>
      </c>
      <c r="AI12" s="90">
        <v>9.4983769999999996</v>
      </c>
      <c r="AJ12" s="90">
        <v>0</v>
      </c>
      <c r="AK12" s="90">
        <f>G12-N12</f>
        <v>22.085930000000001</v>
      </c>
      <c r="AL12" s="90">
        <f>AM12+AN12</f>
        <v>2.7894467127172913</v>
      </c>
      <c r="AM12" s="90">
        <f>SUM(AM13:AM14)+SUM(AM18:AM36)</f>
        <v>0</v>
      </c>
      <c r="AN12" s="90">
        <f>SUM(AN13:AN14)+SUM(AN18:AN36)</f>
        <v>2.7894467127172913</v>
      </c>
      <c r="AO12" s="90">
        <f>AK12-AL12</f>
        <v>19.296483287282712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-3.483E-3</v>
      </c>
      <c r="AC13" s="95">
        <v>3.483E-3</v>
      </c>
      <c r="AD13" s="95">
        <v>0</v>
      </c>
      <c r="AE13" s="98">
        <v>3.483E-3</v>
      </c>
      <c r="AF13" s="95">
        <v>0</v>
      </c>
      <c r="AG13" s="99">
        <v>0</v>
      </c>
      <c r="AH13" s="100">
        <v>3.483E-3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7.9842400000000007</v>
      </c>
      <c r="E14" s="95">
        <v>0</v>
      </c>
      <c r="F14" s="95">
        <v>0</v>
      </c>
      <c r="G14" s="95">
        <v>7.9842400000000007</v>
      </c>
      <c r="H14" s="95">
        <v>0</v>
      </c>
      <c r="I14" s="95">
        <v>0</v>
      </c>
      <c r="J14" s="95">
        <v>0</v>
      </c>
      <c r="K14" s="95">
        <v>8.4501000000000008</v>
      </c>
      <c r="L14" s="95">
        <v>0</v>
      </c>
      <c r="M14" s="95">
        <v>7.9820000000000011</v>
      </c>
      <c r="N14" s="95">
        <v>0</v>
      </c>
      <c r="O14" s="95">
        <v>0.46810000000000002</v>
      </c>
      <c r="P14" s="95">
        <v>1E-4</v>
      </c>
      <c r="Q14" s="95">
        <v>0</v>
      </c>
      <c r="R14" s="102">
        <v>0</v>
      </c>
      <c r="S14" s="97">
        <v>2.14E-3</v>
      </c>
      <c r="T14" s="95">
        <v>0</v>
      </c>
      <c r="U14" s="95">
        <v>0</v>
      </c>
      <c r="V14" s="95">
        <v>0</v>
      </c>
      <c r="W14" s="95">
        <v>2.14E-3</v>
      </c>
      <c r="X14" s="95">
        <v>0</v>
      </c>
      <c r="Y14" s="95">
        <v>0</v>
      </c>
      <c r="Z14" s="95">
        <v>2.14E-3</v>
      </c>
      <c r="AA14" s="95">
        <v>0</v>
      </c>
      <c r="AB14" s="95">
        <v>1.7099999999999999E-3</v>
      </c>
      <c r="AC14" s="95">
        <v>4.2999999999999999E-4</v>
      </c>
      <c r="AD14" s="95">
        <v>0</v>
      </c>
      <c r="AE14" s="95">
        <v>4.2999999999999999E-4</v>
      </c>
      <c r="AF14" s="95">
        <v>0</v>
      </c>
      <c r="AG14" s="97">
        <v>1E-4</v>
      </c>
      <c r="AH14" s="95">
        <v>4.2999999999999999E-4</v>
      </c>
      <c r="AI14" s="95">
        <v>1E-4</v>
      </c>
      <c r="AJ14" s="95">
        <v>0</v>
      </c>
      <c r="AK14" s="95">
        <f t="shared" si="0"/>
        <v>7.9842400000000007</v>
      </c>
      <c r="AL14" s="95">
        <f t="shared" si="1"/>
        <v>2.14E-3</v>
      </c>
      <c r="AM14" s="95">
        <f>SUM(AM15:AM17)</f>
        <v>0</v>
      </c>
      <c r="AN14" s="95">
        <f>SUM(AN15:AN17)</f>
        <v>2.14E-3</v>
      </c>
      <c r="AO14" s="95">
        <f t="shared" si="2"/>
        <v>7.9821000000000009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7.9842400000000007</v>
      </c>
      <c r="E16" s="110">
        <v>0</v>
      </c>
      <c r="F16" s="110">
        <v>0</v>
      </c>
      <c r="G16" s="110">
        <v>7.9842400000000007</v>
      </c>
      <c r="H16" s="110">
        <v>0</v>
      </c>
      <c r="I16" s="110">
        <v>0</v>
      </c>
      <c r="J16" s="110">
        <v>0</v>
      </c>
      <c r="K16" s="110">
        <v>8.4501000000000008</v>
      </c>
      <c r="L16" s="110">
        <v>0</v>
      </c>
      <c r="M16" s="110">
        <v>7.9820000000000011</v>
      </c>
      <c r="N16" s="110">
        <v>0</v>
      </c>
      <c r="O16" s="110">
        <v>0.46810000000000002</v>
      </c>
      <c r="P16" s="110">
        <v>1E-4</v>
      </c>
      <c r="Q16" s="110">
        <v>0</v>
      </c>
      <c r="R16" s="111">
        <v>0</v>
      </c>
      <c r="S16" s="112">
        <v>2.14E-3</v>
      </c>
      <c r="T16" s="110">
        <v>0</v>
      </c>
      <c r="U16" s="110">
        <v>0</v>
      </c>
      <c r="V16" s="110">
        <v>0</v>
      </c>
      <c r="W16" s="110">
        <v>2.14E-3</v>
      </c>
      <c r="X16" s="110">
        <v>0</v>
      </c>
      <c r="Y16" s="110">
        <v>0</v>
      </c>
      <c r="Z16" s="110">
        <v>2.14E-3</v>
      </c>
      <c r="AA16" s="110">
        <v>0</v>
      </c>
      <c r="AB16" s="110">
        <v>1.7099999999999999E-3</v>
      </c>
      <c r="AC16" s="110">
        <v>4.2999999999999999E-4</v>
      </c>
      <c r="AD16" s="110">
        <v>0</v>
      </c>
      <c r="AE16" s="110">
        <v>4.2999999999999999E-4</v>
      </c>
      <c r="AF16" s="111">
        <v>0</v>
      </c>
      <c r="AG16" s="112">
        <v>1E-4</v>
      </c>
      <c r="AH16" s="110">
        <v>4.2999999999999999E-4</v>
      </c>
      <c r="AI16" s="110">
        <v>1E-4</v>
      </c>
      <c r="AJ16" s="110">
        <v>0</v>
      </c>
      <c r="AK16" s="110">
        <f t="shared" si="0"/>
        <v>7.9842400000000007</v>
      </c>
      <c r="AL16" s="110">
        <f t="shared" si="1"/>
        <v>2.14E-3</v>
      </c>
      <c r="AM16" s="110">
        <v>0</v>
      </c>
      <c r="AN16" s="110">
        <v>2.14E-3</v>
      </c>
      <c r="AO16" s="110">
        <f t="shared" si="2"/>
        <v>7.9821000000000009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0.92354099999999995</v>
      </c>
      <c r="E18" s="95">
        <v>0</v>
      </c>
      <c r="F18" s="95">
        <v>0</v>
      </c>
      <c r="G18" s="95">
        <v>0.92354099999999995</v>
      </c>
      <c r="H18" s="95">
        <v>9.1999999999999998E-2</v>
      </c>
      <c r="I18" s="95">
        <v>0</v>
      </c>
      <c r="J18" s="95">
        <v>0</v>
      </c>
      <c r="K18" s="95">
        <v>0.83</v>
      </c>
      <c r="L18" s="95">
        <v>0</v>
      </c>
      <c r="M18" s="95">
        <v>0.83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1.5409999999999998E-3</v>
      </c>
      <c r="T18" s="95">
        <v>0</v>
      </c>
      <c r="U18" s="95">
        <v>0</v>
      </c>
      <c r="V18" s="95">
        <v>0</v>
      </c>
      <c r="W18" s="95">
        <v>1.5409999999999998E-3</v>
      </c>
      <c r="X18" s="95">
        <v>0</v>
      </c>
      <c r="Y18" s="95">
        <v>0</v>
      </c>
      <c r="Z18" s="95">
        <v>1.5409999999999998E-3</v>
      </c>
      <c r="AA18" s="95">
        <v>1.4099999999999998E-4</v>
      </c>
      <c r="AB18" s="95">
        <v>1.3999999999999993E-4</v>
      </c>
      <c r="AC18" s="95">
        <v>1.4009999999999999E-3</v>
      </c>
      <c r="AD18" s="95">
        <v>1.4009999999999999E-3</v>
      </c>
      <c r="AE18" s="98">
        <v>0</v>
      </c>
      <c r="AF18" s="95">
        <v>0</v>
      </c>
      <c r="AG18" s="97">
        <v>9.3400999999999998E-2</v>
      </c>
      <c r="AH18" s="95">
        <v>0</v>
      </c>
      <c r="AI18" s="95">
        <v>9.3400999999999998E-2</v>
      </c>
      <c r="AJ18" s="95">
        <v>0</v>
      </c>
      <c r="AK18" s="95">
        <f t="shared" si="0"/>
        <v>0.92354099999999995</v>
      </c>
      <c r="AL18" s="95">
        <f t="shared" si="1"/>
        <v>0</v>
      </c>
      <c r="AM18" s="95">
        <v>0</v>
      </c>
      <c r="AN18" s="95">
        <v>0</v>
      </c>
      <c r="AO18" s="95">
        <f t="shared" si="2"/>
        <v>0.92354099999999995</v>
      </c>
    </row>
    <row r="19" spans="2:41" s="92" customFormat="1" ht="27" customHeight="1" x14ac:dyDescent="0.15">
      <c r="B19" s="101" t="s">
        <v>84</v>
      </c>
      <c r="C19" s="94"/>
      <c r="D19" s="95">
        <v>1.0399999999999999E-3</v>
      </c>
      <c r="E19" s="95">
        <v>0</v>
      </c>
      <c r="F19" s="95">
        <v>0</v>
      </c>
      <c r="G19" s="95">
        <v>1.0399999999999999E-3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1.0399999999999999E-3</v>
      </c>
      <c r="T19" s="95">
        <v>0</v>
      </c>
      <c r="U19" s="95">
        <v>0</v>
      </c>
      <c r="V19" s="95">
        <v>0</v>
      </c>
      <c r="W19" s="95">
        <v>1.0399999999999999E-3</v>
      </c>
      <c r="X19" s="95">
        <v>2.9999999999999997E-4</v>
      </c>
      <c r="Y19" s="95">
        <v>0</v>
      </c>
      <c r="Z19" s="95">
        <v>7.3999999999999999E-4</v>
      </c>
      <c r="AA19" s="95">
        <v>7.3999999999999999E-4</v>
      </c>
      <c r="AB19" s="95">
        <v>1.0399999999999999E-3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1.0399999999999999E-3</v>
      </c>
      <c r="AL19" s="95">
        <f t="shared" si="1"/>
        <v>1.0400000000000001E-3</v>
      </c>
      <c r="AM19" s="95">
        <v>0</v>
      </c>
      <c r="AN19" s="95">
        <v>1.0400000000000001E-3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0.97548999999999997</v>
      </c>
      <c r="E20" s="95">
        <v>0</v>
      </c>
      <c r="F20" s="95">
        <v>0</v>
      </c>
      <c r="G20" s="95">
        <v>0.97548999999999997</v>
      </c>
      <c r="H20" s="95">
        <v>0</v>
      </c>
      <c r="I20" s="95">
        <v>0</v>
      </c>
      <c r="J20" s="95">
        <v>0</v>
      </c>
      <c r="K20" s="95">
        <v>0.97499999999999998</v>
      </c>
      <c r="L20" s="95">
        <v>0</v>
      </c>
      <c r="M20" s="95">
        <v>0.97499999999999998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4.8999999999999998E-4</v>
      </c>
      <c r="T20" s="95">
        <v>0</v>
      </c>
      <c r="U20" s="95">
        <v>0</v>
      </c>
      <c r="V20" s="95">
        <v>0</v>
      </c>
      <c r="W20" s="95">
        <v>4.8999999999999998E-4</v>
      </c>
      <c r="X20" s="95">
        <v>0</v>
      </c>
      <c r="Y20" s="95">
        <v>0</v>
      </c>
      <c r="Z20" s="95">
        <v>4.8999999999999998E-4</v>
      </c>
      <c r="AA20" s="95">
        <v>4.8999999999999998E-4</v>
      </c>
      <c r="AB20" s="95">
        <v>4.8999999999999998E-4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0.97548999999999997</v>
      </c>
      <c r="AL20" s="95">
        <f t="shared" si="1"/>
        <v>4.8999999999999998E-4</v>
      </c>
      <c r="AM20" s="95">
        <v>0</v>
      </c>
      <c r="AN20" s="95">
        <v>4.8999999999999998E-4</v>
      </c>
      <c r="AO20" s="95">
        <f t="shared" si="2"/>
        <v>0.97499999999999998</v>
      </c>
    </row>
    <row r="21" spans="2:41" s="92" customFormat="1" ht="27" customHeight="1" x14ac:dyDescent="0.15">
      <c r="B21" s="101" t="s">
        <v>86</v>
      </c>
      <c r="C21" s="94"/>
      <c r="D21" s="95">
        <v>0.89742899999999992</v>
      </c>
      <c r="E21" s="95">
        <v>0</v>
      </c>
      <c r="F21" s="95">
        <v>0</v>
      </c>
      <c r="G21" s="95">
        <v>0.89742899999999992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0.89742899999999992</v>
      </c>
      <c r="T21" s="95">
        <v>0</v>
      </c>
      <c r="U21" s="95">
        <v>0</v>
      </c>
      <c r="V21" s="95">
        <v>0</v>
      </c>
      <c r="W21" s="95">
        <v>0.89742899999999992</v>
      </c>
      <c r="X21" s="95">
        <v>0.79018899999999992</v>
      </c>
      <c r="Y21" s="95">
        <v>0</v>
      </c>
      <c r="Z21" s="95">
        <v>0.10723999999999999</v>
      </c>
      <c r="AA21" s="95">
        <v>3.7400000000000003E-3</v>
      </c>
      <c r="AB21" s="95">
        <v>3.7399999999998546E-3</v>
      </c>
      <c r="AC21" s="95">
        <v>0.89368900000000007</v>
      </c>
      <c r="AD21" s="95">
        <v>0.67220500000000005</v>
      </c>
      <c r="AE21" s="98">
        <v>0.22148400000000001</v>
      </c>
      <c r="AF21" s="95">
        <v>0</v>
      </c>
      <c r="AG21" s="97">
        <v>0.67220500000000005</v>
      </c>
      <c r="AH21" s="95">
        <v>0.22148400000000001</v>
      </c>
      <c r="AI21" s="95">
        <v>0.67220500000000005</v>
      </c>
      <c r="AJ21" s="95">
        <v>0</v>
      </c>
      <c r="AK21" s="95">
        <f t="shared" si="0"/>
        <v>0.89742899999999992</v>
      </c>
      <c r="AL21" s="95">
        <f t="shared" si="1"/>
        <v>0.22522400000000001</v>
      </c>
      <c r="AM21" s="95">
        <v>0</v>
      </c>
      <c r="AN21" s="95">
        <v>0.22522400000000001</v>
      </c>
      <c r="AO21" s="95">
        <f t="shared" si="2"/>
        <v>0.67220499999999994</v>
      </c>
    </row>
    <row r="22" spans="2:41" s="92" customFormat="1" ht="27" customHeight="1" x14ac:dyDescent="0.15">
      <c r="B22" s="101" t="s">
        <v>87</v>
      </c>
      <c r="C22" s="94"/>
      <c r="D22" s="95">
        <v>0.25901000000000002</v>
      </c>
      <c r="E22" s="95">
        <v>0</v>
      </c>
      <c r="F22" s="95">
        <v>0</v>
      </c>
      <c r="G22" s="95">
        <v>0.25901000000000002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0.25901000000000002</v>
      </c>
      <c r="T22" s="95">
        <v>0</v>
      </c>
      <c r="U22" s="95">
        <v>0</v>
      </c>
      <c r="V22" s="95">
        <v>0</v>
      </c>
      <c r="W22" s="95">
        <v>0.25901000000000002</v>
      </c>
      <c r="X22" s="95">
        <v>0.25801000000000002</v>
      </c>
      <c r="Y22" s="95">
        <v>5.9999999999999995E-5</v>
      </c>
      <c r="Z22" s="95">
        <v>1E-3</v>
      </c>
      <c r="AA22" s="95">
        <v>0</v>
      </c>
      <c r="AB22" s="95">
        <v>2.5999999999998247E-4</v>
      </c>
      <c r="AC22" s="95">
        <v>0.25875000000000004</v>
      </c>
      <c r="AD22" s="95">
        <v>0.23231200000000002</v>
      </c>
      <c r="AE22" s="98">
        <v>2.6438000000000003E-2</v>
      </c>
      <c r="AF22" s="95">
        <v>0</v>
      </c>
      <c r="AG22" s="97">
        <v>0.23231200000000002</v>
      </c>
      <c r="AH22" s="95">
        <v>2.6438000000000003E-2</v>
      </c>
      <c r="AI22" s="95">
        <v>0.23231200000000002</v>
      </c>
      <c r="AJ22" s="95">
        <v>0</v>
      </c>
      <c r="AK22" s="95">
        <f t="shared" si="0"/>
        <v>0.25901000000000002</v>
      </c>
      <c r="AL22" s="95">
        <f t="shared" si="1"/>
        <v>2.6598E-2</v>
      </c>
      <c r="AM22" s="95">
        <v>0</v>
      </c>
      <c r="AN22" s="95">
        <v>2.6598E-2</v>
      </c>
      <c r="AO22" s="95">
        <f t="shared" si="2"/>
        <v>0.23241200000000001</v>
      </c>
    </row>
    <row r="23" spans="2:41" s="92" customFormat="1" ht="27" customHeight="1" x14ac:dyDescent="0.15">
      <c r="B23" s="101" t="s">
        <v>88</v>
      </c>
      <c r="C23" s="94"/>
      <c r="D23" s="95">
        <v>2.5093620000000003</v>
      </c>
      <c r="E23" s="95">
        <v>0</v>
      </c>
      <c r="F23" s="95">
        <v>0</v>
      </c>
      <c r="G23" s="95">
        <v>2.5093620000000003</v>
      </c>
      <c r="H23" s="95">
        <v>0</v>
      </c>
      <c r="I23" s="95">
        <v>0</v>
      </c>
      <c r="J23" s="95">
        <v>0</v>
      </c>
      <c r="K23" s="95">
        <v>0.13103999999999999</v>
      </c>
      <c r="L23" s="95">
        <v>0</v>
      </c>
      <c r="M23" s="95">
        <v>0</v>
      </c>
      <c r="N23" s="95">
        <v>0</v>
      </c>
      <c r="O23" s="95">
        <v>0.13103999999999999</v>
      </c>
      <c r="P23" s="95">
        <v>0</v>
      </c>
      <c r="Q23" s="95">
        <v>0</v>
      </c>
      <c r="R23" s="95">
        <v>0</v>
      </c>
      <c r="S23" s="97">
        <v>2.5093620000000003</v>
      </c>
      <c r="T23" s="95">
        <v>0</v>
      </c>
      <c r="U23" s="95">
        <v>0</v>
      </c>
      <c r="V23" s="95">
        <v>0</v>
      </c>
      <c r="W23" s="95">
        <v>2.5093620000000003</v>
      </c>
      <c r="X23" s="95">
        <v>2.4013620000000002</v>
      </c>
      <c r="Y23" s="95">
        <v>0</v>
      </c>
      <c r="Z23" s="95">
        <v>0.108</v>
      </c>
      <c r="AA23" s="95">
        <v>0</v>
      </c>
      <c r="AB23" s="95">
        <v>2.160000000000073E-2</v>
      </c>
      <c r="AC23" s="95">
        <v>2.4877619999999996</v>
      </c>
      <c r="AD23" s="95">
        <v>2.0808779999999998</v>
      </c>
      <c r="AE23" s="98">
        <v>0.40688399999999997</v>
      </c>
      <c r="AF23" s="95">
        <v>0</v>
      </c>
      <c r="AG23" s="97">
        <v>2.0808779999999998</v>
      </c>
      <c r="AH23" s="95">
        <v>0.40688399999999997</v>
      </c>
      <c r="AI23" s="95">
        <v>2.0808779999999998</v>
      </c>
      <c r="AJ23" s="95">
        <v>0</v>
      </c>
      <c r="AK23" s="95">
        <f t="shared" si="0"/>
        <v>2.5093620000000003</v>
      </c>
      <c r="AL23" s="95">
        <f t="shared" si="1"/>
        <v>0.41768399999999994</v>
      </c>
      <c r="AM23" s="95">
        <v>0</v>
      </c>
      <c r="AN23" s="95">
        <v>0.41768399999999994</v>
      </c>
      <c r="AO23" s="95">
        <f t="shared" si="2"/>
        <v>2.0916780000000004</v>
      </c>
    </row>
    <row r="24" spans="2:41" s="92" customFormat="1" ht="27" customHeight="1" x14ac:dyDescent="0.15">
      <c r="B24" s="101" t="s">
        <v>89</v>
      </c>
      <c r="C24" s="94"/>
      <c r="D24" s="95">
        <v>2.7910000000000004E-2</v>
      </c>
      <c r="E24" s="95">
        <v>0</v>
      </c>
      <c r="F24" s="95">
        <v>0</v>
      </c>
      <c r="G24" s="95">
        <v>2.7910000000000004E-2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2.7910000000000004E-2</v>
      </c>
      <c r="T24" s="95">
        <v>0</v>
      </c>
      <c r="U24" s="95">
        <v>0</v>
      </c>
      <c r="V24" s="95">
        <v>0</v>
      </c>
      <c r="W24" s="95">
        <v>2.7910000000000004E-2</v>
      </c>
      <c r="X24" s="95">
        <v>9.8999999999999999E-4</v>
      </c>
      <c r="Y24" s="95">
        <v>3.8999999999999999E-4</v>
      </c>
      <c r="Z24" s="95">
        <v>2.6920000000000003E-2</v>
      </c>
      <c r="AA24" s="95">
        <v>0</v>
      </c>
      <c r="AB24" s="95">
        <v>3.9000000000000146E-4</v>
      </c>
      <c r="AC24" s="95">
        <v>2.7520000000000003E-2</v>
      </c>
      <c r="AD24" s="95">
        <v>2.2024000000000002E-2</v>
      </c>
      <c r="AE24" s="98">
        <v>5.496E-3</v>
      </c>
      <c r="AF24" s="95">
        <v>0</v>
      </c>
      <c r="AG24" s="97">
        <v>2.2024000000000002E-2</v>
      </c>
      <c r="AH24" s="95">
        <v>5.496E-3</v>
      </c>
      <c r="AI24" s="95">
        <v>2.2024000000000002E-2</v>
      </c>
      <c r="AJ24" s="95">
        <v>0</v>
      </c>
      <c r="AK24" s="95">
        <f t="shared" si="0"/>
        <v>2.7910000000000004E-2</v>
      </c>
      <c r="AL24" s="95">
        <f t="shared" si="1"/>
        <v>5.8859999999999997E-3</v>
      </c>
      <c r="AM24" s="95">
        <v>0</v>
      </c>
      <c r="AN24" s="95">
        <v>5.8859999999999997E-3</v>
      </c>
      <c r="AO24" s="95">
        <f t="shared" si="2"/>
        <v>2.2024000000000005E-2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1.4E-3</v>
      </c>
      <c r="E27" s="95">
        <v>0</v>
      </c>
      <c r="F27" s="95">
        <v>0</v>
      </c>
      <c r="G27" s="95">
        <v>1.4E-3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1.4E-3</v>
      </c>
      <c r="T27" s="95">
        <v>0</v>
      </c>
      <c r="U27" s="95">
        <v>0</v>
      </c>
      <c r="V27" s="95">
        <v>0</v>
      </c>
      <c r="W27" s="95">
        <v>1.4E-3</v>
      </c>
      <c r="X27" s="95">
        <v>1.4E-3</v>
      </c>
      <c r="Y27" s="95">
        <v>0</v>
      </c>
      <c r="Z27" s="95">
        <v>0</v>
      </c>
      <c r="AA27" s="95">
        <v>0</v>
      </c>
      <c r="AB27" s="95">
        <v>3.0699999999999998E-4</v>
      </c>
      <c r="AC27" s="95">
        <v>1.093E-3</v>
      </c>
      <c r="AD27" s="95">
        <v>2.3599999999999999E-4</v>
      </c>
      <c r="AE27" s="98">
        <v>8.5700000000000001E-4</v>
      </c>
      <c r="AF27" s="95">
        <v>0</v>
      </c>
      <c r="AG27" s="97">
        <v>2.3599999999999999E-4</v>
      </c>
      <c r="AH27" s="95">
        <v>8.5700000000000001E-4</v>
      </c>
      <c r="AI27" s="95">
        <v>2.3599999999999999E-4</v>
      </c>
      <c r="AJ27" s="95">
        <v>0</v>
      </c>
      <c r="AK27" s="95">
        <f t="shared" si="0"/>
        <v>1.4E-3</v>
      </c>
      <c r="AL27" s="95">
        <f t="shared" si="1"/>
        <v>1.0977127172918572E-3</v>
      </c>
      <c r="AM27" s="95">
        <v>0</v>
      </c>
      <c r="AN27" s="95">
        <v>1.0977127172918572E-3</v>
      </c>
      <c r="AO27" s="95">
        <f t="shared" si="2"/>
        <v>3.0228728270814274E-4</v>
      </c>
    </row>
    <row r="28" spans="2:41" s="92" customFormat="1" ht="27" customHeight="1" x14ac:dyDescent="0.15">
      <c r="B28" s="101" t="s">
        <v>93</v>
      </c>
      <c r="C28" s="94"/>
      <c r="D28" s="95">
        <v>0.30648799999999998</v>
      </c>
      <c r="E28" s="95">
        <v>0</v>
      </c>
      <c r="F28" s="95">
        <v>0</v>
      </c>
      <c r="G28" s="95">
        <v>0.30648799999999998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0.30648799999999998</v>
      </c>
      <c r="T28" s="95">
        <v>0</v>
      </c>
      <c r="U28" s="95">
        <v>0</v>
      </c>
      <c r="V28" s="95">
        <v>0</v>
      </c>
      <c r="W28" s="95">
        <v>0.30648799999999998</v>
      </c>
      <c r="X28" s="95">
        <v>0.30405799999999999</v>
      </c>
      <c r="Y28" s="95">
        <v>0</v>
      </c>
      <c r="Z28" s="95">
        <v>2.4300000000000003E-3</v>
      </c>
      <c r="AA28" s="95">
        <v>0</v>
      </c>
      <c r="AB28" s="95">
        <v>0</v>
      </c>
      <c r="AC28" s="95">
        <v>0.30648800000000004</v>
      </c>
      <c r="AD28" s="95">
        <v>0.30345100000000003</v>
      </c>
      <c r="AE28" s="98">
        <v>3.0369999999999989E-3</v>
      </c>
      <c r="AF28" s="95">
        <v>0</v>
      </c>
      <c r="AG28" s="97">
        <v>0.30345100000000003</v>
      </c>
      <c r="AH28" s="95">
        <v>3.0369999999999989E-3</v>
      </c>
      <c r="AI28" s="95">
        <v>0.30345100000000003</v>
      </c>
      <c r="AJ28" s="95">
        <v>0</v>
      </c>
      <c r="AK28" s="95">
        <f t="shared" si="0"/>
        <v>0.30648799999999998</v>
      </c>
      <c r="AL28" s="95">
        <f t="shared" si="1"/>
        <v>3.0369999999999989E-3</v>
      </c>
      <c r="AM28" s="95">
        <v>0</v>
      </c>
      <c r="AN28" s="95">
        <v>3.0369999999999989E-3</v>
      </c>
      <c r="AO28" s="95">
        <f t="shared" si="2"/>
        <v>0.30345099999999997</v>
      </c>
    </row>
    <row r="29" spans="2:41" s="92" customFormat="1" ht="27" customHeight="1" x14ac:dyDescent="0.15">
      <c r="B29" s="101" t="s">
        <v>94</v>
      </c>
      <c r="C29" s="94"/>
      <c r="D29" s="95">
        <v>0.70029699999999995</v>
      </c>
      <c r="E29" s="95">
        <v>0</v>
      </c>
      <c r="F29" s="95">
        <v>0</v>
      </c>
      <c r="G29" s="95">
        <v>0.70029699999999995</v>
      </c>
      <c r="H29" s="95">
        <v>0</v>
      </c>
      <c r="I29" s="95">
        <v>0</v>
      </c>
      <c r="J29" s="95">
        <v>0</v>
      </c>
      <c r="K29" s="95">
        <v>1.7800000000000001E-3</v>
      </c>
      <c r="L29" s="95">
        <v>0</v>
      </c>
      <c r="M29" s="95">
        <v>0</v>
      </c>
      <c r="N29" s="95">
        <v>0</v>
      </c>
      <c r="O29" s="95">
        <v>1.7800000000000001E-3</v>
      </c>
      <c r="P29" s="95">
        <v>0</v>
      </c>
      <c r="Q29" s="95">
        <v>0</v>
      </c>
      <c r="R29" s="95">
        <v>0</v>
      </c>
      <c r="S29" s="97">
        <v>0.70029699999999995</v>
      </c>
      <c r="T29" s="95">
        <v>0.25606499999999999</v>
      </c>
      <c r="U29" s="95">
        <v>1.5E-3</v>
      </c>
      <c r="V29" s="95">
        <v>0.25456499999999999</v>
      </c>
      <c r="W29" s="95">
        <v>0.44423199999999996</v>
      </c>
      <c r="X29" s="95">
        <v>0.32687199999999994</v>
      </c>
      <c r="Y29" s="95">
        <v>0</v>
      </c>
      <c r="Z29" s="95">
        <v>0.11736000000000001</v>
      </c>
      <c r="AA29" s="95">
        <v>1.1000000000000001E-3</v>
      </c>
      <c r="AB29" s="95">
        <v>1.0999999999999899E-3</v>
      </c>
      <c r="AC29" s="95">
        <v>0.44313199999999997</v>
      </c>
      <c r="AD29" s="95">
        <v>0.30887999999999999</v>
      </c>
      <c r="AE29" s="98">
        <v>0.13425200000000001</v>
      </c>
      <c r="AF29" s="95">
        <v>0</v>
      </c>
      <c r="AG29" s="97">
        <v>0.30887999999999999</v>
      </c>
      <c r="AH29" s="95">
        <v>0.39031700000000003</v>
      </c>
      <c r="AI29" s="95">
        <v>0.30887999999999999</v>
      </c>
      <c r="AJ29" s="95">
        <v>0</v>
      </c>
      <c r="AK29" s="95">
        <f t="shared" si="0"/>
        <v>0.70029699999999995</v>
      </c>
      <c r="AL29" s="95">
        <f t="shared" si="1"/>
        <v>0.39141700000000001</v>
      </c>
      <c r="AM29" s="95">
        <v>0</v>
      </c>
      <c r="AN29" s="95">
        <v>0.39141700000000001</v>
      </c>
      <c r="AO29" s="95">
        <f t="shared" si="2"/>
        <v>0.30887999999999993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5.3418009999999994</v>
      </c>
      <c r="E31" s="95">
        <v>0</v>
      </c>
      <c r="F31" s="95">
        <v>0</v>
      </c>
      <c r="G31" s="95">
        <v>5.3418009999999994</v>
      </c>
      <c r="H31" s="95">
        <v>0.20902999999999999</v>
      </c>
      <c r="I31" s="95">
        <v>0</v>
      </c>
      <c r="J31" s="95">
        <v>0</v>
      </c>
      <c r="K31" s="95">
        <v>1.06999</v>
      </c>
      <c r="L31" s="95">
        <v>0</v>
      </c>
      <c r="M31" s="95">
        <v>0</v>
      </c>
      <c r="N31" s="95">
        <v>0</v>
      </c>
      <c r="O31" s="95">
        <v>1.06999</v>
      </c>
      <c r="P31" s="95">
        <v>0</v>
      </c>
      <c r="Q31" s="95">
        <v>0</v>
      </c>
      <c r="R31" s="95">
        <v>0</v>
      </c>
      <c r="S31" s="97">
        <v>5.1327709999999991</v>
      </c>
      <c r="T31" s="95">
        <v>2.3306E-2</v>
      </c>
      <c r="U31" s="95">
        <v>0</v>
      </c>
      <c r="V31" s="95">
        <v>2.3306E-2</v>
      </c>
      <c r="W31" s="95">
        <v>5.1094649999999993</v>
      </c>
      <c r="X31" s="95">
        <v>4.6997849999999994</v>
      </c>
      <c r="Y31" s="95">
        <v>0</v>
      </c>
      <c r="Z31" s="95">
        <v>0.40967999999999999</v>
      </c>
      <c r="AA31" s="95">
        <v>0</v>
      </c>
      <c r="AB31" s="95">
        <v>0</v>
      </c>
      <c r="AC31" s="95">
        <v>5.1094650000000001</v>
      </c>
      <c r="AD31" s="95">
        <v>4.4212879999999997</v>
      </c>
      <c r="AE31" s="98">
        <v>0.68817700000000004</v>
      </c>
      <c r="AF31" s="95">
        <v>0</v>
      </c>
      <c r="AG31" s="97">
        <v>4.6303179999999999</v>
      </c>
      <c r="AH31" s="95">
        <v>0.71148300000000009</v>
      </c>
      <c r="AI31" s="95">
        <v>4.6303179999999999</v>
      </c>
      <c r="AJ31" s="95">
        <v>0</v>
      </c>
      <c r="AK31" s="95">
        <f t="shared" si="0"/>
        <v>5.3418009999999994</v>
      </c>
      <c r="AL31" s="95">
        <f t="shared" si="1"/>
        <v>0.71148299999999998</v>
      </c>
      <c r="AM31" s="95">
        <v>0</v>
      </c>
      <c r="AN31" s="95">
        <v>0.71148299999999998</v>
      </c>
      <c r="AO31" s="95">
        <f t="shared" si="2"/>
        <v>4.630317999999999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2.1579220000000001</v>
      </c>
      <c r="E36" s="95">
        <v>0</v>
      </c>
      <c r="F36" s="95">
        <v>0</v>
      </c>
      <c r="G36" s="95">
        <v>2.1579220000000001</v>
      </c>
      <c r="H36" s="95">
        <v>0</v>
      </c>
      <c r="I36" s="95">
        <v>0</v>
      </c>
      <c r="J36" s="95">
        <v>0</v>
      </c>
      <c r="K36" s="95">
        <v>6.2039999999999998E-2</v>
      </c>
      <c r="L36" s="95">
        <v>0</v>
      </c>
      <c r="M36" s="95">
        <v>0</v>
      </c>
      <c r="N36" s="95">
        <v>0</v>
      </c>
      <c r="O36" s="95">
        <v>6.2039999999999998E-2</v>
      </c>
      <c r="P36" s="95">
        <v>1E-4</v>
      </c>
      <c r="Q36" s="95">
        <v>0</v>
      </c>
      <c r="R36" s="102">
        <v>0</v>
      </c>
      <c r="S36" s="97">
        <v>2.1578219999999999</v>
      </c>
      <c r="T36" s="95">
        <v>0</v>
      </c>
      <c r="U36" s="95">
        <v>0</v>
      </c>
      <c r="V36" s="95">
        <v>0</v>
      </c>
      <c r="W36" s="95">
        <v>2.1578219999999999</v>
      </c>
      <c r="X36" s="95">
        <v>2.1380019999999997</v>
      </c>
      <c r="Y36" s="95">
        <v>0</v>
      </c>
      <c r="Z36" s="95">
        <v>1.9820000000000001E-2</v>
      </c>
      <c r="AA36" s="95">
        <v>1.9820000000000001E-2</v>
      </c>
      <c r="AB36" s="95">
        <v>2.3798000000000038E-2</v>
      </c>
      <c r="AC36" s="95">
        <v>2.1340239999999997</v>
      </c>
      <c r="AD36" s="95">
        <v>1.1544719999999999</v>
      </c>
      <c r="AE36" s="95">
        <v>0.97955199999999987</v>
      </c>
      <c r="AF36" s="95">
        <v>0</v>
      </c>
      <c r="AG36" s="97">
        <v>1.1545719999999999</v>
      </c>
      <c r="AH36" s="95">
        <v>0.97955199999999987</v>
      </c>
      <c r="AI36" s="95">
        <v>1.1545719999999999</v>
      </c>
      <c r="AJ36" s="95">
        <v>0</v>
      </c>
      <c r="AK36" s="95">
        <f t="shared" si="0"/>
        <v>2.1579220000000001</v>
      </c>
      <c r="AL36" s="95">
        <f t="shared" si="1"/>
        <v>1.00335</v>
      </c>
      <c r="AM36" s="95">
        <f>SUM(AM37:AM39)</f>
        <v>0</v>
      </c>
      <c r="AN36" s="95">
        <f>SUM(AN37:AN39)</f>
        <v>1.00335</v>
      </c>
      <c r="AO36" s="95">
        <f t="shared" si="2"/>
        <v>1.1545720000000002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1.9820000000000001E-2</v>
      </c>
      <c r="E37" s="106">
        <v>0</v>
      </c>
      <c r="F37" s="105">
        <v>0</v>
      </c>
      <c r="G37" s="105">
        <v>1.9820000000000001E-2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1.9820000000000001E-2</v>
      </c>
      <c r="T37" s="105">
        <v>0</v>
      </c>
      <c r="U37" s="105">
        <v>0</v>
      </c>
      <c r="V37" s="105">
        <v>0</v>
      </c>
      <c r="W37" s="105">
        <v>1.9820000000000001E-2</v>
      </c>
      <c r="X37" s="105">
        <v>0</v>
      </c>
      <c r="Y37" s="105">
        <v>0</v>
      </c>
      <c r="Z37" s="105">
        <v>1.9820000000000001E-2</v>
      </c>
      <c r="AA37" s="105">
        <v>1.9820000000000001E-2</v>
      </c>
      <c r="AB37" s="105">
        <v>1.9820000000000001E-2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1.9820000000000001E-2</v>
      </c>
      <c r="AL37" s="106">
        <f t="shared" si="1"/>
        <v>1.9820000000000001E-2</v>
      </c>
      <c r="AM37" s="106">
        <v>0</v>
      </c>
      <c r="AN37" s="106">
        <v>1.9820000000000001E-2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2.1381019999999999</v>
      </c>
      <c r="E38" s="110">
        <v>0</v>
      </c>
      <c r="F38" s="110">
        <v>0</v>
      </c>
      <c r="G38" s="110">
        <v>2.1381019999999999</v>
      </c>
      <c r="H38" s="110">
        <v>0</v>
      </c>
      <c r="I38" s="110">
        <v>0</v>
      </c>
      <c r="J38" s="110">
        <v>0</v>
      </c>
      <c r="K38" s="110">
        <v>6.2039999999999998E-2</v>
      </c>
      <c r="L38" s="110">
        <v>0</v>
      </c>
      <c r="M38" s="110">
        <v>0</v>
      </c>
      <c r="N38" s="110">
        <v>0</v>
      </c>
      <c r="O38" s="110">
        <v>6.2039999999999998E-2</v>
      </c>
      <c r="P38" s="110">
        <v>1E-4</v>
      </c>
      <c r="Q38" s="110">
        <v>0</v>
      </c>
      <c r="R38" s="111">
        <v>0</v>
      </c>
      <c r="S38" s="112">
        <v>2.1380019999999997</v>
      </c>
      <c r="T38" s="110">
        <v>0</v>
      </c>
      <c r="U38" s="110">
        <v>0</v>
      </c>
      <c r="V38" s="110">
        <v>0</v>
      </c>
      <c r="W38" s="110">
        <v>2.1380019999999997</v>
      </c>
      <c r="X38" s="110">
        <v>2.1380019999999997</v>
      </c>
      <c r="Y38" s="110">
        <v>0</v>
      </c>
      <c r="Z38" s="110">
        <v>0</v>
      </c>
      <c r="AA38" s="110">
        <v>0</v>
      </c>
      <c r="AB38" s="110">
        <v>3.9780000000000371E-3</v>
      </c>
      <c r="AC38" s="110">
        <v>2.1340239999999997</v>
      </c>
      <c r="AD38" s="110">
        <v>1.1544719999999999</v>
      </c>
      <c r="AE38" s="110">
        <v>0.97955199999999987</v>
      </c>
      <c r="AF38" s="111">
        <v>0</v>
      </c>
      <c r="AG38" s="112">
        <v>1.1545719999999999</v>
      </c>
      <c r="AH38" s="110">
        <v>0.97955199999999987</v>
      </c>
      <c r="AI38" s="110">
        <v>1.1545719999999999</v>
      </c>
      <c r="AJ38" s="110">
        <v>0</v>
      </c>
      <c r="AK38" s="110">
        <f t="shared" si="0"/>
        <v>2.1381019999999999</v>
      </c>
      <c r="AL38" s="110">
        <f t="shared" si="1"/>
        <v>0.98353000000000002</v>
      </c>
      <c r="AM38" s="110">
        <v>0</v>
      </c>
      <c r="AN38" s="110">
        <v>0.98353000000000002</v>
      </c>
      <c r="AO38" s="110">
        <f t="shared" si="2"/>
        <v>1.1545719999999999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2021-03-16T06:37:14Z</dcterms:created>
  <dcterms:modified xsi:type="dcterms:W3CDTF">2021-03-16T06:37:14Z</dcterms:modified>
</cp:coreProperties>
</file>