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O56" i="1" s="1"/>
  <c r="AL55" i="1"/>
  <c r="AK55" i="1"/>
  <c r="AL54" i="1"/>
  <c r="AK54" i="1"/>
  <c r="AO54" i="1" s="1"/>
  <c r="AL53" i="1"/>
  <c r="AK53" i="1"/>
  <c r="AN12" i="1"/>
  <c r="AL52" i="1"/>
  <c r="AK52" i="1"/>
  <c r="AL51" i="1"/>
  <c r="AK51" i="1"/>
  <c r="AL50" i="1"/>
  <c r="AK50" i="1"/>
  <c r="AO50" i="1" s="1"/>
  <c r="AL49" i="1"/>
  <c r="AK49" i="1"/>
  <c r="AL48" i="1"/>
  <c r="AK48" i="1"/>
  <c r="AO48" i="1" s="1"/>
  <c r="AL47" i="1"/>
  <c r="AK47" i="1"/>
  <c r="AO47" i="1" s="1"/>
  <c r="AL46" i="1"/>
  <c r="AK46" i="1"/>
  <c r="AO46" i="1" s="1"/>
  <c r="AL45" i="1"/>
  <c r="AK45" i="1"/>
  <c r="AN44" i="1"/>
  <c r="AM44" i="1"/>
  <c r="AL44" i="1"/>
  <c r="AK44" i="1"/>
  <c r="AO44" i="1" s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O14" i="1" s="1"/>
  <c r="AN13" i="1"/>
  <c r="AM13" i="1"/>
  <c r="AL13" i="1" s="1"/>
  <c r="AK13" i="1"/>
  <c r="AK12" i="1"/>
  <c r="X8" i="1"/>
  <c r="Z8" i="1"/>
  <c r="AO17" i="1" l="1"/>
  <c r="AO45" i="1"/>
  <c r="AO51" i="1"/>
  <c r="AO55" i="1"/>
  <c r="AO62" i="1"/>
  <c r="AO52" i="1"/>
  <c r="AO49" i="1"/>
  <c r="AO63" i="1"/>
  <c r="AO53" i="1"/>
  <c r="AO13" i="1"/>
  <c r="AO60" i="1"/>
  <c r="AM12" i="1"/>
  <c r="AL12" i="1" s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<sst xmlns="http://schemas.openxmlformats.org/spreadsheetml/2006/main" count="137" uniqueCount="132">
  <si>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</si>
  <si>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</si>
  <si>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</si>
  <si>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</si>
  <si>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</si>
  <si>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</si>
  <si>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</si>
  <si>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</si>
  <si>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</si>
  <si>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</si>
  <si>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</si>
  <si>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</si>
  <si>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</si>
  <si>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</si>
  <si>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</si>
  <si>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</si>
  <si>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</si>
  <si>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</si>
  <si>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</si>
  <si>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</si>
  <si>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</si>
  <si>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</si>
  <si>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</si>
  <si>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</si>
  <si>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</si>
  <si>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</si>
  <si>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</si>
  <si>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</si>
  <si>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</si>
  <si>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</si>
  <si>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</si>
  <si>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</si>
  <si>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</si>
  <si>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</si>
  <si>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</si>
  <si>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</si>
  <si>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</si>
  <si>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</si>
  <si>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</si>
  <si>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</si>
  <si>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</si>
  <si>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</si>
  <si>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</si>
  <si>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</si>
  <si>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</si>
  <si>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</si>
  <si>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</si>
  <si>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</si>
  <si>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</si>
  <si>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</si>
  <si>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</si>
  <si>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</si>
  <si>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</si>
  <si>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</si>
  <si>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</si>
  <si>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</si>
  <si>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</si>
  <si>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</si>
  <si>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</si>
  <si>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</si>
  <si>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</si>
  <si>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</si>
  <si>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</si>
  <si>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</si>
  <si>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</si>
  <si>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</si>
  <si>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</si>
  <si>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</si>
  <si>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</si>
  <si>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</si>
  <si>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</si>
  <si>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</si>
  <si>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</si>
  <si>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表5-03  発生量及び処理・処分量（業種別)　〔海南・海草地域〕〔全業種〕〔令和元年度〕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</si>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</sst>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124.22432900000001</v>
      </c>
      <c r="E12" s="85">
        <v>0</v>
      </c>
      <c r="F12" s="85">
        <v>0</v>
      </c>
      <c r="G12" s="85">
        <v>124.22432900000001</v>
      </c>
      <c r="H12" s="85">
        <v>18.507000000000001</v>
      </c>
      <c r="I12" s="85">
        <v>0</v>
      </c>
      <c r="J12" s="85">
        <v>0</v>
      </c>
      <c r="K12" s="85">
        <v>20.293082999999999</v>
      </c>
      <c r="L12" s="85">
        <v>0</v>
      </c>
      <c r="M12" s="85">
        <v>18.124610000000004</v>
      </c>
      <c r="N12" s="85">
        <v>0</v>
      </c>
      <c r="O12" s="85">
        <v>2.1684730000000001</v>
      </c>
      <c r="P12" s="85">
        <v>1.310773</v>
      </c>
      <c r="Q12" s="86">
        <v>0</v>
      </c>
      <c r="R12" s="85">
        <v>0</v>
      </c>
      <c r="S12" s="87">
        <v>86.281946000000005</v>
      </c>
      <c r="T12" s="85">
        <v>2.3736750000000004</v>
      </c>
      <c r="U12" s="85">
        <v>0.6236600000000001</v>
      </c>
      <c r="V12" s="85">
        <v>1.7500150000000001</v>
      </c>
      <c r="W12" s="85">
        <v>83.908270999999999</v>
      </c>
      <c r="X12" s="85">
        <v>80.716890000000006</v>
      </c>
      <c r="Y12" s="85">
        <v>4.6053470000000001</v>
      </c>
      <c r="Z12" s="85">
        <v>3.1913810000000007</v>
      </c>
      <c r="AA12" s="85">
        <v>0.62980199999999986</v>
      </c>
      <c r="AB12" s="85">
        <v>2.5143009999999961</v>
      </c>
      <c r="AC12" s="85">
        <v>81.393970000000024</v>
      </c>
      <c r="AD12" s="85">
        <v>80.02923100000001</v>
      </c>
      <c r="AE12" s="85">
        <v>1.3647390000000004</v>
      </c>
      <c r="AF12" s="88">
        <v>0</v>
      </c>
      <c r="AG12" s="87">
        <v>99.847004000000027</v>
      </c>
      <c r="AH12" s="85">
        <v>3.7384139999999997</v>
      </c>
      <c r="AI12" s="85">
        <v>99.847004000000027</v>
      </c>
      <c r="AJ12" s="85">
        <v>0</v>
      </c>
      <c r="AK12" s="85">
        <f>G12-N12</f>
        <v>124.22432900000001</v>
      </c>
      <c r="AL12" s="85">
        <f>AM12+AN12</f>
        <v>5.5002840000000006</v>
      </c>
      <c r="AM12" s="85">
        <f>AM13+SUM(AM16:AM19)+AM44+SUM(AM51:AM64)</f>
        <v>0</v>
      </c>
      <c r="AN12" s="85">
        <f>AN13+SUM(AN16:AN19)+AN44+SUM(AN51:AN64)</f>
        <v>5.5002840000000006</v>
      </c>
      <c r="AO12" s="85">
        <f>AK12-AL12</f>
        <v>118.72404500000002</v>
      </c>
    </row>
    <row r="13" spans="2:41" s="89" customFormat="1" ht="17.25" customHeight="1" thickTop="1" x14ac:dyDescent="0.15">
      <c r="B13" s="90" t="s">
        <v>76</v>
      </c>
      <c r="C13" s="91"/>
      <c r="D13" s="92">
        <v>18.074126000000003</v>
      </c>
      <c r="E13" s="92">
        <v>0</v>
      </c>
      <c r="F13" s="92">
        <v>0</v>
      </c>
      <c r="G13" s="92">
        <v>18.074126000000003</v>
      </c>
      <c r="H13" s="92">
        <v>18.071000000000002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3.1259999999999994E-3</v>
      </c>
      <c r="T13" s="92">
        <v>0</v>
      </c>
      <c r="U13" s="92">
        <v>0</v>
      </c>
      <c r="V13" s="92">
        <v>0</v>
      </c>
      <c r="W13" s="92">
        <v>3.1259999999999994E-3</v>
      </c>
      <c r="X13" s="92">
        <v>1.6200000000000001E-3</v>
      </c>
      <c r="Y13" s="92">
        <v>0</v>
      </c>
      <c r="Z13" s="92">
        <v>1.5059999999999995E-3</v>
      </c>
      <c r="AA13" s="92">
        <v>1.5059999999999995E-3</v>
      </c>
      <c r="AB13" s="92">
        <v>1.3749999999999995E-3</v>
      </c>
      <c r="AC13" s="92">
        <v>1.751E-3</v>
      </c>
      <c r="AD13" s="92">
        <v>1.3309999999999999E-3</v>
      </c>
      <c r="AE13" s="92">
        <v>4.2000000000000002E-4</v>
      </c>
      <c r="AF13" s="94">
        <v>0</v>
      </c>
      <c r="AG13" s="93">
        <v>18.072331000000002</v>
      </c>
      <c r="AH13" s="92">
        <v>4.2000000000000002E-4</v>
      </c>
      <c r="AI13" s="92">
        <v>18.072331000000002</v>
      </c>
      <c r="AJ13" s="92">
        <v>0</v>
      </c>
      <c r="AK13" s="92">
        <f t="shared" ref="AK13:AK64" si="0">G13-N13</f>
        <v>18.074126000000003</v>
      </c>
      <c r="AL13" s="92">
        <f t="shared" ref="AL13:AL64" si="1">AM13+AN13</f>
        <v>1.792E-3</v>
      </c>
      <c r="AM13" s="92">
        <f>SUM(AM14:AM15)</f>
        <v>0</v>
      </c>
      <c r="AN13" s="92">
        <f>SUM(AN14:AN15)</f>
        <v>1.792E-3</v>
      </c>
      <c r="AO13" s="92">
        <f t="shared" ref="AO13:AO64" si="2">AK13-AL13</f>
        <v>18.072334000000005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18.074126000000003</v>
      </c>
      <c r="E14" s="97">
        <v>0</v>
      </c>
      <c r="F14" s="97">
        <v>0</v>
      </c>
      <c r="G14" s="97">
        <v>18.074126000000003</v>
      </c>
      <c r="H14" s="97">
        <v>18.071000000000002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3.1259999999999994E-3</v>
      </c>
      <c r="T14" s="97">
        <v>0</v>
      </c>
      <c r="U14" s="97">
        <v>0</v>
      </c>
      <c r="V14" s="97">
        <v>0</v>
      </c>
      <c r="W14" s="97">
        <v>3.1259999999999994E-3</v>
      </c>
      <c r="X14" s="97">
        <v>1.6200000000000001E-3</v>
      </c>
      <c r="Y14" s="97">
        <v>0</v>
      </c>
      <c r="Z14" s="97">
        <v>1.5059999999999995E-3</v>
      </c>
      <c r="AA14" s="97">
        <v>1.5059999999999995E-3</v>
      </c>
      <c r="AB14" s="97">
        <v>1.3749999999999995E-3</v>
      </c>
      <c r="AC14" s="97">
        <v>1.751E-3</v>
      </c>
      <c r="AD14" s="97">
        <v>1.3309999999999999E-3</v>
      </c>
      <c r="AE14" s="97">
        <v>4.2000000000000002E-4</v>
      </c>
      <c r="AF14" s="100">
        <v>0</v>
      </c>
      <c r="AG14" s="99">
        <v>18.072331000000002</v>
      </c>
      <c r="AH14" s="97">
        <v>4.2000000000000002E-4</v>
      </c>
      <c r="AI14" s="97">
        <v>18.072331000000002</v>
      </c>
      <c r="AJ14" s="97">
        <v>0</v>
      </c>
      <c r="AK14" s="97">
        <f t="shared" si="0"/>
        <v>18.074126000000003</v>
      </c>
      <c r="AL14" s="97">
        <f t="shared" si="1"/>
        <v>1.792E-3</v>
      </c>
      <c r="AM14" s="97">
        <v>0</v>
      </c>
      <c r="AN14" s="97">
        <v>1.792E-3</v>
      </c>
      <c r="AO14" s="97">
        <f t="shared" si="2"/>
        <v>18.072334000000005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7">
        <v>0</v>
      </c>
      <c r="AD17" s="92">
        <v>0</v>
      </c>
      <c r="AE17" s="92">
        <v>0</v>
      </c>
      <c r="AF17" s="94">
        <v>0</v>
      </c>
      <c r="AG17" s="93">
        <v>0</v>
      </c>
      <c r="AH17" s="92">
        <v>0</v>
      </c>
      <c r="AI17" s="92">
        <v>0</v>
      </c>
      <c r="AJ17" s="92">
        <v>0</v>
      </c>
      <c r="AK17" s="92">
        <f t="shared" si="0"/>
        <v>0</v>
      </c>
      <c r="AL17" s="92">
        <f t="shared" si="1"/>
        <v>0</v>
      </c>
      <c r="AM17" s="92">
        <v>0</v>
      </c>
      <c r="AN17" s="92">
        <v>0</v>
      </c>
      <c r="AO17" s="92">
        <f t="shared" si="2"/>
        <v>0</v>
      </c>
    </row>
    <row r="18" spans="2:41" s="89" customFormat="1" ht="17.25" customHeight="1" x14ac:dyDescent="0.15">
      <c r="B18" s="107" t="s">
        <v>81</v>
      </c>
      <c r="C18" s="108"/>
      <c r="D18" s="92">
        <v>69.960816000000008</v>
      </c>
      <c r="E18" s="92">
        <v>0</v>
      </c>
      <c r="F18" s="92">
        <v>0</v>
      </c>
      <c r="G18" s="92">
        <v>69.960816000000008</v>
      </c>
      <c r="H18" s="92">
        <v>0</v>
      </c>
      <c r="I18" s="92">
        <v>0</v>
      </c>
      <c r="J18" s="92">
        <v>0</v>
      </c>
      <c r="K18" s="92">
        <v>1.3749629999999999</v>
      </c>
      <c r="L18" s="92">
        <v>0</v>
      </c>
      <c r="M18" s="92">
        <v>0</v>
      </c>
      <c r="N18" s="92">
        <v>0</v>
      </c>
      <c r="O18" s="92">
        <v>1.3749629999999999</v>
      </c>
      <c r="P18" s="92">
        <v>1.3017730000000001</v>
      </c>
      <c r="Q18" s="109">
        <v>0</v>
      </c>
      <c r="R18" s="92">
        <v>0</v>
      </c>
      <c r="S18" s="93">
        <v>68.659043000000011</v>
      </c>
      <c r="T18" s="92">
        <v>0.86714000000000002</v>
      </c>
      <c r="U18" s="92">
        <v>0.60489999999999999</v>
      </c>
      <c r="V18" s="92">
        <v>0.26224000000000003</v>
      </c>
      <c r="W18" s="92">
        <v>67.791903000000005</v>
      </c>
      <c r="X18" s="92">
        <v>67.366408000000007</v>
      </c>
      <c r="Y18" s="92">
        <v>0</v>
      </c>
      <c r="Z18" s="92">
        <v>0.42549499999999996</v>
      </c>
      <c r="AA18" s="92">
        <v>5.4168000000000001E-2</v>
      </c>
      <c r="AB18" s="92">
        <v>0.60275199999999529</v>
      </c>
      <c r="AC18" s="97">
        <v>67.18915100000001</v>
      </c>
      <c r="AD18" s="92">
        <v>66.703653000000003</v>
      </c>
      <c r="AE18" s="92">
        <v>0.48549799999999999</v>
      </c>
      <c r="AF18" s="94">
        <v>0</v>
      </c>
      <c r="AG18" s="93">
        <v>68.005426</v>
      </c>
      <c r="AH18" s="92">
        <v>1.352638</v>
      </c>
      <c r="AI18" s="92">
        <v>68.005426</v>
      </c>
      <c r="AJ18" s="92">
        <v>0</v>
      </c>
      <c r="AK18" s="92">
        <f t="shared" si="0"/>
        <v>69.960816000000008</v>
      </c>
      <c r="AL18" s="92">
        <f t="shared" si="1"/>
        <v>1.5229940000000002</v>
      </c>
      <c r="AM18" s="92">
        <v>0</v>
      </c>
      <c r="AN18" s="92">
        <v>1.5229940000000002</v>
      </c>
      <c r="AO18" s="92">
        <f t="shared" si="2"/>
        <v>68.437822000000011</v>
      </c>
    </row>
    <row r="19" spans="2:41" s="89" customFormat="1" ht="17.25" customHeight="1" x14ac:dyDescent="0.15">
      <c r="B19" s="110" t="s">
        <v>82</v>
      </c>
      <c r="C19" s="111"/>
      <c r="D19" s="92">
        <v>31.170897000000004</v>
      </c>
      <c r="E19" s="92">
        <v>0</v>
      </c>
      <c r="F19" s="92">
        <v>0</v>
      </c>
      <c r="G19" s="92">
        <v>31.170897000000004</v>
      </c>
      <c r="H19" s="92">
        <v>0.436</v>
      </c>
      <c r="I19" s="92">
        <v>0</v>
      </c>
      <c r="J19" s="92">
        <v>0</v>
      </c>
      <c r="K19" s="92">
        <v>18.089779999999998</v>
      </c>
      <c r="L19" s="92">
        <v>0</v>
      </c>
      <c r="M19" s="92">
        <v>18.079610000000002</v>
      </c>
      <c r="N19" s="92">
        <v>0</v>
      </c>
      <c r="O19" s="92">
        <v>1.0169999999999998E-2</v>
      </c>
      <c r="P19" s="92">
        <v>8.9999999999999993E-3</v>
      </c>
      <c r="Q19" s="109">
        <v>0</v>
      </c>
      <c r="R19" s="92">
        <v>0</v>
      </c>
      <c r="S19" s="93">
        <v>12.646287000000001</v>
      </c>
      <c r="T19" s="92">
        <v>1.0698999999999999</v>
      </c>
      <c r="U19" s="92">
        <v>5.4299999999999999E-3</v>
      </c>
      <c r="V19" s="92">
        <v>1.06447</v>
      </c>
      <c r="W19" s="92">
        <v>11.576386999999999</v>
      </c>
      <c r="X19" s="92">
        <v>9.7156500000000001</v>
      </c>
      <c r="Y19" s="92">
        <v>4.4591000000000003</v>
      </c>
      <c r="Z19" s="92">
        <v>1.8607369999999999</v>
      </c>
      <c r="AA19" s="92">
        <v>0.30109200000000003</v>
      </c>
      <c r="AB19" s="92">
        <v>1.2957240000000001</v>
      </c>
      <c r="AC19" s="92">
        <v>10.280662999999999</v>
      </c>
      <c r="AD19" s="92">
        <v>9.865375000000002</v>
      </c>
      <c r="AE19" s="92">
        <v>0.41528799999999999</v>
      </c>
      <c r="AF19" s="94">
        <v>0</v>
      </c>
      <c r="AG19" s="93">
        <v>10.310375000000002</v>
      </c>
      <c r="AH19" s="92">
        <v>1.4851880000000004</v>
      </c>
      <c r="AI19" s="92">
        <v>10.310375000000002</v>
      </c>
      <c r="AJ19" s="92">
        <v>0</v>
      </c>
      <c r="AK19" s="92">
        <f t="shared" si="0"/>
        <v>31.170897000000004</v>
      </c>
      <c r="AL19" s="92">
        <f t="shared" si="1"/>
        <v>2.7253660000000006</v>
      </c>
      <c r="AM19" s="92">
        <f>SUM(AM20:AM43)</f>
        <v>0</v>
      </c>
      <c r="AN19" s="92">
        <f>SUM(AN20:AN43)</f>
        <v>2.7253660000000006</v>
      </c>
      <c r="AO19" s="92">
        <f t="shared" si="2"/>
        <v>28.445531000000003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0.12465999999999999</v>
      </c>
      <c r="E20" s="97">
        <v>0</v>
      </c>
      <c r="F20" s="97">
        <v>0</v>
      </c>
      <c r="G20" s="97">
        <v>0.12465999999999999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0.12465999999999999</v>
      </c>
      <c r="T20" s="97">
        <v>0</v>
      </c>
      <c r="U20" s="97">
        <v>0</v>
      </c>
      <c r="V20" s="97">
        <v>0</v>
      </c>
      <c r="W20" s="97">
        <v>0.12465999999999999</v>
      </c>
      <c r="X20" s="97">
        <v>0</v>
      </c>
      <c r="Y20" s="97">
        <v>0</v>
      </c>
      <c r="Z20" s="97">
        <v>0.12465999999999999</v>
      </c>
      <c r="AA20" s="97">
        <v>0</v>
      </c>
      <c r="AB20" s="97">
        <v>0</v>
      </c>
      <c r="AC20" s="97">
        <v>0.12465999999999999</v>
      </c>
      <c r="AD20" s="97">
        <v>0.12465999999999999</v>
      </c>
      <c r="AE20" s="97">
        <v>0</v>
      </c>
      <c r="AF20" s="100">
        <v>0</v>
      </c>
      <c r="AG20" s="99">
        <v>0.12465999999999999</v>
      </c>
      <c r="AH20" s="97">
        <v>0</v>
      </c>
      <c r="AI20" s="97">
        <v>0.12465999999999999</v>
      </c>
      <c r="AJ20" s="97">
        <v>0</v>
      </c>
      <c r="AK20" s="97">
        <f t="shared" si="0"/>
        <v>0.12465999999999999</v>
      </c>
      <c r="AL20" s="97">
        <f t="shared" si="1"/>
        <v>0</v>
      </c>
      <c r="AM20" s="97">
        <v>0</v>
      </c>
      <c r="AN20" s="97">
        <v>0</v>
      </c>
      <c r="AO20" s="97">
        <f t="shared" si="2"/>
        <v>0.12465999999999999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6.9544670000000002</v>
      </c>
      <c r="E21" s="113">
        <v>0</v>
      </c>
      <c r="F21" s="113">
        <v>0</v>
      </c>
      <c r="G21" s="113">
        <v>6.9544670000000002</v>
      </c>
      <c r="H21" s="113">
        <v>0</v>
      </c>
      <c r="I21" s="113">
        <v>0</v>
      </c>
      <c r="J21" s="113">
        <v>0</v>
      </c>
      <c r="K21" s="113">
        <v>5.4652700000000003</v>
      </c>
      <c r="L21" s="113">
        <v>0</v>
      </c>
      <c r="M21" s="113">
        <v>5.4652700000000003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1.4891970000000001</v>
      </c>
      <c r="T21" s="113">
        <v>0</v>
      </c>
      <c r="U21" s="113">
        <v>0</v>
      </c>
      <c r="V21" s="113">
        <v>0</v>
      </c>
      <c r="W21" s="113">
        <v>1.4891970000000001</v>
      </c>
      <c r="X21" s="113">
        <v>1.4084270000000001</v>
      </c>
      <c r="Y21" s="113">
        <v>0</v>
      </c>
      <c r="Z21" s="113">
        <v>8.0770000000000008E-2</v>
      </c>
      <c r="AA21" s="113">
        <v>4.3729999999999998E-2</v>
      </c>
      <c r="AB21" s="113">
        <v>4.3293000000000026E-2</v>
      </c>
      <c r="AC21" s="113">
        <v>1.4459040000000001</v>
      </c>
      <c r="AD21" s="113">
        <v>1.220647</v>
      </c>
      <c r="AE21" s="113">
        <v>0.22525700000000004</v>
      </c>
      <c r="AF21" s="116">
        <v>0</v>
      </c>
      <c r="AG21" s="115">
        <v>1.220647</v>
      </c>
      <c r="AH21" s="113">
        <v>0.22525700000000004</v>
      </c>
      <c r="AI21" s="113">
        <v>1.220647</v>
      </c>
      <c r="AJ21" s="113">
        <v>0</v>
      </c>
      <c r="AK21" s="113">
        <f t="shared" si="0"/>
        <v>6.9544670000000002</v>
      </c>
      <c r="AL21" s="113">
        <f t="shared" si="1"/>
        <v>0.26855000000000001</v>
      </c>
      <c r="AM21" s="113">
        <v>0</v>
      </c>
      <c r="AN21" s="113">
        <v>0.26855000000000001</v>
      </c>
      <c r="AO21" s="113">
        <f t="shared" si="2"/>
        <v>6.6859169999999999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4">
        <v>0</v>
      </c>
      <c r="R22" s="113">
        <v>0</v>
      </c>
      <c r="S22" s="115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6">
        <v>0</v>
      </c>
      <c r="AG22" s="115">
        <v>0</v>
      </c>
      <c r="AH22" s="113">
        <v>0</v>
      </c>
      <c r="AI22" s="113">
        <v>0</v>
      </c>
      <c r="AJ22" s="113">
        <v>0</v>
      </c>
      <c r="AK22" s="113">
        <f t="shared" si="0"/>
        <v>0</v>
      </c>
      <c r="AL22" s="113">
        <f t="shared" si="1"/>
        <v>0</v>
      </c>
      <c r="AM22" s="113">
        <v>0</v>
      </c>
      <c r="AN22" s="113">
        <v>0</v>
      </c>
      <c r="AO22" s="113">
        <f t="shared" si="2"/>
        <v>0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2.5867999999999999E-2</v>
      </c>
      <c r="E23" s="113">
        <v>0</v>
      </c>
      <c r="F23" s="113">
        <v>0</v>
      </c>
      <c r="G23" s="113">
        <v>2.5867999999999999E-2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2.5867999999999999E-2</v>
      </c>
      <c r="T23" s="113">
        <v>0</v>
      </c>
      <c r="U23" s="113">
        <v>0</v>
      </c>
      <c r="V23" s="113">
        <v>0</v>
      </c>
      <c r="W23" s="113">
        <v>2.5867999999999999E-2</v>
      </c>
      <c r="X23" s="113">
        <v>2.5867999999999999E-2</v>
      </c>
      <c r="Y23" s="113">
        <v>0</v>
      </c>
      <c r="Z23" s="113">
        <v>0</v>
      </c>
      <c r="AA23" s="113">
        <v>0</v>
      </c>
      <c r="AB23" s="113">
        <v>5.8499999999999872E-4</v>
      </c>
      <c r="AC23" s="113">
        <v>2.5283E-2</v>
      </c>
      <c r="AD23" s="113">
        <v>2.5218000000000001E-2</v>
      </c>
      <c r="AE23" s="113">
        <v>6.5000000000000008E-5</v>
      </c>
      <c r="AF23" s="116">
        <v>0</v>
      </c>
      <c r="AG23" s="115">
        <v>2.5218000000000001E-2</v>
      </c>
      <c r="AH23" s="113">
        <v>6.5000000000000008E-5</v>
      </c>
      <c r="AI23" s="113">
        <v>2.5218000000000001E-2</v>
      </c>
      <c r="AJ23" s="113">
        <v>0</v>
      </c>
      <c r="AK23" s="113">
        <f t="shared" si="0"/>
        <v>2.5867999999999999E-2</v>
      </c>
      <c r="AL23" s="113">
        <f t="shared" si="1"/>
        <v>6.4999999999999997E-4</v>
      </c>
      <c r="AM23" s="113">
        <v>0</v>
      </c>
      <c r="AN23" s="113">
        <v>6.4999999999999997E-4</v>
      </c>
      <c r="AO23" s="113">
        <f t="shared" si="2"/>
        <v>2.5217999999999997E-2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3.4140000000000004E-2</v>
      </c>
      <c r="E24" s="113">
        <v>0</v>
      </c>
      <c r="F24" s="113">
        <v>0</v>
      </c>
      <c r="G24" s="113">
        <v>3.4140000000000004E-2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3.4140000000000004E-2</v>
      </c>
      <c r="T24" s="113">
        <v>0</v>
      </c>
      <c r="U24" s="113">
        <v>0</v>
      </c>
      <c r="V24" s="113">
        <v>0</v>
      </c>
      <c r="W24" s="113">
        <v>3.4140000000000004E-2</v>
      </c>
      <c r="X24" s="113">
        <v>3.4140000000000004E-2</v>
      </c>
      <c r="Y24" s="113">
        <v>0</v>
      </c>
      <c r="Z24" s="113">
        <v>0</v>
      </c>
      <c r="AA24" s="113">
        <v>0</v>
      </c>
      <c r="AB24" s="113">
        <v>0</v>
      </c>
      <c r="AC24" s="113">
        <v>3.4140000000000004E-2</v>
      </c>
      <c r="AD24" s="113">
        <v>3.4140000000000004E-2</v>
      </c>
      <c r="AE24" s="113">
        <v>0</v>
      </c>
      <c r="AF24" s="116">
        <v>0</v>
      </c>
      <c r="AG24" s="115">
        <v>3.4140000000000004E-2</v>
      </c>
      <c r="AH24" s="113">
        <v>0</v>
      </c>
      <c r="AI24" s="113">
        <v>3.4140000000000004E-2</v>
      </c>
      <c r="AJ24" s="113">
        <v>0</v>
      </c>
      <c r="AK24" s="113">
        <f t="shared" si="0"/>
        <v>3.4140000000000004E-2</v>
      </c>
      <c r="AL24" s="113">
        <f t="shared" si="1"/>
        <v>0</v>
      </c>
      <c r="AM24" s="113">
        <v>0</v>
      </c>
      <c r="AN24" s="113">
        <v>0</v>
      </c>
      <c r="AO24" s="113">
        <f t="shared" si="2"/>
        <v>3.4140000000000004E-2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6">
        <v>0</v>
      </c>
      <c r="AG25" s="115">
        <v>0</v>
      </c>
      <c r="AH25" s="113">
        <v>0</v>
      </c>
      <c r="AI25" s="113">
        <v>0</v>
      </c>
      <c r="AJ25" s="113">
        <v>0</v>
      </c>
      <c r="AK25" s="113">
        <f t="shared" si="0"/>
        <v>0</v>
      </c>
      <c r="AL25" s="113">
        <f t="shared" si="1"/>
        <v>0</v>
      </c>
      <c r="AM25" s="113">
        <v>0</v>
      </c>
      <c r="AN25" s="113">
        <v>0</v>
      </c>
      <c r="AO25" s="113">
        <f t="shared" si="2"/>
        <v>0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12.178967999999999</v>
      </c>
      <c r="E27" s="113">
        <v>0</v>
      </c>
      <c r="F27" s="113">
        <v>0</v>
      </c>
      <c r="G27" s="113">
        <v>12.178967999999999</v>
      </c>
      <c r="H27" s="113">
        <v>0</v>
      </c>
      <c r="I27" s="113">
        <v>0</v>
      </c>
      <c r="J27" s="113">
        <v>0</v>
      </c>
      <c r="K27" s="113">
        <v>10.403</v>
      </c>
      <c r="L27" s="113">
        <v>0</v>
      </c>
      <c r="M27" s="113">
        <v>10.394</v>
      </c>
      <c r="N27" s="113">
        <v>0</v>
      </c>
      <c r="O27" s="113">
        <v>8.9999999999999993E-3</v>
      </c>
      <c r="P27" s="113">
        <v>8.9999999999999993E-3</v>
      </c>
      <c r="Q27" s="114">
        <v>0</v>
      </c>
      <c r="R27" s="113">
        <v>0</v>
      </c>
      <c r="S27" s="115">
        <v>1.7759679999999998</v>
      </c>
      <c r="T27" s="113">
        <v>0.56447000000000003</v>
      </c>
      <c r="U27" s="113">
        <v>0</v>
      </c>
      <c r="V27" s="113">
        <v>0.56447000000000003</v>
      </c>
      <c r="W27" s="113">
        <v>1.2114979999999997</v>
      </c>
      <c r="X27" s="113">
        <v>2.2560000000000004E-2</v>
      </c>
      <c r="Y27" s="113">
        <v>0</v>
      </c>
      <c r="Z27" s="113">
        <v>1.1889379999999998</v>
      </c>
      <c r="AA27" s="113">
        <v>7.9390000000000002E-2</v>
      </c>
      <c r="AB27" s="113">
        <v>1.1765699999999997</v>
      </c>
      <c r="AC27" s="113">
        <v>3.4928000000000001E-2</v>
      </c>
      <c r="AD27" s="113">
        <v>1.2258000000000002E-2</v>
      </c>
      <c r="AE27" s="113">
        <v>2.2670000000000003E-2</v>
      </c>
      <c r="AF27" s="116">
        <v>0</v>
      </c>
      <c r="AG27" s="115">
        <v>2.1257999999999999E-2</v>
      </c>
      <c r="AH27" s="113">
        <v>0.58714</v>
      </c>
      <c r="AI27" s="113">
        <v>2.1257999999999999E-2</v>
      </c>
      <c r="AJ27" s="113">
        <v>0</v>
      </c>
      <c r="AK27" s="113">
        <f t="shared" si="0"/>
        <v>12.178967999999999</v>
      </c>
      <c r="AL27" s="113">
        <f t="shared" si="1"/>
        <v>1.7241599999999999</v>
      </c>
      <c r="AM27" s="113">
        <v>0</v>
      </c>
      <c r="AN27" s="113">
        <v>1.7241599999999999</v>
      </c>
      <c r="AO27" s="113">
        <f t="shared" si="2"/>
        <v>10.454808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2.5693400000000004</v>
      </c>
      <c r="E28" s="113">
        <v>0</v>
      </c>
      <c r="F28" s="113">
        <v>0</v>
      </c>
      <c r="G28" s="113">
        <v>2.5693400000000004</v>
      </c>
      <c r="H28" s="113">
        <v>0</v>
      </c>
      <c r="I28" s="113">
        <v>0</v>
      </c>
      <c r="J28" s="113">
        <v>0</v>
      </c>
      <c r="K28" s="113">
        <v>2.2210000000000001</v>
      </c>
      <c r="L28" s="113">
        <v>0</v>
      </c>
      <c r="M28" s="113">
        <v>2.2203400000000002</v>
      </c>
      <c r="N28" s="113">
        <v>0</v>
      </c>
      <c r="O28" s="113">
        <v>6.6E-4</v>
      </c>
      <c r="P28" s="113">
        <v>0</v>
      </c>
      <c r="Q28" s="114">
        <v>0</v>
      </c>
      <c r="R28" s="113">
        <v>0</v>
      </c>
      <c r="S28" s="115">
        <v>0.34900000000000003</v>
      </c>
      <c r="T28" s="113">
        <v>5.2999999999999998E-4</v>
      </c>
      <c r="U28" s="113">
        <v>5.2999999999999998E-4</v>
      </c>
      <c r="V28" s="113">
        <v>0</v>
      </c>
      <c r="W28" s="113">
        <v>0.34847000000000006</v>
      </c>
      <c r="X28" s="113">
        <v>0.17142000000000002</v>
      </c>
      <c r="Y28" s="113">
        <v>0</v>
      </c>
      <c r="Z28" s="113">
        <v>0.17705000000000001</v>
      </c>
      <c r="AA28" s="113">
        <v>0.16451000000000002</v>
      </c>
      <c r="AB28" s="113">
        <v>1.2415000000000065E-2</v>
      </c>
      <c r="AC28" s="113">
        <v>0.33605499999999999</v>
      </c>
      <c r="AD28" s="113">
        <v>0.24325500000000003</v>
      </c>
      <c r="AE28" s="113">
        <v>9.2799999999999994E-2</v>
      </c>
      <c r="AF28" s="116">
        <v>0</v>
      </c>
      <c r="AG28" s="115">
        <v>0.24325500000000003</v>
      </c>
      <c r="AH28" s="113">
        <v>9.3329999999999996E-2</v>
      </c>
      <c r="AI28" s="113">
        <v>0.24325500000000003</v>
      </c>
      <c r="AJ28" s="113">
        <v>0</v>
      </c>
      <c r="AK28" s="113">
        <f t="shared" si="0"/>
        <v>2.5693400000000004</v>
      </c>
      <c r="AL28" s="113">
        <f t="shared" si="1"/>
        <v>0.10574500000000001</v>
      </c>
      <c r="AM28" s="113">
        <v>0</v>
      </c>
      <c r="AN28" s="113">
        <v>0.10574500000000001</v>
      </c>
      <c r="AO28" s="113">
        <f t="shared" si="2"/>
        <v>2.4635950000000002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0</v>
      </c>
      <c r="AI30" s="113">
        <v>0</v>
      </c>
      <c r="AJ30" s="113">
        <v>0</v>
      </c>
      <c r="AK30" s="113">
        <f t="shared" si="0"/>
        <v>0</v>
      </c>
      <c r="AL30" s="113">
        <f t="shared" si="1"/>
        <v>0</v>
      </c>
      <c r="AM30" s="113">
        <v>0</v>
      </c>
      <c r="AN30" s="113">
        <v>0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1.72071</v>
      </c>
      <c r="E32" s="113">
        <v>0</v>
      </c>
      <c r="F32" s="113">
        <v>0</v>
      </c>
      <c r="G32" s="113">
        <v>1.72071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1.72071</v>
      </c>
      <c r="T32" s="113">
        <v>0</v>
      </c>
      <c r="U32" s="113">
        <v>0</v>
      </c>
      <c r="V32" s="113">
        <v>0</v>
      </c>
      <c r="W32" s="113">
        <v>1.72071</v>
      </c>
      <c r="X32" s="113">
        <v>1.7148699999999999</v>
      </c>
      <c r="Y32" s="113">
        <v>0</v>
      </c>
      <c r="Z32" s="113">
        <v>5.8399999999999997E-3</v>
      </c>
      <c r="AA32" s="113">
        <v>5.8399999999999997E-3</v>
      </c>
      <c r="AB32" s="113">
        <v>1.9382999999999928E-2</v>
      </c>
      <c r="AC32" s="113">
        <v>1.701327</v>
      </c>
      <c r="AD32" s="113">
        <v>1.701268</v>
      </c>
      <c r="AE32" s="113">
        <v>5.8999999999999998E-5</v>
      </c>
      <c r="AF32" s="116">
        <v>0</v>
      </c>
      <c r="AG32" s="115">
        <v>1.701268</v>
      </c>
      <c r="AH32" s="113">
        <v>5.8999999999999998E-5</v>
      </c>
      <c r="AI32" s="113">
        <v>1.701268</v>
      </c>
      <c r="AJ32" s="113">
        <v>0</v>
      </c>
      <c r="AK32" s="113">
        <f t="shared" si="0"/>
        <v>1.72071</v>
      </c>
      <c r="AL32" s="113">
        <f t="shared" si="1"/>
        <v>5.8399999999999997E-3</v>
      </c>
      <c r="AM32" s="113">
        <v>0</v>
      </c>
      <c r="AN32" s="113">
        <v>5.8399999999999997E-3</v>
      </c>
      <c r="AO32" s="113">
        <f t="shared" si="2"/>
        <v>1.7148699999999999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7.3154220000000008</v>
      </c>
      <c r="E33" s="113">
        <v>0</v>
      </c>
      <c r="F33" s="113">
        <v>0</v>
      </c>
      <c r="G33" s="113">
        <v>7.3154220000000008</v>
      </c>
      <c r="H33" s="113">
        <v>0.436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4">
        <v>0</v>
      </c>
      <c r="R33" s="113">
        <v>0</v>
      </c>
      <c r="S33" s="115">
        <v>6.8794220000000008</v>
      </c>
      <c r="T33" s="113">
        <v>0.5</v>
      </c>
      <c r="U33" s="113">
        <v>0</v>
      </c>
      <c r="V33" s="113">
        <v>0.5</v>
      </c>
      <c r="W33" s="113">
        <v>6.3794220000000008</v>
      </c>
      <c r="X33" s="113">
        <v>6.1146600000000007</v>
      </c>
      <c r="Y33" s="113">
        <v>4.4591000000000003</v>
      </c>
      <c r="Z33" s="113">
        <v>0.26476200000000005</v>
      </c>
      <c r="AA33" s="113">
        <v>6.9219999999999993E-3</v>
      </c>
      <c r="AB33" s="113">
        <v>1.254500000000025E-2</v>
      </c>
      <c r="AC33" s="113">
        <v>6.3668770000000006</v>
      </c>
      <c r="AD33" s="113">
        <v>6.3611000000000004</v>
      </c>
      <c r="AE33" s="113">
        <v>5.777E-3</v>
      </c>
      <c r="AF33" s="116">
        <v>0</v>
      </c>
      <c r="AG33" s="115">
        <v>6.7971000000000004</v>
      </c>
      <c r="AH33" s="113">
        <v>0.50577700000000003</v>
      </c>
      <c r="AI33" s="113">
        <v>6.7971000000000004</v>
      </c>
      <c r="AJ33" s="113">
        <v>0</v>
      </c>
      <c r="AK33" s="113">
        <f t="shared" si="0"/>
        <v>7.3154220000000008</v>
      </c>
      <c r="AL33" s="113">
        <f t="shared" si="1"/>
        <v>0.51832199999999995</v>
      </c>
      <c r="AM33" s="113">
        <v>0</v>
      </c>
      <c r="AN33" s="113">
        <v>0.51832199999999995</v>
      </c>
      <c r="AO33" s="113">
        <f t="shared" si="2"/>
        <v>6.7971000000000004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6">
        <v>0</v>
      </c>
      <c r="AG35" s="115">
        <v>0</v>
      </c>
      <c r="AH35" s="113">
        <v>0</v>
      </c>
      <c r="AI35" s="113">
        <v>0</v>
      </c>
      <c r="AJ35" s="113">
        <v>0</v>
      </c>
      <c r="AK35" s="113">
        <f t="shared" si="0"/>
        <v>0</v>
      </c>
      <c r="AL35" s="113">
        <f t="shared" si="1"/>
        <v>0</v>
      </c>
      <c r="AM35" s="113">
        <v>0</v>
      </c>
      <c r="AN35" s="113">
        <v>0</v>
      </c>
      <c r="AO35" s="113">
        <f t="shared" si="2"/>
        <v>0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0.140209</v>
      </c>
      <c r="E37" s="113">
        <v>0</v>
      </c>
      <c r="F37" s="113">
        <v>0</v>
      </c>
      <c r="G37" s="113">
        <v>0.140209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0.140209</v>
      </c>
      <c r="T37" s="113">
        <v>1E-3</v>
      </c>
      <c r="U37" s="113">
        <v>1E-3</v>
      </c>
      <c r="V37" s="113">
        <v>0</v>
      </c>
      <c r="W37" s="113">
        <v>0.139209</v>
      </c>
      <c r="X37" s="113">
        <v>0.139209</v>
      </c>
      <c r="Y37" s="113">
        <v>0</v>
      </c>
      <c r="Z37" s="113">
        <v>0</v>
      </c>
      <c r="AA37" s="113">
        <v>0</v>
      </c>
      <c r="AB37" s="113">
        <v>1.9656000000000007E-2</v>
      </c>
      <c r="AC37" s="113">
        <v>0.11955299999999999</v>
      </c>
      <c r="AD37" s="113">
        <v>9.1309000000000001E-2</v>
      </c>
      <c r="AE37" s="113">
        <v>2.8243999999999998E-2</v>
      </c>
      <c r="AF37" s="116">
        <v>0</v>
      </c>
      <c r="AG37" s="115">
        <v>9.1309000000000001E-2</v>
      </c>
      <c r="AH37" s="113">
        <v>2.9243999999999999E-2</v>
      </c>
      <c r="AI37" s="113">
        <v>9.1309000000000001E-2</v>
      </c>
      <c r="AJ37" s="113">
        <v>0</v>
      </c>
      <c r="AK37" s="113">
        <f t="shared" si="0"/>
        <v>0.140209</v>
      </c>
      <c r="AL37" s="113">
        <f t="shared" si="1"/>
        <v>4.8899999999999999E-2</v>
      </c>
      <c r="AM37" s="113">
        <v>0</v>
      </c>
      <c r="AN37" s="113">
        <v>4.8899999999999999E-2</v>
      </c>
      <c r="AO37" s="113">
        <f t="shared" si="2"/>
        <v>9.1309000000000001E-2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4.3580000000000008E-3</v>
      </c>
      <c r="E39" s="113">
        <v>0</v>
      </c>
      <c r="F39" s="113">
        <v>0</v>
      </c>
      <c r="G39" s="113">
        <v>4.3580000000000008E-3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4.3580000000000008E-3</v>
      </c>
      <c r="T39" s="113">
        <v>0</v>
      </c>
      <c r="U39" s="113">
        <v>0</v>
      </c>
      <c r="V39" s="113">
        <v>0</v>
      </c>
      <c r="W39" s="113">
        <v>4.3580000000000008E-3</v>
      </c>
      <c r="X39" s="113">
        <v>4.3580000000000008E-3</v>
      </c>
      <c r="Y39" s="113">
        <v>0</v>
      </c>
      <c r="Z39" s="113">
        <v>0</v>
      </c>
      <c r="AA39" s="113">
        <v>0</v>
      </c>
      <c r="AB39" s="113">
        <v>0</v>
      </c>
      <c r="AC39" s="113">
        <v>4.3579999999999999E-3</v>
      </c>
      <c r="AD39" s="113">
        <v>2.5019999999999999E-3</v>
      </c>
      <c r="AE39" s="113">
        <v>1.8559999999999998E-3</v>
      </c>
      <c r="AF39" s="116">
        <v>0</v>
      </c>
      <c r="AG39" s="115">
        <v>2.5019999999999999E-3</v>
      </c>
      <c r="AH39" s="113">
        <v>1.8559999999999998E-3</v>
      </c>
      <c r="AI39" s="113">
        <v>2.5019999999999999E-3</v>
      </c>
      <c r="AJ39" s="113">
        <v>0</v>
      </c>
      <c r="AK39" s="113">
        <f t="shared" si="0"/>
        <v>4.3580000000000008E-3</v>
      </c>
      <c r="AL39" s="113">
        <f t="shared" si="1"/>
        <v>1.8559999999999998E-3</v>
      </c>
      <c r="AM39" s="113">
        <v>0</v>
      </c>
      <c r="AN39" s="113">
        <v>1.8559999999999998E-3</v>
      </c>
      <c r="AO39" s="113">
        <f t="shared" si="2"/>
        <v>2.5020000000000008E-3</v>
      </c>
    </row>
    <row r="40" spans="2:41" ht="17.25" customHeight="1" x14ac:dyDescent="0.15">
      <c r="B40" s="95">
        <v>0</v>
      </c>
      <c r="C40" s="112" t="s">
        <v>103</v>
      </c>
      <c r="D40" s="113">
        <v>3.1050000000000001E-3</v>
      </c>
      <c r="E40" s="113">
        <v>0</v>
      </c>
      <c r="F40" s="113">
        <v>0</v>
      </c>
      <c r="G40" s="113">
        <v>3.1050000000000001E-3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3.1050000000000001E-3</v>
      </c>
      <c r="T40" s="113">
        <v>0</v>
      </c>
      <c r="U40" s="113">
        <v>0</v>
      </c>
      <c r="V40" s="113">
        <v>0</v>
      </c>
      <c r="W40" s="113">
        <v>3.1050000000000001E-3</v>
      </c>
      <c r="X40" s="113">
        <v>2.9650000000000002E-3</v>
      </c>
      <c r="Y40" s="113">
        <v>0</v>
      </c>
      <c r="Z40" s="113">
        <v>1.4000000000000001E-4</v>
      </c>
      <c r="AA40" s="113">
        <v>0</v>
      </c>
      <c r="AB40" s="113">
        <v>0</v>
      </c>
      <c r="AC40" s="113">
        <v>3.1050000000000001E-3</v>
      </c>
      <c r="AD40" s="113">
        <v>2.5610000000000003E-3</v>
      </c>
      <c r="AE40" s="113">
        <v>5.44E-4</v>
      </c>
      <c r="AF40" s="116">
        <v>0</v>
      </c>
      <c r="AG40" s="115">
        <v>2.5610000000000003E-3</v>
      </c>
      <c r="AH40" s="113">
        <v>5.44E-4</v>
      </c>
      <c r="AI40" s="113">
        <v>2.5610000000000003E-3</v>
      </c>
      <c r="AJ40" s="113">
        <v>0</v>
      </c>
      <c r="AK40" s="113">
        <f t="shared" si="0"/>
        <v>3.1050000000000001E-3</v>
      </c>
      <c r="AL40" s="113">
        <f t="shared" si="1"/>
        <v>5.44E-4</v>
      </c>
      <c r="AM40" s="113">
        <v>0</v>
      </c>
      <c r="AN40" s="113">
        <v>5.44E-4</v>
      </c>
      <c r="AO40" s="113">
        <f t="shared" si="2"/>
        <v>2.5609999999999999E-3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9.9650000000000002E-2</v>
      </c>
      <c r="E43" s="103">
        <v>0</v>
      </c>
      <c r="F43" s="103">
        <v>0</v>
      </c>
      <c r="G43" s="103">
        <v>9.9650000000000002E-2</v>
      </c>
      <c r="H43" s="103">
        <v>0</v>
      </c>
      <c r="I43" s="103">
        <v>0</v>
      </c>
      <c r="J43" s="103">
        <v>0</v>
      </c>
      <c r="K43" s="103">
        <v>5.1000000000000004E-4</v>
      </c>
      <c r="L43" s="103">
        <v>0</v>
      </c>
      <c r="M43" s="103">
        <v>0</v>
      </c>
      <c r="N43" s="103">
        <v>0</v>
      </c>
      <c r="O43" s="103">
        <v>5.1000000000000004E-4</v>
      </c>
      <c r="P43" s="103">
        <v>0</v>
      </c>
      <c r="Q43" s="104">
        <v>0</v>
      </c>
      <c r="R43" s="103">
        <v>0</v>
      </c>
      <c r="S43" s="105">
        <v>9.9650000000000002E-2</v>
      </c>
      <c r="T43" s="103">
        <v>3.8999999999999998E-3</v>
      </c>
      <c r="U43" s="103">
        <v>3.8999999999999998E-3</v>
      </c>
      <c r="V43" s="103">
        <v>0</v>
      </c>
      <c r="W43" s="103">
        <v>9.5750000000000002E-2</v>
      </c>
      <c r="X43" s="103">
        <v>7.7173000000000005E-2</v>
      </c>
      <c r="Y43" s="103">
        <v>0</v>
      </c>
      <c r="Z43" s="103">
        <v>1.8577E-2</v>
      </c>
      <c r="AA43" s="103">
        <v>6.9999999999999999E-4</v>
      </c>
      <c r="AB43" s="113">
        <v>1.1277000000000009E-2</v>
      </c>
      <c r="AC43" s="113">
        <v>8.4472999999999993E-2</v>
      </c>
      <c r="AD43" s="113">
        <v>4.6456999999999991E-2</v>
      </c>
      <c r="AE43" s="103">
        <v>3.8016000000000008E-2</v>
      </c>
      <c r="AF43" s="106">
        <v>0</v>
      </c>
      <c r="AG43" s="105">
        <v>4.6456999999999991E-2</v>
      </c>
      <c r="AH43" s="103">
        <v>4.1916000000000009E-2</v>
      </c>
      <c r="AI43" s="103">
        <v>4.6456999999999991E-2</v>
      </c>
      <c r="AJ43" s="103">
        <v>0</v>
      </c>
      <c r="AK43" s="103">
        <f t="shared" si="0"/>
        <v>9.9650000000000002E-2</v>
      </c>
      <c r="AL43" s="103">
        <f t="shared" si="1"/>
        <v>5.079899999999999E-2</v>
      </c>
      <c r="AM43" s="103">
        <v>0</v>
      </c>
      <c r="AN43" s="103">
        <v>5.079899999999999E-2</v>
      </c>
      <c r="AO43" s="103">
        <f t="shared" si="2"/>
        <v>4.8851000000000012E-2</v>
      </c>
    </row>
    <row r="44" spans="2:41" ht="17.25" customHeight="1" x14ac:dyDescent="0.15">
      <c r="B44" s="110" t="s">
        <v>107</v>
      </c>
      <c r="C44" s="111"/>
      <c r="D44" s="92">
        <v>0.93886500000000006</v>
      </c>
      <c r="E44" s="92">
        <v>0</v>
      </c>
      <c r="F44" s="92">
        <v>0</v>
      </c>
      <c r="G44" s="92">
        <v>0.93886500000000006</v>
      </c>
      <c r="H44" s="92">
        <v>0</v>
      </c>
      <c r="I44" s="92">
        <v>0</v>
      </c>
      <c r="J44" s="92">
        <v>0</v>
      </c>
      <c r="K44" s="92">
        <v>0.46800000000000003</v>
      </c>
      <c r="L44" s="92">
        <v>0</v>
      </c>
      <c r="M44" s="92">
        <v>4.500000000000004E-2</v>
      </c>
      <c r="N44" s="92">
        <v>0</v>
      </c>
      <c r="O44" s="92">
        <v>0.42299999999999999</v>
      </c>
      <c r="P44" s="92">
        <v>0</v>
      </c>
      <c r="Q44" s="109">
        <v>0</v>
      </c>
      <c r="R44" s="92">
        <v>0</v>
      </c>
      <c r="S44" s="93">
        <v>0.89386499999999991</v>
      </c>
      <c r="T44" s="92">
        <v>0.42299999999999999</v>
      </c>
      <c r="U44" s="92">
        <v>0</v>
      </c>
      <c r="V44" s="92">
        <v>0.42299999999999999</v>
      </c>
      <c r="W44" s="92">
        <v>0.47086499999999998</v>
      </c>
      <c r="X44" s="92">
        <v>4.1180000000000001E-2</v>
      </c>
      <c r="Y44" s="92">
        <v>0</v>
      </c>
      <c r="Z44" s="92">
        <v>0.42968499999999998</v>
      </c>
      <c r="AA44" s="92">
        <v>0.118765</v>
      </c>
      <c r="AB44" s="92">
        <v>0.25016900000000003</v>
      </c>
      <c r="AC44" s="92">
        <v>0.22069599999999995</v>
      </c>
      <c r="AD44" s="92">
        <v>0.17949999999999997</v>
      </c>
      <c r="AE44" s="92">
        <v>4.1195999999999997E-2</v>
      </c>
      <c r="AF44" s="94">
        <v>0</v>
      </c>
      <c r="AG44" s="93">
        <v>0.17949999999999997</v>
      </c>
      <c r="AH44" s="92">
        <v>0.464196</v>
      </c>
      <c r="AI44" s="92">
        <v>0.17949999999999997</v>
      </c>
      <c r="AJ44" s="92">
        <v>0</v>
      </c>
      <c r="AK44" s="92">
        <f t="shared" si="0"/>
        <v>0.93886500000000006</v>
      </c>
      <c r="AL44" s="92">
        <f t="shared" si="1"/>
        <v>0.46573100000000001</v>
      </c>
      <c r="AM44" s="92">
        <f>SUM(AM45:AM50)</f>
        <v>0</v>
      </c>
      <c r="AN44" s="92">
        <f>SUM(AN45:AN50)</f>
        <v>0.46573100000000001</v>
      </c>
      <c r="AO44" s="92">
        <f t="shared" si="2"/>
        <v>0.47313400000000005</v>
      </c>
    </row>
    <row r="45" spans="2:41" ht="17.25" customHeight="1" x14ac:dyDescent="0.15">
      <c r="B45" s="95">
        <v>0</v>
      </c>
      <c r="C45" s="96" t="s">
        <v>108</v>
      </c>
      <c r="D45" s="97">
        <v>0.47086499999999998</v>
      </c>
      <c r="E45" s="97">
        <v>0</v>
      </c>
      <c r="F45" s="97">
        <v>0</v>
      </c>
      <c r="G45" s="97">
        <v>0.47086499999999998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0.47086499999999998</v>
      </c>
      <c r="T45" s="97">
        <v>0</v>
      </c>
      <c r="U45" s="97">
        <v>0</v>
      </c>
      <c r="V45" s="97">
        <v>0</v>
      </c>
      <c r="W45" s="97">
        <v>0.47086499999999998</v>
      </c>
      <c r="X45" s="97">
        <v>4.1180000000000001E-2</v>
      </c>
      <c r="Y45" s="97">
        <v>0</v>
      </c>
      <c r="Z45" s="97">
        <v>0.42968499999999998</v>
      </c>
      <c r="AA45" s="97">
        <v>0.118765</v>
      </c>
      <c r="AB45" s="113">
        <v>0.25016900000000003</v>
      </c>
      <c r="AC45" s="113">
        <v>0.22069599999999995</v>
      </c>
      <c r="AD45" s="113">
        <v>0.17949999999999997</v>
      </c>
      <c r="AE45" s="97">
        <v>4.1195999999999997E-2</v>
      </c>
      <c r="AF45" s="100">
        <v>0</v>
      </c>
      <c r="AG45" s="99">
        <v>0.17949999999999997</v>
      </c>
      <c r="AH45" s="97">
        <v>4.1195999999999997E-2</v>
      </c>
      <c r="AI45" s="97">
        <v>0.17949999999999997</v>
      </c>
      <c r="AJ45" s="97">
        <v>0</v>
      </c>
      <c r="AK45" s="97">
        <f t="shared" si="0"/>
        <v>0.47086499999999998</v>
      </c>
      <c r="AL45" s="97">
        <f t="shared" si="1"/>
        <v>4.2730999999999991E-2</v>
      </c>
      <c r="AM45" s="97">
        <v>0</v>
      </c>
      <c r="AN45" s="97">
        <v>4.2730999999999991E-2</v>
      </c>
      <c r="AO45" s="97">
        <f t="shared" si="2"/>
        <v>0.42813400000000001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0.46800000000000003</v>
      </c>
      <c r="E48" s="113">
        <v>0</v>
      </c>
      <c r="F48" s="113">
        <v>0</v>
      </c>
      <c r="G48" s="113">
        <v>0.46800000000000003</v>
      </c>
      <c r="H48" s="113">
        <v>0</v>
      </c>
      <c r="I48" s="113">
        <v>0</v>
      </c>
      <c r="J48" s="113">
        <v>0</v>
      </c>
      <c r="K48" s="113">
        <v>0.46800000000000003</v>
      </c>
      <c r="L48" s="113">
        <v>0</v>
      </c>
      <c r="M48" s="113">
        <v>4.500000000000004E-2</v>
      </c>
      <c r="N48" s="113">
        <v>0</v>
      </c>
      <c r="O48" s="113">
        <v>0.42299999999999999</v>
      </c>
      <c r="P48" s="113">
        <v>0</v>
      </c>
      <c r="Q48" s="114">
        <v>0</v>
      </c>
      <c r="R48" s="113">
        <v>0</v>
      </c>
      <c r="S48" s="115">
        <v>0.42299999999999999</v>
      </c>
      <c r="T48" s="113">
        <v>0.42299999999999999</v>
      </c>
      <c r="U48" s="113">
        <v>0</v>
      </c>
      <c r="V48" s="113">
        <v>0.42299999999999999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6">
        <v>0</v>
      </c>
      <c r="AG48" s="115">
        <v>0</v>
      </c>
      <c r="AH48" s="113">
        <v>0.42299999999999999</v>
      </c>
      <c r="AI48" s="113">
        <v>0</v>
      </c>
      <c r="AJ48" s="113">
        <v>0</v>
      </c>
      <c r="AK48" s="113">
        <f t="shared" si="0"/>
        <v>0.46800000000000003</v>
      </c>
      <c r="AL48" s="113">
        <f t="shared" si="1"/>
        <v>0.42299999999999999</v>
      </c>
      <c r="AM48" s="113">
        <v>0</v>
      </c>
      <c r="AN48" s="113">
        <v>0.42299999999999999</v>
      </c>
      <c r="AO48" s="113">
        <f t="shared" si="2"/>
        <v>4.500000000000004E-2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0</v>
      </c>
      <c r="E50" s="103">
        <v>0</v>
      </c>
      <c r="F50" s="103">
        <v>0</v>
      </c>
      <c r="G50" s="103">
        <v>0</v>
      </c>
      <c r="H50" s="103">
        <v>0</v>
      </c>
      <c r="I50" s="103">
        <v>0</v>
      </c>
      <c r="J50" s="103">
        <v>0</v>
      </c>
      <c r="K50" s="103">
        <v>0</v>
      </c>
      <c r="L50" s="103">
        <v>0</v>
      </c>
      <c r="M50" s="103">
        <v>0</v>
      </c>
      <c r="N50" s="103">
        <v>0</v>
      </c>
      <c r="O50" s="103">
        <v>0</v>
      </c>
      <c r="P50" s="103">
        <v>0</v>
      </c>
      <c r="Q50" s="104">
        <v>0</v>
      </c>
      <c r="R50" s="103">
        <v>0</v>
      </c>
      <c r="S50" s="105">
        <v>0</v>
      </c>
      <c r="T50" s="103">
        <v>0</v>
      </c>
      <c r="U50" s="103">
        <v>0</v>
      </c>
      <c r="V50" s="103">
        <v>0</v>
      </c>
      <c r="W50" s="103">
        <v>0</v>
      </c>
      <c r="X50" s="103">
        <v>0</v>
      </c>
      <c r="Y50" s="103">
        <v>0</v>
      </c>
      <c r="Z50" s="103">
        <v>0</v>
      </c>
      <c r="AA50" s="103">
        <v>0</v>
      </c>
      <c r="AB50" s="103">
        <v>0</v>
      </c>
      <c r="AC50" s="103">
        <v>0</v>
      </c>
      <c r="AD50" s="103">
        <v>0</v>
      </c>
      <c r="AE50" s="103">
        <v>0</v>
      </c>
      <c r="AF50" s="106">
        <v>0</v>
      </c>
      <c r="AG50" s="105">
        <v>0</v>
      </c>
      <c r="AH50" s="103">
        <v>0</v>
      </c>
      <c r="AI50" s="103">
        <v>0</v>
      </c>
      <c r="AJ50" s="103">
        <v>0</v>
      </c>
      <c r="AK50" s="103">
        <f t="shared" si="0"/>
        <v>0</v>
      </c>
      <c r="AL50" s="103">
        <f t="shared" si="1"/>
        <v>0</v>
      </c>
      <c r="AM50" s="103">
        <v>0</v>
      </c>
      <c r="AN50" s="103">
        <v>0</v>
      </c>
      <c r="AO50" s="103">
        <f t="shared" si="2"/>
        <v>0</v>
      </c>
    </row>
    <row r="51" spans="2:41" ht="17.25" customHeight="1" x14ac:dyDescent="0.15">
      <c r="B51" s="107" t="s">
        <v>114</v>
      </c>
      <c r="C51" s="108"/>
      <c r="D51" s="92">
        <v>3.2000000000000003E-4</v>
      </c>
      <c r="E51" s="92">
        <v>0</v>
      </c>
      <c r="F51" s="92">
        <v>0</v>
      </c>
      <c r="G51" s="92">
        <v>3.2000000000000003E-4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3.2000000000000003E-4</v>
      </c>
      <c r="T51" s="92">
        <v>0</v>
      </c>
      <c r="U51" s="92">
        <v>0</v>
      </c>
      <c r="V51" s="92">
        <v>0</v>
      </c>
      <c r="W51" s="92">
        <v>3.2000000000000003E-4</v>
      </c>
      <c r="X51" s="92">
        <v>0</v>
      </c>
      <c r="Y51" s="92">
        <v>0</v>
      </c>
      <c r="Z51" s="92">
        <v>3.2000000000000003E-4</v>
      </c>
      <c r="AA51" s="92">
        <v>0</v>
      </c>
      <c r="AB51" s="92">
        <v>6.3000000000000013E-5</v>
      </c>
      <c r="AC51" s="92">
        <v>2.5700000000000001E-4</v>
      </c>
      <c r="AD51" s="92">
        <v>2.5700000000000001E-4</v>
      </c>
      <c r="AE51" s="92">
        <v>0</v>
      </c>
      <c r="AF51" s="94">
        <v>0</v>
      </c>
      <c r="AG51" s="93">
        <v>2.5700000000000001E-4</v>
      </c>
      <c r="AH51" s="92">
        <v>0</v>
      </c>
      <c r="AI51" s="92">
        <v>2.5700000000000001E-4</v>
      </c>
      <c r="AJ51" s="92">
        <v>0</v>
      </c>
      <c r="AK51" s="92">
        <f t="shared" si="0"/>
        <v>3.2000000000000003E-4</v>
      </c>
      <c r="AL51" s="92">
        <f t="shared" si="1"/>
        <v>0</v>
      </c>
      <c r="AM51" s="92">
        <v>0</v>
      </c>
      <c r="AN51" s="92">
        <v>0</v>
      </c>
      <c r="AO51" s="92">
        <f t="shared" si="2"/>
        <v>3.2000000000000003E-4</v>
      </c>
    </row>
    <row r="52" spans="2:41" ht="17.25" customHeight="1" x14ac:dyDescent="0.15">
      <c r="B52" s="107" t="s">
        <v>115</v>
      </c>
      <c r="C52" s="108"/>
      <c r="D52" s="92">
        <v>6.4241999999999994E-2</v>
      </c>
      <c r="E52" s="92">
        <v>0</v>
      </c>
      <c r="F52" s="92">
        <v>0</v>
      </c>
      <c r="G52" s="92">
        <v>6.4241999999999994E-2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6.4241999999999994E-2</v>
      </c>
      <c r="T52" s="92">
        <v>0</v>
      </c>
      <c r="U52" s="92">
        <v>0</v>
      </c>
      <c r="V52" s="92">
        <v>0</v>
      </c>
      <c r="W52" s="92">
        <v>6.4241999999999994E-2</v>
      </c>
      <c r="X52" s="92">
        <v>6.1658999999999992E-2</v>
      </c>
      <c r="Y52" s="92">
        <v>0</v>
      </c>
      <c r="Z52" s="92">
        <v>2.5829999999999998E-3</v>
      </c>
      <c r="AA52" s="92">
        <v>3.3000000000000003E-5</v>
      </c>
      <c r="AB52" s="92">
        <v>8.7200000000001165E-4</v>
      </c>
      <c r="AC52" s="92">
        <v>6.3369999999999982E-2</v>
      </c>
      <c r="AD52" s="92">
        <v>6.1958999999999986E-2</v>
      </c>
      <c r="AE52" s="92">
        <v>1.4109999999999997E-3</v>
      </c>
      <c r="AF52" s="94">
        <v>0</v>
      </c>
      <c r="AG52" s="93">
        <v>6.1958999999999986E-2</v>
      </c>
      <c r="AH52" s="92">
        <v>1.4109999999999997E-3</v>
      </c>
      <c r="AI52" s="92">
        <v>6.1958999999999986E-2</v>
      </c>
      <c r="AJ52" s="92">
        <v>0</v>
      </c>
      <c r="AK52" s="92">
        <f t="shared" si="0"/>
        <v>6.4241999999999994E-2</v>
      </c>
      <c r="AL52" s="92">
        <f t="shared" si="1"/>
        <v>2.2829999999999999E-3</v>
      </c>
      <c r="AM52" s="92">
        <v>0</v>
      </c>
      <c r="AN52" s="92">
        <v>2.2829999999999999E-3</v>
      </c>
      <c r="AO52" s="92">
        <f t="shared" si="2"/>
        <v>6.1958999999999993E-2</v>
      </c>
    </row>
    <row r="53" spans="2:41" ht="17.25" customHeight="1" x14ac:dyDescent="0.15">
      <c r="B53" s="107" t="s">
        <v>116</v>
      </c>
      <c r="C53" s="108"/>
      <c r="D53" s="92">
        <v>0.46694700000000006</v>
      </c>
      <c r="E53" s="92">
        <v>0</v>
      </c>
      <c r="F53" s="92">
        <v>0</v>
      </c>
      <c r="G53" s="92">
        <v>0.46694700000000006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0.46694700000000006</v>
      </c>
      <c r="T53" s="92">
        <v>3.3E-4</v>
      </c>
      <c r="U53" s="92">
        <v>3.3E-4</v>
      </c>
      <c r="V53" s="92">
        <v>0</v>
      </c>
      <c r="W53" s="92">
        <v>0.46661700000000006</v>
      </c>
      <c r="X53" s="92">
        <v>0.33065200000000006</v>
      </c>
      <c r="Y53" s="92">
        <v>3.1999999999999999E-5</v>
      </c>
      <c r="Z53" s="92">
        <v>0.13596499999999997</v>
      </c>
      <c r="AA53" s="92">
        <v>5.4180000000000006E-2</v>
      </c>
      <c r="AB53" s="92">
        <v>7.3467000000000005E-2</v>
      </c>
      <c r="AC53" s="92">
        <v>0.39315000000000005</v>
      </c>
      <c r="AD53" s="92">
        <v>0.38638700000000004</v>
      </c>
      <c r="AE53" s="92">
        <v>6.7629999999999999E-3</v>
      </c>
      <c r="AF53" s="94">
        <v>0</v>
      </c>
      <c r="AG53" s="93">
        <v>0.38638700000000004</v>
      </c>
      <c r="AH53" s="92">
        <v>7.0930000000000003E-3</v>
      </c>
      <c r="AI53" s="92">
        <v>0.38638700000000004</v>
      </c>
      <c r="AJ53" s="92">
        <v>0</v>
      </c>
      <c r="AK53" s="92">
        <f t="shared" si="0"/>
        <v>0.46694700000000006</v>
      </c>
      <c r="AL53" s="92">
        <f t="shared" si="1"/>
        <v>7.5059999999999988E-2</v>
      </c>
      <c r="AM53" s="92">
        <v>0</v>
      </c>
      <c r="AN53" s="92">
        <v>7.5059999999999988E-2</v>
      </c>
      <c r="AO53" s="92">
        <f t="shared" si="2"/>
        <v>0.3918870000000001</v>
      </c>
    </row>
    <row r="54" spans="2:41" ht="17.25" customHeight="1" x14ac:dyDescent="0.15">
      <c r="B54" s="107" t="s">
        <v>117</v>
      </c>
      <c r="C54" s="108"/>
      <c r="D54" s="92">
        <v>1.3995300000000002</v>
      </c>
      <c r="E54" s="92">
        <v>0</v>
      </c>
      <c r="F54" s="92">
        <v>0</v>
      </c>
      <c r="G54" s="92">
        <v>1.3995300000000002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1.3995300000000002</v>
      </c>
      <c r="T54" s="92">
        <v>0</v>
      </c>
      <c r="U54" s="92">
        <v>0</v>
      </c>
      <c r="V54" s="92">
        <v>0</v>
      </c>
      <c r="W54" s="92">
        <v>1.3995300000000002</v>
      </c>
      <c r="X54" s="92">
        <v>1.3981600000000001</v>
      </c>
      <c r="Y54" s="92">
        <v>0</v>
      </c>
      <c r="Z54" s="92">
        <v>1.3700000000000001E-3</v>
      </c>
      <c r="AA54" s="92">
        <v>8.3000000000000012E-4</v>
      </c>
      <c r="AB54" s="92">
        <v>1.9200000000001438E-3</v>
      </c>
      <c r="AC54" s="92">
        <v>1.39761</v>
      </c>
      <c r="AD54" s="92">
        <v>1.39727</v>
      </c>
      <c r="AE54" s="92">
        <v>3.4000000000000002E-4</v>
      </c>
      <c r="AF54" s="94">
        <v>0</v>
      </c>
      <c r="AG54" s="93">
        <v>1.39727</v>
      </c>
      <c r="AH54" s="92">
        <v>3.4000000000000002E-4</v>
      </c>
      <c r="AI54" s="92">
        <v>1.39727</v>
      </c>
      <c r="AJ54" s="92">
        <v>0</v>
      </c>
      <c r="AK54" s="92">
        <f t="shared" si="0"/>
        <v>1.3995300000000002</v>
      </c>
      <c r="AL54" s="92">
        <f t="shared" si="1"/>
        <v>2.2600000000000003E-3</v>
      </c>
      <c r="AM54" s="92">
        <v>0</v>
      </c>
      <c r="AN54" s="92">
        <v>2.2600000000000003E-3</v>
      </c>
      <c r="AO54" s="92">
        <f t="shared" si="2"/>
        <v>1.3972700000000002</v>
      </c>
    </row>
    <row r="55" spans="2:41" ht="17.25" customHeight="1" x14ac:dyDescent="0.15">
      <c r="B55" s="107" t="s">
        <v>118</v>
      </c>
      <c r="C55" s="108"/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0</v>
      </c>
      <c r="T55" s="92">
        <v>0</v>
      </c>
      <c r="U55" s="92">
        <v>0</v>
      </c>
      <c r="V55" s="92">
        <v>0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0</v>
      </c>
      <c r="AF55" s="94">
        <v>0</v>
      </c>
      <c r="AG55" s="93">
        <v>0</v>
      </c>
      <c r="AH55" s="92">
        <v>0</v>
      </c>
      <c r="AI55" s="92">
        <v>0</v>
      </c>
      <c r="AJ55" s="92">
        <v>0</v>
      </c>
      <c r="AK55" s="92">
        <f t="shared" si="0"/>
        <v>0</v>
      </c>
      <c r="AL55" s="92">
        <f t="shared" si="1"/>
        <v>0</v>
      </c>
      <c r="AM55" s="92">
        <v>0</v>
      </c>
      <c r="AN55" s="92">
        <v>0</v>
      </c>
      <c r="AO55" s="92">
        <f t="shared" si="2"/>
        <v>0</v>
      </c>
    </row>
    <row r="56" spans="2:41" ht="17.25" customHeight="1" x14ac:dyDescent="0.15">
      <c r="B56" s="107" t="s">
        <v>119</v>
      </c>
      <c r="C56" s="108"/>
      <c r="D56" s="92">
        <v>2.2400000000000002E-4</v>
      </c>
      <c r="E56" s="92">
        <v>0</v>
      </c>
      <c r="F56" s="92">
        <v>0</v>
      </c>
      <c r="G56" s="92">
        <v>2.2400000000000002E-4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2.2400000000000002E-4</v>
      </c>
      <c r="T56" s="92">
        <v>0</v>
      </c>
      <c r="U56" s="92">
        <v>0</v>
      </c>
      <c r="V56" s="92">
        <v>0</v>
      </c>
      <c r="W56" s="92">
        <v>2.2400000000000002E-4</v>
      </c>
      <c r="X56" s="92">
        <v>6.3999999999999997E-5</v>
      </c>
      <c r="Y56" s="92">
        <v>6.3999999999999997E-5</v>
      </c>
      <c r="Z56" s="92">
        <v>1.6000000000000001E-4</v>
      </c>
      <c r="AA56" s="92">
        <v>2.9999999999999997E-5</v>
      </c>
      <c r="AB56" s="92">
        <v>8.1000000000000017E-5</v>
      </c>
      <c r="AC56" s="92">
        <v>1.4300000000000001E-4</v>
      </c>
      <c r="AD56" s="92">
        <v>1.3000000000000002E-4</v>
      </c>
      <c r="AE56" s="92">
        <v>1.3000000000000001E-5</v>
      </c>
      <c r="AF56" s="94">
        <v>0</v>
      </c>
      <c r="AG56" s="93">
        <v>1.3000000000000002E-4</v>
      </c>
      <c r="AH56" s="92">
        <v>1.3000000000000001E-5</v>
      </c>
      <c r="AI56" s="92">
        <v>1.3000000000000002E-4</v>
      </c>
      <c r="AJ56" s="92">
        <v>0</v>
      </c>
      <c r="AK56" s="92">
        <f t="shared" si="0"/>
        <v>2.2400000000000002E-4</v>
      </c>
      <c r="AL56" s="92">
        <f t="shared" si="1"/>
        <v>9.3999999999999994E-5</v>
      </c>
      <c r="AM56" s="92">
        <v>0</v>
      </c>
      <c r="AN56" s="92">
        <v>9.3999999999999994E-5</v>
      </c>
      <c r="AO56" s="92">
        <f t="shared" si="2"/>
        <v>1.3000000000000002E-4</v>
      </c>
    </row>
    <row r="57" spans="2:41" ht="17.25" customHeight="1" x14ac:dyDescent="0.15">
      <c r="B57" s="107" t="s">
        <v>120</v>
      </c>
      <c r="C57" s="108"/>
      <c r="D57" s="92">
        <v>3.2992000000000007E-2</v>
      </c>
      <c r="E57" s="92">
        <v>0</v>
      </c>
      <c r="F57" s="92">
        <v>0</v>
      </c>
      <c r="G57" s="92">
        <v>3.2992000000000007E-2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3.2992000000000007E-2</v>
      </c>
      <c r="T57" s="92">
        <v>0</v>
      </c>
      <c r="U57" s="92">
        <v>0</v>
      </c>
      <c r="V57" s="92">
        <v>0</v>
      </c>
      <c r="W57" s="92">
        <v>3.2992000000000007E-2</v>
      </c>
      <c r="X57" s="92">
        <v>0</v>
      </c>
      <c r="Y57" s="92">
        <v>0</v>
      </c>
      <c r="Z57" s="92">
        <v>3.2992000000000007E-2</v>
      </c>
      <c r="AA57" s="92">
        <v>8.7500000000000002E-4</v>
      </c>
      <c r="AB57" s="92">
        <v>5.0110000000000085E-3</v>
      </c>
      <c r="AC57" s="92">
        <v>2.7980999999999999E-2</v>
      </c>
      <c r="AD57" s="92">
        <v>2.3052999999999997E-2</v>
      </c>
      <c r="AE57" s="92">
        <v>4.9280000000000001E-3</v>
      </c>
      <c r="AF57" s="94">
        <v>0</v>
      </c>
      <c r="AG57" s="93">
        <v>2.3052999999999997E-2</v>
      </c>
      <c r="AH57" s="92">
        <v>4.9280000000000001E-3</v>
      </c>
      <c r="AI57" s="92">
        <v>2.3052999999999997E-2</v>
      </c>
      <c r="AJ57" s="92">
        <v>0</v>
      </c>
      <c r="AK57" s="92">
        <f t="shared" si="0"/>
        <v>3.2992000000000007E-2</v>
      </c>
      <c r="AL57" s="92">
        <f t="shared" si="1"/>
        <v>9.9389999999999999E-3</v>
      </c>
      <c r="AM57" s="92">
        <v>0</v>
      </c>
      <c r="AN57" s="92">
        <v>9.9389999999999999E-3</v>
      </c>
      <c r="AO57" s="92">
        <f t="shared" si="2"/>
        <v>2.3053000000000008E-2</v>
      </c>
    </row>
    <row r="58" spans="2:41" ht="17.25" customHeight="1" x14ac:dyDescent="0.15">
      <c r="B58" s="107" t="s">
        <v>121</v>
      </c>
      <c r="C58" s="108"/>
      <c r="D58" s="92">
        <v>3.1129999999999999E-3</v>
      </c>
      <c r="E58" s="92">
        <v>0</v>
      </c>
      <c r="F58" s="92">
        <v>0</v>
      </c>
      <c r="G58" s="92">
        <v>3.1129999999999999E-3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3.1129999999999999E-3</v>
      </c>
      <c r="T58" s="92">
        <v>0</v>
      </c>
      <c r="U58" s="92">
        <v>0</v>
      </c>
      <c r="V58" s="92">
        <v>0</v>
      </c>
      <c r="W58" s="92">
        <v>3.1129999999999999E-3</v>
      </c>
      <c r="X58" s="92">
        <v>3.068E-3</v>
      </c>
      <c r="Y58" s="92">
        <v>0</v>
      </c>
      <c r="Z58" s="92">
        <v>4.4999999999999996E-5</v>
      </c>
      <c r="AA58" s="92">
        <v>4.4999999999999996E-5</v>
      </c>
      <c r="AB58" s="92">
        <v>3.6000000000000008E-5</v>
      </c>
      <c r="AC58" s="92">
        <v>3.0769999999999999E-3</v>
      </c>
      <c r="AD58" s="92">
        <v>3.068E-3</v>
      </c>
      <c r="AE58" s="92">
        <v>8.9999999999999985E-6</v>
      </c>
      <c r="AF58" s="94">
        <v>0</v>
      </c>
      <c r="AG58" s="93">
        <v>3.068E-3</v>
      </c>
      <c r="AH58" s="92">
        <v>8.9999999999999985E-6</v>
      </c>
      <c r="AI58" s="92">
        <v>3.068E-3</v>
      </c>
      <c r="AJ58" s="92">
        <v>0</v>
      </c>
      <c r="AK58" s="92">
        <f t="shared" si="0"/>
        <v>3.1129999999999999E-3</v>
      </c>
      <c r="AL58" s="92">
        <f t="shared" si="1"/>
        <v>4.4999999999999996E-5</v>
      </c>
      <c r="AM58" s="92">
        <v>0</v>
      </c>
      <c r="AN58" s="92">
        <v>4.4999999999999996E-5</v>
      </c>
      <c r="AO58" s="92">
        <f t="shared" si="2"/>
        <v>3.068E-3</v>
      </c>
    </row>
    <row r="59" spans="2:41" ht="17.25" customHeight="1" x14ac:dyDescent="0.15">
      <c r="B59" s="107" t="s">
        <v>122</v>
      </c>
      <c r="C59" s="108"/>
      <c r="D59" s="92">
        <v>0.20740099999999995</v>
      </c>
      <c r="E59" s="92">
        <v>0</v>
      </c>
      <c r="F59" s="92">
        <v>0</v>
      </c>
      <c r="G59" s="92">
        <v>0.20740099999999995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0.20740099999999995</v>
      </c>
      <c r="T59" s="92">
        <v>1E-3</v>
      </c>
      <c r="U59" s="92">
        <v>1E-3</v>
      </c>
      <c r="V59" s="92">
        <v>0</v>
      </c>
      <c r="W59" s="92">
        <v>0.20640099999999995</v>
      </c>
      <c r="X59" s="92">
        <v>0.13538099999999995</v>
      </c>
      <c r="Y59" s="92">
        <v>2.02E-4</v>
      </c>
      <c r="Z59" s="92">
        <v>7.1020000000000014E-2</v>
      </c>
      <c r="AA59" s="92">
        <v>0</v>
      </c>
      <c r="AB59" s="92">
        <v>5.7812999999999976E-2</v>
      </c>
      <c r="AC59" s="92">
        <v>0.14858799999999997</v>
      </c>
      <c r="AD59" s="92">
        <v>0.13400799999999996</v>
      </c>
      <c r="AE59" s="92">
        <v>1.4580000000000003E-2</v>
      </c>
      <c r="AF59" s="94">
        <v>0</v>
      </c>
      <c r="AG59" s="93">
        <v>0.13400799999999996</v>
      </c>
      <c r="AH59" s="92">
        <v>1.5580000000000004E-2</v>
      </c>
      <c r="AI59" s="92">
        <v>0.13400799999999996</v>
      </c>
      <c r="AJ59" s="92">
        <v>0</v>
      </c>
      <c r="AK59" s="92">
        <f t="shared" si="0"/>
        <v>0.20740099999999995</v>
      </c>
      <c r="AL59" s="92">
        <f t="shared" si="1"/>
        <v>7.3393000000000014E-2</v>
      </c>
      <c r="AM59" s="92">
        <v>0</v>
      </c>
      <c r="AN59" s="92">
        <v>7.3393000000000014E-2</v>
      </c>
      <c r="AO59" s="92">
        <f t="shared" si="2"/>
        <v>0.13400799999999993</v>
      </c>
    </row>
    <row r="60" spans="2:41" ht="17.25" customHeight="1" x14ac:dyDescent="0.15">
      <c r="B60" s="107" t="s">
        <v>123</v>
      </c>
      <c r="C60" s="108"/>
      <c r="D60" s="92">
        <v>0.14672499999999999</v>
      </c>
      <c r="E60" s="92">
        <v>0</v>
      </c>
      <c r="F60" s="92">
        <v>0</v>
      </c>
      <c r="G60" s="92">
        <v>0.14672499999999999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0.14672499999999999</v>
      </c>
      <c r="T60" s="92">
        <v>2.7E-4</v>
      </c>
      <c r="U60" s="92">
        <v>0</v>
      </c>
      <c r="V60" s="92">
        <v>2.7E-4</v>
      </c>
      <c r="W60" s="92">
        <v>0.146455</v>
      </c>
      <c r="X60" s="92">
        <v>0.117488</v>
      </c>
      <c r="Y60" s="92">
        <v>9.5995000000000011E-2</v>
      </c>
      <c r="Z60" s="92">
        <v>2.8967E-2</v>
      </c>
      <c r="AA60" s="92">
        <v>2.8033000000000006E-2</v>
      </c>
      <c r="AB60" s="92">
        <v>0.10705200000000001</v>
      </c>
      <c r="AC60" s="92">
        <v>3.9402999999999994E-2</v>
      </c>
      <c r="AD60" s="92">
        <v>2.1815999999999999E-2</v>
      </c>
      <c r="AE60" s="92">
        <v>1.7586999999999998E-2</v>
      </c>
      <c r="AF60" s="94">
        <v>0</v>
      </c>
      <c r="AG60" s="93">
        <v>2.1815999999999999E-2</v>
      </c>
      <c r="AH60" s="92">
        <v>1.7856999999999998E-2</v>
      </c>
      <c r="AI60" s="92">
        <v>2.1815999999999999E-2</v>
      </c>
      <c r="AJ60" s="92">
        <v>0</v>
      </c>
      <c r="AK60" s="92">
        <f t="shared" si="0"/>
        <v>0.14672499999999999</v>
      </c>
      <c r="AL60" s="92">
        <f t="shared" si="1"/>
        <v>0.12482800000000002</v>
      </c>
      <c r="AM60" s="92">
        <v>0</v>
      </c>
      <c r="AN60" s="92">
        <v>0.12482800000000002</v>
      </c>
      <c r="AO60" s="92">
        <f t="shared" si="2"/>
        <v>2.1896999999999972E-2</v>
      </c>
    </row>
    <row r="61" spans="2:41" ht="17.25" customHeight="1" x14ac:dyDescent="0.15">
      <c r="B61" s="107" t="s">
        <v>124</v>
      </c>
      <c r="C61" s="108"/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4">
        <v>0</v>
      </c>
      <c r="AG61" s="93">
        <v>0</v>
      </c>
      <c r="AH61" s="92">
        <v>0</v>
      </c>
      <c r="AI61" s="92">
        <v>0</v>
      </c>
      <c r="AJ61" s="92">
        <v>0</v>
      </c>
      <c r="AK61" s="92">
        <f t="shared" si="0"/>
        <v>0</v>
      </c>
      <c r="AL61" s="92">
        <f t="shared" si="1"/>
        <v>0</v>
      </c>
      <c r="AM61" s="92">
        <v>0</v>
      </c>
      <c r="AN61" s="92">
        <v>0</v>
      </c>
      <c r="AO61" s="92">
        <f t="shared" si="2"/>
        <v>0</v>
      </c>
    </row>
    <row r="62" spans="2:41" ht="17.25" customHeight="1" x14ac:dyDescent="0.15">
      <c r="B62" s="107" t="s">
        <v>125</v>
      </c>
      <c r="C62" s="108"/>
      <c r="D62" s="92">
        <v>1.7147740000000002</v>
      </c>
      <c r="E62" s="92">
        <v>0</v>
      </c>
      <c r="F62" s="92">
        <v>0</v>
      </c>
      <c r="G62" s="92">
        <v>1.7147740000000002</v>
      </c>
      <c r="H62" s="92">
        <v>0</v>
      </c>
      <c r="I62" s="92">
        <v>0</v>
      </c>
      <c r="J62" s="92">
        <v>0</v>
      </c>
      <c r="K62" s="92">
        <v>0.36034000000000005</v>
      </c>
      <c r="L62" s="92">
        <v>0</v>
      </c>
      <c r="M62" s="92">
        <v>0</v>
      </c>
      <c r="N62" s="92">
        <v>0</v>
      </c>
      <c r="O62" s="92">
        <v>0.36034000000000005</v>
      </c>
      <c r="P62" s="92">
        <v>0</v>
      </c>
      <c r="Q62" s="109">
        <v>0</v>
      </c>
      <c r="R62" s="92">
        <v>0</v>
      </c>
      <c r="S62" s="93">
        <v>1.7147740000000002</v>
      </c>
      <c r="T62" s="92">
        <v>1.2035000000000001E-2</v>
      </c>
      <c r="U62" s="92">
        <v>1.2E-2</v>
      </c>
      <c r="V62" s="92">
        <v>3.5000000000000004E-5</v>
      </c>
      <c r="W62" s="92">
        <v>1.7027390000000002</v>
      </c>
      <c r="X62" s="92">
        <v>1.5029260000000002</v>
      </c>
      <c r="Y62" s="92">
        <v>4.9599999999999998E-2</v>
      </c>
      <c r="Z62" s="92">
        <v>0.19981300000000002</v>
      </c>
      <c r="AA62" s="92">
        <v>6.9645000000000012E-2</v>
      </c>
      <c r="AB62" s="92">
        <v>0.11239300000000019</v>
      </c>
      <c r="AC62" s="92">
        <v>1.590346</v>
      </c>
      <c r="AD62" s="92">
        <v>1.215125</v>
      </c>
      <c r="AE62" s="92">
        <v>0.37522100000000008</v>
      </c>
      <c r="AF62" s="94">
        <v>0</v>
      </c>
      <c r="AG62" s="93">
        <v>1.215125</v>
      </c>
      <c r="AH62" s="92">
        <v>0.3872560000000001</v>
      </c>
      <c r="AI62" s="92">
        <v>1.215125</v>
      </c>
      <c r="AJ62" s="92">
        <v>0</v>
      </c>
      <c r="AK62" s="92">
        <f t="shared" si="0"/>
        <v>1.7147740000000002</v>
      </c>
      <c r="AL62" s="92">
        <f t="shared" si="1"/>
        <v>0.48944100000000018</v>
      </c>
      <c r="AM62" s="92">
        <v>0</v>
      </c>
      <c r="AN62" s="92">
        <v>0.48944100000000018</v>
      </c>
      <c r="AO62" s="92">
        <f t="shared" si="2"/>
        <v>1.225333</v>
      </c>
    </row>
    <row r="63" spans="2:41" ht="17.25" customHeight="1" x14ac:dyDescent="0.15">
      <c r="B63" s="107" t="s">
        <v>126</v>
      </c>
      <c r="C63" s="108"/>
      <c r="D63" s="92">
        <v>4.3357000000000007E-2</v>
      </c>
      <c r="E63" s="92">
        <v>0</v>
      </c>
      <c r="F63" s="92">
        <v>0</v>
      </c>
      <c r="G63" s="92">
        <v>4.3357000000000007E-2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4.3357000000000007E-2</v>
      </c>
      <c r="T63" s="92">
        <v>0</v>
      </c>
      <c r="U63" s="92">
        <v>0</v>
      </c>
      <c r="V63" s="92">
        <v>0</v>
      </c>
      <c r="W63" s="92">
        <v>4.3357000000000007E-2</v>
      </c>
      <c r="X63" s="92">
        <v>4.2634000000000005E-2</v>
      </c>
      <c r="Y63" s="92">
        <v>3.5399999999999999E-4</v>
      </c>
      <c r="Z63" s="92">
        <v>7.2300000000000001E-4</v>
      </c>
      <c r="AA63" s="92">
        <v>5.9999999999999995E-4</v>
      </c>
      <c r="AB63" s="92">
        <v>5.5730000000000085E-3</v>
      </c>
      <c r="AC63" s="92">
        <v>3.7783999999999998E-2</v>
      </c>
      <c r="AD63" s="92">
        <v>3.6298999999999998E-2</v>
      </c>
      <c r="AE63" s="92">
        <v>1.4849999999999998E-3</v>
      </c>
      <c r="AF63" s="94">
        <v>0</v>
      </c>
      <c r="AG63" s="93">
        <v>3.6298999999999998E-2</v>
      </c>
      <c r="AH63" s="92">
        <v>1.4849999999999998E-3</v>
      </c>
      <c r="AI63" s="92">
        <v>3.6298999999999998E-2</v>
      </c>
      <c r="AJ63" s="92">
        <v>0</v>
      </c>
      <c r="AK63" s="92">
        <f t="shared" si="0"/>
        <v>4.3357000000000007E-2</v>
      </c>
      <c r="AL63" s="92">
        <f t="shared" si="1"/>
        <v>7.058E-3</v>
      </c>
      <c r="AM63" s="92">
        <v>0</v>
      </c>
      <c r="AN63" s="92">
        <v>7.058E-3</v>
      </c>
      <c r="AO63" s="92">
        <f t="shared" si="2"/>
        <v>3.6299000000000005E-2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2021-03-16T06:37:24Z</dcterms:created>
  <dcterms:modified xsi:type="dcterms:W3CDTF">2021-03-16T06:37:24Z</dcterms:modified>
</cp:coreProperties>
</file>