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/>
  <c r="AK36" i="1"/>
  <c r="AO36" i="1" s="1"/>
  <c r="AL35" i="1"/>
  <c r="AK35" i="1"/>
  <c r="AO35" i="1" s="1"/>
  <c r="AO34" i="1"/>
  <c r="AL34" i="1"/>
  <c r="AK34" i="1"/>
  <c r="AL33" i="1"/>
  <c r="AK33" i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O16" i="1" s="1"/>
  <c r="AL15" i="1"/>
  <c r="AK15" i="1"/>
  <c r="AO15" i="1" s="1"/>
  <c r="AN14" i="1"/>
  <c r="AK14" i="1"/>
  <c r="AN12" i="1"/>
  <c r="AK13" i="1"/>
  <c r="AK12" i="1"/>
  <c r="Z8" i="1"/>
  <c r="X8" i="1"/>
  <c r="AO17" i="1" l="1"/>
  <c r="AO24" i="1"/>
  <c r="AO37" i="1"/>
  <c r="AO21" i="1"/>
  <c r="AO18" i="1"/>
  <c r="AO25" i="1"/>
  <c r="AO19" i="1"/>
  <c r="AO26" i="1"/>
  <c r="AO33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<sst xmlns="http://schemas.openxmlformats.org/spreadsheetml/2006/main" count="111" uniqueCount="105">
  <si>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</si>
  <si>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</si>
  <si>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</si>
  <si>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</si>
  <si>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</si>
  <si>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</si>
  <si>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</si>
  <si>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</si>
  <si>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</si>
  <si>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</si>
  <si>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</si>
  <si>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</si>
  <si>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</si>
  <si>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</si>
  <si>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</si>
  <si>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</si>
  <si>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</si>
  <si>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</si>
  <si>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</si>
  <si>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</si>
  <si>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</si>
  <si>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</si>
  <si>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</si>
  <si>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</si>
  <si>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</si>
  <si>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</si>
  <si>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</si>
  <si>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</si>
  <si>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</si>
  <si>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</si>
  <si>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</si>
  <si>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</si>
  <si>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</si>
  <si>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</si>
  <si>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</si>
  <si>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</si>
  <si>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</si>
  <si>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</si>
  <si>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</si>
  <si>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</si>
  <si>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</si>
  <si>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</si>
  <si>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</si>
  <si>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</si>
  <si>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</si>
  <si>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</si>
  <si>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</si>
  <si>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</si>
  <si>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</si>
  <si>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</si>
  <si>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</si>
  <si>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</si>
  <si>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</si>
  <si>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</si>
  <si>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</si>
  <si>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</si>
  <si>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</si>
  <si>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</si>
  <si>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</si>
  <si>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</si>
  <si>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</si>
  <si>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</si>
  <si>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</si>
  <si>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</si>
  <si>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</si>
  <si>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</si>
  <si>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</si>
  <si>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</si>
  <si>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</si>
  <si>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</si>
  <si>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</si>
  <si>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</si>
  <si>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表2-07  発生量及び処理・処分量（種類別：変換）　〔電気･水道業〕〔全地域〕〔令和元年度〕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</si>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</sst>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312.064505</v>
      </c>
      <c r="E12" s="90">
        <v>0</v>
      </c>
      <c r="F12" s="90">
        <v>0</v>
      </c>
      <c r="G12" s="90">
        <v>312.064505</v>
      </c>
      <c r="H12" s="90">
        <v>0</v>
      </c>
      <c r="I12" s="90">
        <v>0</v>
      </c>
      <c r="J12" s="90">
        <v>0</v>
      </c>
      <c r="K12" s="90">
        <v>311.18391999999994</v>
      </c>
      <c r="L12" s="90">
        <v>0</v>
      </c>
      <c r="M12" s="90">
        <v>296.10729999999995</v>
      </c>
      <c r="N12" s="90">
        <v>0</v>
      </c>
      <c r="O12" s="90">
        <v>15.076620000000002</v>
      </c>
      <c r="P12" s="90">
        <v>0.23350000000000001</v>
      </c>
      <c r="Q12" s="90">
        <v>0</v>
      </c>
      <c r="R12" s="90">
        <v>0</v>
      </c>
      <c r="S12" s="91">
        <v>15.723704999999999</v>
      </c>
      <c r="T12" s="90">
        <v>9.2992000000000008</v>
      </c>
      <c r="U12" s="90">
        <v>0</v>
      </c>
      <c r="V12" s="90">
        <v>9.2992000000000008</v>
      </c>
      <c r="W12" s="90">
        <v>6.4245049999999981</v>
      </c>
      <c r="X12" s="90">
        <v>2.9951040000000009</v>
      </c>
      <c r="Y12" s="90">
        <v>3.3999999999999998E-3</v>
      </c>
      <c r="Z12" s="90">
        <v>3.4294010000000008</v>
      </c>
      <c r="AA12" s="90">
        <v>1.966685</v>
      </c>
      <c r="AB12" s="90">
        <v>1.1022670000000003</v>
      </c>
      <c r="AC12" s="90">
        <v>5.3222379999999987</v>
      </c>
      <c r="AD12" s="90">
        <v>5.1146959999999986</v>
      </c>
      <c r="AE12" s="90">
        <v>0.20754200000000003</v>
      </c>
      <c r="AF12" s="90">
        <v>0</v>
      </c>
      <c r="AG12" s="91">
        <v>5.348195999999998</v>
      </c>
      <c r="AH12" s="90">
        <v>9.5067419999999991</v>
      </c>
      <c r="AI12" s="90">
        <v>5.348195999999998</v>
      </c>
      <c r="AJ12" s="90">
        <v>0</v>
      </c>
      <c r="AK12" s="90">
        <f>G12-N12</f>
        <v>312.064505</v>
      </c>
      <c r="AL12" s="90">
        <f>AM12+AN12</f>
        <v>9.6884219085963004</v>
      </c>
      <c r="AM12" s="90">
        <f>SUM(AM13:AM14)+SUM(AM18:AM36)</f>
        <v>0</v>
      </c>
      <c r="AN12" s="90">
        <f>SUM(AN13:AN14)+SUM(AN18:AN36)</f>
        <v>9.6884219085963004</v>
      </c>
      <c r="AO12" s="90">
        <f>AK12-AL12</f>
        <v>302.3760830914037</v>
      </c>
    </row>
    <row r="13" spans="2:41" s="92" customFormat="1" ht="27" customHeight="1" thickTop="1" x14ac:dyDescent="0.15">
      <c r="B13" s="93" t="s">
        <v>78</v>
      </c>
      <c r="C13" s="94"/>
      <c r="D13" s="95">
        <v>5.5E-2</v>
      </c>
      <c r="E13" s="95">
        <v>0</v>
      </c>
      <c r="F13" s="95">
        <v>0</v>
      </c>
      <c r="G13" s="96">
        <v>5.5E-2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5.5E-2</v>
      </c>
      <c r="T13" s="95">
        <v>0</v>
      </c>
      <c r="U13" s="95">
        <v>0</v>
      </c>
      <c r="V13" s="95">
        <v>0</v>
      </c>
      <c r="W13" s="95">
        <v>5.5E-2</v>
      </c>
      <c r="X13" s="95">
        <v>0</v>
      </c>
      <c r="Y13" s="95">
        <v>0</v>
      </c>
      <c r="Z13" s="95">
        <v>5.5E-2</v>
      </c>
      <c r="AA13" s="95">
        <v>5.5E-2</v>
      </c>
      <c r="AB13" s="95">
        <v>-4.8059999999999978E-3</v>
      </c>
      <c r="AC13" s="95">
        <v>5.9805999999999998E-2</v>
      </c>
      <c r="AD13" s="95">
        <v>5.5E-2</v>
      </c>
      <c r="AE13" s="98">
        <v>4.8060000000000004E-3</v>
      </c>
      <c r="AF13" s="95">
        <v>0</v>
      </c>
      <c r="AG13" s="99">
        <v>5.5E-2</v>
      </c>
      <c r="AH13" s="100">
        <v>4.8060000000000004E-3</v>
      </c>
      <c r="AI13" s="100">
        <v>5.5E-2</v>
      </c>
      <c r="AJ13" s="95">
        <v>0</v>
      </c>
      <c r="AK13" s="95">
        <f t="shared" ref="AK13:AK39" si="0">G13-N13</f>
        <v>5.5E-2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5.5E-2</v>
      </c>
    </row>
    <row r="14" spans="2:41" s="92" customFormat="1" ht="27" customHeight="1" x14ac:dyDescent="0.15">
      <c r="B14" s="101" t="s">
        <v>79</v>
      </c>
      <c r="C14" s="94"/>
      <c r="D14" s="95">
        <v>310.57457999999997</v>
      </c>
      <c r="E14" s="95">
        <v>0</v>
      </c>
      <c r="F14" s="95">
        <v>0</v>
      </c>
      <c r="G14" s="95">
        <v>310.57457999999997</v>
      </c>
      <c r="H14" s="95">
        <v>0</v>
      </c>
      <c r="I14" s="95">
        <v>0</v>
      </c>
      <c r="J14" s="95">
        <v>0</v>
      </c>
      <c r="K14" s="95">
        <v>311.18391999999994</v>
      </c>
      <c r="L14" s="95">
        <v>0</v>
      </c>
      <c r="M14" s="95">
        <v>296.10730000000001</v>
      </c>
      <c r="N14" s="95">
        <v>0</v>
      </c>
      <c r="O14" s="95">
        <v>15.076620000000002</v>
      </c>
      <c r="P14" s="95">
        <v>0.23350000000000001</v>
      </c>
      <c r="Q14" s="95">
        <v>0</v>
      </c>
      <c r="R14" s="102">
        <v>0</v>
      </c>
      <c r="S14" s="97">
        <v>14.233779999999999</v>
      </c>
      <c r="T14" s="95">
        <v>8.4370899999999995</v>
      </c>
      <c r="U14" s="95">
        <v>0</v>
      </c>
      <c r="V14" s="95">
        <v>8.4370899999999995</v>
      </c>
      <c r="W14" s="95">
        <v>5.7966899999999999</v>
      </c>
      <c r="X14" s="95">
        <v>2.7132400000000008</v>
      </c>
      <c r="Y14" s="95">
        <v>0</v>
      </c>
      <c r="Z14" s="95">
        <v>3.08345</v>
      </c>
      <c r="AA14" s="95">
        <v>1.7740200000000002</v>
      </c>
      <c r="AB14" s="95">
        <v>1.0932440000000005</v>
      </c>
      <c r="AC14" s="95">
        <v>4.7034459999999996</v>
      </c>
      <c r="AD14" s="95">
        <v>4.5559630000000002</v>
      </c>
      <c r="AE14" s="95">
        <v>0.14748300000000003</v>
      </c>
      <c r="AF14" s="95">
        <v>0</v>
      </c>
      <c r="AG14" s="97">
        <v>4.7894629999999996</v>
      </c>
      <c r="AH14" s="95">
        <v>8.5845729999999989</v>
      </c>
      <c r="AI14" s="95">
        <v>4.7894629999999996</v>
      </c>
      <c r="AJ14" s="95">
        <v>0</v>
      </c>
      <c r="AK14" s="95">
        <f t="shared" si="0"/>
        <v>310.57457999999997</v>
      </c>
      <c r="AL14" s="95">
        <f t="shared" si="1"/>
        <v>8.7676400000000001</v>
      </c>
      <c r="AM14" s="95">
        <f>SUM(AM15:AM17)</f>
        <v>0</v>
      </c>
      <c r="AN14" s="95">
        <f>SUM(AN15:AN17)</f>
        <v>8.7676400000000001</v>
      </c>
      <c r="AO14" s="95">
        <f t="shared" si="2"/>
        <v>301.80693999999994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241.00401999999997</v>
      </c>
      <c r="E15" s="106">
        <v>0</v>
      </c>
      <c r="F15" s="105">
        <v>0</v>
      </c>
      <c r="G15" s="105">
        <v>241.00401999999997</v>
      </c>
      <c r="H15" s="106">
        <v>0</v>
      </c>
      <c r="I15" s="106">
        <v>0</v>
      </c>
      <c r="J15" s="106">
        <v>0</v>
      </c>
      <c r="K15" s="106">
        <v>244.56309999999996</v>
      </c>
      <c r="L15" s="106">
        <v>0</v>
      </c>
      <c r="M15" s="106">
        <v>235.36746999999997</v>
      </c>
      <c r="N15" s="106">
        <v>0</v>
      </c>
      <c r="O15" s="106">
        <v>9.1956300000000013</v>
      </c>
      <c r="P15" s="105">
        <v>0</v>
      </c>
      <c r="Q15" s="105">
        <v>0</v>
      </c>
      <c r="R15" s="107">
        <v>0</v>
      </c>
      <c r="S15" s="108">
        <v>5.6365499999999997</v>
      </c>
      <c r="T15" s="105">
        <v>0.59409000000000001</v>
      </c>
      <c r="U15" s="105">
        <v>0</v>
      </c>
      <c r="V15" s="105">
        <v>0.59409000000000001</v>
      </c>
      <c r="W15" s="105">
        <v>5.0424600000000002</v>
      </c>
      <c r="X15" s="105">
        <v>2.5134400000000006</v>
      </c>
      <c r="Y15" s="105">
        <v>0</v>
      </c>
      <c r="Z15" s="105">
        <v>2.52902</v>
      </c>
      <c r="AA15" s="105">
        <v>1.71086</v>
      </c>
      <c r="AB15" s="105">
        <v>0.79205600000000054</v>
      </c>
      <c r="AC15" s="105">
        <v>4.2504039999999996</v>
      </c>
      <c r="AD15" s="105">
        <v>4.103129</v>
      </c>
      <c r="AE15" s="105">
        <v>0.14727500000000002</v>
      </c>
      <c r="AF15" s="107">
        <v>0</v>
      </c>
      <c r="AG15" s="108">
        <v>4.103129</v>
      </c>
      <c r="AH15" s="105">
        <v>0.74136500000000005</v>
      </c>
      <c r="AI15" s="105">
        <v>4.103129</v>
      </c>
      <c r="AJ15" s="106">
        <v>0</v>
      </c>
      <c r="AK15" s="106">
        <f t="shared" si="0"/>
        <v>241.00401999999997</v>
      </c>
      <c r="AL15" s="106">
        <f t="shared" si="1"/>
        <v>0.90977999999999992</v>
      </c>
      <c r="AM15" s="106">
        <v>0</v>
      </c>
      <c r="AN15" s="106">
        <v>0.90977999999999992</v>
      </c>
      <c r="AO15" s="106">
        <f t="shared" si="2"/>
        <v>240.09423999999996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69.570560000000015</v>
      </c>
      <c r="E16" s="110">
        <v>0</v>
      </c>
      <c r="F16" s="110">
        <v>0</v>
      </c>
      <c r="G16" s="110">
        <v>69.570560000000015</v>
      </c>
      <c r="H16" s="110">
        <v>0</v>
      </c>
      <c r="I16" s="110">
        <v>0</v>
      </c>
      <c r="J16" s="110">
        <v>0</v>
      </c>
      <c r="K16" s="110">
        <v>66.620820000000009</v>
      </c>
      <c r="L16" s="110">
        <v>0</v>
      </c>
      <c r="M16" s="110">
        <v>60.739830000000012</v>
      </c>
      <c r="N16" s="110">
        <v>0</v>
      </c>
      <c r="O16" s="110">
        <v>5.8809899999999997</v>
      </c>
      <c r="P16" s="110">
        <v>0.23350000000000001</v>
      </c>
      <c r="Q16" s="110">
        <v>0</v>
      </c>
      <c r="R16" s="111">
        <v>0</v>
      </c>
      <c r="S16" s="112">
        <v>8.5972299999999997</v>
      </c>
      <c r="T16" s="110">
        <v>7.843</v>
      </c>
      <c r="U16" s="110">
        <v>0</v>
      </c>
      <c r="V16" s="110">
        <v>7.843</v>
      </c>
      <c r="W16" s="110">
        <v>0.75422999999999996</v>
      </c>
      <c r="X16" s="110">
        <v>0.19980000000000001</v>
      </c>
      <c r="Y16" s="110">
        <v>0</v>
      </c>
      <c r="Z16" s="110">
        <v>0.55442999999999998</v>
      </c>
      <c r="AA16" s="110">
        <v>6.3159999999999994E-2</v>
      </c>
      <c r="AB16" s="110">
        <v>0.30118799999999996</v>
      </c>
      <c r="AC16" s="110">
        <v>0.453042</v>
      </c>
      <c r="AD16" s="110">
        <v>0.45283400000000001</v>
      </c>
      <c r="AE16" s="110">
        <v>2.0799999999999999E-4</v>
      </c>
      <c r="AF16" s="111">
        <v>0</v>
      </c>
      <c r="AG16" s="112">
        <v>0.686334</v>
      </c>
      <c r="AH16" s="110">
        <v>7.8432079999999997</v>
      </c>
      <c r="AI16" s="110">
        <v>0.686334</v>
      </c>
      <c r="AJ16" s="110">
        <v>0</v>
      </c>
      <c r="AK16" s="110">
        <f t="shared" si="0"/>
        <v>69.570560000000015</v>
      </c>
      <c r="AL16" s="110">
        <f t="shared" si="1"/>
        <v>7.8578599999999996</v>
      </c>
      <c r="AM16" s="110">
        <v>0</v>
      </c>
      <c r="AN16" s="110">
        <v>7.8578599999999996</v>
      </c>
      <c r="AO16" s="110">
        <f t="shared" si="2"/>
        <v>61.712700000000012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8.5900000000000004E-3</v>
      </c>
      <c r="E18" s="95">
        <v>0</v>
      </c>
      <c r="F18" s="95">
        <v>0</v>
      </c>
      <c r="G18" s="95">
        <v>8.5900000000000004E-3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8.5900000000000004E-3</v>
      </c>
      <c r="T18" s="95">
        <v>0</v>
      </c>
      <c r="U18" s="95">
        <v>0</v>
      </c>
      <c r="V18" s="95">
        <v>0</v>
      </c>
      <c r="W18" s="95">
        <v>8.5900000000000004E-3</v>
      </c>
      <c r="X18" s="95">
        <v>4.6150000000000002E-3</v>
      </c>
      <c r="Y18" s="95">
        <v>3.3999999999999998E-3</v>
      </c>
      <c r="Z18" s="95">
        <v>3.9749999999999994E-3</v>
      </c>
      <c r="AA18" s="95">
        <v>1.8399999999999998E-3</v>
      </c>
      <c r="AB18" s="95">
        <v>2.6920000000000008E-3</v>
      </c>
      <c r="AC18" s="95">
        <v>5.8979999999999996E-3</v>
      </c>
      <c r="AD18" s="95">
        <v>5.8979999999999996E-3</v>
      </c>
      <c r="AE18" s="98">
        <v>0</v>
      </c>
      <c r="AF18" s="95">
        <v>0</v>
      </c>
      <c r="AG18" s="97">
        <v>5.8979999999999996E-3</v>
      </c>
      <c r="AH18" s="95">
        <v>0</v>
      </c>
      <c r="AI18" s="95">
        <v>5.8979999999999996E-3</v>
      </c>
      <c r="AJ18" s="95">
        <v>0</v>
      </c>
      <c r="AK18" s="95">
        <f t="shared" si="0"/>
        <v>8.5900000000000004E-3</v>
      </c>
      <c r="AL18" s="95">
        <f t="shared" si="1"/>
        <v>2.1709085963003264E-3</v>
      </c>
      <c r="AM18" s="95">
        <v>0</v>
      </c>
      <c r="AN18" s="95">
        <v>2.1709085963003264E-3</v>
      </c>
      <c r="AO18" s="95">
        <f t="shared" si="2"/>
        <v>6.4190914036996744E-3</v>
      </c>
    </row>
    <row r="19" spans="2:41" s="92" customFormat="1" ht="27" customHeight="1" x14ac:dyDescent="0.15">
      <c r="B19" s="101" t="s">
        <v>84</v>
      </c>
      <c r="C19" s="94"/>
      <c r="D19" s="95">
        <v>7.4999999999999997E-3</v>
      </c>
      <c r="E19" s="95">
        <v>0</v>
      </c>
      <c r="F19" s="95">
        <v>0</v>
      </c>
      <c r="G19" s="95">
        <v>7.4999999999999997E-3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7.4999999999999997E-3</v>
      </c>
      <c r="T19" s="95">
        <v>0</v>
      </c>
      <c r="U19" s="95">
        <v>0</v>
      </c>
      <c r="V19" s="95">
        <v>0</v>
      </c>
      <c r="W19" s="95">
        <v>7.4999999999999997E-3</v>
      </c>
      <c r="X19" s="95">
        <v>7.3000000000000001E-3</v>
      </c>
      <c r="Y19" s="95">
        <v>0</v>
      </c>
      <c r="Z19" s="95">
        <v>2.0000000000000001E-4</v>
      </c>
      <c r="AA19" s="95">
        <v>0</v>
      </c>
      <c r="AB19" s="95">
        <v>3.4599999999999995E-4</v>
      </c>
      <c r="AC19" s="95">
        <v>7.1539999999999998E-3</v>
      </c>
      <c r="AD19" s="95">
        <v>7.1539999999999998E-3</v>
      </c>
      <c r="AE19" s="98">
        <v>0</v>
      </c>
      <c r="AF19" s="95">
        <v>0</v>
      </c>
      <c r="AG19" s="97">
        <v>7.1539999999999998E-3</v>
      </c>
      <c r="AH19" s="95">
        <v>0</v>
      </c>
      <c r="AI19" s="95">
        <v>7.1539999999999998E-3</v>
      </c>
      <c r="AJ19" s="95">
        <v>0</v>
      </c>
      <c r="AK19" s="95">
        <f t="shared" si="0"/>
        <v>7.4999999999999997E-3</v>
      </c>
      <c r="AL19" s="95">
        <f t="shared" si="1"/>
        <v>3.4599999999999995E-4</v>
      </c>
      <c r="AM19" s="95">
        <v>0</v>
      </c>
      <c r="AN19" s="95">
        <v>3.4599999999999995E-4</v>
      </c>
      <c r="AO19" s="95">
        <f t="shared" si="2"/>
        <v>7.1539999999999998E-3</v>
      </c>
    </row>
    <row r="20" spans="2:41" s="92" customFormat="1" ht="27" customHeight="1" x14ac:dyDescent="0.15">
      <c r="B20" s="101" t="s">
        <v>85</v>
      </c>
      <c r="C20" s="94"/>
      <c r="D20" s="95">
        <v>1.2449000000000002E-2</v>
      </c>
      <c r="E20" s="95">
        <v>0</v>
      </c>
      <c r="F20" s="95">
        <v>0</v>
      </c>
      <c r="G20" s="95">
        <v>1.2449000000000002E-2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1.2449000000000002E-2</v>
      </c>
      <c r="T20" s="95">
        <v>0</v>
      </c>
      <c r="U20" s="95">
        <v>0</v>
      </c>
      <c r="V20" s="95">
        <v>0</v>
      </c>
      <c r="W20" s="95">
        <v>1.2449000000000002E-2</v>
      </c>
      <c r="X20" s="95">
        <v>1.1899000000000002E-2</v>
      </c>
      <c r="Y20" s="95">
        <v>0</v>
      </c>
      <c r="Z20" s="95">
        <v>5.5000000000000003E-4</v>
      </c>
      <c r="AA20" s="95">
        <v>5.5000000000000003E-4</v>
      </c>
      <c r="AB20" s="95">
        <v>9.7570000000000018E-3</v>
      </c>
      <c r="AC20" s="95">
        <v>2.6920000000000004E-3</v>
      </c>
      <c r="AD20" s="95">
        <v>2.6920000000000004E-3</v>
      </c>
      <c r="AE20" s="98">
        <v>0</v>
      </c>
      <c r="AF20" s="95">
        <v>0</v>
      </c>
      <c r="AG20" s="97">
        <v>2.6920000000000004E-3</v>
      </c>
      <c r="AH20" s="95">
        <v>0</v>
      </c>
      <c r="AI20" s="95">
        <v>2.6920000000000004E-3</v>
      </c>
      <c r="AJ20" s="95">
        <v>0</v>
      </c>
      <c r="AK20" s="95">
        <f t="shared" si="0"/>
        <v>1.2449000000000002E-2</v>
      </c>
      <c r="AL20" s="95">
        <f t="shared" si="1"/>
        <v>5.5000000000000003E-4</v>
      </c>
      <c r="AM20" s="95">
        <v>0</v>
      </c>
      <c r="AN20" s="95">
        <v>5.5000000000000003E-4</v>
      </c>
      <c r="AO20" s="95">
        <f t="shared" si="2"/>
        <v>1.1899000000000002E-2</v>
      </c>
    </row>
    <row r="21" spans="2:41" s="92" customFormat="1" ht="27" customHeight="1" x14ac:dyDescent="0.15">
      <c r="B21" s="101" t="s">
        <v>86</v>
      </c>
      <c r="C21" s="94"/>
      <c r="D21" s="95">
        <v>3.5200000000000002E-2</v>
      </c>
      <c r="E21" s="95">
        <v>0</v>
      </c>
      <c r="F21" s="95">
        <v>0</v>
      </c>
      <c r="G21" s="95">
        <v>3.5200000000000002E-2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3.5200000000000002E-2</v>
      </c>
      <c r="T21" s="95">
        <v>0</v>
      </c>
      <c r="U21" s="95">
        <v>0</v>
      </c>
      <c r="V21" s="95">
        <v>0</v>
      </c>
      <c r="W21" s="95">
        <v>3.5200000000000002E-2</v>
      </c>
      <c r="X21" s="95">
        <v>7.1800000000000006E-3</v>
      </c>
      <c r="Y21" s="95">
        <v>0</v>
      </c>
      <c r="Z21" s="95">
        <v>2.8020000000000003E-2</v>
      </c>
      <c r="AA21" s="95">
        <v>0</v>
      </c>
      <c r="AB21" s="95">
        <v>0</v>
      </c>
      <c r="AC21" s="95">
        <v>3.5200000000000002E-2</v>
      </c>
      <c r="AD21" s="95">
        <v>3.1939000000000002E-2</v>
      </c>
      <c r="AE21" s="98">
        <v>3.261E-3</v>
      </c>
      <c r="AF21" s="95">
        <v>0</v>
      </c>
      <c r="AG21" s="97">
        <v>3.1939000000000002E-2</v>
      </c>
      <c r="AH21" s="95">
        <v>3.261E-3</v>
      </c>
      <c r="AI21" s="95">
        <v>3.1939000000000002E-2</v>
      </c>
      <c r="AJ21" s="95">
        <v>0</v>
      </c>
      <c r="AK21" s="95">
        <f t="shared" si="0"/>
        <v>3.5200000000000002E-2</v>
      </c>
      <c r="AL21" s="95">
        <f t="shared" si="1"/>
        <v>3.261E-3</v>
      </c>
      <c r="AM21" s="95">
        <v>0</v>
      </c>
      <c r="AN21" s="95">
        <v>3.261E-3</v>
      </c>
      <c r="AO21" s="95">
        <f t="shared" si="2"/>
        <v>3.1939000000000002E-2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1E-4</v>
      </c>
      <c r="E27" s="95">
        <v>0</v>
      </c>
      <c r="F27" s="95">
        <v>0</v>
      </c>
      <c r="G27" s="95">
        <v>1E-4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1E-4</v>
      </c>
      <c r="T27" s="95">
        <v>0</v>
      </c>
      <c r="U27" s="95">
        <v>0</v>
      </c>
      <c r="V27" s="95">
        <v>0</v>
      </c>
      <c r="W27" s="95">
        <v>1E-4</v>
      </c>
      <c r="X27" s="95">
        <v>0</v>
      </c>
      <c r="Y27" s="95">
        <v>0</v>
      </c>
      <c r="Z27" s="95">
        <v>1E-4</v>
      </c>
      <c r="AA27" s="95">
        <v>1E-4</v>
      </c>
      <c r="AB27" s="95">
        <v>9.0000000000000006E-5</v>
      </c>
      <c r="AC27" s="95">
        <v>1.0000000000000001E-5</v>
      </c>
      <c r="AD27" s="95">
        <v>1.0000000000000001E-5</v>
      </c>
      <c r="AE27" s="98">
        <v>0</v>
      </c>
      <c r="AF27" s="95">
        <v>0</v>
      </c>
      <c r="AG27" s="97">
        <v>1.0000000000000001E-5</v>
      </c>
      <c r="AH27" s="95">
        <v>0</v>
      </c>
      <c r="AI27" s="95">
        <v>1.0000000000000001E-5</v>
      </c>
      <c r="AJ27" s="95">
        <v>0</v>
      </c>
      <c r="AK27" s="95">
        <f t="shared" si="0"/>
        <v>1E-4</v>
      </c>
      <c r="AL27" s="95">
        <f t="shared" si="1"/>
        <v>0</v>
      </c>
      <c r="AM27" s="95">
        <v>0</v>
      </c>
      <c r="AN27" s="95">
        <v>0</v>
      </c>
      <c r="AO27" s="95">
        <f t="shared" si="2"/>
        <v>1E-4</v>
      </c>
    </row>
    <row r="28" spans="2:41" s="92" customFormat="1" ht="27" customHeight="1" x14ac:dyDescent="0.15">
      <c r="B28" s="101" t="s">
        <v>93</v>
      </c>
      <c r="C28" s="94"/>
      <c r="D28" s="95">
        <v>8.3420000000000005E-3</v>
      </c>
      <c r="E28" s="95">
        <v>0</v>
      </c>
      <c r="F28" s="95">
        <v>0</v>
      </c>
      <c r="G28" s="95">
        <v>8.3420000000000005E-3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8.3420000000000005E-3</v>
      </c>
      <c r="T28" s="95">
        <v>0</v>
      </c>
      <c r="U28" s="95">
        <v>0</v>
      </c>
      <c r="V28" s="95">
        <v>0</v>
      </c>
      <c r="W28" s="95">
        <v>8.3420000000000005E-3</v>
      </c>
      <c r="X28" s="95">
        <v>8.1320000000000003E-3</v>
      </c>
      <c r="Y28" s="95">
        <v>0</v>
      </c>
      <c r="Z28" s="95">
        <v>2.0999999999999998E-4</v>
      </c>
      <c r="AA28" s="95">
        <v>0</v>
      </c>
      <c r="AB28" s="95">
        <v>0</v>
      </c>
      <c r="AC28" s="95">
        <v>8.3419999999999987E-3</v>
      </c>
      <c r="AD28" s="95">
        <v>7.5719999999999997E-3</v>
      </c>
      <c r="AE28" s="98">
        <v>7.6999999999999898E-4</v>
      </c>
      <c r="AF28" s="95">
        <v>0</v>
      </c>
      <c r="AG28" s="97">
        <v>7.5719999999999997E-3</v>
      </c>
      <c r="AH28" s="95">
        <v>7.6999999999999898E-4</v>
      </c>
      <c r="AI28" s="95">
        <v>7.5719999999999997E-3</v>
      </c>
      <c r="AJ28" s="95">
        <v>0</v>
      </c>
      <c r="AK28" s="95">
        <f t="shared" si="0"/>
        <v>8.3420000000000005E-3</v>
      </c>
      <c r="AL28" s="95">
        <f t="shared" si="1"/>
        <v>7.6999999999999898E-4</v>
      </c>
      <c r="AM28" s="95">
        <v>0</v>
      </c>
      <c r="AN28" s="95">
        <v>7.6999999999999898E-4</v>
      </c>
      <c r="AO28" s="95">
        <f t="shared" si="2"/>
        <v>7.5720000000000015E-3</v>
      </c>
    </row>
    <row r="29" spans="2:41" s="92" customFormat="1" ht="27" customHeight="1" x14ac:dyDescent="0.15">
      <c r="B29" s="101" t="s">
        <v>94</v>
      </c>
      <c r="C29" s="94"/>
      <c r="D29" s="95">
        <v>0.29581900000000005</v>
      </c>
      <c r="E29" s="95">
        <v>0</v>
      </c>
      <c r="F29" s="95">
        <v>0</v>
      </c>
      <c r="G29" s="95">
        <v>0.29581900000000005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0.29581900000000005</v>
      </c>
      <c r="T29" s="95">
        <v>7.1099999999999991E-3</v>
      </c>
      <c r="U29" s="95">
        <v>0</v>
      </c>
      <c r="V29" s="95">
        <v>7.1099999999999991E-3</v>
      </c>
      <c r="W29" s="95">
        <v>0.28870900000000005</v>
      </c>
      <c r="X29" s="95">
        <v>0.19721100000000003</v>
      </c>
      <c r="Y29" s="95">
        <v>0</v>
      </c>
      <c r="Z29" s="95">
        <v>9.149800000000001E-2</v>
      </c>
      <c r="AA29" s="95">
        <v>2.8E-5</v>
      </c>
      <c r="AB29" s="95">
        <v>0</v>
      </c>
      <c r="AC29" s="95">
        <v>0.28870900000000005</v>
      </c>
      <c r="AD29" s="95">
        <v>0.28832600000000003</v>
      </c>
      <c r="AE29" s="98">
        <v>3.8299999999999999E-4</v>
      </c>
      <c r="AF29" s="95">
        <v>0</v>
      </c>
      <c r="AG29" s="97">
        <v>0.28832600000000003</v>
      </c>
      <c r="AH29" s="95">
        <v>7.4929999999999988E-3</v>
      </c>
      <c r="AI29" s="95">
        <v>0.28832600000000003</v>
      </c>
      <c r="AJ29" s="95">
        <v>0</v>
      </c>
      <c r="AK29" s="95">
        <f t="shared" si="0"/>
        <v>0.29581900000000005</v>
      </c>
      <c r="AL29" s="95">
        <f t="shared" si="1"/>
        <v>7.4929999999999997E-3</v>
      </c>
      <c r="AM29" s="95">
        <v>0</v>
      </c>
      <c r="AN29" s="95">
        <v>7.4929999999999997E-3</v>
      </c>
      <c r="AO29" s="95">
        <f t="shared" si="2"/>
        <v>0.28832600000000008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0.98929999999999996</v>
      </c>
      <c r="E32" s="95">
        <v>0</v>
      </c>
      <c r="F32" s="95">
        <v>0</v>
      </c>
      <c r="G32" s="95">
        <v>0.98929999999999996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0.98929999999999996</v>
      </c>
      <c r="T32" s="95">
        <v>0.85499999999999998</v>
      </c>
      <c r="U32" s="95">
        <v>0</v>
      </c>
      <c r="V32" s="95">
        <v>0.85499999999999998</v>
      </c>
      <c r="W32" s="95">
        <v>0.1343</v>
      </c>
      <c r="X32" s="95">
        <v>0</v>
      </c>
      <c r="Y32" s="95">
        <v>0</v>
      </c>
      <c r="Z32" s="95">
        <v>0.1343</v>
      </c>
      <c r="AA32" s="95">
        <v>0.1343</v>
      </c>
      <c r="AB32" s="95">
        <v>0</v>
      </c>
      <c r="AC32" s="95">
        <v>0.1343</v>
      </c>
      <c r="AD32" s="95">
        <v>0.1343</v>
      </c>
      <c r="AE32" s="98">
        <v>0</v>
      </c>
      <c r="AF32" s="95">
        <v>0</v>
      </c>
      <c r="AG32" s="97">
        <v>0.1343</v>
      </c>
      <c r="AH32" s="95">
        <v>0.85499999999999998</v>
      </c>
      <c r="AI32" s="95">
        <v>0.1343</v>
      </c>
      <c r="AJ32" s="95">
        <v>0</v>
      </c>
      <c r="AK32" s="95">
        <f t="shared" si="0"/>
        <v>0.98929999999999996</v>
      </c>
      <c r="AL32" s="95">
        <f t="shared" si="1"/>
        <v>0.85499999999999998</v>
      </c>
      <c r="AM32" s="95">
        <v>0</v>
      </c>
      <c r="AN32" s="95">
        <v>0.85499999999999998</v>
      </c>
      <c r="AO32" s="95">
        <f t="shared" si="2"/>
        <v>0.13429999999999997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7.7624999999999986E-2</v>
      </c>
      <c r="E36" s="95">
        <v>0</v>
      </c>
      <c r="F36" s="95">
        <v>0</v>
      </c>
      <c r="G36" s="95">
        <v>7.7624999999999986E-2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7.7624999999999986E-2</v>
      </c>
      <c r="T36" s="95">
        <v>0</v>
      </c>
      <c r="U36" s="95">
        <v>0</v>
      </c>
      <c r="V36" s="95">
        <v>0</v>
      </c>
      <c r="W36" s="95">
        <v>7.7624999999999986E-2</v>
      </c>
      <c r="X36" s="95">
        <v>4.5526999999999998E-2</v>
      </c>
      <c r="Y36" s="95">
        <v>0</v>
      </c>
      <c r="Z36" s="95">
        <v>3.2098000000000002E-2</v>
      </c>
      <c r="AA36" s="95">
        <v>8.4699999999999999E-4</v>
      </c>
      <c r="AB36" s="95">
        <v>9.4399999999999172E-4</v>
      </c>
      <c r="AC36" s="95">
        <v>7.6680999999999999E-2</v>
      </c>
      <c r="AD36" s="95">
        <v>2.5842E-2</v>
      </c>
      <c r="AE36" s="95">
        <v>5.0838999999999995E-2</v>
      </c>
      <c r="AF36" s="95">
        <v>0</v>
      </c>
      <c r="AG36" s="97">
        <v>2.5842E-2</v>
      </c>
      <c r="AH36" s="95">
        <v>5.0838999999999995E-2</v>
      </c>
      <c r="AI36" s="95">
        <v>2.5842E-2</v>
      </c>
      <c r="AJ36" s="95">
        <v>0</v>
      </c>
      <c r="AK36" s="95">
        <f t="shared" si="0"/>
        <v>7.7624999999999986E-2</v>
      </c>
      <c r="AL36" s="95">
        <f t="shared" si="1"/>
        <v>5.1191E-2</v>
      </c>
      <c r="AM36" s="95">
        <f>SUM(AM37:AM39)</f>
        <v>0</v>
      </c>
      <c r="AN36" s="95">
        <f>SUM(AN37:AN39)</f>
        <v>5.1191E-2</v>
      </c>
      <c r="AO36" s="95">
        <f t="shared" si="2"/>
        <v>2.6433999999999985E-2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6.612599999999999E-2</v>
      </c>
      <c r="E38" s="110">
        <v>0</v>
      </c>
      <c r="F38" s="110">
        <v>0</v>
      </c>
      <c r="G38" s="110">
        <v>6.612599999999999E-2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6.612599999999999E-2</v>
      </c>
      <c r="T38" s="110">
        <v>0</v>
      </c>
      <c r="U38" s="110">
        <v>0</v>
      </c>
      <c r="V38" s="110">
        <v>0</v>
      </c>
      <c r="W38" s="110">
        <v>6.612599999999999E-2</v>
      </c>
      <c r="X38" s="110">
        <v>4.5325999999999998E-2</v>
      </c>
      <c r="Y38" s="110">
        <v>0</v>
      </c>
      <c r="Z38" s="110">
        <v>2.0799999999999999E-2</v>
      </c>
      <c r="AA38" s="110">
        <v>0</v>
      </c>
      <c r="AB38" s="110">
        <v>3.5099999999999021E-4</v>
      </c>
      <c r="AC38" s="110">
        <v>6.5775E-2</v>
      </c>
      <c r="AD38" s="110">
        <v>1.4976000000000001E-2</v>
      </c>
      <c r="AE38" s="110">
        <v>5.0798999999999997E-2</v>
      </c>
      <c r="AF38" s="111">
        <v>0</v>
      </c>
      <c r="AG38" s="112">
        <v>1.4976000000000001E-2</v>
      </c>
      <c r="AH38" s="110">
        <v>5.0798999999999997E-2</v>
      </c>
      <c r="AI38" s="110">
        <v>1.4976000000000001E-2</v>
      </c>
      <c r="AJ38" s="110">
        <v>0</v>
      </c>
      <c r="AK38" s="110">
        <f t="shared" si="0"/>
        <v>6.612599999999999E-2</v>
      </c>
      <c r="AL38" s="110">
        <f t="shared" si="1"/>
        <v>5.1150000000000001E-2</v>
      </c>
      <c r="AM38" s="110">
        <v>0</v>
      </c>
      <c r="AN38" s="110">
        <v>5.1150000000000001E-2</v>
      </c>
      <c r="AO38" s="110">
        <f t="shared" si="2"/>
        <v>1.4975999999999989E-2</v>
      </c>
    </row>
    <row r="39" spans="2:41" ht="27" customHeight="1" x14ac:dyDescent="0.15">
      <c r="B39" s="113">
        <v>0</v>
      </c>
      <c r="C39" s="120" t="s">
        <v>101</v>
      </c>
      <c r="D39" s="115">
        <v>1.1499000000000001E-2</v>
      </c>
      <c r="E39" s="96">
        <v>0</v>
      </c>
      <c r="F39" s="115">
        <v>0</v>
      </c>
      <c r="G39" s="115">
        <v>1.1499000000000001E-2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1.1499000000000001E-2</v>
      </c>
      <c r="T39" s="115">
        <v>0</v>
      </c>
      <c r="U39" s="115">
        <v>0</v>
      </c>
      <c r="V39" s="115">
        <v>0</v>
      </c>
      <c r="W39" s="115">
        <v>1.1499000000000001E-2</v>
      </c>
      <c r="X39" s="115">
        <v>2.0100000000000001E-4</v>
      </c>
      <c r="Y39" s="115">
        <v>0</v>
      </c>
      <c r="Z39" s="115">
        <v>1.1298000000000001E-2</v>
      </c>
      <c r="AA39" s="115">
        <v>8.4699999999999999E-4</v>
      </c>
      <c r="AB39" s="115">
        <v>5.9300000000000151E-4</v>
      </c>
      <c r="AC39" s="115">
        <v>1.0905999999999999E-2</v>
      </c>
      <c r="AD39" s="115">
        <v>1.0865999999999999E-2</v>
      </c>
      <c r="AE39" s="115">
        <v>4.0000000000000003E-5</v>
      </c>
      <c r="AF39" s="116">
        <v>0</v>
      </c>
      <c r="AG39" s="117">
        <v>1.0865999999999999E-2</v>
      </c>
      <c r="AH39" s="115">
        <v>4.0000000000000003E-5</v>
      </c>
      <c r="AI39" s="115">
        <v>1.0865999999999999E-2</v>
      </c>
      <c r="AJ39" s="96">
        <v>0</v>
      </c>
      <c r="AK39" s="96">
        <f t="shared" si="0"/>
        <v>1.1499000000000001E-2</v>
      </c>
      <c r="AL39" s="96">
        <f t="shared" si="1"/>
        <v>4.1E-5</v>
      </c>
      <c r="AM39" s="96">
        <v>0</v>
      </c>
      <c r="AN39" s="96">
        <v>4.1E-5</v>
      </c>
      <c r="AO39" s="96">
        <f t="shared" si="2"/>
        <v>1.1458000000000001E-2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2021-03-16T06:09:05Z</dcterms:created>
  <dcterms:modified xsi:type="dcterms:W3CDTF">2021-03-16T06:09:05Z</dcterms:modified>
</cp:coreProperties>
</file>