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O36" i="1" s="1"/>
  <c r="AL35" i="1"/>
  <c r="AK35" i="1"/>
  <c r="AO35" i="1" s="1"/>
  <c r="AO34" i="1"/>
  <c r="AL34" i="1"/>
  <c r="AK34" i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O25" i="1" s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O16" i="1" s="1"/>
  <c r="AK16" i="1"/>
  <c r="AL15" i="1"/>
  <c r="AK15" i="1"/>
  <c r="AO15" i="1" s="1"/>
  <c r="AN14" i="1"/>
  <c r="AM14" i="1"/>
  <c r="AL14" i="1" s="1"/>
  <c r="AO14" i="1" s="1"/>
  <c r="AK14" i="1"/>
  <c r="AN12" i="1"/>
  <c r="AL13" i="1"/>
  <c r="AK13" i="1"/>
  <c r="AK12" i="1"/>
  <c r="Z8" i="1"/>
  <c r="X8" i="1"/>
  <c r="AO37" i="1" l="1"/>
  <c r="AO24" i="1"/>
  <c r="AO38" i="1"/>
  <c r="AO19" i="1"/>
  <c r="AO13" i="1"/>
  <c r="AO3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<sst xmlns="http://schemas.openxmlformats.org/spreadsheetml/2006/main" count="111" uniqueCount="105">
  <si>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</si>
  <si>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</si>
  <si>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</si>
  <si>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</si>
  <si>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</si>
  <si>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</si>
  <si>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</si>
  <si>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</si>
  <si>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</si>
  <si>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</si>
  <si>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</si>
  <si>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</si>
  <si>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</si>
  <si>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</si>
  <si>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</si>
  <si>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</si>
  <si>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</si>
  <si>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</si>
  <si>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</si>
  <si>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</si>
  <si>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</si>
  <si>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</si>
  <si>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</si>
  <si>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</si>
  <si>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</si>
  <si>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</si>
  <si>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</si>
  <si>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</si>
  <si>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</si>
  <si>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</si>
  <si>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</si>
  <si>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</si>
  <si>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</si>
  <si>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</si>
  <si>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</si>
  <si>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</si>
  <si>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</si>
  <si>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</si>
  <si>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</si>
  <si>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</si>
  <si>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</si>
  <si>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</si>
  <si>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</si>
  <si>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</si>
  <si>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</si>
  <si>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</si>
  <si>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</si>
  <si>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</si>
  <si>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</si>
  <si>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</si>
  <si>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</si>
  <si>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</si>
  <si>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</si>
  <si>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</si>
  <si>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</si>
  <si>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</si>
  <si>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</si>
  <si>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</si>
  <si>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</si>
  <si>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</si>
  <si>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</si>
  <si>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</si>
  <si>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</si>
  <si>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</si>
  <si>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</si>
  <si>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</si>
  <si>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</si>
  <si>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</si>
  <si>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</si>
  <si>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</si>
  <si>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</si>
  <si>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</si>
  <si>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表2-05  発生量及び処理・処分量（種類別：変換）　〔建設業〕〔全地域〕〔令和元年度〕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</si>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</sst>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878.71927099999948</v>
      </c>
      <c r="E12" s="90">
        <v>0</v>
      </c>
      <c r="F12" s="90">
        <v>0</v>
      </c>
      <c r="G12" s="90">
        <v>878.71927099999948</v>
      </c>
      <c r="H12" s="90">
        <v>0.73232999999999993</v>
      </c>
      <c r="I12" s="90">
        <v>0</v>
      </c>
      <c r="J12" s="90">
        <v>0</v>
      </c>
      <c r="K12" s="90">
        <v>28.946490999999995</v>
      </c>
      <c r="L12" s="90">
        <v>0.27204099999999998</v>
      </c>
      <c r="M12" s="90">
        <v>0.24462899999999976</v>
      </c>
      <c r="N12" s="90">
        <v>0</v>
      </c>
      <c r="O12" s="90">
        <v>28.701861999999995</v>
      </c>
      <c r="P12" s="90">
        <v>27.219072999999998</v>
      </c>
      <c r="Q12" s="90">
        <v>0</v>
      </c>
      <c r="R12" s="90">
        <v>0</v>
      </c>
      <c r="S12" s="91">
        <v>850.52323899999953</v>
      </c>
      <c r="T12" s="90">
        <v>30.432257999999997</v>
      </c>
      <c r="U12" s="90">
        <v>11.709099999999998</v>
      </c>
      <c r="V12" s="90">
        <v>18.723158000000002</v>
      </c>
      <c r="W12" s="90">
        <v>820.09098099999949</v>
      </c>
      <c r="X12" s="90">
        <v>813.5250099999995</v>
      </c>
      <c r="Y12" s="90">
        <v>0.60697299999999987</v>
      </c>
      <c r="Z12" s="90">
        <v>6.5659709999999984</v>
      </c>
      <c r="AA12" s="90">
        <v>0.23072250000000002</v>
      </c>
      <c r="AB12" s="90">
        <v>8.575004999999539</v>
      </c>
      <c r="AC12" s="90">
        <v>811.51597599999991</v>
      </c>
      <c r="AD12" s="90">
        <v>796.50333999999998</v>
      </c>
      <c r="AE12" s="90">
        <v>15.012636000000002</v>
      </c>
      <c r="AF12" s="90">
        <v>0</v>
      </c>
      <c r="AG12" s="91">
        <v>824.45474299999989</v>
      </c>
      <c r="AH12" s="90">
        <v>45.444894000000005</v>
      </c>
      <c r="AI12" s="90">
        <v>824.45474299999989</v>
      </c>
      <c r="AJ12" s="90">
        <v>0</v>
      </c>
      <c r="AK12" s="90">
        <f>G12-N12</f>
        <v>878.71927099999948</v>
      </c>
      <c r="AL12" s="90">
        <f>AM12+AN12</f>
        <v>47.846706598637887</v>
      </c>
      <c r="AM12" s="90">
        <f>SUM(AM13:AM14)+SUM(AM18:AM36)</f>
        <v>0</v>
      </c>
      <c r="AN12" s="90">
        <f>SUM(AN13:AN14)+SUM(AN18:AN36)</f>
        <v>47.846706598637887</v>
      </c>
      <c r="AO12" s="90">
        <f>AK12-AL12</f>
        <v>830.87256440136161</v>
      </c>
    </row>
    <row r="13" spans="2:41" s="92" customFormat="1" ht="27" customHeight="1" thickTop="1" x14ac:dyDescent="0.15">
      <c r="B13" s="93" t="s">
        <v>78</v>
      </c>
      <c r="C13" s="94"/>
      <c r="D13" s="95">
        <v>0.17514599999999997</v>
      </c>
      <c r="E13" s="95">
        <v>0</v>
      </c>
      <c r="F13" s="95">
        <v>0</v>
      </c>
      <c r="G13" s="96">
        <v>0.17514599999999997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0.17514599999999997</v>
      </c>
      <c r="T13" s="95">
        <v>2.7546000000000001E-2</v>
      </c>
      <c r="U13" s="95">
        <v>1.1939999999999999E-2</v>
      </c>
      <c r="V13" s="95">
        <v>1.5606E-2</v>
      </c>
      <c r="W13" s="95">
        <v>0.14759999999999998</v>
      </c>
      <c r="X13" s="95">
        <v>0.13669999999999999</v>
      </c>
      <c r="Y13" s="95">
        <v>3.29E-3</v>
      </c>
      <c r="Z13" s="95">
        <v>1.09E-2</v>
      </c>
      <c r="AA13" s="95">
        <v>3.0999999999999999E-3</v>
      </c>
      <c r="AB13" s="95">
        <v>-7.8176999999999996E-2</v>
      </c>
      <c r="AC13" s="95">
        <v>0.22577699999999998</v>
      </c>
      <c r="AD13" s="95">
        <v>1.56E-3</v>
      </c>
      <c r="AE13" s="98">
        <v>0.22421699999999997</v>
      </c>
      <c r="AF13" s="95">
        <v>0</v>
      </c>
      <c r="AG13" s="99">
        <v>1.56E-3</v>
      </c>
      <c r="AH13" s="100">
        <v>0.25176299999999996</v>
      </c>
      <c r="AI13" s="100">
        <v>1.56E-3</v>
      </c>
      <c r="AJ13" s="95">
        <v>0</v>
      </c>
      <c r="AK13" s="95">
        <f t="shared" ref="AK13:AK39" si="0">G13-N13</f>
        <v>0.17514599999999997</v>
      </c>
      <c r="AL13" s="95">
        <f t="shared" ref="AL13:AL39" si="1">AM13+AN13</f>
        <v>0.16734599999999997</v>
      </c>
      <c r="AM13" s="95">
        <v>0</v>
      </c>
      <c r="AN13" s="95">
        <v>0.16734599999999997</v>
      </c>
      <c r="AO13" s="95">
        <f t="shared" ref="AO13:AO39" si="2">AK13-AL13</f>
        <v>7.8000000000000014E-3</v>
      </c>
    </row>
    <row r="14" spans="2:41" s="92" customFormat="1" ht="27" customHeight="1" x14ac:dyDescent="0.15">
      <c r="B14" s="101" t="s">
        <v>79</v>
      </c>
      <c r="C14" s="94"/>
      <c r="D14" s="95">
        <v>53.18211800000001</v>
      </c>
      <c r="E14" s="95">
        <v>0</v>
      </c>
      <c r="F14" s="95">
        <v>0</v>
      </c>
      <c r="G14" s="95">
        <v>53.18211800000001</v>
      </c>
      <c r="H14" s="95">
        <v>0</v>
      </c>
      <c r="I14" s="95">
        <v>0</v>
      </c>
      <c r="J14" s="95">
        <v>0</v>
      </c>
      <c r="K14" s="95">
        <v>0.60485300000000009</v>
      </c>
      <c r="L14" s="95">
        <v>0</v>
      </c>
      <c r="M14" s="95">
        <v>0</v>
      </c>
      <c r="N14" s="95">
        <v>0</v>
      </c>
      <c r="O14" s="95">
        <v>0.60485300000000009</v>
      </c>
      <c r="P14" s="95">
        <v>0.60485300000000009</v>
      </c>
      <c r="Q14" s="95">
        <v>0</v>
      </c>
      <c r="R14" s="102">
        <v>0</v>
      </c>
      <c r="S14" s="97">
        <v>52.577265000000011</v>
      </c>
      <c r="T14" s="95">
        <v>1.123E-2</v>
      </c>
      <c r="U14" s="95">
        <v>8.2300000000000012E-3</v>
      </c>
      <c r="V14" s="95">
        <v>3.0000000000000001E-3</v>
      </c>
      <c r="W14" s="95">
        <v>52.566035000000014</v>
      </c>
      <c r="X14" s="95">
        <v>51.848384000000017</v>
      </c>
      <c r="Y14" s="95">
        <v>0</v>
      </c>
      <c r="Z14" s="95">
        <v>0.71765100000000004</v>
      </c>
      <c r="AA14" s="95">
        <v>2.6808999999999999E-2</v>
      </c>
      <c r="AB14" s="95">
        <v>7.2466050000000077</v>
      </c>
      <c r="AC14" s="95">
        <v>45.319430000000011</v>
      </c>
      <c r="AD14" s="95">
        <v>44.32655900000001</v>
      </c>
      <c r="AE14" s="95">
        <v>0.99287100000000006</v>
      </c>
      <c r="AF14" s="95">
        <v>0</v>
      </c>
      <c r="AG14" s="97">
        <v>44.931412000000009</v>
      </c>
      <c r="AH14" s="95">
        <v>1.0041010000000001</v>
      </c>
      <c r="AI14" s="95">
        <v>44.931412000000009</v>
      </c>
      <c r="AJ14" s="95">
        <v>0</v>
      </c>
      <c r="AK14" s="95">
        <f t="shared" si="0"/>
        <v>53.18211800000001</v>
      </c>
      <c r="AL14" s="95">
        <f t="shared" si="1"/>
        <v>2.1323699999999999</v>
      </c>
      <c r="AM14" s="95">
        <f>SUM(AM15:AM17)</f>
        <v>0</v>
      </c>
      <c r="AN14" s="95">
        <f>SUM(AN15:AN17)</f>
        <v>2.1323699999999999</v>
      </c>
      <c r="AO14" s="95">
        <f t="shared" si="2"/>
        <v>51.049748000000008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2.4807739999999998</v>
      </c>
      <c r="E15" s="106">
        <v>0</v>
      </c>
      <c r="F15" s="105">
        <v>0</v>
      </c>
      <c r="G15" s="105">
        <v>2.4807739999999998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2.4807739999999998</v>
      </c>
      <c r="T15" s="105">
        <v>0</v>
      </c>
      <c r="U15" s="105">
        <v>0</v>
      </c>
      <c r="V15" s="105">
        <v>0</v>
      </c>
      <c r="W15" s="105">
        <v>2.4807739999999998</v>
      </c>
      <c r="X15" s="105">
        <v>2.4185599999999998</v>
      </c>
      <c r="Y15" s="105">
        <v>0</v>
      </c>
      <c r="Z15" s="105">
        <v>6.2213999999999998E-2</v>
      </c>
      <c r="AA15" s="105">
        <v>0</v>
      </c>
      <c r="AB15" s="105">
        <v>0.90369399999999978</v>
      </c>
      <c r="AC15" s="105">
        <v>1.57708</v>
      </c>
      <c r="AD15" s="105">
        <v>0.71103500000000008</v>
      </c>
      <c r="AE15" s="105">
        <v>0.86604500000000006</v>
      </c>
      <c r="AF15" s="107">
        <v>0</v>
      </c>
      <c r="AG15" s="108">
        <v>0.71103500000000008</v>
      </c>
      <c r="AH15" s="105">
        <v>0.86604500000000006</v>
      </c>
      <c r="AI15" s="105">
        <v>0.71103500000000008</v>
      </c>
      <c r="AJ15" s="106">
        <v>0</v>
      </c>
      <c r="AK15" s="106">
        <f t="shared" si="0"/>
        <v>2.4807739999999998</v>
      </c>
      <c r="AL15" s="106">
        <f t="shared" si="1"/>
        <v>1.7389939999999999</v>
      </c>
      <c r="AM15" s="106">
        <v>0</v>
      </c>
      <c r="AN15" s="106">
        <v>1.7389939999999999</v>
      </c>
      <c r="AO15" s="106">
        <f t="shared" si="2"/>
        <v>0.74177999999999988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50.701344000000013</v>
      </c>
      <c r="E16" s="110">
        <v>0</v>
      </c>
      <c r="F16" s="110">
        <v>0</v>
      </c>
      <c r="G16" s="110">
        <v>50.701344000000013</v>
      </c>
      <c r="H16" s="110">
        <v>0</v>
      </c>
      <c r="I16" s="110">
        <v>0</v>
      </c>
      <c r="J16" s="110">
        <v>0</v>
      </c>
      <c r="K16" s="110">
        <v>0.60485300000000009</v>
      </c>
      <c r="L16" s="110">
        <v>0</v>
      </c>
      <c r="M16" s="110">
        <v>0</v>
      </c>
      <c r="N16" s="110">
        <v>0</v>
      </c>
      <c r="O16" s="110">
        <v>0.60485300000000009</v>
      </c>
      <c r="P16" s="110">
        <v>0.60485300000000009</v>
      </c>
      <c r="Q16" s="110">
        <v>0</v>
      </c>
      <c r="R16" s="111">
        <v>0</v>
      </c>
      <c r="S16" s="112">
        <v>50.096491000000015</v>
      </c>
      <c r="T16" s="110">
        <v>1.123E-2</v>
      </c>
      <c r="U16" s="110">
        <v>8.2300000000000012E-3</v>
      </c>
      <c r="V16" s="110">
        <v>3.0000000000000001E-3</v>
      </c>
      <c r="W16" s="110">
        <v>50.085261000000017</v>
      </c>
      <c r="X16" s="110">
        <v>49.429824000000018</v>
      </c>
      <c r="Y16" s="110">
        <v>0</v>
      </c>
      <c r="Z16" s="110">
        <v>0.65543700000000005</v>
      </c>
      <c r="AA16" s="110">
        <v>2.6808999999999999E-2</v>
      </c>
      <c r="AB16" s="110">
        <v>6.342911000000008</v>
      </c>
      <c r="AC16" s="110">
        <v>43.742350000000009</v>
      </c>
      <c r="AD16" s="110">
        <v>43.615524000000008</v>
      </c>
      <c r="AE16" s="110">
        <v>0.12682599999999999</v>
      </c>
      <c r="AF16" s="111">
        <v>0</v>
      </c>
      <c r="AG16" s="112">
        <v>44.220377000000006</v>
      </c>
      <c r="AH16" s="110">
        <v>0.13805599999999998</v>
      </c>
      <c r="AI16" s="110">
        <v>44.220377000000006</v>
      </c>
      <c r="AJ16" s="110">
        <v>0</v>
      </c>
      <c r="AK16" s="110">
        <f t="shared" si="0"/>
        <v>50.701344000000013</v>
      </c>
      <c r="AL16" s="110">
        <f t="shared" si="1"/>
        <v>0.393376</v>
      </c>
      <c r="AM16" s="110">
        <v>0</v>
      </c>
      <c r="AN16" s="110">
        <v>0.393376</v>
      </c>
      <c r="AO16" s="110">
        <f t="shared" si="2"/>
        <v>50.30796800000001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0.28445499999999996</v>
      </c>
      <c r="E18" s="95">
        <v>0</v>
      </c>
      <c r="F18" s="95">
        <v>0</v>
      </c>
      <c r="G18" s="95">
        <v>0.28445499999999996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0.28445499999999996</v>
      </c>
      <c r="T18" s="95">
        <v>0</v>
      </c>
      <c r="U18" s="95">
        <v>0</v>
      </c>
      <c r="V18" s="95">
        <v>0</v>
      </c>
      <c r="W18" s="95">
        <v>0.28445499999999996</v>
      </c>
      <c r="X18" s="95">
        <v>0.11772999999999997</v>
      </c>
      <c r="Y18" s="95">
        <v>1.0529999999999999E-3</v>
      </c>
      <c r="Z18" s="95">
        <v>0.16672499999999998</v>
      </c>
      <c r="AA18" s="95">
        <v>3.3051000000000004E-2</v>
      </c>
      <c r="AB18" s="95">
        <v>5.4477999999999999E-2</v>
      </c>
      <c r="AC18" s="95">
        <v>0.22997699999999996</v>
      </c>
      <c r="AD18" s="95">
        <v>0.22997699999999996</v>
      </c>
      <c r="AE18" s="98">
        <v>0</v>
      </c>
      <c r="AF18" s="95">
        <v>0</v>
      </c>
      <c r="AG18" s="97">
        <v>0.22997699999999996</v>
      </c>
      <c r="AH18" s="95">
        <v>0</v>
      </c>
      <c r="AI18" s="95">
        <v>0.22997699999999996</v>
      </c>
      <c r="AJ18" s="95">
        <v>0</v>
      </c>
      <c r="AK18" s="95">
        <f t="shared" si="0"/>
        <v>0.28445499999999996</v>
      </c>
      <c r="AL18" s="95">
        <f t="shared" si="1"/>
        <v>5.3474000000000001E-2</v>
      </c>
      <c r="AM18" s="95">
        <v>0</v>
      </c>
      <c r="AN18" s="95">
        <v>5.3474000000000001E-2</v>
      </c>
      <c r="AO18" s="95">
        <f t="shared" si="2"/>
        <v>0.23098099999999996</v>
      </c>
    </row>
    <row r="19" spans="2:41" s="92" customFormat="1" ht="27" customHeight="1" x14ac:dyDescent="0.15">
      <c r="B19" s="101" t="s">
        <v>84</v>
      </c>
      <c r="C19" s="94"/>
      <c r="D19" s="95">
        <v>5.9378E-2</v>
      </c>
      <c r="E19" s="95">
        <v>0</v>
      </c>
      <c r="F19" s="95">
        <v>0</v>
      </c>
      <c r="G19" s="95">
        <v>5.9378E-2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5.9378E-2</v>
      </c>
      <c r="T19" s="95">
        <v>0</v>
      </c>
      <c r="U19" s="95">
        <v>0</v>
      </c>
      <c r="V19" s="95">
        <v>0</v>
      </c>
      <c r="W19" s="95">
        <v>5.9378E-2</v>
      </c>
      <c r="X19" s="95">
        <v>0</v>
      </c>
      <c r="Y19" s="95">
        <v>0</v>
      </c>
      <c r="Z19" s="95">
        <v>5.9378E-2</v>
      </c>
      <c r="AA19" s="95">
        <v>3.8960000000000002E-2</v>
      </c>
      <c r="AB19" s="95">
        <v>5.9378E-2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5.9378E-2</v>
      </c>
      <c r="AL19" s="95">
        <f t="shared" si="1"/>
        <v>5.9378E-2</v>
      </c>
      <c r="AM19" s="95">
        <v>0</v>
      </c>
      <c r="AN19" s="95">
        <v>5.9378E-2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1.2244000000000001E-2</v>
      </c>
      <c r="E20" s="95">
        <v>0</v>
      </c>
      <c r="F20" s="95">
        <v>0</v>
      </c>
      <c r="G20" s="95">
        <v>1.2244000000000001E-2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1.2244000000000001E-2</v>
      </c>
      <c r="T20" s="95">
        <v>0</v>
      </c>
      <c r="U20" s="95">
        <v>0</v>
      </c>
      <c r="V20" s="95">
        <v>0</v>
      </c>
      <c r="W20" s="95">
        <v>1.2244000000000001E-2</v>
      </c>
      <c r="X20" s="95">
        <v>3.9600000000000003E-4</v>
      </c>
      <c r="Y20" s="95">
        <v>0</v>
      </c>
      <c r="Z20" s="95">
        <v>1.1848000000000001E-2</v>
      </c>
      <c r="AA20" s="95">
        <v>1.6400000000000002E-3</v>
      </c>
      <c r="AB20" s="95">
        <v>1.1575000000000002E-2</v>
      </c>
      <c r="AC20" s="95">
        <v>6.69E-4</v>
      </c>
      <c r="AD20" s="95">
        <v>6.69E-4</v>
      </c>
      <c r="AE20" s="98">
        <v>0</v>
      </c>
      <c r="AF20" s="95">
        <v>0</v>
      </c>
      <c r="AG20" s="97">
        <v>6.69E-4</v>
      </c>
      <c r="AH20" s="95">
        <v>0</v>
      </c>
      <c r="AI20" s="95">
        <v>6.69E-4</v>
      </c>
      <c r="AJ20" s="95">
        <v>0</v>
      </c>
      <c r="AK20" s="95">
        <f t="shared" si="0"/>
        <v>1.2244000000000001E-2</v>
      </c>
      <c r="AL20" s="95">
        <f t="shared" si="1"/>
        <v>1.108E-2</v>
      </c>
      <c r="AM20" s="95">
        <v>0</v>
      </c>
      <c r="AN20" s="95">
        <v>1.108E-2</v>
      </c>
      <c r="AO20" s="95">
        <f t="shared" si="2"/>
        <v>1.1640000000000018E-3</v>
      </c>
    </row>
    <row r="21" spans="2:41" s="92" customFormat="1" ht="27" customHeight="1" x14ac:dyDescent="0.15">
      <c r="B21" s="101" t="s">
        <v>86</v>
      </c>
      <c r="C21" s="94"/>
      <c r="D21" s="95">
        <v>4.7809330000000001</v>
      </c>
      <c r="E21" s="95">
        <v>0</v>
      </c>
      <c r="F21" s="95">
        <v>0</v>
      </c>
      <c r="G21" s="95">
        <v>4.7809330000000001</v>
      </c>
      <c r="H21" s="95">
        <v>0</v>
      </c>
      <c r="I21" s="95">
        <v>0</v>
      </c>
      <c r="J21" s="95">
        <v>0</v>
      </c>
      <c r="K21" s="95">
        <v>3.9200000000000006E-2</v>
      </c>
      <c r="L21" s="95">
        <v>0</v>
      </c>
      <c r="M21" s="95">
        <v>0</v>
      </c>
      <c r="N21" s="95">
        <v>0</v>
      </c>
      <c r="O21" s="95">
        <v>3.9200000000000006E-2</v>
      </c>
      <c r="P21" s="95">
        <v>3.7902999999999999E-2</v>
      </c>
      <c r="Q21" s="95">
        <v>0</v>
      </c>
      <c r="R21" s="95">
        <v>0</v>
      </c>
      <c r="S21" s="97">
        <v>4.7430300000000001</v>
      </c>
      <c r="T21" s="95">
        <v>1.1199999999999999E-3</v>
      </c>
      <c r="U21" s="95">
        <v>8.8000000000000003E-4</v>
      </c>
      <c r="V21" s="95">
        <v>2.3999999999999998E-4</v>
      </c>
      <c r="W21" s="95">
        <v>4.7419099999999998</v>
      </c>
      <c r="X21" s="95">
        <v>4.0795339999999998</v>
      </c>
      <c r="Y21" s="95">
        <v>7.4499999999999997E-2</v>
      </c>
      <c r="Z21" s="95">
        <v>0.66237600000000008</v>
      </c>
      <c r="AA21" s="95">
        <v>9.2319999999999989E-3</v>
      </c>
      <c r="AB21" s="95">
        <v>1.235399999999931E-2</v>
      </c>
      <c r="AC21" s="95">
        <v>4.7295560000000005</v>
      </c>
      <c r="AD21" s="95">
        <v>2.9517950000000006</v>
      </c>
      <c r="AE21" s="98">
        <v>1.7777610000000001</v>
      </c>
      <c r="AF21" s="95">
        <v>0</v>
      </c>
      <c r="AG21" s="97">
        <v>2.9896980000000006</v>
      </c>
      <c r="AH21" s="95">
        <v>1.7788810000000002</v>
      </c>
      <c r="AI21" s="95">
        <v>2.9896980000000006</v>
      </c>
      <c r="AJ21" s="95">
        <v>0</v>
      </c>
      <c r="AK21" s="95">
        <f t="shared" si="0"/>
        <v>4.7809330000000001</v>
      </c>
      <c r="AL21" s="95">
        <f t="shared" si="1"/>
        <v>1.7908057819264431</v>
      </c>
      <c r="AM21" s="95">
        <v>0</v>
      </c>
      <c r="AN21" s="95">
        <v>1.7908057819264431</v>
      </c>
      <c r="AO21" s="95">
        <f t="shared" si="2"/>
        <v>2.9901272180735567</v>
      </c>
    </row>
    <row r="22" spans="2:41" s="92" customFormat="1" ht="27" customHeight="1" x14ac:dyDescent="0.15">
      <c r="B22" s="101" t="s">
        <v>87</v>
      </c>
      <c r="C22" s="94"/>
      <c r="D22" s="95">
        <v>0.69526500000000035</v>
      </c>
      <c r="E22" s="95">
        <v>0</v>
      </c>
      <c r="F22" s="95">
        <v>0</v>
      </c>
      <c r="G22" s="95">
        <v>0.69526500000000035</v>
      </c>
      <c r="H22" s="95">
        <v>0</v>
      </c>
      <c r="I22" s="95">
        <v>0</v>
      </c>
      <c r="J22" s="95">
        <v>0</v>
      </c>
      <c r="K22" s="95">
        <v>2.8411000000000002E-2</v>
      </c>
      <c r="L22" s="95">
        <v>4.901E-3</v>
      </c>
      <c r="M22" s="95">
        <v>4.4110000000000017E-3</v>
      </c>
      <c r="N22" s="95">
        <v>0</v>
      </c>
      <c r="O22" s="95">
        <v>2.4E-2</v>
      </c>
      <c r="P22" s="95">
        <v>2.3510000000000003E-2</v>
      </c>
      <c r="Q22" s="95">
        <v>0</v>
      </c>
      <c r="R22" s="95">
        <v>0</v>
      </c>
      <c r="S22" s="97">
        <v>0.66734400000000027</v>
      </c>
      <c r="T22" s="95">
        <v>0</v>
      </c>
      <c r="U22" s="95">
        <v>0</v>
      </c>
      <c r="V22" s="95">
        <v>0</v>
      </c>
      <c r="W22" s="95">
        <v>0.66734400000000027</v>
      </c>
      <c r="X22" s="95">
        <v>0.59264400000000028</v>
      </c>
      <c r="Y22" s="95">
        <v>7.1499999999999992E-3</v>
      </c>
      <c r="Z22" s="95">
        <v>7.4700000000000003E-2</v>
      </c>
      <c r="AA22" s="95">
        <v>2.6450000000000001E-2</v>
      </c>
      <c r="AB22" s="95">
        <v>3.7595000000000267E-2</v>
      </c>
      <c r="AC22" s="95">
        <v>0.629749</v>
      </c>
      <c r="AD22" s="95">
        <v>0.45623399999999997</v>
      </c>
      <c r="AE22" s="98">
        <v>0.17351500000000003</v>
      </c>
      <c r="AF22" s="95">
        <v>0</v>
      </c>
      <c r="AG22" s="97">
        <v>0.47974399999999995</v>
      </c>
      <c r="AH22" s="95">
        <v>0.17351500000000003</v>
      </c>
      <c r="AI22" s="95">
        <v>0.47974399999999995</v>
      </c>
      <c r="AJ22" s="95">
        <v>0</v>
      </c>
      <c r="AK22" s="95">
        <f t="shared" si="0"/>
        <v>0.69526500000000035</v>
      </c>
      <c r="AL22" s="95">
        <f t="shared" si="1"/>
        <v>0.18720500000000004</v>
      </c>
      <c r="AM22" s="95">
        <v>0</v>
      </c>
      <c r="AN22" s="95">
        <v>0.18720500000000004</v>
      </c>
      <c r="AO22" s="95">
        <f t="shared" si="2"/>
        <v>0.50806000000000029</v>
      </c>
    </row>
    <row r="23" spans="2:41" s="92" customFormat="1" ht="27" customHeight="1" x14ac:dyDescent="0.15">
      <c r="B23" s="101" t="s">
        <v>88</v>
      </c>
      <c r="C23" s="94"/>
      <c r="D23" s="95">
        <v>66.708209999999994</v>
      </c>
      <c r="E23" s="95">
        <v>0</v>
      </c>
      <c r="F23" s="95">
        <v>0</v>
      </c>
      <c r="G23" s="95">
        <v>66.708209999999994</v>
      </c>
      <c r="H23" s="95">
        <v>0</v>
      </c>
      <c r="I23" s="95">
        <v>0</v>
      </c>
      <c r="J23" s="95">
        <v>0</v>
      </c>
      <c r="K23" s="95">
        <v>2.3060329999999998</v>
      </c>
      <c r="L23" s="95">
        <v>0.22456000000000001</v>
      </c>
      <c r="M23" s="95">
        <v>0.20210399999999984</v>
      </c>
      <c r="N23" s="95">
        <v>0</v>
      </c>
      <c r="O23" s="95">
        <v>2.1039289999999999</v>
      </c>
      <c r="P23" s="95">
        <v>1.9504330000000001</v>
      </c>
      <c r="Q23" s="95">
        <v>0</v>
      </c>
      <c r="R23" s="95">
        <v>0</v>
      </c>
      <c r="S23" s="97">
        <v>64.555672999999985</v>
      </c>
      <c r="T23" s="95">
        <v>0</v>
      </c>
      <c r="U23" s="95">
        <v>0</v>
      </c>
      <c r="V23" s="95">
        <v>0</v>
      </c>
      <c r="W23" s="95">
        <v>64.555672999999985</v>
      </c>
      <c r="X23" s="95">
        <v>63.876452999999991</v>
      </c>
      <c r="Y23" s="95">
        <v>0.51325999999999994</v>
      </c>
      <c r="Z23" s="95">
        <v>0.67922000000000005</v>
      </c>
      <c r="AA23" s="95">
        <v>6.3031000000000004E-2</v>
      </c>
      <c r="AB23" s="95">
        <v>0.62726799999997951</v>
      </c>
      <c r="AC23" s="95">
        <v>63.928405000000005</v>
      </c>
      <c r="AD23" s="95">
        <v>62.806671000000009</v>
      </c>
      <c r="AE23" s="98">
        <v>1.1217339999999998</v>
      </c>
      <c r="AF23" s="95">
        <v>0</v>
      </c>
      <c r="AG23" s="97">
        <v>64.757104000000012</v>
      </c>
      <c r="AH23" s="95">
        <v>1.1217339999999998</v>
      </c>
      <c r="AI23" s="95">
        <v>64.757104000000012</v>
      </c>
      <c r="AJ23" s="95">
        <v>0</v>
      </c>
      <c r="AK23" s="95">
        <f t="shared" si="0"/>
        <v>66.708209999999994</v>
      </c>
      <c r="AL23" s="95">
        <f t="shared" si="1"/>
        <v>1.7263247833931725</v>
      </c>
      <c r="AM23" s="95">
        <v>0</v>
      </c>
      <c r="AN23" s="95">
        <v>1.7263247833931725</v>
      </c>
      <c r="AO23" s="95">
        <f t="shared" si="2"/>
        <v>64.981885216606827</v>
      </c>
    </row>
    <row r="24" spans="2:41" s="92" customFormat="1" ht="27" customHeight="1" x14ac:dyDescent="0.15">
      <c r="B24" s="101" t="s">
        <v>89</v>
      </c>
      <c r="C24" s="94"/>
      <c r="D24" s="95">
        <v>0.9494729999999999</v>
      </c>
      <c r="E24" s="95">
        <v>0</v>
      </c>
      <c r="F24" s="95">
        <v>0</v>
      </c>
      <c r="G24" s="95">
        <v>0.9494729999999999</v>
      </c>
      <c r="H24" s="95">
        <v>0</v>
      </c>
      <c r="I24" s="95">
        <v>0</v>
      </c>
      <c r="J24" s="95">
        <v>0</v>
      </c>
      <c r="K24" s="95">
        <v>4.2680000000000003E-2</v>
      </c>
      <c r="L24" s="95">
        <v>4.258E-2</v>
      </c>
      <c r="M24" s="95">
        <v>3.8114000000000002E-2</v>
      </c>
      <c r="N24" s="95">
        <v>0</v>
      </c>
      <c r="O24" s="95">
        <v>4.5659999999999997E-3</v>
      </c>
      <c r="P24" s="95">
        <v>1E-4</v>
      </c>
      <c r="Q24" s="95">
        <v>0</v>
      </c>
      <c r="R24" s="95">
        <v>0</v>
      </c>
      <c r="S24" s="97">
        <v>0.91125899999999993</v>
      </c>
      <c r="T24" s="95">
        <v>0</v>
      </c>
      <c r="U24" s="95">
        <v>0</v>
      </c>
      <c r="V24" s="95">
        <v>0</v>
      </c>
      <c r="W24" s="95">
        <v>0.91125899999999993</v>
      </c>
      <c r="X24" s="95">
        <v>0.87515899999999991</v>
      </c>
      <c r="Y24" s="95">
        <v>6.4200000000000004E-3</v>
      </c>
      <c r="Z24" s="95">
        <v>3.61E-2</v>
      </c>
      <c r="AA24" s="95">
        <v>4.8399999999999997E-3</v>
      </c>
      <c r="AB24" s="95">
        <v>1.144400000000001E-2</v>
      </c>
      <c r="AC24" s="95">
        <v>0.89981499999999992</v>
      </c>
      <c r="AD24" s="95">
        <v>0.69389199999999995</v>
      </c>
      <c r="AE24" s="98">
        <v>0.20592299999999997</v>
      </c>
      <c r="AF24" s="95">
        <v>0</v>
      </c>
      <c r="AG24" s="97">
        <v>0.69399199999999994</v>
      </c>
      <c r="AH24" s="95">
        <v>0.20592299999999997</v>
      </c>
      <c r="AI24" s="95">
        <v>0.69399199999999994</v>
      </c>
      <c r="AJ24" s="95">
        <v>0</v>
      </c>
      <c r="AK24" s="95">
        <f t="shared" si="0"/>
        <v>0.9494729999999999</v>
      </c>
      <c r="AL24" s="95">
        <f t="shared" si="1"/>
        <v>0.21736700000000003</v>
      </c>
      <c r="AM24" s="95">
        <v>0</v>
      </c>
      <c r="AN24" s="95">
        <v>0.21736700000000003</v>
      </c>
      <c r="AO24" s="95">
        <f t="shared" si="2"/>
        <v>0.73210599999999992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2.336E-3</v>
      </c>
      <c r="E27" s="95">
        <v>0</v>
      </c>
      <c r="F27" s="95">
        <v>0</v>
      </c>
      <c r="G27" s="95">
        <v>2.336E-3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2.336E-3</v>
      </c>
      <c r="T27" s="95">
        <v>0</v>
      </c>
      <c r="U27" s="95">
        <v>0</v>
      </c>
      <c r="V27" s="95">
        <v>0</v>
      </c>
      <c r="W27" s="95">
        <v>2.336E-3</v>
      </c>
      <c r="X27" s="95">
        <v>2.336E-3</v>
      </c>
      <c r="Y27" s="95">
        <v>0</v>
      </c>
      <c r="Z27" s="95">
        <v>0</v>
      </c>
      <c r="AA27" s="95">
        <v>0</v>
      </c>
      <c r="AB27" s="95">
        <v>3.0699999999999998E-4</v>
      </c>
      <c r="AC27" s="95">
        <v>2.029E-3</v>
      </c>
      <c r="AD27" s="95">
        <v>1.1720000000000001E-3</v>
      </c>
      <c r="AE27" s="98">
        <v>8.5700000000000001E-4</v>
      </c>
      <c r="AF27" s="95">
        <v>0</v>
      </c>
      <c r="AG27" s="97">
        <v>1.1720000000000001E-3</v>
      </c>
      <c r="AH27" s="95">
        <v>8.5700000000000001E-4</v>
      </c>
      <c r="AI27" s="95">
        <v>1.1720000000000001E-3</v>
      </c>
      <c r="AJ27" s="95">
        <v>0</v>
      </c>
      <c r="AK27" s="95">
        <f t="shared" si="0"/>
        <v>2.336E-3</v>
      </c>
      <c r="AL27" s="95">
        <f t="shared" si="1"/>
        <v>1.0977127172918572E-3</v>
      </c>
      <c r="AM27" s="95">
        <v>0</v>
      </c>
      <c r="AN27" s="95">
        <v>1.0977127172918572E-3</v>
      </c>
      <c r="AO27" s="95">
        <f t="shared" si="2"/>
        <v>1.2382872827081427E-3</v>
      </c>
    </row>
    <row r="28" spans="2:41" s="92" customFormat="1" ht="27" customHeight="1" x14ac:dyDescent="0.15">
      <c r="B28" s="101" t="s">
        <v>93</v>
      </c>
      <c r="C28" s="94"/>
      <c r="D28" s="95">
        <v>3.1125669999999999</v>
      </c>
      <c r="E28" s="95">
        <v>0</v>
      </c>
      <c r="F28" s="95">
        <v>0</v>
      </c>
      <c r="G28" s="95">
        <v>3.1125669999999999</v>
      </c>
      <c r="H28" s="95">
        <v>0</v>
      </c>
      <c r="I28" s="95">
        <v>0</v>
      </c>
      <c r="J28" s="95">
        <v>0</v>
      </c>
      <c r="K28" s="95">
        <v>6.9500000000000004E-3</v>
      </c>
      <c r="L28" s="95">
        <v>0</v>
      </c>
      <c r="M28" s="95">
        <v>0</v>
      </c>
      <c r="N28" s="95">
        <v>0</v>
      </c>
      <c r="O28" s="95">
        <v>6.9500000000000004E-3</v>
      </c>
      <c r="P28" s="95">
        <v>6.9500000000000004E-3</v>
      </c>
      <c r="Q28" s="95">
        <v>0</v>
      </c>
      <c r="R28" s="95">
        <v>0</v>
      </c>
      <c r="S28" s="97">
        <v>3.1056170000000001</v>
      </c>
      <c r="T28" s="95">
        <v>0</v>
      </c>
      <c r="U28" s="95">
        <v>0</v>
      </c>
      <c r="V28" s="95">
        <v>0</v>
      </c>
      <c r="W28" s="95">
        <v>3.1056170000000001</v>
      </c>
      <c r="X28" s="95">
        <v>2.8021310000000001</v>
      </c>
      <c r="Y28" s="95">
        <v>0</v>
      </c>
      <c r="Z28" s="95">
        <v>0.30348599999999998</v>
      </c>
      <c r="AA28" s="95">
        <v>7.0999999999999991E-4</v>
      </c>
      <c r="AB28" s="95">
        <v>9.6999999999924924E-4</v>
      </c>
      <c r="AC28" s="95">
        <v>3.1046470000000008</v>
      </c>
      <c r="AD28" s="95">
        <v>3.0440950000000009</v>
      </c>
      <c r="AE28" s="98">
        <v>6.0551999999999995E-2</v>
      </c>
      <c r="AF28" s="95">
        <v>0</v>
      </c>
      <c r="AG28" s="97">
        <v>3.0510450000000007</v>
      </c>
      <c r="AH28" s="95">
        <v>6.0551999999999995E-2</v>
      </c>
      <c r="AI28" s="95">
        <v>3.0510450000000007</v>
      </c>
      <c r="AJ28" s="95">
        <v>0</v>
      </c>
      <c r="AK28" s="95">
        <f t="shared" si="0"/>
        <v>3.1125669999999999</v>
      </c>
      <c r="AL28" s="95">
        <f t="shared" si="1"/>
        <v>6.1521999999999993E-2</v>
      </c>
      <c r="AM28" s="95">
        <v>0</v>
      </c>
      <c r="AN28" s="95">
        <v>6.1521999999999993E-2</v>
      </c>
      <c r="AO28" s="95">
        <f t="shared" si="2"/>
        <v>3.0510449999999998</v>
      </c>
    </row>
    <row r="29" spans="2:41" s="92" customFormat="1" ht="27" customHeight="1" x14ac:dyDescent="0.15">
      <c r="B29" s="101" t="s">
        <v>94</v>
      </c>
      <c r="C29" s="94"/>
      <c r="D29" s="95">
        <v>10.003385999999995</v>
      </c>
      <c r="E29" s="95">
        <v>0</v>
      </c>
      <c r="F29" s="95">
        <v>0</v>
      </c>
      <c r="G29" s="95">
        <v>10.003385999999995</v>
      </c>
      <c r="H29" s="95">
        <v>0</v>
      </c>
      <c r="I29" s="95">
        <v>0</v>
      </c>
      <c r="J29" s="95">
        <v>0</v>
      </c>
      <c r="K29" s="95">
        <v>7.3810000000000001E-2</v>
      </c>
      <c r="L29" s="95">
        <v>0</v>
      </c>
      <c r="M29" s="95">
        <v>0</v>
      </c>
      <c r="N29" s="95">
        <v>0</v>
      </c>
      <c r="O29" s="95">
        <v>7.3810000000000001E-2</v>
      </c>
      <c r="P29" s="95">
        <v>7.1830000000000005E-2</v>
      </c>
      <c r="Q29" s="95">
        <v>0</v>
      </c>
      <c r="R29" s="95">
        <v>0</v>
      </c>
      <c r="S29" s="97">
        <v>9.9315559999999952</v>
      </c>
      <c r="T29" s="95">
        <v>1.35141</v>
      </c>
      <c r="U29" s="95">
        <v>0.85656999999999994</v>
      </c>
      <c r="V29" s="95">
        <v>0.49484000000000006</v>
      </c>
      <c r="W29" s="95">
        <v>8.5801459999999956</v>
      </c>
      <c r="X29" s="95">
        <v>7.9395339999999957</v>
      </c>
      <c r="Y29" s="95">
        <v>0</v>
      </c>
      <c r="Z29" s="95">
        <v>0.64061199999999996</v>
      </c>
      <c r="AA29" s="95">
        <v>1.0199999999999999E-2</v>
      </c>
      <c r="AB29" s="95">
        <v>1.0629999999995476E-2</v>
      </c>
      <c r="AC29" s="95">
        <v>8.5695160000000001</v>
      </c>
      <c r="AD29" s="95">
        <v>7.1669080000000003</v>
      </c>
      <c r="AE29" s="98">
        <v>1.4026079999999994</v>
      </c>
      <c r="AF29" s="95">
        <v>0</v>
      </c>
      <c r="AG29" s="97">
        <v>7.2387380000000006</v>
      </c>
      <c r="AH29" s="95">
        <v>2.7540179999999994</v>
      </c>
      <c r="AI29" s="95">
        <v>7.2387380000000006</v>
      </c>
      <c r="AJ29" s="95">
        <v>0</v>
      </c>
      <c r="AK29" s="95">
        <f t="shared" si="0"/>
        <v>10.003385999999995</v>
      </c>
      <c r="AL29" s="95">
        <f t="shared" si="1"/>
        <v>2.7646480000000024</v>
      </c>
      <c r="AM29" s="95">
        <v>0</v>
      </c>
      <c r="AN29" s="95">
        <v>2.7646480000000024</v>
      </c>
      <c r="AO29" s="95">
        <f t="shared" si="2"/>
        <v>7.2387379999999926</v>
      </c>
    </row>
    <row r="30" spans="2:41" s="92" customFormat="1" ht="27" customHeight="1" x14ac:dyDescent="0.15">
      <c r="B30" s="101" t="s">
        <v>95</v>
      </c>
      <c r="C30" s="94"/>
      <c r="D30" s="95">
        <v>3.1200000000000004E-3</v>
      </c>
      <c r="E30" s="95">
        <v>0</v>
      </c>
      <c r="F30" s="95">
        <v>0</v>
      </c>
      <c r="G30" s="95">
        <v>3.1200000000000004E-3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3.1200000000000004E-3</v>
      </c>
      <c r="T30" s="95">
        <v>0</v>
      </c>
      <c r="U30" s="95">
        <v>0</v>
      </c>
      <c r="V30" s="95">
        <v>0</v>
      </c>
      <c r="W30" s="95">
        <v>3.1200000000000004E-3</v>
      </c>
      <c r="X30" s="95">
        <v>2E-3</v>
      </c>
      <c r="Y30" s="95">
        <v>0</v>
      </c>
      <c r="Z30" s="95">
        <v>1.1200000000000001E-3</v>
      </c>
      <c r="AA30" s="95">
        <v>0</v>
      </c>
      <c r="AB30" s="95">
        <v>1.1200000000000003E-3</v>
      </c>
      <c r="AC30" s="95">
        <v>2E-3</v>
      </c>
      <c r="AD30" s="95">
        <v>2E-3</v>
      </c>
      <c r="AE30" s="98">
        <v>0</v>
      </c>
      <c r="AF30" s="95">
        <v>0</v>
      </c>
      <c r="AG30" s="97">
        <v>2E-3</v>
      </c>
      <c r="AH30" s="95">
        <v>0</v>
      </c>
      <c r="AI30" s="95">
        <v>2E-3</v>
      </c>
      <c r="AJ30" s="95">
        <v>0</v>
      </c>
      <c r="AK30" s="95">
        <f t="shared" si="0"/>
        <v>3.1200000000000004E-3</v>
      </c>
      <c r="AL30" s="95">
        <f t="shared" si="1"/>
        <v>1.1200000000000001E-3</v>
      </c>
      <c r="AM30" s="95">
        <v>0</v>
      </c>
      <c r="AN30" s="95">
        <v>1.1200000000000001E-3</v>
      </c>
      <c r="AO30" s="95">
        <f t="shared" si="2"/>
        <v>2E-3</v>
      </c>
    </row>
    <row r="31" spans="2:41" s="92" customFormat="1" ht="27" customHeight="1" x14ac:dyDescent="0.15">
      <c r="B31" s="101" t="s">
        <v>96</v>
      </c>
      <c r="C31" s="94"/>
      <c r="D31" s="95">
        <v>710.32010099999957</v>
      </c>
      <c r="E31" s="95">
        <v>0</v>
      </c>
      <c r="F31" s="95">
        <v>0</v>
      </c>
      <c r="G31" s="95">
        <v>710.32010099999957</v>
      </c>
      <c r="H31" s="95">
        <v>0.73232999999999993</v>
      </c>
      <c r="I31" s="95">
        <v>0</v>
      </c>
      <c r="J31" s="95">
        <v>0</v>
      </c>
      <c r="K31" s="95">
        <v>25.593383999999997</v>
      </c>
      <c r="L31" s="95">
        <v>0</v>
      </c>
      <c r="M31" s="95">
        <v>0</v>
      </c>
      <c r="N31" s="95">
        <v>0</v>
      </c>
      <c r="O31" s="95">
        <v>25.593383999999997</v>
      </c>
      <c r="P31" s="95">
        <v>24.523394</v>
      </c>
      <c r="Q31" s="95">
        <v>0</v>
      </c>
      <c r="R31" s="95">
        <v>0</v>
      </c>
      <c r="S31" s="97">
        <v>685.06437699999947</v>
      </c>
      <c r="T31" s="95">
        <v>10.058871999999997</v>
      </c>
      <c r="U31" s="95">
        <v>9.9900099999999981</v>
      </c>
      <c r="V31" s="95">
        <v>6.8861999999999993E-2</v>
      </c>
      <c r="W31" s="95">
        <v>675.00550499999952</v>
      </c>
      <c r="X31" s="95">
        <v>672.47057799999948</v>
      </c>
      <c r="Y31" s="95">
        <v>1.2999999999999999E-3</v>
      </c>
      <c r="Z31" s="95">
        <v>2.5349269999999997</v>
      </c>
      <c r="AA31" s="95">
        <v>0</v>
      </c>
      <c r="AB31" s="95">
        <v>1.3009999995574617E-3</v>
      </c>
      <c r="AC31" s="95">
        <v>675.00420399999996</v>
      </c>
      <c r="AD31" s="95">
        <v>670.84242499999993</v>
      </c>
      <c r="AE31" s="98">
        <v>4.161779000000001</v>
      </c>
      <c r="AF31" s="95">
        <v>0</v>
      </c>
      <c r="AG31" s="97">
        <v>696.09814899999992</v>
      </c>
      <c r="AH31" s="95">
        <v>14.220650999999998</v>
      </c>
      <c r="AI31" s="95">
        <v>696.09814899999992</v>
      </c>
      <c r="AJ31" s="95">
        <v>0</v>
      </c>
      <c r="AK31" s="95">
        <f t="shared" si="0"/>
        <v>710.32010099999957</v>
      </c>
      <c r="AL31" s="95">
        <f t="shared" si="1"/>
        <v>14.221951320600979</v>
      </c>
      <c r="AM31" s="95">
        <v>0</v>
      </c>
      <c r="AN31" s="95">
        <v>14.221951320600979</v>
      </c>
      <c r="AO31" s="95">
        <f t="shared" si="2"/>
        <v>696.0981496793986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-2.2060000000000001E-3</v>
      </c>
      <c r="AC33" s="95">
        <v>2.2060000000000001E-3</v>
      </c>
      <c r="AD33" s="95">
        <v>0</v>
      </c>
      <c r="AE33" s="98">
        <v>2.2060000000000001E-3</v>
      </c>
      <c r="AF33" s="95">
        <v>0</v>
      </c>
      <c r="AG33" s="97">
        <v>0</v>
      </c>
      <c r="AH33" s="95">
        <v>2.2060000000000001E-3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28.430539000000007</v>
      </c>
      <c r="E36" s="95">
        <v>0</v>
      </c>
      <c r="F36" s="95">
        <v>0</v>
      </c>
      <c r="G36" s="95">
        <v>28.430539000000007</v>
      </c>
      <c r="H36" s="95">
        <v>0</v>
      </c>
      <c r="I36" s="95">
        <v>0</v>
      </c>
      <c r="J36" s="95">
        <v>0</v>
      </c>
      <c r="K36" s="95">
        <v>0.25116999999999995</v>
      </c>
      <c r="L36" s="95">
        <v>0</v>
      </c>
      <c r="M36" s="95">
        <v>0</v>
      </c>
      <c r="N36" s="95">
        <v>0</v>
      </c>
      <c r="O36" s="95">
        <v>0.25116999999999995</v>
      </c>
      <c r="P36" s="95">
        <v>1E-4</v>
      </c>
      <c r="Q36" s="95">
        <v>0</v>
      </c>
      <c r="R36" s="102">
        <v>0</v>
      </c>
      <c r="S36" s="97">
        <v>28.430439000000007</v>
      </c>
      <c r="T36" s="95">
        <v>18.982080000000003</v>
      </c>
      <c r="U36" s="95">
        <v>0.84147000000000005</v>
      </c>
      <c r="V36" s="95">
        <v>18.140610000000002</v>
      </c>
      <c r="W36" s="95">
        <v>9.4483590000000035</v>
      </c>
      <c r="X36" s="95">
        <v>8.7814310000000031</v>
      </c>
      <c r="Y36" s="95">
        <v>0</v>
      </c>
      <c r="Z36" s="95">
        <v>0.66692799999999952</v>
      </c>
      <c r="AA36" s="95">
        <v>1.2699500000000001E-2</v>
      </c>
      <c r="AB36" s="95">
        <v>0.58036300000000196</v>
      </c>
      <c r="AC36" s="95">
        <v>8.8679960000000015</v>
      </c>
      <c r="AD36" s="95">
        <v>3.9793830000000003</v>
      </c>
      <c r="AE36" s="95">
        <v>4.8886130000000012</v>
      </c>
      <c r="AF36" s="95">
        <v>0</v>
      </c>
      <c r="AG36" s="97">
        <v>3.9794830000000005</v>
      </c>
      <c r="AH36" s="95">
        <v>23.870693000000006</v>
      </c>
      <c r="AI36" s="95">
        <v>3.9794830000000005</v>
      </c>
      <c r="AJ36" s="95">
        <v>0</v>
      </c>
      <c r="AK36" s="95">
        <f t="shared" si="0"/>
        <v>28.430539000000007</v>
      </c>
      <c r="AL36" s="95">
        <f t="shared" si="1"/>
        <v>24.451016999999997</v>
      </c>
      <c r="AM36" s="95">
        <f>SUM(AM37:AM39)</f>
        <v>0</v>
      </c>
      <c r="AN36" s="95">
        <f>SUM(AN37:AN39)</f>
        <v>24.451016999999997</v>
      </c>
      <c r="AO36" s="95">
        <f t="shared" si="2"/>
        <v>3.97952200000001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27.560215000000007</v>
      </c>
      <c r="E38" s="110">
        <v>0</v>
      </c>
      <c r="F38" s="110">
        <v>0</v>
      </c>
      <c r="G38" s="110">
        <v>27.560215000000007</v>
      </c>
      <c r="H38" s="110">
        <v>0</v>
      </c>
      <c r="I38" s="110">
        <v>0</v>
      </c>
      <c r="J38" s="110">
        <v>0</v>
      </c>
      <c r="K38" s="110">
        <v>0.25116999999999995</v>
      </c>
      <c r="L38" s="110">
        <v>0</v>
      </c>
      <c r="M38" s="110">
        <v>0</v>
      </c>
      <c r="N38" s="110">
        <v>0</v>
      </c>
      <c r="O38" s="110">
        <v>0.25116999999999995</v>
      </c>
      <c r="P38" s="110">
        <v>1E-4</v>
      </c>
      <c r="Q38" s="110">
        <v>0</v>
      </c>
      <c r="R38" s="111">
        <v>0</v>
      </c>
      <c r="S38" s="112">
        <v>27.560115000000007</v>
      </c>
      <c r="T38" s="110">
        <v>18.982080000000003</v>
      </c>
      <c r="U38" s="110">
        <v>0.84147000000000005</v>
      </c>
      <c r="V38" s="110">
        <v>18.140610000000002</v>
      </c>
      <c r="W38" s="110">
        <v>8.5780350000000034</v>
      </c>
      <c r="X38" s="110">
        <v>7.9181010000000036</v>
      </c>
      <c r="Y38" s="110">
        <v>0</v>
      </c>
      <c r="Z38" s="110">
        <v>0.65993399999999958</v>
      </c>
      <c r="AA38" s="110">
        <v>1.12335E-2</v>
      </c>
      <c r="AB38" s="110">
        <v>0.57909400000000222</v>
      </c>
      <c r="AC38" s="110">
        <v>7.9989410000000012</v>
      </c>
      <c r="AD38" s="110">
        <v>3.1733190000000002</v>
      </c>
      <c r="AE38" s="110">
        <v>4.825622000000001</v>
      </c>
      <c r="AF38" s="111">
        <v>0</v>
      </c>
      <c r="AG38" s="112">
        <v>3.1734190000000004</v>
      </c>
      <c r="AH38" s="110">
        <v>23.807702000000006</v>
      </c>
      <c r="AI38" s="110">
        <v>3.1734190000000004</v>
      </c>
      <c r="AJ38" s="110">
        <v>0</v>
      </c>
      <c r="AK38" s="110">
        <f t="shared" si="0"/>
        <v>27.560215000000007</v>
      </c>
      <c r="AL38" s="110">
        <f t="shared" si="1"/>
        <v>24.386795999999997</v>
      </c>
      <c r="AM38" s="110">
        <v>0</v>
      </c>
      <c r="AN38" s="110">
        <v>24.386795999999997</v>
      </c>
      <c r="AO38" s="110">
        <f t="shared" si="2"/>
        <v>3.1734190000000098</v>
      </c>
    </row>
    <row r="39" spans="2:41" ht="27" customHeight="1" x14ac:dyDescent="0.15">
      <c r="B39" s="113">
        <v>0</v>
      </c>
      <c r="C39" s="120" t="s">
        <v>101</v>
      </c>
      <c r="D39" s="115">
        <v>0.87032399999999988</v>
      </c>
      <c r="E39" s="96">
        <v>0</v>
      </c>
      <c r="F39" s="115">
        <v>0</v>
      </c>
      <c r="G39" s="115">
        <v>0.87032399999999988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0.87032399999999988</v>
      </c>
      <c r="T39" s="115">
        <v>0</v>
      </c>
      <c r="U39" s="115">
        <v>0</v>
      </c>
      <c r="V39" s="115">
        <v>0</v>
      </c>
      <c r="W39" s="115">
        <v>0.87032399999999988</v>
      </c>
      <c r="X39" s="115">
        <v>0.86332999999999993</v>
      </c>
      <c r="Y39" s="115">
        <v>0</v>
      </c>
      <c r="Z39" s="115">
        <v>6.9939999999999993E-3</v>
      </c>
      <c r="AA39" s="115">
        <v>1.4659999999999999E-3</v>
      </c>
      <c r="AB39" s="115">
        <v>1.2689999999997426E-3</v>
      </c>
      <c r="AC39" s="115">
        <v>0.86905500000000013</v>
      </c>
      <c r="AD39" s="115">
        <v>0.80606400000000011</v>
      </c>
      <c r="AE39" s="115">
        <v>6.2990999999999991E-2</v>
      </c>
      <c r="AF39" s="116">
        <v>0</v>
      </c>
      <c r="AG39" s="117">
        <v>0.80606400000000011</v>
      </c>
      <c r="AH39" s="115">
        <v>6.2990999999999991E-2</v>
      </c>
      <c r="AI39" s="115">
        <v>0.80606400000000011</v>
      </c>
      <c r="AJ39" s="96">
        <v>0</v>
      </c>
      <c r="AK39" s="96">
        <f t="shared" si="0"/>
        <v>0.87032399999999988</v>
      </c>
      <c r="AL39" s="96">
        <f t="shared" si="1"/>
        <v>6.4220999999999973E-2</v>
      </c>
      <c r="AM39" s="96">
        <v>0</v>
      </c>
      <c r="AN39" s="96">
        <v>6.4220999999999973E-2</v>
      </c>
      <c r="AO39" s="96">
        <f t="shared" si="2"/>
        <v>0.8061029999999999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2021-03-16T06:08:58Z</dcterms:created>
  <dcterms:modified xsi:type="dcterms:W3CDTF">2021-03-16T06:08:59Z</dcterms:modified>
</cp:coreProperties>
</file>