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L36" i="1" s="1"/>
  <c r="AM36" i="1"/>
  <c r="AK36" i="1"/>
  <c r="AO36" i="1" s="1"/>
  <c r="AL35" i="1"/>
  <c r="AK35" i="1"/>
  <c r="AO35" i="1" s="1"/>
  <c r="AO34" i="1"/>
  <c r="AL34" i="1"/>
  <c r="AK34" i="1"/>
  <c r="AL33" i="1"/>
  <c r="AK33" i="1"/>
  <c r="AM12" i="1"/>
  <c r="AL12" i="1" s="1"/>
  <c r="AK32" i="1"/>
  <c r="AL31" i="1"/>
  <c r="AK31" i="1"/>
  <c r="AL30" i="1"/>
  <c r="AK30" i="1"/>
  <c r="AO30" i="1" s="1"/>
  <c r="AO29" i="1"/>
  <c r="AL29" i="1"/>
  <c r="AK29" i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N14" i="1"/>
  <c r="AM14" i="1"/>
  <c r="AL14" i="1" s="1"/>
  <c r="AK14" i="1"/>
  <c r="AN12" i="1"/>
  <c r="AL13" i="1"/>
  <c r="AK13" i="1"/>
  <c r="AK12" i="1"/>
  <c r="Z8" i="1"/>
  <c r="X8" i="1"/>
  <c r="AO14" i="1" l="1"/>
  <c r="AO17" i="1"/>
  <c r="AO21" i="1"/>
  <c r="AO24" i="1"/>
  <c r="AO37" i="1"/>
  <c r="AO31" i="1"/>
  <c r="AO15" i="1"/>
  <c r="AO38" i="1"/>
  <c r="AO19" i="1"/>
  <c r="AO13" i="1"/>
  <c r="AO20" i="1"/>
  <c r="AO12" i="1"/>
  <c r="AO33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<sst xmlns="http://schemas.openxmlformats.org/spreadsheetml/2006/main" count="111" uniqueCount="105">
  <si>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</si>
  <si>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</si>
  <si>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</si>
  <si>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</si>
  <si>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</si>
  <si>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</si>
  <si>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</si>
  <si>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</si>
  <si>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</si>
  <si>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</si>
  <si>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</si>
  <si>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</si>
  <si>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</si>
  <si>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</si>
  <si>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</si>
  <si>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</si>
  <si>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</si>
  <si>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</si>
  <si>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</si>
  <si>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</si>
  <si>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</si>
  <si>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</si>
  <si>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</si>
  <si>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</si>
  <si>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</si>
  <si>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</si>
  <si>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</si>
  <si>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</si>
  <si>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</si>
  <si>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</si>
  <si>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</si>
  <si>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</si>
  <si>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</si>
  <si>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</si>
  <si>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</si>
  <si>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</si>
  <si>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</si>
  <si>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</si>
  <si>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</si>
  <si>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</si>
  <si>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</si>
  <si>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</si>
  <si>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</si>
  <si>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</si>
  <si>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</si>
  <si>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</si>
  <si>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</si>
  <si>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</si>
  <si>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</si>
  <si>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</si>
  <si>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</si>
  <si>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</si>
  <si>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</si>
  <si>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</si>
  <si>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</si>
  <si>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</si>
  <si>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</si>
  <si>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</si>
  <si>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</si>
  <si>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</si>
  <si>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</si>
  <si>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</si>
  <si>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</si>
  <si>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</si>
  <si>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</si>
  <si>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</si>
  <si>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</si>
  <si>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</si>
  <si>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</si>
  <si>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</si>
  <si>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</si>
  <si>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</si>
  <si>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表2-28  発生量及び処理・処分量（種類別：変換）　〔化学〕〔全地域〕〔令和元年度〕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</si>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</sst>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169.06722700000003</v>
      </c>
      <c r="E12" s="90">
        <v>0</v>
      </c>
      <c r="F12" s="90">
        <v>0</v>
      </c>
      <c r="G12" s="90">
        <v>169.06722700000003</v>
      </c>
      <c r="H12" s="90">
        <v>2.4870000000000001</v>
      </c>
      <c r="I12" s="90">
        <v>0</v>
      </c>
      <c r="J12" s="90">
        <v>0</v>
      </c>
      <c r="K12" s="90">
        <v>128.25393</v>
      </c>
      <c r="L12" s="90">
        <v>0</v>
      </c>
      <c r="M12" s="90">
        <v>123.92949</v>
      </c>
      <c r="N12" s="90">
        <v>0</v>
      </c>
      <c r="O12" s="90">
        <v>4.3244400000000009</v>
      </c>
      <c r="P12" s="90">
        <v>8.9999999999999993E-3</v>
      </c>
      <c r="Q12" s="90">
        <v>0</v>
      </c>
      <c r="R12" s="90">
        <v>0</v>
      </c>
      <c r="S12" s="91">
        <v>42.641736999999999</v>
      </c>
      <c r="T12" s="90">
        <v>1.4613399999999996</v>
      </c>
      <c r="U12" s="90">
        <v>1.4999999999999999E-4</v>
      </c>
      <c r="V12" s="90">
        <v>1.4611899999999995</v>
      </c>
      <c r="W12" s="90">
        <v>41.180396999999999</v>
      </c>
      <c r="X12" s="90">
        <v>6.7118139999999986</v>
      </c>
      <c r="Y12" s="90">
        <v>0.69200400000000006</v>
      </c>
      <c r="Z12" s="90">
        <v>34.468583000000002</v>
      </c>
      <c r="AA12" s="90">
        <v>8.5987700000000018</v>
      </c>
      <c r="AB12" s="90">
        <v>14.532239999999998</v>
      </c>
      <c r="AC12" s="90">
        <v>26.648157000000001</v>
      </c>
      <c r="AD12" s="90">
        <v>24.156919000000002</v>
      </c>
      <c r="AE12" s="90">
        <v>2.4912379999999996</v>
      </c>
      <c r="AF12" s="90">
        <v>0</v>
      </c>
      <c r="AG12" s="91">
        <v>26.652918999999997</v>
      </c>
      <c r="AH12" s="90">
        <v>3.9525779999999999</v>
      </c>
      <c r="AI12" s="90">
        <v>26.652918999999997</v>
      </c>
      <c r="AJ12" s="90">
        <v>0</v>
      </c>
      <c r="AK12" s="90">
        <f>G12-N12</f>
        <v>169.06722700000003</v>
      </c>
      <c r="AL12" s="90">
        <f>AM12+AN12</f>
        <v>16.219656727738808</v>
      </c>
      <c r="AM12" s="90">
        <f>SUM(AM13:AM14)+SUM(AM18:AM36)</f>
        <v>0</v>
      </c>
      <c r="AN12" s="90">
        <f>SUM(AN13:AN14)+SUM(AN18:AN36)</f>
        <v>16.219656727738808</v>
      </c>
      <c r="AO12" s="90">
        <f>AK12-AL12</f>
        <v>152.84757027226124</v>
      </c>
    </row>
    <row r="13" spans="2:41" s="92" customFormat="1" ht="27" customHeight="1" thickTop="1" x14ac:dyDescent="0.15">
      <c r="B13" s="93" t="s">
        <v>78</v>
      </c>
      <c r="C13" s="94"/>
      <c r="D13" s="95">
        <v>0.37475999999999998</v>
      </c>
      <c r="E13" s="95">
        <v>0</v>
      </c>
      <c r="F13" s="95">
        <v>0</v>
      </c>
      <c r="G13" s="96">
        <v>0.37475999999999998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0.37475999999999998</v>
      </c>
      <c r="T13" s="95">
        <v>2.4259999999999997E-2</v>
      </c>
      <c r="U13" s="95">
        <v>0</v>
      </c>
      <c r="V13" s="95">
        <v>2.4259999999999997E-2</v>
      </c>
      <c r="W13" s="95">
        <v>0.35049999999999998</v>
      </c>
      <c r="X13" s="95">
        <v>0</v>
      </c>
      <c r="Y13" s="95">
        <v>0</v>
      </c>
      <c r="Z13" s="95">
        <v>0.35049999999999998</v>
      </c>
      <c r="AA13" s="95">
        <v>0.34366000000000002</v>
      </c>
      <c r="AB13" s="95">
        <v>-0.22925200000000007</v>
      </c>
      <c r="AC13" s="95">
        <v>0.57975200000000005</v>
      </c>
      <c r="AD13" s="95">
        <v>0.34366000000000002</v>
      </c>
      <c r="AE13" s="98">
        <v>0.236092</v>
      </c>
      <c r="AF13" s="95">
        <v>0</v>
      </c>
      <c r="AG13" s="99">
        <v>0.34366000000000002</v>
      </c>
      <c r="AH13" s="100">
        <v>0.26035199999999997</v>
      </c>
      <c r="AI13" s="100">
        <v>0.34366000000000002</v>
      </c>
      <c r="AJ13" s="95">
        <v>0</v>
      </c>
      <c r="AK13" s="95">
        <f t="shared" ref="AK13:AK39" si="0">G13-N13</f>
        <v>0.37475999999999998</v>
      </c>
      <c r="AL13" s="95">
        <f t="shared" ref="AL13:AL39" si="1">AM13+AN13</f>
        <v>3.1100000000000003E-2</v>
      </c>
      <c r="AM13" s="95">
        <v>0</v>
      </c>
      <c r="AN13" s="95">
        <v>3.1100000000000003E-2</v>
      </c>
      <c r="AO13" s="95">
        <f t="shared" ref="AO13:AO39" si="2">AK13-AL13</f>
        <v>0.34365999999999997</v>
      </c>
    </row>
    <row r="14" spans="2:41" s="92" customFormat="1" ht="27" customHeight="1" x14ac:dyDescent="0.15">
      <c r="B14" s="101" t="s">
        <v>79</v>
      </c>
      <c r="C14" s="94"/>
      <c r="D14" s="95">
        <v>83.003337999999999</v>
      </c>
      <c r="E14" s="95">
        <v>0</v>
      </c>
      <c r="F14" s="95">
        <v>0</v>
      </c>
      <c r="G14" s="95">
        <v>83.003337999999999</v>
      </c>
      <c r="H14" s="95">
        <v>6.8000000000000005E-2</v>
      </c>
      <c r="I14" s="95">
        <v>0</v>
      </c>
      <c r="J14" s="95">
        <v>0</v>
      </c>
      <c r="K14" s="95">
        <v>78.082999999999998</v>
      </c>
      <c r="L14" s="95">
        <v>0</v>
      </c>
      <c r="M14" s="95">
        <v>75.873000000000005</v>
      </c>
      <c r="N14" s="95">
        <v>0</v>
      </c>
      <c r="O14" s="95">
        <v>2.21</v>
      </c>
      <c r="P14" s="95">
        <v>0</v>
      </c>
      <c r="Q14" s="95">
        <v>0</v>
      </c>
      <c r="R14" s="102">
        <v>0</v>
      </c>
      <c r="S14" s="97">
        <v>7.0623379999999996</v>
      </c>
      <c r="T14" s="95">
        <v>1.1001299999999998</v>
      </c>
      <c r="U14" s="95">
        <v>0</v>
      </c>
      <c r="V14" s="95">
        <v>1.1001299999999998</v>
      </c>
      <c r="W14" s="95">
        <v>5.9622079999999995</v>
      </c>
      <c r="X14" s="95">
        <v>0.30587999999999999</v>
      </c>
      <c r="Y14" s="95">
        <v>0</v>
      </c>
      <c r="Z14" s="95">
        <v>5.6563279999999994</v>
      </c>
      <c r="AA14" s="95">
        <v>1.3901330000000005</v>
      </c>
      <c r="AB14" s="95">
        <v>2.4924019999999993</v>
      </c>
      <c r="AC14" s="95">
        <v>3.4698060000000002</v>
      </c>
      <c r="AD14" s="95">
        <v>2.4846580000000005</v>
      </c>
      <c r="AE14" s="95">
        <v>0.98514800000000002</v>
      </c>
      <c r="AF14" s="95">
        <v>0</v>
      </c>
      <c r="AG14" s="97">
        <v>2.5526580000000001</v>
      </c>
      <c r="AH14" s="95">
        <v>2.0852780000000002</v>
      </c>
      <c r="AI14" s="95">
        <v>2.5526580000000001</v>
      </c>
      <c r="AJ14" s="95">
        <v>0</v>
      </c>
      <c r="AK14" s="95">
        <f t="shared" si="0"/>
        <v>83.003337999999999</v>
      </c>
      <c r="AL14" s="95">
        <f t="shared" si="1"/>
        <v>3.5993177295471273</v>
      </c>
      <c r="AM14" s="95">
        <f>SUM(AM15:AM17)</f>
        <v>0</v>
      </c>
      <c r="AN14" s="95">
        <f>SUM(AN15:AN17)</f>
        <v>3.5993177295471273</v>
      </c>
      <c r="AO14" s="95">
        <f t="shared" si="2"/>
        <v>79.404020270452875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80.412018000000003</v>
      </c>
      <c r="E15" s="106">
        <v>0</v>
      </c>
      <c r="F15" s="105">
        <v>0</v>
      </c>
      <c r="G15" s="105">
        <v>80.412018000000003</v>
      </c>
      <c r="H15" s="106">
        <v>0</v>
      </c>
      <c r="I15" s="106">
        <v>0</v>
      </c>
      <c r="J15" s="106">
        <v>0</v>
      </c>
      <c r="K15" s="106">
        <v>75.338999999999999</v>
      </c>
      <c r="L15" s="106">
        <v>0</v>
      </c>
      <c r="M15" s="106">
        <v>73.350999999999999</v>
      </c>
      <c r="N15" s="106">
        <v>0</v>
      </c>
      <c r="O15" s="106">
        <v>1.988</v>
      </c>
      <c r="P15" s="105">
        <v>0</v>
      </c>
      <c r="Q15" s="105">
        <v>0</v>
      </c>
      <c r="R15" s="107">
        <v>0</v>
      </c>
      <c r="S15" s="108">
        <v>7.0610179999999998</v>
      </c>
      <c r="T15" s="105">
        <v>1.1001299999999998</v>
      </c>
      <c r="U15" s="105">
        <v>0</v>
      </c>
      <c r="V15" s="105">
        <v>1.1001299999999998</v>
      </c>
      <c r="W15" s="105">
        <v>5.9608879999999997</v>
      </c>
      <c r="X15" s="105">
        <v>0.30587999999999999</v>
      </c>
      <c r="Y15" s="105">
        <v>0</v>
      </c>
      <c r="Z15" s="105">
        <v>5.6550079999999996</v>
      </c>
      <c r="AA15" s="105">
        <v>1.3888130000000005</v>
      </c>
      <c r="AB15" s="105">
        <v>2.5589789999999994</v>
      </c>
      <c r="AC15" s="105">
        <v>3.4019090000000003</v>
      </c>
      <c r="AD15" s="105">
        <v>2.4833380000000003</v>
      </c>
      <c r="AE15" s="105">
        <v>0.91857100000000003</v>
      </c>
      <c r="AF15" s="107">
        <v>0</v>
      </c>
      <c r="AG15" s="108">
        <v>2.4833380000000003</v>
      </c>
      <c r="AH15" s="105">
        <v>2.0187010000000001</v>
      </c>
      <c r="AI15" s="105">
        <v>2.4833380000000003</v>
      </c>
      <c r="AJ15" s="106">
        <v>0</v>
      </c>
      <c r="AK15" s="106">
        <f t="shared" si="0"/>
        <v>80.412018000000003</v>
      </c>
      <c r="AL15" s="106">
        <f t="shared" si="1"/>
        <v>3.5993177295471273</v>
      </c>
      <c r="AM15" s="106">
        <v>0</v>
      </c>
      <c r="AN15" s="106">
        <v>3.5993177295471273</v>
      </c>
      <c r="AO15" s="106">
        <f t="shared" si="2"/>
        <v>76.812700270452879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2.5913200000000005</v>
      </c>
      <c r="E16" s="110">
        <v>0</v>
      </c>
      <c r="F16" s="110">
        <v>0</v>
      </c>
      <c r="G16" s="110">
        <v>2.5913200000000005</v>
      </c>
      <c r="H16" s="110">
        <v>6.8000000000000005E-2</v>
      </c>
      <c r="I16" s="110">
        <v>0</v>
      </c>
      <c r="J16" s="110">
        <v>0</v>
      </c>
      <c r="K16" s="110">
        <v>2.7440000000000002</v>
      </c>
      <c r="L16" s="110">
        <v>0</v>
      </c>
      <c r="M16" s="110">
        <v>2.5220000000000002</v>
      </c>
      <c r="N16" s="110">
        <v>0</v>
      </c>
      <c r="O16" s="110">
        <v>0.222</v>
      </c>
      <c r="P16" s="110">
        <v>0</v>
      </c>
      <c r="Q16" s="110">
        <v>0</v>
      </c>
      <c r="R16" s="111">
        <v>0</v>
      </c>
      <c r="S16" s="112">
        <v>1.32E-3</v>
      </c>
      <c r="T16" s="110">
        <v>0</v>
      </c>
      <c r="U16" s="110">
        <v>0</v>
      </c>
      <c r="V16" s="110">
        <v>0</v>
      </c>
      <c r="W16" s="110">
        <v>1.32E-3</v>
      </c>
      <c r="X16" s="110">
        <v>0</v>
      </c>
      <c r="Y16" s="110">
        <v>0</v>
      </c>
      <c r="Z16" s="110">
        <v>1.32E-3</v>
      </c>
      <c r="AA16" s="110">
        <v>1.32E-3</v>
      </c>
      <c r="AB16" s="110">
        <v>-6.6576999999999997E-2</v>
      </c>
      <c r="AC16" s="110">
        <v>6.7896999999999999E-2</v>
      </c>
      <c r="AD16" s="110">
        <v>1.32E-3</v>
      </c>
      <c r="AE16" s="110">
        <v>6.6576999999999997E-2</v>
      </c>
      <c r="AF16" s="111">
        <v>0</v>
      </c>
      <c r="AG16" s="112">
        <v>6.9320000000000007E-2</v>
      </c>
      <c r="AH16" s="110">
        <v>6.6576999999999997E-2</v>
      </c>
      <c r="AI16" s="110">
        <v>6.9320000000000007E-2</v>
      </c>
      <c r="AJ16" s="110">
        <v>0</v>
      </c>
      <c r="AK16" s="110">
        <f t="shared" si="0"/>
        <v>2.5913200000000005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2.5913200000000005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19.196176999999999</v>
      </c>
      <c r="E18" s="95">
        <v>0</v>
      </c>
      <c r="F18" s="95">
        <v>0</v>
      </c>
      <c r="G18" s="95">
        <v>19.196176999999999</v>
      </c>
      <c r="H18" s="95">
        <v>2.0579999999999998</v>
      </c>
      <c r="I18" s="95">
        <v>0</v>
      </c>
      <c r="J18" s="95">
        <v>0</v>
      </c>
      <c r="K18" s="95">
        <v>5.6689999999999996</v>
      </c>
      <c r="L18" s="95">
        <v>0</v>
      </c>
      <c r="M18" s="95">
        <v>5.43</v>
      </c>
      <c r="N18" s="95">
        <v>0</v>
      </c>
      <c r="O18" s="95">
        <v>0.23899999999999999</v>
      </c>
      <c r="P18" s="95">
        <v>0</v>
      </c>
      <c r="Q18" s="95">
        <v>0</v>
      </c>
      <c r="R18" s="95">
        <v>0</v>
      </c>
      <c r="S18" s="97">
        <v>11.708177000000001</v>
      </c>
      <c r="T18" s="95">
        <v>0.22640000000000002</v>
      </c>
      <c r="U18" s="95">
        <v>0</v>
      </c>
      <c r="V18" s="95">
        <v>0.22640000000000002</v>
      </c>
      <c r="W18" s="95">
        <v>11.481777000000001</v>
      </c>
      <c r="X18" s="95">
        <v>5.4900000000000001E-3</v>
      </c>
      <c r="Y18" s="95">
        <v>0</v>
      </c>
      <c r="Z18" s="95">
        <v>11.476287000000001</v>
      </c>
      <c r="AA18" s="95">
        <v>0.73795600000000006</v>
      </c>
      <c r="AB18" s="95">
        <v>0.71196400000000004</v>
      </c>
      <c r="AC18" s="95">
        <v>10.769813000000001</v>
      </c>
      <c r="AD18" s="95">
        <v>10.769813000000001</v>
      </c>
      <c r="AE18" s="98">
        <v>0</v>
      </c>
      <c r="AF18" s="95">
        <v>0</v>
      </c>
      <c r="AG18" s="97">
        <v>12.827813000000001</v>
      </c>
      <c r="AH18" s="95">
        <v>0.22640000000000002</v>
      </c>
      <c r="AI18" s="95">
        <v>12.827813000000001</v>
      </c>
      <c r="AJ18" s="95">
        <v>0</v>
      </c>
      <c r="AK18" s="95">
        <f t="shared" si="0"/>
        <v>19.196176999999999</v>
      </c>
      <c r="AL18" s="95">
        <f t="shared" si="1"/>
        <v>0.89881400000000011</v>
      </c>
      <c r="AM18" s="95">
        <v>0</v>
      </c>
      <c r="AN18" s="95">
        <v>0.89881400000000011</v>
      </c>
      <c r="AO18" s="95">
        <f t="shared" si="2"/>
        <v>18.297362999999997</v>
      </c>
    </row>
    <row r="19" spans="2:41" s="92" customFormat="1" ht="27" customHeight="1" x14ac:dyDescent="0.15">
      <c r="B19" s="101" t="s">
        <v>84</v>
      </c>
      <c r="C19" s="94"/>
      <c r="D19" s="95">
        <v>28.792284999999996</v>
      </c>
      <c r="E19" s="95">
        <v>0</v>
      </c>
      <c r="F19" s="95">
        <v>0</v>
      </c>
      <c r="G19" s="95">
        <v>28.792284999999996</v>
      </c>
      <c r="H19" s="95">
        <v>0.17299999999999999</v>
      </c>
      <c r="I19" s="95">
        <v>0</v>
      </c>
      <c r="J19" s="95">
        <v>0</v>
      </c>
      <c r="K19" s="95">
        <v>24.501999999999999</v>
      </c>
      <c r="L19" s="95">
        <v>0</v>
      </c>
      <c r="M19" s="95">
        <v>24.29</v>
      </c>
      <c r="N19" s="95">
        <v>0</v>
      </c>
      <c r="O19" s="95">
        <v>0.21199999999999999</v>
      </c>
      <c r="P19" s="95">
        <v>0</v>
      </c>
      <c r="Q19" s="95">
        <v>0</v>
      </c>
      <c r="R19" s="95">
        <v>0</v>
      </c>
      <c r="S19" s="97">
        <v>4.3292849999999996</v>
      </c>
      <c r="T19" s="95">
        <v>0</v>
      </c>
      <c r="U19" s="95">
        <v>0</v>
      </c>
      <c r="V19" s="95">
        <v>0</v>
      </c>
      <c r="W19" s="95">
        <v>4.3292849999999996</v>
      </c>
      <c r="X19" s="95">
        <v>0.69083000000000006</v>
      </c>
      <c r="Y19" s="95">
        <v>0.69083000000000006</v>
      </c>
      <c r="Z19" s="95">
        <v>3.6384549999999996</v>
      </c>
      <c r="AA19" s="95">
        <v>0.40479699999999996</v>
      </c>
      <c r="AB19" s="95">
        <v>1.4338039999999999</v>
      </c>
      <c r="AC19" s="95">
        <v>2.8954809999999997</v>
      </c>
      <c r="AD19" s="95">
        <v>2.8954809999999997</v>
      </c>
      <c r="AE19" s="98">
        <v>0</v>
      </c>
      <c r="AF19" s="95">
        <v>0</v>
      </c>
      <c r="AG19" s="97">
        <v>3.0684809999999998</v>
      </c>
      <c r="AH19" s="95">
        <v>0</v>
      </c>
      <c r="AI19" s="95">
        <v>3.0684809999999998</v>
      </c>
      <c r="AJ19" s="95">
        <v>0</v>
      </c>
      <c r="AK19" s="95">
        <f t="shared" si="0"/>
        <v>28.792284999999996</v>
      </c>
      <c r="AL19" s="95">
        <f t="shared" si="1"/>
        <v>0.7026739999999998</v>
      </c>
      <c r="AM19" s="95">
        <v>0</v>
      </c>
      <c r="AN19" s="95">
        <v>0.7026739999999998</v>
      </c>
      <c r="AO19" s="95">
        <f t="shared" si="2"/>
        <v>28.089610999999998</v>
      </c>
    </row>
    <row r="20" spans="2:41" s="92" customFormat="1" ht="27" customHeight="1" x14ac:dyDescent="0.15">
      <c r="B20" s="101" t="s">
        <v>85</v>
      </c>
      <c r="C20" s="94"/>
      <c r="D20" s="95">
        <v>30.693078</v>
      </c>
      <c r="E20" s="95">
        <v>0</v>
      </c>
      <c r="F20" s="95">
        <v>0</v>
      </c>
      <c r="G20" s="95">
        <v>30.693078</v>
      </c>
      <c r="H20" s="95">
        <v>0.188</v>
      </c>
      <c r="I20" s="95">
        <v>0</v>
      </c>
      <c r="J20" s="95">
        <v>0</v>
      </c>
      <c r="K20" s="95">
        <v>19.354980000000001</v>
      </c>
      <c r="L20" s="95">
        <v>0</v>
      </c>
      <c r="M20" s="95">
        <v>18.10249</v>
      </c>
      <c r="N20" s="95">
        <v>0</v>
      </c>
      <c r="O20" s="95">
        <v>1.2524900000000001</v>
      </c>
      <c r="P20" s="95">
        <v>8.9999999999999993E-3</v>
      </c>
      <c r="Q20" s="95">
        <v>0</v>
      </c>
      <c r="R20" s="95">
        <v>0</v>
      </c>
      <c r="S20" s="97">
        <v>12.393588000000001</v>
      </c>
      <c r="T20" s="95">
        <v>0</v>
      </c>
      <c r="U20" s="95">
        <v>0</v>
      </c>
      <c r="V20" s="95">
        <v>0</v>
      </c>
      <c r="W20" s="95">
        <v>12.393588000000001</v>
      </c>
      <c r="X20" s="95">
        <v>0.91100000000000003</v>
      </c>
      <c r="Y20" s="95">
        <v>0</v>
      </c>
      <c r="Z20" s="95">
        <v>11.482588000000002</v>
      </c>
      <c r="AA20" s="95">
        <v>5.602164000000001</v>
      </c>
      <c r="AB20" s="95">
        <v>9.9139890000000008</v>
      </c>
      <c r="AC20" s="95">
        <v>2.4795990000000003</v>
      </c>
      <c r="AD20" s="95">
        <v>2.4795990000000003</v>
      </c>
      <c r="AE20" s="98">
        <v>0</v>
      </c>
      <c r="AF20" s="95">
        <v>0</v>
      </c>
      <c r="AG20" s="97">
        <v>2.6765990000000004</v>
      </c>
      <c r="AH20" s="95">
        <v>0</v>
      </c>
      <c r="AI20" s="95">
        <v>2.6765990000000004</v>
      </c>
      <c r="AJ20" s="95">
        <v>0</v>
      </c>
      <c r="AK20" s="95">
        <f t="shared" si="0"/>
        <v>30.693078</v>
      </c>
      <c r="AL20" s="95">
        <f t="shared" si="1"/>
        <v>9.4034659981916811</v>
      </c>
      <c r="AM20" s="95">
        <v>0</v>
      </c>
      <c r="AN20" s="95">
        <v>9.4034659981916811</v>
      </c>
      <c r="AO20" s="95">
        <f t="shared" si="2"/>
        <v>21.289612001808319</v>
      </c>
    </row>
    <row r="21" spans="2:41" s="92" customFormat="1" ht="27" customHeight="1" x14ac:dyDescent="0.15">
      <c r="B21" s="101" t="s">
        <v>86</v>
      </c>
      <c r="C21" s="94"/>
      <c r="D21" s="95">
        <v>1.832538</v>
      </c>
      <c r="E21" s="95">
        <v>0</v>
      </c>
      <c r="F21" s="95">
        <v>0</v>
      </c>
      <c r="G21" s="95">
        <v>1.832538</v>
      </c>
      <c r="H21" s="95">
        <v>0</v>
      </c>
      <c r="I21" s="95">
        <v>0</v>
      </c>
      <c r="J21" s="95">
        <v>0</v>
      </c>
      <c r="K21" s="95">
        <v>0.64290000000000003</v>
      </c>
      <c r="L21" s="95">
        <v>0</v>
      </c>
      <c r="M21" s="95">
        <v>0.23400000000000004</v>
      </c>
      <c r="N21" s="95">
        <v>0</v>
      </c>
      <c r="O21" s="95">
        <v>0.40889999999999999</v>
      </c>
      <c r="P21" s="95">
        <v>0</v>
      </c>
      <c r="Q21" s="95">
        <v>0</v>
      </c>
      <c r="R21" s="95">
        <v>0</v>
      </c>
      <c r="S21" s="97">
        <v>1.598538</v>
      </c>
      <c r="T21" s="95">
        <v>5.9319999999999998E-2</v>
      </c>
      <c r="U21" s="95">
        <v>0</v>
      </c>
      <c r="V21" s="95">
        <v>5.9319999999999998E-2</v>
      </c>
      <c r="W21" s="95">
        <v>1.539218</v>
      </c>
      <c r="X21" s="95">
        <v>1.278378</v>
      </c>
      <c r="Y21" s="95">
        <v>0</v>
      </c>
      <c r="Z21" s="95">
        <v>0.26084000000000002</v>
      </c>
      <c r="AA21" s="95">
        <v>0.11780999999999998</v>
      </c>
      <c r="AB21" s="95">
        <v>0.20002500000000012</v>
      </c>
      <c r="AC21" s="95">
        <v>1.3391929999999999</v>
      </c>
      <c r="AD21" s="95">
        <v>0.90226299999999993</v>
      </c>
      <c r="AE21" s="98">
        <v>0.43692999999999987</v>
      </c>
      <c r="AF21" s="95">
        <v>0</v>
      </c>
      <c r="AG21" s="97">
        <v>0.90226299999999993</v>
      </c>
      <c r="AH21" s="95">
        <v>0.49624999999999986</v>
      </c>
      <c r="AI21" s="95">
        <v>0.90226299999999993</v>
      </c>
      <c r="AJ21" s="95">
        <v>0</v>
      </c>
      <c r="AK21" s="95">
        <f t="shared" si="0"/>
        <v>1.832538</v>
      </c>
      <c r="AL21" s="95">
        <f t="shared" si="1"/>
        <v>0.69627499999999976</v>
      </c>
      <c r="AM21" s="95">
        <v>0</v>
      </c>
      <c r="AN21" s="95">
        <v>0.69627499999999976</v>
      </c>
      <c r="AO21" s="95">
        <f t="shared" si="2"/>
        <v>1.1362630000000002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0.94557000000000002</v>
      </c>
      <c r="E25" s="95">
        <v>0</v>
      </c>
      <c r="F25" s="95">
        <v>0</v>
      </c>
      <c r="G25" s="95">
        <v>0.94557000000000002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0.94557000000000002</v>
      </c>
      <c r="T25" s="95">
        <v>1.4999999999999999E-2</v>
      </c>
      <c r="U25" s="95">
        <v>0</v>
      </c>
      <c r="V25" s="95">
        <v>1.4999999999999999E-2</v>
      </c>
      <c r="W25" s="95">
        <v>0.93057000000000001</v>
      </c>
      <c r="X25" s="95">
        <v>0.93057000000000001</v>
      </c>
      <c r="Y25" s="95">
        <v>0</v>
      </c>
      <c r="Z25" s="95">
        <v>0</v>
      </c>
      <c r="AA25" s="95">
        <v>0</v>
      </c>
      <c r="AB25" s="95">
        <v>0</v>
      </c>
      <c r="AC25" s="95">
        <v>0.93057000000000001</v>
      </c>
      <c r="AD25" s="95">
        <v>0.93057000000000001</v>
      </c>
      <c r="AE25" s="98">
        <v>0</v>
      </c>
      <c r="AF25" s="95">
        <v>0</v>
      </c>
      <c r="AG25" s="97">
        <v>0.93057000000000001</v>
      </c>
      <c r="AH25" s="95">
        <v>1.4999999999999999E-2</v>
      </c>
      <c r="AI25" s="95">
        <v>0.93057000000000001</v>
      </c>
      <c r="AJ25" s="95">
        <v>0</v>
      </c>
      <c r="AK25" s="95">
        <f t="shared" si="0"/>
        <v>0.94557000000000002</v>
      </c>
      <c r="AL25" s="95">
        <f t="shared" si="1"/>
        <v>1.4999999999999999E-2</v>
      </c>
      <c r="AM25" s="95">
        <v>0</v>
      </c>
      <c r="AN25" s="95">
        <v>1.4999999999999999E-2</v>
      </c>
      <c r="AO25" s="95">
        <f t="shared" si="2"/>
        <v>0.93057000000000001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1.4082000000000003E-2</v>
      </c>
      <c r="E28" s="95">
        <v>0</v>
      </c>
      <c r="F28" s="95">
        <v>0</v>
      </c>
      <c r="G28" s="95">
        <v>1.4082000000000003E-2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1.4082000000000003E-2</v>
      </c>
      <c r="T28" s="95">
        <v>0</v>
      </c>
      <c r="U28" s="95">
        <v>0</v>
      </c>
      <c r="V28" s="95">
        <v>0</v>
      </c>
      <c r="W28" s="95">
        <v>1.4082000000000003E-2</v>
      </c>
      <c r="X28" s="95">
        <v>1.2267000000000002E-2</v>
      </c>
      <c r="Y28" s="95">
        <v>0</v>
      </c>
      <c r="Z28" s="95">
        <v>1.815E-3</v>
      </c>
      <c r="AA28" s="95">
        <v>1.0500000000000002E-3</v>
      </c>
      <c r="AB28" s="95">
        <v>1.0500000000000006E-3</v>
      </c>
      <c r="AC28" s="95">
        <v>1.3032000000000002E-2</v>
      </c>
      <c r="AD28" s="95">
        <v>7.2020000000000001E-3</v>
      </c>
      <c r="AE28" s="98">
        <v>5.830000000000001E-3</v>
      </c>
      <c r="AF28" s="95">
        <v>0</v>
      </c>
      <c r="AG28" s="97">
        <v>7.2020000000000001E-3</v>
      </c>
      <c r="AH28" s="95">
        <v>5.830000000000001E-3</v>
      </c>
      <c r="AI28" s="95">
        <v>7.2020000000000001E-3</v>
      </c>
      <c r="AJ28" s="95">
        <v>0</v>
      </c>
      <c r="AK28" s="95">
        <f t="shared" si="0"/>
        <v>1.4082000000000003E-2</v>
      </c>
      <c r="AL28" s="95">
        <f t="shared" si="1"/>
        <v>6.8800000000000007E-3</v>
      </c>
      <c r="AM28" s="95">
        <v>0</v>
      </c>
      <c r="AN28" s="95">
        <v>6.8800000000000007E-3</v>
      </c>
      <c r="AO28" s="95">
        <f t="shared" si="2"/>
        <v>7.2020000000000018E-3</v>
      </c>
    </row>
    <row r="29" spans="2:41" s="92" customFormat="1" ht="27" customHeight="1" x14ac:dyDescent="0.15">
      <c r="B29" s="101" t="s">
        <v>94</v>
      </c>
      <c r="C29" s="94"/>
      <c r="D29" s="95">
        <v>2.5839509999999999</v>
      </c>
      <c r="E29" s="95">
        <v>0</v>
      </c>
      <c r="F29" s="95">
        <v>0</v>
      </c>
      <c r="G29" s="95">
        <v>2.5839509999999999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2.5839509999999999</v>
      </c>
      <c r="T29" s="95">
        <v>1.5720000000000001E-2</v>
      </c>
      <c r="U29" s="95">
        <v>1.4999999999999999E-4</v>
      </c>
      <c r="V29" s="95">
        <v>1.5570000000000001E-2</v>
      </c>
      <c r="W29" s="95">
        <v>2.5682309999999999</v>
      </c>
      <c r="X29" s="95">
        <v>2.5374349999999999</v>
      </c>
      <c r="Y29" s="95">
        <v>0</v>
      </c>
      <c r="Z29" s="95">
        <v>3.0796E-2</v>
      </c>
      <c r="AA29" s="95">
        <v>3.1000000000000001E-5</v>
      </c>
      <c r="AB29" s="95">
        <v>2.8739999999999988E-2</v>
      </c>
      <c r="AC29" s="95">
        <v>2.5394909999999999</v>
      </c>
      <c r="AD29" s="95">
        <v>1.7770360000000001</v>
      </c>
      <c r="AE29" s="98">
        <v>0.76245499999999988</v>
      </c>
      <c r="AF29" s="95">
        <v>0</v>
      </c>
      <c r="AG29" s="97">
        <v>1.7770360000000001</v>
      </c>
      <c r="AH29" s="95">
        <v>0.77817499999999984</v>
      </c>
      <c r="AI29" s="95">
        <v>1.7770360000000001</v>
      </c>
      <c r="AJ29" s="95">
        <v>0</v>
      </c>
      <c r="AK29" s="95">
        <f t="shared" si="0"/>
        <v>2.5839509999999999</v>
      </c>
      <c r="AL29" s="95">
        <f t="shared" si="1"/>
        <v>0.80691499999999983</v>
      </c>
      <c r="AM29" s="95">
        <v>0</v>
      </c>
      <c r="AN29" s="95">
        <v>0.80691499999999983</v>
      </c>
      <c r="AO29" s="95">
        <f t="shared" si="2"/>
        <v>1.7770360000000001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1.5646100000000001</v>
      </c>
      <c r="E32" s="95">
        <v>0</v>
      </c>
      <c r="F32" s="95">
        <v>0</v>
      </c>
      <c r="G32" s="95">
        <v>1.5646100000000001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1.5646100000000001</v>
      </c>
      <c r="T32" s="95">
        <v>7.0000000000000001E-3</v>
      </c>
      <c r="U32" s="95">
        <v>0</v>
      </c>
      <c r="V32" s="95">
        <v>7.0000000000000001E-3</v>
      </c>
      <c r="W32" s="95">
        <v>1.5576100000000002</v>
      </c>
      <c r="X32" s="95">
        <v>0</v>
      </c>
      <c r="Y32" s="95">
        <v>0</v>
      </c>
      <c r="Z32" s="95">
        <v>1.5576100000000002</v>
      </c>
      <c r="AA32" s="95">
        <v>0</v>
      </c>
      <c r="AB32" s="95">
        <v>0</v>
      </c>
      <c r="AC32" s="95">
        <v>1.5576100000000002</v>
      </c>
      <c r="AD32" s="95">
        <v>1.5576100000000002</v>
      </c>
      <c r="AE32" s="98">
        <v>0</v>
      </c>
      <c r="AF32" s="95">
        <v>0</v>
      </c>
      <c r="AG32" s="97">
        <v>1.5576100000000002</v>
      </c>
      <c r="AH32" s="95">
        <v>7.0000000000000001E-3</v>
      </c>
      <c r="AI32" s="95">
        <v>1.5576100000000002</v>
      </c>
      <c r="AJ32" s="95">
        <v>0</v>
      </c>
      <c r="AK32" s="95">
        <f t="shared" si="0"/>
        <v>1.5646100000000001</v>
      </c>
      <c r="AL32" s="95">
        <f t="shared" si="1"/>
        <v>7.0000000000000001E-3</v>
      </c>
      <c r="AM32" s="95">
        <v>0</v>
      </c>
      <c r="AN32" s="95">
        <v>7.0000000000000001E-3</v>
      </c>
      <c r="AO32" s="95">
        <f t="shared" si="2"/>
        <v>1.5576100000000002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-2.8739999999999998E-2</v>
      </c>
      <c r="AC33" s="95">
        <v>2.8739999999999998E-2</v>
      </c>
      <c r="AD33" s="95">
        <v>0</v>
      </c>
      <c r="AE33" s="98">
        <v>2.8739999999999998E-2</v>
      </c>
      <c r="AF33" s="95">
        <v>0</v>
      </c>
      <c r="AG33" s="97">
        <v>0</v>
      </c>
      <c r="AH33" s="95">
        <v>2.8739999999999998E-2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6.6838000000000009E-2</v>
      </c>
      <c r="E36" s="95">
        <v>0</v>
      </c>
      <c r="F36" s="95">
        <v>0</v>
      </c>
      <c r="G36" s="95">
        <v>6.6838000000000009E-2</v>
      </c>
      <c r="H36" s="95">
        <v>0</v>
      </c>
      <c r="I36" s="95">
        <v>0</v>
      </c>
      <c r="J36" s="95">
        <v>0</v>
      </c>
      <c r="K36" s="95">
        <v>2.0500000000000002E-3</v>
      </c>
      <c r="L36" s="95">
        <v>0</v>
      </c>
      <c r="M36" s="95">
        <v>0</v>
      </c>
      <c r="N36" s="95">
        <v>0</v>
      </c>
      <c r="O36" s="95">
        <v>2.0500000000000002E-3</v>
      </c>
      <c r="P36" s="95">
        <v>0</v>
      </c>
      <c r="Q36" s="95">
        <v>0</v>
      </c>
      <c r="R36" s="102">
        <v>0</v>
      </c>
      <c r="S36" s="97">
        <v>6.6838000000000009E-2</v>
      </c>
      <c r="T36" s="95">
        <v>1.3509999999999999E-2</v>
      </c>
      <c r="U36" s="95">
        <v>0</v>
      </c>
      <c r="V36" s="95">
        <v>1.3509999999999999E-2</v>
      </c>
      <c r="W36" s="95">
        <v>5.3328E-2</v>
      </c>
      <c r="X36" s="95">
        <v>3.9964000000000006E-2</v>
      </c>
      <c r="Y36" s="95">
        <v>1.1739999999999999E-3</v>
      </c>
      <c r="Z36" s="95">
        <v>1.3363999999999999E-2</v>
      </c>
      <c r="AA36" s="95">
        <v>1.1689999999999999E-3</v>
      </c>
      <c r="AB36" s="95">
        <v>8.2580000000000015E-3</v>
      </c>
      <c r="AC36" s="95">
        <v>4.5069999999999999E-2</v>
      </c>
      <c r="AD36" s="95">
        <v>9.0270000000000003E-3</v>
      </c>
      <c r="AE36" s="95">
        <v>3.6043000000000006E-2</v>
      </c>
      <c r="AF36" s="95">
        <v>0</v>
      </c>
      <c r="AG36" s="97">
        <v>9.0270000000000003E-3</v>
      </c>
      <c r="AH36" s="95">
        <v>4.9553000000000007E-2</v>
      </c>
      <c r="AI36" s="95">
        <v>9.0270000000000003E-3</v>
      </c>
      <c r="AJ36" s="95">
        <v>0</v>
      </c>
      <c r="AK36" s="95">
        <f t="shared" si="0"/>
        <v>6.6838000000000009E-2</v>
      </c>
      <c r="AL36" s="95">
        <f t="shared" si="1"/>
        <v>5.2215000000000011E-2</v>
      </c>
      <c r="AM36" s="95">
        <f>SUM(AM37:AM39)</f>
        <v>0</v>
      </c>
      <c r="AN36" s="95">
        <f>SUM(AN37:AN39)</f>
        <v>5.2215000000000011E-2</v>
      </c>
      <c r="AO36" s="95">
        <f t="shared" si="2"/>
        <v>1.4622999999999997E-2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7.3919999999999993E-3</v>
      </c>
      <c r="E37" s="106">
        <v>0</v>
      </c>
      <c r="F37" s="105">
        <v>0</v>
      </c>
      <c r="G37" s="105">
        <v>7.3919999999999993E-3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7.3919999999999993E-3</v>
      </c>
      <c r="T37" s="105">
        <v>0</v>
      </c>
      <c r="U37" s="105">
        <v>0</v>
      </c>
      <c r="V37" s="105">
        <v>0</v>
      </c>
      <c r="W37" s="105">
        <v>7.3919999999999993E-3</v>
      </c>
      <c r="X37" s="105">
        <v>1.1739999999999999E-3</v>
      </c>
      <c r="Y37" s="105">
        <v>1.1739999999999999E-3</v>
      </c>
      <c r="Z37" s="105">
        <v>6.2179999999999996E-3</v>
      </c>
      <c r="AA37" s="105">
        <v>0</v>
      </c>
      <c r="AB37" s="105">
        <v>6.7699999999999991E-3</v>
      </c>
      <c r="AC37" s="105">
        <v>6.2200000000000005E-4</v>
      </c>
      <c r="AD37" s="105">
        <v>6.2200000000000005E-4</v>
      </c>
      <c r="AE37" s="105">
        <v>0</v>
      </c>
      <c r="AF37" s="107">
        <v>0</v>
      </c>
      <c r="AG37" s="108">
        <v>6.2200000000000005E-4</v>
      </c>
      <c r="AH37" s="105">
        <v>0</v>
      </c>
      <c r="AI37" s="105">
        <v>6.2200000000000005E-4</v>
      </c>
      <c r="AJ37" s="106">
        <v>0</v>
      </c>
      <c r="AK37" s="106">
        <f t="shared" si="0"/>
        <v>7.3919999999999993E-3</v>
      </c>
      <c r="AL37" s="106">
        <f t="shared" si="1"/>
        <v>1.1739999999999999E-3</v>
      </c>
      <c r="AM37" s="106">
        <v>0</v>
      </c>
      <c r="AN37" s="106">
        <v>1.1739999999999999E-3</v>
      </c>
      <c r="AO37" s="106">
        <f t="shared" si="2"/>
        <v>6.2179999999999996E-3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5.2300000000000006E-2</v>
      </c>
      <c r="E38" s="110">
        <v>0</v>
      </c>
      <c r="F38" s="110">
        <v>0</v>
      </c>
      <c r="G38" s="110">
        <v>5.2300000000000006E-2</v>
      </c>
      <c r="H38" s="110">
        <v>0</v>
      </c>
      <c r="I38" s="110">
        <v>0</v>
      </c>
      <c r="J38" s="110">
        <v>0</v>
      </c>
      <c r="K38" s="110">
        <v>1.75E-3</v>
      </c>
      <c r="L38" s="110">
        <v>0</v>
      </c>
      <c r="M38" s="110">
        <v>0</v>
      </c>
      <c r="N38" s="110">
        <v>0</v>
      </c>
      <c r="O38" s="110">
        <v>1.75E-3</v>
      </c>
      <c r="P38" s="110">
        <v>0</v>
      </c>
      <c r="Q38" s="110">
        <v>0</v>
      </c>
      <c r="R38" s="111">
        <v>0</v>
      </c>
      <c r="S38" s="112">
        <v>5.2300000000000006E-2</v>
      </c>
      <c r="T38" s="110">
        <v>1.3509999999999999E-2</v>
      </c>
      <c r="U38" s="110">
        <v>0</v>
      </c>
      <c r="V38" s="110">
        <v>1.3509999999999999E-2</v>
      </c>
      <c r="W38" s="110">
        <v>3.8790000000000005E-2</v>
      </c>
      <c r="X38" s="110">
        <v>3.8790000000000005E-2</v>
      </c>
      <c r="Y38" s="110">
        <v>0</v>
      </c>
      <c r="Z38" s="110">
        <v>0</v>
      </c>
      <c r="AA38" s="110">
        <v>0</v>
      </c>
      <c r="AB38" s="110">
        <v>1.2870000000000034E-3</v>
      </c>
      <c r="AC38" s="110">
        <v>3.7503000000000002E-2</v>
      </c>
      <c r="AD38" s="110">
        <v>1.58E-3</v>
      </c>
      <c r="AE38" s="110">
        <v>3.5923000000000004E-2</v>
      </c>
      <c r="AF38" s="111">
        <v>0</v>
      </c>
      <c r="AG38" s="112">
        <v>1.58E-3</v>
      </c>
      <c r="AH38" s="110">
        <v>4.9433000000000005E-2</v>
      </c>
      <c r="AI38" s="110">
        <v>1.58E-3</v>
      </c>
      <c r="AJ38" s="110">
        <v>0</v>
      </c>
      <c r="AK38" s="110">
        <f t="shared" si="0"/>
        <v>5.2300000000000006E-2</v>
      </c>
      <c r="AL38" s="110">
        <f t="shared" si="1"/>
        <v>5.0720000000000008E-2</v>
      </c>
      <c r="AM38" s="110">
        <v>0</v>
      </c>
      <c r="AN38" s="110">
        <v>5.0720000000000008E-2</v>
      </c>
      <c r="AO38" s="110">
        <f t="shared" si="2"/>
        <v>1.5799999999999981E-3</v>
      </c>
    </row>
    <row r="39" spans="2:41" ht="27" customHeight="1" x14ac:dyDescent="0.15">
      <c r="B39" s="113">
        <v>0</v>
      </c>
      <c r="C39" s="120" t="s">
        <v>101</v>
      </c>
      <c r="D39" s="115">
        <v>7.1459999999999996E-3</v>
      </c>
      <c r="E39" s="96">
        <v>0</v>
      </c>
      <c r="F39" s="115">
        <v>0</v>
      </c>
      <c r="G39" s="115">
        <v>7.1459999999999996E-3</v>
      </c>
      <c r="H39" s="96">
        <v>0</v>
      </c>
      <c r="I39" s="96">
        <v>0</v>
      </c>
      <c r="J39" s="96">
        <v>0</v>
      </c>
      <c r="K39" s="96">
        <v>2.9999999999999997E-4</v>
      </c>
      <c r="L39" s="96">
        <v>0</v>
      </c>
      <c r="M39" s="96">
        <v>0</v>
      </c>
      <c r="N39" s="96">
        <v>0</v>
      </c>
      <c r="O39" s="96">
        <v>2.9999999999999997E-4</v>
      </c>
      <c r="P39" s="115">
        <v>0</v>
      </c>
      <c r="Q39" s="115">
        <v>0</v>
      </c>
      <c r="R39" s="116">
        <v>0</v>
      </c>
      <c r="S39" s="117">
        <v>7.1459999999999996E-3</v>
      </c>
      <c r="T39" s="115">
        <v>0</v>
      </c>
      <c r="U39" s="115">
        <v>0</v>
      </c>
      <c r="V39" s="115">
        <v>0</v>
      </c>
      <c r="W39" s="115">
        <v>7.1459999999999996E-3</v>
      </c>
      <c r="X39" s="115">
        <v>0</v>
      </c>
      <c r="Y39" s="115">
        <v>0</v>
      </c>
      <c r="Z39" s="115">
        <v>7.1459999999999996E-3</v>
      </c>
      <c r="AA39" s="115">
        <v>1.1689999999999999E-3</v>
      </c>
      <c r="AB39" s="115">
        <v>2.0099999999999979E-4</v>
      </c>
      <c r="AC39" s="115">
        <v>6.9449999999999998E-3</v>
      </c>
      <c r="AD39" s="115">
        <v>6.8249999999999995E-3</v>
      </c>
      <c r="AE39" s="115">
        <v>1.1999999999999999E-4</v>
      </c>
      <c r="AF39" s="116">
        <v>0</v>
      </c>
      <c r="AG39" s="117">
        <v>6.8249999999999995E-3</v>
      </c>
      <c r="AH39" s="115">
        <v>1.1999999999999999E-4</v>
      </c>
      <c r="AI39" s="115">
        <v>6.8249999999999995E-3</v>
      </c>
      <c r="AJ39" s="96">
        <v>0</v>
      </c>
      <c r="AK39" s="96">
        <f t="shared" si="0"/>
        <v>7.1459999999999996E-3</v>
      </c>
      <c r="AL39" s="96">
        <f t="shared" si="1"/>
        <v>3.21E-4</v>
      </c>
      <c r="AM39" s="96">
        <v>0</v>
      </c>
      <c r="AN39" s="96">
        <v>3.21E-4</v>
      </c>
      <c r="AO39" s="96">
        <f t="shared" si="2"/>
        <v>6.8249999999999995E-3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2021-03-16T06:10:07Z</dcterms:created>
  <dcterms:modified xsi:type="dcterms:W3CDTF">2021-03-16T06:10:07Z</dcterms:modified>
</cp:coreProperties>
</file>