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O38" i="1" s="1"/>
  <c r="AK38" i="1"/>
  <c r="AL37" i="1"/>
  <c r="AK37" i="1"/>
  <c r="AN36" i="1"/>
  <c r="AM36" i="1"/>
  <c r="AL36" i="1" s="1"/>
  <c r="AO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O20" i="1" s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N14" i="1"/>
  <c r="AK14" i="1"/>
  <c r="AN12" i="1"/>
  <c r="AL13" i="1"/>
  <c r="AK13" i="1"/>
  <c r="AO13" i="1" s="1"/>
  <c r="AK12" i="1"/>
  <c r="Z8" i="1"/>
  <c r="X8" i="1"/>
  <c r="AO15" i="1" l="1"/>
  <c r="AO27" i="1"/>
  <c r="AO37" i="1"/>
  <c r="AO24" i="1"/>
  <c r="AO35" i="1"/>
  <c r="AO17" i="1"/>
  <c r="AO16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<sst xmlns="http://schemas.openxmlformats.org/spreadsheetml/2006/main" count="111" uniqueCount="105">
  <si>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</si>
  <si>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</si>
  <si>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</si>
  <si>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</si>
  <si>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</si>
  <si>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</si>
  <si>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</si>
  <si>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</si>
  <si>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</si>
  <si>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</si>
  <si>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</si>
  <si>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</si>
  <si>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</si>
  <si>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</si>
  <si>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</si>
  <si>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</si>
  <si>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</si>
  <si>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</si>
  <si>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</si>
  <si>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</si>
  <si>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</si>
  <si>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</si>
  <si>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</si>
  <si>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</si>
  <si>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</si>
  <si>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</si>
  <si>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</si>
  <si>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</si>
  <si>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</si>
  <si>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</si>
  <si>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</si>
  <si>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</si>
  <si>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</si>
  <si>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</si>
  <si>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</si>
  <si>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</si>
  <si>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</si>
  <si>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</si>
  <si>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</si>
  <si>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</si>
  <si>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</si>
  <si>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</si>
  <si>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</si>
  <si>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</si>
  <si>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</si>
  <si>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</si>
  <si>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</si>
  <si>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</si>
  <si>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</si>
  <si>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</si>
  <si>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</si>
  <si>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</si>
  <si>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</si>
  <si>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</si>
  <si>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</si>
  <si>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</si>
  <si>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</si>
  <si>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</si>
  <si>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</si>
  <si>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</si>
  <si>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</si>
  <si>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</si>
  <si>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</si>
  <si>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</si>
  <si>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</si>
  <si>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</si>
  <si>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</si>
  <si>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</si>
  <si>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</si>
  <si>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</si>
  <si>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</si>
  <si>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</si>
  <si>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表2-22  発生量及び処理・処分量（種類別：変換）　〔飲料・飼料〕〔全地域〕〔令和元年度〕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</si>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</sst>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18.702851000000003</v>
      </c>
      <c r="E12" s="90">
        <v>0</v>
      </c>
      <c r="F12" s="90">
        <v>0</v>
      </c>
      <c r="G12" s="90">
        <v>18.702851000000003</v>
      </c>
      <c r="H12" s="90">
        <v>0</v>
      </c>
      <c r="I12" s="90">
        <v>0</v>
      </c>
      <c r="J12" s="90">
        <v>0</v>
      </c>
      <c r="K12" s="90">
        <v>6.1092700000000004</v>
      </c>
      <c r="L12" s="90">
        <v>0</v>
      </c>
      <c r="M12" s="90">
        <v>6.1092700000000004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12.593581</v>
      </c>
      <c r="T12" s="90">
        <v>0.14352000000000001</v>
      </c>
      <c r="U12" s="90">
        <v>0</v>
      </c>
      <c r="V12" s="90">
        <v>0.14352000000000001</v>
      </c>
      <c r="W12" s="90">
        <v>12.450061</v>
      </c>
      <c r="X12" s="90">
        <v>1.430617</v>
      </c>
      <c r="Y12" s="90">
        <v>0</v>
      </c>
      <c r="Z12" s="90">
        <v>11.019444</v>
      </c>
      <c r="AA12" s="90">
        <v>4.3729999999999998E-2</v>
      </c>
      <c r="AB12" s="90">
        <v>7.2179000000000076E-2</v>
      </c>
      <c r="AC12" s="90">
        <v>12.377882</v>
      </c>
      <c r="AD12" s="90">
        <v>12.077951000000001</v>
      </c>
      <c r="AE12" s="90">
        <v>0.299931</v>
      </c>
      <c r="AF12" s="90">
        <v>0</v>
      </c>
      <c r="AG12" s="91">
        <v>12.077951000000001</v>
      </c>
      <c r="AH12" s="90">
        <v>0.44345099999999998</v>
      </c>
      <c r="AI12" s="90">
        <v>12.077951000000001</v>
      </c>
      <c r="AJ12" s="90">
        <v>0</v>
      </c>
      <c r="AK12" s="90">
        <f>G12-N12</f>
        <v>18.702851000000003</v>
      </c>
      <c r="AL12" s="90">
        <f>AM12+AN12</f>
        <v>0.49839070058617785</v>
      </c>
      <c r="AM12" s="90">
        <f>SUM(AM13:AM14)+SUM(AM18:AM36)</f>
        <v>0</v>
      </c>
      <c r="AN12" s="90">
        <f>SUM(AN13:AN14)+SUM(AN18:AN36)</f>
        <v>0.49839070058617785</v>
      </c>
      <c r="AO12" s="90">
        <f>AK12-AL12</f>
        <v>18.204460299413824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-4.37E-4</v>
      </c>
      <c r="AC13" s="95">
        <v>4.37E-4</v>
      </c>
      <c r="AD13" s="95">
        <v>0</v>
      </c>
      <c r="AE13" s="98">
        <v>4.37E-4</v>
      </c>
      <c r="AF13" s="95">
        <v>0</v>
      </c>
      <c r="AG13" s="99">
        <v>0</v>
      </c>
      <c r="AH13" s="100">
        <v>4.37E-4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0.17170000000000002</v>
      </c>
      <c r="E14" s="95">
        <v>0</v>
      </c>
      <c r="F14" s="95">
        <v>0</v>
      </c>
      <c r="G14" s="95">
        <v>0.17170000000000002</v>
      </c>
      <c r="H14" s="95">
        <v>0</v>
      </c>
      <c r="I14" s="95">
        <v>0</v>
      </c>
      <c r="J14" s="95">
        <v>0</v>
      </c>
      <c r="K14" s="95">
        <v>2.818E-2</v>
      </c>
      <c r="L14" s="95">
        <v>0</v>
      </c>
      <c r="M14" s="95">
        <v>2.818E-2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0.14352000000000001</v>
      </c>
      <c r="T14" s="95">
        <v>0.14352000000000001</v>
      </c>
      <c r="U14" s="95">
        <v>0</v>
      </c>
      <c r="V14" s="95">
        <v>0.14352000000000001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0.14352000000000001</v>
      </c>
      <c r="AI14" s="95">
        <v>0</v>
      </c>
      <c r="AJ14" s="95">
        <v>0</v>
      </c>
      <c r="AK14" s="95">
        <f t="shared" si="0"/>
        <v>0.17170000000000002</v>
      </c>
      <c r="AL14" s="95">
        <f t="shared" si="1"/>
        <v>0.14352000000000001</v>
      </c>
      <c r="AM14" s="95">
        <f>SUM(AM15:AM17)</f>
        <v>0</v>
      </c>
      <c r="AN14" s="95">
        <f>SUM(AN15:AN17)</f>
        <v>0.14352000000000001</v>
      </c>
      <c r="AO14" s="95">
        <f t="shared" si="2"/>
        <v>2.8180000000000011E-2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0.17170000000000002</v>
      </c>
      <c r="E15" s="106">
        <v>0</v>
      </c>
      <c r="F15" s="105">
        <v>0</v>
      </c>
      <c r="G15" s="105">
        <v>0.17170000000000002</v>
      </c>
      <c r="H15" s="106">
        <v>0</v>
      </c>
      <c r="I15" s="106">
        <v>0</v>
      </c>
      <c r="J15" s="106">
        <v>0</v>
      </c>
      <c r="K15" s="106">
        <v>2.818E-2</v>
      </c>
      <c r="L15" s="106">
        <v>0</v>
      </c>
      <c r="M15" s="106">
        <v>2.818E-2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0.14352000000000001</v>
      </c>
      <c r="T15" s="105">
        <v>0.14352000000000001</v>
      </c>
      <c r="U15" s="105">
        <v>0</v>
      </c>
      <c r="V15" s="105">
        <v>0.14352000000000001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0.14352000000000001</v>
      </c>
      <c r="AI15" s="105">
        <v>0</v>
      </c>
      <c r="AJ15" s="106">
        <v>0</v>
      </c>
      <c r="AK15" s="106">
        <f t="shared" si="0"/>
        <v>0.17170000000000002</v>
      </c>
      <c r="AL15" s="106">
        <f t="shared" si="1"/>
        <v>0.14352000000000001</v>
      </c>
      <c r="AM15" s="106">
        <v>0</v>
      </c>
      <c r="AN15" s="106">
        <v>0.14352000000000001</v>
      </c>
      <c r="AO15" s="106">
        <f t="shared" si="2"/>
        <v>2.8180000000000011E-2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8.9999999999999998E-4</v>
      </c>
      <c r="E18" s="95">
        <v>0</v>
      </c>
      <c r="F18" s="95">
        <v>0</v>
      </c>
      <c r="G18" s="95">
        <v>8.9999999999999998E-4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8.9999999999999998E-4</v>
      </c>
      <c r="T18" s="95">
        <v>0</v>
      </c>
      <c r="U18" s="95">
        <v>0</v>
      </c>
      <c r="V18" s="95">
        <v>0</v>
      </c>
      <c r="W18" s="95">
        <v>8.9999999999999998E-4</v>
      </c>
      <c r="X18" s="95">
        <v>0</v>
      </c>
      <c r="Y18" s="95">
        <v>0</v>
      </c>
      <c r="Z18" s="95">
        <v>8.9999999999999998E-4</v>
      </c>
      <c r="AA18" s="95">
        <v>0</v>
      </c>
      <c r="AB18" s="95">
        <v>0</v>
      </c>
      <c r="AC18" s="95">
        <v>8.9999999999999998E-4</v>
      </c>
      <c r="AD18" s="95">
        <v>8.9999999999999998E-4</v>
      </c>
      <c r="AE18" s="98">
        <v>0</v>
      </c>
      <c r="AF18" s="95">
        <v>0</v>
      </c>
      <c r="AG18" s="97">
        <v>8.9999999999999998E-4</v>
      </c>
      <c r="AH18" s="95">
        <v>0</v>
      </c>
      <c r="AI18" s="95">
        <v>8.9999999999999998E-4</v>
      </c>
      <c r="AJ18" s="95">
        <v>0</v>
      </c>
      <c r="AK18" s="95">
        <f t="shared" si="0"/>
        <v>8.9999999999999998E-4</v>
      </c>
      <c r="AL18" s="95">
        <f t="shared" si="1"/>
        <v>0</v>
      </c>
      <c r="AM18" s="95">
        <v>0</v>
      </c>
      <c r="AN18" s="95">
        <v>0</v>
      </c>
      <c r="AO18" s="95">
        <f t="shared" si="2"/>
        <v>8.9999999999999998E-4</v>
      </c>
    </row>
    <row r="19" spans="2:41" s="92" customFormat="1" ht="27" customHeight="1" x14ac:dyDescent="0.15">
      <c r="B19" s="101" t="s">
        <v>84</v>
      </c>
      <c r="C19" s="94"/>
      <c r="D19" s="95">
        <v>4.3729999999999998E-2</v>
      </c>
      <c r="E19" s="95">
        <v>0</v>
      </c>
      <c r="F19" s="95">
        <v>0</v>
      </c>
      <c r="G19" s="95">
        <v>4.3729999999999998E-2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4.3729999999999998E-2</v>
      </c>
      <c r="T19" s="95">
        <v>0</v>
      </c>
      <c r="U19" s="95">
        <v>0</v>
      </c>
      <c r="V19" s="95">
        <v>0</v>
      </c>
      <c r="W19" s="95">
        <v>4.3729999999999998E-2</v>
      </c>
      <c r="X19" s="95">
        <v>0</v>
      </c>
      <c r="Y19" s="95">
        <v>0</v>
      </c>
      <c r="Z19" s="95">
        <v>4.3729999999999998E-2</v>
      </c>
      <c r="AA19" s="95">
        <v>4.3729999999999998E-2</v>
      </c>
      <c r="AB19" s="95">
        <v>4.3729999999999998E-2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4.3729999999999998E-2</v>
      </c>
      <c r="AL19" s="95">
        <f t="shared" si="1"/>
        <v>4.3729999999999998E-2</v>
      </c>
      <c r="AM19" s="95">
        <v>0</v>
      </c>
      <c r="AN19" s="95">
        <v>4.3729999999999998E-2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0.8557300000000001</v>
      </c>
      <c r="E21" s="95">
        <v>0</v>
      </c>
      <c r="F21" s="95">
        <v>0</v>
      </c>
      <c r="G21" s="95">
        <v>0.8557300000000001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0.8557300000000001</v>
      </c>
      <c r="T21" s="95">
        <v>0</v>
      </c>
      <c r="U21" s="95">
        <v>0</v>
      </c>
      <c r="V21" s="95">
        <v>0</v>
      </c>
      <c r="W21" s="95">
        <v>0.8557300000000001</v>
      </c>
      <c r="X21" s="95">
        <v>0.62692000000000003</v>
      </c>
      <c r="Y21" s="95">
        <v>0</v>
      </c>
      <c r="Z21" s="95">
        <v>0.22881000000000001</v>
      </c>
      <c r="AA21" s="95">
        <v>0</v>
      </c>
      <c r="AB21" s="95">
        <v>2.8886000000000078E-2</v>
      </c>
      <c r="AC21" s="95">
        <v>0.82684400000000002</v>
      </c>
      <c r="AD21" s="95">
        <v>0.52871400000000002</v>
      </c>
      <c r="AE21" s="98">
        <v>0.29813000000000001</v>
      </c>
      <c r="AF21" s="95">
        <v>0</v>
      </c>
      <c r="AG21" s="97">
        <v>0.52871400000000002</v>
      </c>
      <c r="AH21" s="95">
        <v>0.29813000000000001</v>
      </c>
      <c r="AI21" s="95">
        <v>0.52871400000000002</v>
      </c>
      <c r="AJ21" s="95">
        <v>0</v>
      </c>
      <c r="AK21" s="95">
        <f t="shared" si="0"/>
        <v>0.8557300000000001</v>
      </c>
      <c r="AL21" s="95">
        <f t="shared" si="1"/>
        <v>0.3097767005861779</v>
      </c>
      <c r="AM21" s="95">
        <v>0</v>
      </c>
      <c r="AN21" s="95">
        <v>0.3097767005861779</v>
      </c>
      <c r="AO21" s="95">
        <f t="shared" si="2"/>
        <v>0.5459532994138222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17.617470000000001</v>
      </c>
      <c r="E25" s="95">
        <v>0</v>
      </c>
      <c r="F25" s="95">
        <v>0</v>
      </c>
      <c r="G25" s="95">
        <v>17.617470000000001</v>
      </c>
      <c r="H25" s="95">
        <v>0</v>
      </c>
      <c r="I25" s="95">
        <v>0</v>
      </c>
      <c r="J25" s="95">
        <v>0</v>
      </c>
      <c r="K25" s="95">
        <v>6.0810900000000006</v>
      </c>
      <c r="L25" s="95">
        <v>0</v>
      </c>
      <c r="M25" s="95">
        <v>6.0810900000000006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11.536379999999999</v>
      </c>
      <c r="T25" s="95">
        <v>0</v>
      </c>
      <c r="U25" s="95">
        <v>0</v>
      </c>
      <c r="V25" s="95">
        <v>0</v>
      </c>
      <c r="W25" s="95">
        <v>11.536379999999999</v>
      </c>
      <c r="X25" s="95">
        <v>0.79100000000000004</v>
      </c>
      <c r="Y25" s="95">
        <v>0</v>
      </c>
      <c r="Z25" s="95">
        <v>10.745379999999999</v>
      </c>
      <c r="AA25" s="95">
        <v>0</v>
      </c>
      <c r="AB25" s="95">
        <v>0</v>
      </c>
      <c r="AC25" s="95">
        <v>11.536379999999999</v>
      </c>
      <c r="AD25" s="95">
        <v>11.536379999999999</v>
      </c>
      <c r="AE25" s="98">
        <v>0</v>
      </c>
      <c r="AF25" s="95">
        <v>0</v>
      </c>
      <c r="AG25" s="97">
        <v>11.536379999999999</v>
      </c>
      <c r="AH25" s="95">
        <v>0</v>
      </c>
      <c r="AI25" s="95">
        <v>11.536379999999999</v>
      </c>
      <c r="AJ25" s="95">
        <v>0</v>
      </c>
      <c r="AK25" s="95">
        <f t="shared" si="0"/>
        <v>17.617470000000001</v>
      </c>
      <c r="AL25" s="95">
        <f t="shared" si="1"/>
        <v>0</v>
      </c>
      <c r="AM25" s="95">
        <v>0</v>
      </c>
      <c r="AN25" s="95">
        <v>0</v>
      </c>
      <c r="AO25" s="95">
        <f t="shared" si="2"/>
        <v>17.617470000000001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1.3321E-2</v>
      </c>
      <c r="E29" s="95">
        <v>0</v>
      </c>
      <c r="F29" s="95">
        <v>0</v>
      </c>
      <c r="G29" s="95">
        <v>1.3321E-2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1.3321E-2</v>
      </c>
      <c r="T29" s="95">
        <v>0</v>
      </c>
      <c r="U29" s="95">
        <v>0</v>
      </c>
      <c r="V29" s="95">
        <v>0</v>
      </c>
      <c r="W29" s="95">
        <v>1.3321E-2</v>
      </c>
      <c r="X29" s="95">
        <v>1.2697E-2</v>
      </c>
      <c r="Y29" s="95">
        <v>0</v>
      </c>
      <c r="Z29" s="95">
        <v>6.2399999999999999E-4</v>
      </c>
      <c r="AA29" s="95">
        <v>0</v>
      </c>
      <c r="AB29" s="95">
        <v>0</v>
      </c>
      <c r="AC29" s="95">
        <v>1.3321E-2</v>
      </c>
      <c r="AD29" s="95">
        <v>1.1956999999999999E-2</v>
      </c>
      <c r="AE29" s="98">
        <v>1.3640000000000002E-3</v>
      </c>
      <c r="AF29" s="95">
        <v>0</v>
      </c>
      <c r="AG29" s="97">
        <v>1.1956999999999999E-2</v>
      </c>
      <c r="AH29" s="95">
        <v>1.3640000000000002E-3</v>
      </c>
      <c r="AI29" s="95">
        <v>1.1956999999999999E-2</v>
      </c>
      <c r="AJ29" s="95">
        <v>0</v>
      </c>
      <c r="AK29" s="95">
        <f t="shared" si="0"/>
        <v>1.3321E-2</v>
      </c>
      <c r="AL29" s="95">
        <f t="shared" si="1"/>
        <v>1.3640000000000002E-3</v>
      </c>
      <c r="AM29" s="95">
        <v>0</v>
      </c>
      <c r="AN29" s="95">
        <v>1.3640000000000002E-3</v>
      </c>
      <c r="AO29" s="95">
        <f t="shared" si="2"/>
        <v>1.1956999999999999E-2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2021-03-16T06:09:49Z</dcterms:created>
  <dcterms:modified xsi:type="dcterms:W3CDTF">2021-03-16T06:09:50Z</dcterms:modified>
</cp:coreProperties>
</file>