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L60" i="1"/>
  <c r="AK60" i="1"/>
  <c r="AL59" i="1"/>
  <c r="AK59" i="1"/>
  <c r="AO59" i="1" s="1"/>
  <c r="AL58" i="1"/>
  <c r="AK58" i="1"/>
  <c r="AO58" i="1" s="1"/>
  <c r="AL57" i="1"/>
  <c r="AK57" i="1"/>
  <c r="AO57" i="1" s="1"/>
  <c r="AL56" i="1"/>
  <c r="AK56" i="1"/>
  <c r="AL55" i="1"/>
  <c r="AK55" i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N44" i="1"/>
  <c r="AN12" i="1" s="1"/>
  <c r="AM44" i="1"/>
  <c r="AL45" i="1"/>
  <c r="AK45" i="1"/>
  <c r="AO45" i="1" s="1"/>
  <c r="AK44" i="1"/>
  <c r="AO43" i="1"/>
  <c r="AL43" i="1"/>
  <c r="AK43" i="1"/>
  <c r="AL42" i="1"/>
  <c r="AK42" i="1"/>
  <c r="AO41" i="1"/>
  <c r="AL41" i="1"/>
  <c r="AK41" i="1"/>
  <c r="AL40" i="1"/>
  <c r="AK40" i="1"/>
  <c r="AO40" i="1" s="1"/>
  <c r="AO39" i="1"/>
  <c r="AL39" i="1"/>
  <c r="AK39" i="1"/>
  <c r="AL38" i="1"/>
  <c r="AK38" i="1"/>
  <c r="AO38" i="1" s="1"/>
  <c r="AO37" i="1"/>
  <c r="AL37" i="1"/>
  <c r="AK37" i="1"/>
  <c r="AL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O25" i="1" s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N19" i="1"/>
  <c r="AM19" i="1"/>
  <c r="AL19" i="1" s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L14" i="1"/>
  <c r="AK14" i="1"/>
  <c r="AO14" i="1" s="1"/>
  <c r="AN13" i="1"/>
  <c r="AM13" i="1"/>
  <c r="AL13" i="1" s="1"/>
  <c r="AK13" i="1"/>
  <c r="AK12" i="1"/>
  <c r="Z8" i="1"/>
  <c r="X8" i="1"/>
  <c r="AL44" i="1" l="1"/>
  <c r="AM12" i="1"/>
  <c r="AL12" i="1" s="1"/>
  <c r="AO61" i="1"/>
  <c r="AO17" i="1"/>
  <c r="AO35" i="1"/>
  <c r="AO21" i="1"/>
  <c r="AO36" i="1"/>
  <c r="AO33" i="1"/>
  <c r="AO55" i="1"/>
  <c r="AO22" i="1"/>
  <c r="AO28" i="1"/>
  <c r="AO52" i="1"/>
  <c r="AO56" i="1"/>
  <c r="AO12" i="1"/>
  <c r="AO13" i="1"/>
  <c r="AO31" i="1"/>
  <c r="AO63" i="1"/>
  <c r="AO20" i="1"/>
  <c r="AO53" i="1"/>
  <c r="AO26" i="1"/>
  <c r="AO44" i="1"/>
  <c r="AO32" i="1"/>
  <c r="AO42" i="1"/>
  <c r="AO60" i="1"/>
  <c r="AO62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<sst xmlns="http://schemas.openxmlformats.org/spreadsheetml/2006/main" count="137" uniqueCount="132">
  <si>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</si>
  <si>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</si>
  <si>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</si>
  <si>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</si>
  <si>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</si>
  <si>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</si>
  <si>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</si>
  <si>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</si>
  <si>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</si>
  <si>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</si>
  <si>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</si>
  <si>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</si>
  <si>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</si>
  <si>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</si>
  <si>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</si>
  <si>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</si>
  <si>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</si>
  <si>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</si>
  <si>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</si>
  <si>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</si>
  <si>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</si>
  <si>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</si>
  <si>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</si>
  <si>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</si>
  <si>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</si>
  <si>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</si>
  <si>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</si>
  <si>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</si>
  <si>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</si>
  <si>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</si>
  <si>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</si>
  <si>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</si>
  <si>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</si>
  <si>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</si>
  <si>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</si>
  <si>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</si>
  <si>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</si>
  <si>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</si>
  <si>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</si>
  <si>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</si>
  <si>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</si>
  <si>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</si>
  <si>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</si>
  <si>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</si>
  <si>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</si>
  <si>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</si>
  <si>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</si>
  <si>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</si>
  <si>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</si>
  <si>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</si>
  <si>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</si>
  <si>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</si>
  <si>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</si>
  <si>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</si>
  <si>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</si>
  <si>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</si>
  <si>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</si>
  <si>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</si>
  <si>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</si>
  <si>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</si>
  <si>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</si>
  <si>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</si>
  <si>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</si>
  <si>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</si>
  <si>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</si>
  <si>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</si>
  <si>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</si>
  <si>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</si>
  <si>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</si>
  <si>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</si>
  <si>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</si>
  <si>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</si>
  <si>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</si>
  <si>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表5-04  発生量及び処理・処分量（業種別)　〔紀の川・岩出地域〕〔全業種〕〔令和元年度〕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</si>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</sst>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169.75991100000007</v>
      </c>
      <c r="E12" s="85">
        <v>0</v>
      </c>
      <c r="F12" s="85">
        <v>0</v>
      </c>
      <c r="G12" s="85">
        <v>169.75991100000007</v>
      </c>
      <c r="H12" s="85">
        <v>4.5179999999999998</v>
      </c>
      <c r="I12" s="85">
        <v>0</v>
      </c>
      <c r="J12" s="85">
        <v>0</v>
      </c>
      <c r="K12" s="85">
        <v>17.270009999999999</v>
      </c>
      <c r="L12" s="85">
        <v>0</v>
      </c>
      <c r="M12" s="85">
        <v>12.744</v>
      </c>
      <c r="N12" s="85">
        <v>0</v>
      </c>
      <c r="O12" s="85">
        <v>4.5260100000000003</v>
      </c>
      <c r="P12" s="85">
        <v>2.7499750000000005</v>
      </c>
      <c r="Q12" s="86">
        <v>0</v>
      </c>
      <c r="R12" s="85">
        <v>0</v>
      </c>
      <c r="S12" s="87">
        <v>149.74793600000004</v>
      </c>
      <c r="T12" s="85">
        <v>4.3398399999999997</v>
      </c>
      <c r="U12" s="85">
        <v>3.8574799999999998</v>
      </c>
      <c r="V12" s="85">
        <v>0.48236000000000007</v>
      </c>
      <c r="W12" s="85">
        <v>145.40809600000003</v>
      </c>
      <c r="X12" s="85">
        <v>128.16652300000001</v>
      </c>
      <c r="Y12" s="85">
        <v>0.42633199999999999</v>
      </c>
      <c r="Z12" s="85">
        <v>17.241573000000002</v>
      </c>
      <c r="AA12" s="85">
        <v>1.4102335000000001</v>
      </c>
      <c r="AB12" s="85">
        <v>2.9362820000000003</v>
      </c>
      <c r="AC12" s="85">
        <v>142.47181400000014</v>
      </c>
      <c r="AD12" s="85">
        <v>138.789694</v>
      </c>
      <c r="AE12" s="85">
        <v>3.6821199999999998</v>
      </c>
      <c r="AF12" s="88">
        <v>0</v>
      </c>
      <c r="AG12" s="87">
        <v>146.05766900000003</v>
      </c>
      <c r="AH12" s="85">
        <v>8.0219599999999982</v>
      </c>
      <c r="AI12" s="85">
        <v>146.05766900000003</v>
      </c>
      <c r="AJ12" s="85">
        <v>0</v>
      </c>
      <c r="AK12" s="85">
        <f>G12-N12</f>
        <v>169.75991100000007</v>
      </c>
      <c r="AL12" s="85">
        <f>AM12+AN12</f>
        <v>10.654927602635889</v>
      </c>
      <c r="AM12" s="85">
        <f>AM13+SUM(AM16:AM19)+AM44+SUM(AM51:AM64)</f>
        <v>0</v>
      </c>
      <c r="AN12" s="85">
        <f>AN13+SUM(AN16:AN19)+AN44+SUM(AN51:AN64)</f>
        <v>10.654927602635889</v>
      </c>
      <c r="AO12" s="85">
        <f>AK12-AL12</f>
        <v>159.10498339736418</v>
      </c>
    </row>
    <row r="13" spans="2:41" s="89" customFormat="1" ht="17.25" customHeight="1" thickTop="1" x14ac:dyDescent="0.15">
      <c r="B13" s="90" t="s">
        <v>76</v>
      </c>
      <c r="C13" s="91"/>
      <c r="D13" s="92">
        <v>4.5739999999999998</v>
      </c>
      <c r="E13" s="92">
        <v>0</v>
      </c>
      <c r="F13" s="92">
        <v>0</v>
      </c>
      <c r="G13" s="92">
        <v>4.5739999999999998</v>
      </c>
      <c r="H13" s="92">
        <v>4.5179999999999998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5.6000000000000001E-2</v>
      </c>
      <c r="T13" s="92">
        <v>0</v>
      </c>
      <c r="U13" s="92">
        <v>0</v>
      </c>
      <c r="V13" s="92">
        <v>0</v>
      </c>
      <c r="W13" s="92">
        <v>5.6000000000000001E-2</v>
      </c>
      <c r="X13" s="92">
        <v>4.1280000000000004E-2</v>
      </c>
      <c r="Y13" s="92">
        <v>0</v>
      </c>
      <c r="Z13" s="92">
        <v>1.4719999999999999E-2</v>
      </c>
      <c r="AA13" s="92">
        <v>1.23E-3</v>
      </c>
      <c r="AB13" s="92">
        <v>1.5750000000000139E-3</v>
      </c>
      <c r="AC13" s="92">
        <v>5.4424999999999987E-2</v>
      </c>
      <c r="AD13" s="92">
        <v>1.7007999999999999E-2</v>
      </c>
      <c r="AE13" s="92">
        <v>3.7416999999999992E-2</v>
      </c>
      <c r="AF13" s="94">
        <v>0</v>
      </c>
      <c r="AG13" s="93">
        <v>4.5350079999999995</v>
      </c>
      <c r="AH13" s="92">
        <v>3.7416999999999992E-2</v>
      </c>
      <c r="AI13" s="92">
        <v>4.5350079999999995</v>
      </c>
      <c r="AJ13" s="92">
        <v>0</v>
      </c>
      <c r="AK13" s="92">
        <f t="shared" ref="AK13:AK64" si="0">G13-N13</f>
        <v>4.5739999999999998</v>
      </c>
      <c r="AL13" s="92">
        <f t="shared" ref="AL13:AL64" si="1">AM13+AN13</f>
        <v>3.8991999999999999E-2</v>
      </c>
      <c r="AM13" s="92">
        <f>SUM(AM14:AM15)</f>
        <v>0</v>
      </c>
      <c r="AN13" s="92">
        <f>SUM(AN14:AN15)</f>
        <v>3.8991999999999999E-2</v>
      </c>
      <c r="AO13" s="92">
        <f t="shared" ref="AO13:AO64" si="2">AK13-AL13</f>
        <v>4.5350079999999995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4.5739999999999998</v>
      </c>
      <c r="E14" s="97">
        <v>0</v>
      </c>
      <c r="F14" s="97">
        <v>0</v>
      </c>
      <c r="G14" s="97">
        <v>4.5739999999999998</v>
      </c>
      <c r="H14" s="97">
        <v>4.5179999999999998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5.6000000000000001E-2</v>
      </c>
      <c r="T14" s="97">
        <v>0</v>
      </c>
      <c r="U14" s="97">
        <v>0</v>
      </c>
      <c r="V14" s="97">
        <v>0</v>
      </c>
      <c r="W14" s="97">
        <v>5.6000000000000001E-2</v>
      </c>
      <c r="X14" s="97">
        <v>4.1280000000000004E-2</v>
      </c>
      <c r="Y14" s="97">
        <v>0</v>
      </c>
      <c r="Z14" s="97">
        <v>1.4719999999999999E-2</v>
      </c>
      <c r="AA14" s="97">
        <v>1.23E-3</v>
      </c>
      <c r="AB14" s="97">
        <v>1.5750000000000139E-3</v>
      </c>
      <c r="AC14" s="97">
        <v>5.4424999999999987E-2</v>
      </c>
      <c r="AD14" s="97">
        <v>1.7007999999999999E-2</v>
      </c>
      <c r="AE14" s="97">
        <v>3.7416999999999992E-2</v>
      </c>
      <c r="AF14" s="100">
        <v>0</v>
      </c>
      <c r="AG14" s="99">
        <v>4.5350079999999995</v>
      </c>
      <c r="AH14" s="97">
        <v>3.7416999999999992E-2</v>
      </c>
      <c r="AI14" s="97">
        <v>4.5350079999999995</v>
      </c>
      <c r="AJ14" s="97">
        <v>0</v>
      </c>
      <c r="AK14" s="97">
        <f t="shared" si="0"/>
        <v>4.5739999999999998</v>
      </c>
      <c r="AL14" s="97">
        <f t="shared" si="1"/>
        <v>3.8991999999999999E-2</v>
      </c>
      <c r="AM14" s="97">
        <v>0</v>
      </c>
      <c r="AN14" s="97">
        <v>3.8991999999999999E-2</v>
      </c>
      <c r="AO14" s="97">
        <f t="shared" si="2"/>
        <v>4.5350079999999995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7">
        <v>0</v>
      </c>
      <c r="AD16" s="92">
        <v>0</v>
      </c>
      <c r="AE16" s="92">
        <v>0</v>
      </c>
      <c r="AF16" s="94">
        <v>0</v>
      </c>
      <c r="AG16" s="93">
        <v>0</v>
      </c>
      <c r="AH16" s="92">
        <v>0</v>
      </c>
      <c r="AI16" s="92">
        <v>0</v>
      </c>
      <c r="AJ16" s="92">
        <v>0</v>
      </c>
      <c r="AK16" s="92">
        <f t="shared" si="0"/>
        <v>0</v>
      </c>
      <c r="AL16" s="92">
        <f t="shared" si="1"/>
        <v>0</v>
      </c>
      <c r="AM16" s="92">
        <v>0</v>
      </c>
      <c r="AN16" s="92">
        <v>0</v>
      </c>
      <c r="AO16" s="92">
        <f t="shared" si="2"/>
        <v>0</v>
      </c>
    </row>
    <row r="17" spans="2:41" s="89" customFormat="1" ht="17.25" customHeight="1" x14ac:dyDescent="0.15">
      <c r="B17" s="107" t="s">
        <v>80</v>
      </c>
      <c r="C17" s="108"/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7">
        <v>0</v>
      </c>
      <c r="AD17" s="92">
        <v>0</v>
      </c>
      <c r="AE17" s="92">
        <v>0</v>
      </c>
      <c r="AF17" s="94">
        <v>0</v>
      </c>
      <c r="AG17" s="93">
        <v>0</v>
      </c>
      <c r="AH17" s="92">
        <v>0</v>
      </c>
      <c r="AI17" s="92">
        <v>0</v>
      </c>
      <c r="AJ17" s="92">
        <v>0</v>
      </c>
      <c r="AK17" s="92">
        <f t="shared" si="0"/>
        <v>0</v>
      </c>
      <c r="AL17" s="92">
        <f t="shared" si="1"/>
        <v>0</v>
      </c>
      <c r="AM17" s="92">
        <v>0</v>
      </c>
      <c r="AN17" s="92">
        <v>0</v>
      </c>
      <c r="AO17" s="92">
        <f t="shared" si="2"/>
        <v>0</v>
      </c>
    </row>
    <row r="18" spans="2:41" s="89" customFormat="1" ht="17.25" customHeight="1" x14ac:dyDescent="0.15">
      <c r="B18" s="107" t="s">
        <v>81</v>
      </c>
      <c r="C18" s="108"/>
      <c r="D18" s="92">
        <v>120.91154700000001</v>
      </c>
      <c r="E18" s="92">
        <v>0</v>
      </c>
      <c r="F18" s="92">
        <v>0</v>
      </c>
      <c r="G18" s="92">
        <v>120.91154700000001</v>
      </c>
      <c r="H18" s="92">
        <v>0</v>
      </c>
      <c r="I18" s="92">
        <v>0</v>
      </c>
      <c r="J18" s="92">
        <v>0</v>
      </c>
      <c r="K18" s="92">
        <v>2.8220900000000002</v>
      </c>
      <c r="L18" s="92">
        <v>0</v>
      </c>
      <c r="M18" s="92">
        <v>0</v>
      </c>
      <c r="N18" s="92">
        <v>0</v>
      </c>
      <c r="O18" s="92">
        <v>2.8220900000000002</v>
      </c>
      <c r="P18" s="92">
        <v>2.7499750000000005</v>
      </c>
      <c r="Q18" s="109">
        <v>0</v>
      </c>
      <c r="R18" s="92">
        <v>0</v>
      </c>
      <c r="S18" s="93">
        <v>118.16157200000001</v>
      </c>
      <c r="T18" s="92">
        <v>3.8672199999999997</v>
      </c>
      <c r="U18" s="92">
        <v>3.8344999999999998</v>
      </c>
      <c r="V18" s="92">
        <v>3.2719999999999999E-2</v>
      </c>
      <c r="W18" s="92">
        <v>114.294352</v>
      </c>
      <c r="X18" s="92">
        <v>113.92560300000001</v>
      </c>
      <c r="Y18" s="92">
        <v>0</v>
      </c>
      <c r="Z18" s="92">
        <v>0.36874899999999999</v>
      </c>
      <c r="AA18" s="92">
        <v>4.2135000000000002E-3</v>
      </c>
      <c r="AB18" s="92">
        <v>0.18768099999999777</v>
      </c>
      <c r="AC18" s="97">
        <v>114.10667100000001</v>
      </c>
      <c r="AD18" s="92">
        <v>112.876992</v>
      </c>
      <c r="AE18" s="92">
        <v>1.2296790000000002</v>
      </c>
      <c r="AF18" s="94">
        <v>0</v>
      </c>
      <c r="AG18" s="93">
        <v>115.62696700000001</v>
      </c>
      <c r="AH18" s="92">
        <v>5.0968989999999996</v>
      </c>
      <c r="AI18" s="92">
        <v>115.62696700000001</v>
      </c>
      <c r="AJ18" s="92">
        <v>0</v>
      </c>
      <c r="AK18" s="92">
        <f t="shared" si="0"/>
        <v>120.91154700000001</v>
      </c>
      <c r="AL18" s="92">
        <f t="shared" si="1"/>
        <v>5.2428821337824854</v>
      </c>
      <c r="AM18" s="92">
        <v>0</v>
      </c>
      <c r="AN18" s="92">
        <v>5.2428821337824854</v>
      </c>
      <c r="AO18" s="92">
        <f t="shared" si="2"/>
        <v>115.66866486621753</v>
      </c>
    </row>
    <row r="19" spans="2:41" s="89" customFormat="1" ht="17.25" customHeight="1" x14ac:dyDescent="0.15">
      <c r="B19" s="110" t="s">
        <v>82</v>
      </c>
      <c r="C19" s="111"/>
      <c r="D19" s="92">
        <v>23.766285000000003</v>
      </c>
      <c r="E19" s="92">
        <v>0</v>
      </c>
      <c r="F19" s="92">
        <v>0</v>
      </c>
      <c r="G19" s="92">
        <v>23.766285000000003</v>
      </c>
      <c r="H19" s="92">
        <v>0</v>
      </c>
      <c r="I19" s="92">
        <v>0</v>
      </c>
      <c r="J19" s="92">
        <v>0</v>
      </c>
      <c r="K19" s="92">
        <v>0.88954</v>
      </c>
      <c r="L19" s="92">
        <v>0</v>
      </c>
      <c r="M19" s="92">
        <v>0.68900000000000006</v>
      </c>
      <c r="N19" s="92">
        <v>0</v>
      </c>
      <c r="O19" s="92">
        <v>0.20054</v>
      </c>
      <c r="P19" s="92">
        <v>0</v>
      </c>
      <c r="Q19" s="109">
        <v>0</v>
      </c>
      <c r="R19" s="92">
        <v>0</v>
      </c>
      <c r="S19" s="93">
        <v>23.077285000000003</v>
      </c>
      <c r="T19" s="92">
        <v>0.18915999999999999</v>
      </c>
      <c r="U19" s="92">
        <v>1.0400000000000001E-2</v>
      </c>
      <c r="V19" s="92">
        <v>0.17876</v>
      </c>
      <c r="W19" s="92">
        <v>22.888125000000002</v>
      </c>
      <c r="X19" s="92">
        <v>8.813387999999998</v>
      </c>
      <c r="Y19" s="92">
        <v>0.17649999999999999</v>
      </c>
      <c r="Z19" s="92">
        <v>14.074737000000006</v>
      </c>
      <c r="AA19" s="92">
        <v>0.33569500000000002</v>
      </c>
      <c r="AB19" s="92">
        <v>1.4104420000000022</v>
      </c>
      <c r="AC19" s="92">
        <v>21.477682999999995</v>
      </c>
      <c r="AD19" s="92">
        <v>21.099120999999997</v>
      </c>
      <c r="AE19" s="92">
        <v>0.37856200000000007</v>
      </c>
      <c r="AF19" s="94">
        <v>0</v>
      </c>
      <c r="AG19" s="93">
        <v>21.099120999999997</v>
      </c>
      <c r="AH19" s="92">
        <v>0.56772200000000006</v>
      </c>
      <c r="AI19" s="92">
        <v>21.099120999999997</v>
      </c>
      <c r="AJ19" s="92">
        <v>0</v>
      </c>
      <c r="AK19" s="92">
        <f t="shared" si="0"/>
        <v>23.766285000000003</v>
      </c>
      <c r="AL19" s="92">
        <f t="shared" si="1"/>
        <v>1.8762527005861778</v>
      </c>
      <c r="AM19" s="92">
        <f>SUM(AM20:AM43)</f>
        <v>0</v>
      </c>
      <c r="AN19" s="92">
        <f>SUM(AN20:AN43)</f>
        <v>1.8762527005861778</v>
      </c>
      <c r="AO19" s="92">
        <f t="shared" si="2"/>
        <v>21.890032299413825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3.5938920000000003</v>
      </c>
      <c r="E20" s="97">
        <v>0</v>
      </c>
      <c r="F20" s="97">
        <v>0</v>
      </c>
      <c r="G20" s="97">
        <v>3.5938920000000003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8">
        <v>0</v>
      </c>
      <c r="R20" s="97">
        <v>0</v>
      </c>
      <c r="S20" s="99">
        <v>3.5938920000000003</v>
      </c>
      <c r="T20" s="97">
        <v>0</v>
      </c>
      <c r="U20" s="97">
        <v>0</v>
      </c>
      <c r="V20" s="97">
        <v>0</v>
      </c>
      <c r="W20" s="97">
        <v>3.5938920000000003</v>
      </c>
      <c r="X20" s="97">
        <v>1.8068420000000001</v>
      </c>
      <c r="Y20" s="97">
        <v>0</v>
      </c>
      <c r="Z20" s="97">
        <v>1.7870500000000002</v>
      </c>
      <c r="AA20" s="97">
        <v>0.1789</v>
      </c>
      <c r="AB20" s="97">
        <v>0.16631100000000032</v>
      </c>
      <c r="AC20" s="97">
        <v>3.427581</v>
      </c>
      <c r="AD20" s="97">
        <v>3.406812</v>
      </c>
      <c r="AE20" s="97">
        <v>2.0768999999999999E-2</v>
      </c>
      <c r="AF20" s="100">
        <v>0</v>
      </c>
      <c r="AG20" s="99">
        <v>3.406812</v>
      </c>
      <c r="AH20" s="97">
        <v>2.0768999999999999E-2</v>
      </c>
      <c r="AI20" s="97">
        <v>3.406812</v>
      </c>
      <c r="AJ20" s="97">
        <v>0</v>
      </c>
      <c r="AK20" s="97">
        <f t="shared" si="0"/>
        <v>3.5938920000000003</v>
      </c>
      <c r="AL20" s="97">
        <f t="shared" si="1"/>
        <v>0.18708000000000002</v>
      </c>
      <c r="AM20" s="97">
        <v>0</v>
      </c>
      <c r="AN20" s="97">
        <v>0.18708000000000002</v>
      </c>
      <c r="AO20" s="97">
        <f t="shared" si="2"/>
        <v>3.4068120000000004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11.733784000000002</v>
      </c>
      <c r="E21" s="113">
        <v>0</v>
      </c>
      <c r="F21" s="113">
        <v>0</v>
      </c>
      <c r="G21" s="113">
        <v>11.733784000000002</v>
      </c>
      <c r="H21" s="113">
        <v>0</v>
      </c>
      <c r="I21" s="113">
        <v>0</v>
      </c>
      <c r="J21" s="113">
        <v>0</v>
      </c>
      <c r="K21" s="113">
        <v>0.64400000000000002</v>
      </c>
      <c r="L21" s="113">
        <v>0</v>
      </c>
      <c r="M21" s="113">
        <v>0.64400000000000002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11.089784000000002</v>
      </c>
      <c r="T21" s="113">
        <v>0.14352000000000001</v>
      </c>
      <c r="U21" s="113">
        <v>0</v>
      </c>
      <c r="V21" s="113">
        <v>0.14352000000000001</v>
      </c>
      <c r="W21" s="113">
        <v>10.946264000000001</v>
      </c>
      <c r="X21" s="113">
        <v>2.2190000000000001E-2</v>
      </c>
      <c r="Y21" s="113">
        <v>0</v>
      </c>
      <c r="Z21" s="113">
        <v>10.924074000000001</v>
      </c>
      <c r="AA21" s="113">
        <v>0</v>
      </c>
      <c r="AB21" s="113">
        <v>2.8886000000001744E-2</v>
      </c>
      <c r="AC21" s="113">
        <v>10.917377999999999</v>
      </c>
      <c r="AD21" s="113">
        <v>10.842703999999999</v>
      </c>
      <c r="AE21" s="113">
        <v>7.4674000000000004E-2</v>
      </c>
      <c r="AF21" s="116">
        <v>0</v>
      </c>
      <c r="AG21" s="115">
        <v>10.842703999999999</v>
      </c>
      <c r="AH21" s="113">
        <v>0.218194</v>
      </c>
      <c r="AI21" s="113">
        <v>10.842703999999999</v>
      </c>
      <c r="AJ21" s="113">
        <v>0</v>
      </c>
      <c r="AK21" s="113">
        <f t="shared" si="0"/>
        <v>11.733784000000002</v>
      </c>
      <c r="AL21" s="113">
        <f t="shared" si="1"/>
        <v>0.22984070058617789</v>
      </c>
      <c r="AM21" s="113">
        <v>0</v>
      </c>
      <c r="AN21" s="113">
        <v>0.22984070058617789</v>
      </c>
      <c r="AO21" s="113">
        <f t="shared" si="2"/>
        <v>11.503943299413823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4.3199999999999995E-2</v>
      </c>
      <c r="E22" s="113">
        <v>0</v>
      </c>
      <c r="F22" s="113">
        <v>0</v>
      </c>
      <c r="G22" s="113">
        <v>4.3199999999999995E-2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4">
        <v>0</v>
      </c>
      <c r="R22" s="113">
        <v>0</v>
      </c>
      <c r="S22" s="115">
        <v>4.3199999999999995E-2</v>
      </c>
      <c r="T22" s="113">
        <v>5.4999999999999997E-3</v>
      </c>
      <c r="U22" s="113">
        <v>5.4999999999999997E-3</v>
      </c>
      <c r="V22" s="113">
        <v>0</v>
      </c>
      <c r="W22" s="113">
        <v>3.7699999999999997E-2</v>
      </c>
      <c r="X22" s="113">
        <v>3.7479999999999999E-2</v>
      </c>
      <c r="Y22" s="113">
        <v>0</v>
      </c>
      <c r="Z22" s="113">
        <v>2.2000000000000001E-4</v>
      </c>
      <c r="AA22" s="113">
        <v>0</v>
      </c>
      <c r="AB22" s="113">
        <v>0</v>
      </c>
      <c r="AC22" s="113">
        <v>3.7699999999999997E-2</v>
      </c>
      <c r="AD22" s="113">
        <v>3.7699999999999997E-2</v>
      </c>
      <c r="AE22" s="113">
        <v>0</v>
      </c>
      <c r="AF22" s="116">
        <v>0</v>
      </c>
      <c r="AG22" s="115">
        <v>3.7699999999999997E-2</v>
      </c>
      <c r="AH22" s="113">
        <v>5.4999999999999997E-3</v>
      </c>
      <c r="AI22" s="113">
        <v>3.7699999999999997E-2</v>
      </c>
      <c r="AJ22" s="113">
        <v>0</v>
      </c>
      <c r="AK22" s="113">
        <f t="shared" si="0"/>
        <v>4.3199999999999995E-2</v>
      </c>
      <c r="AL22" s="113">
        <f t="shared" si="1"/>
        <v>5.4999999999999997E-3</v>
      </c>
      <c r="AM22" s="113">
        <v>0</v>
      </c>
      <c r="AN22" s="113">
        <v>5.4999999999999997E-3</v>
      </c>
      <c r="AO22" s="113">
        <f t="shared" si="2"/>
        <v>3.7699999999999997E-2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0.32522000000000001</v>
      </c>
      <c r="E23" s="113">
        <v>0</v>
      </c>
      <c r="F23" s="113">
        <v>0</v>
      </c>
      <c r="G23" s="113">
        <v>0.32522000000000001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0.32522000000000001</v>
      </c>
      <c r="T23" s="113">
        <v>7.3999999999999999E-4</v>
      </c>
      <c r="U23" s="113">
        <v>0</v>
      </c>
      <c r="V23" s="113">
        <v>7.3999999999999999E-4</v>
      </c>
      <c r="W23" s="113">
        <v>0.32447999999999999</v>
      </c>
      <c r="X23" s="113">
        <v>0.32402999999999998</v>
      </c>
      <c r="Y23" s="113">
        <v>0</v>
      </c>
      <c r="Z23" s="113">
        <v>4.4999999999999993E-4</v>
      </c>
      <c r="AA23" s="113">
        <v>2.5000000000000001E-4</v>
      </c>
      <c r="AB23" s="113">
        <v>2.2800000000000598E-4</v>
      </c>
      <c r="AC23" s="113">
        <v>0.32425199999999998</v>
      </c>
      <c r="AD23" s="113">
        <v>0.32421</v>
      </c>
      <c r="AE23" s="113">
        <v>4.1999999999999998E-5</v>
      </c>
      <c r="AF23" s="116">
        <v>0</v>
      </c>
      <c r="AG23" s="115">
        <v>0.32421</v>
      </c>
      <c r="AH23" s="113">
        <v>7.8200000000000003E-4</v>
      </c>
      <c r="AI23" s="113">
        <v>0.32421</v>
      </c>
      <c r="AJ23" s="113">
        <v>0</v>
      </c>
      <c r="AK23" s="113">
        <f t="shared" si="0"/>
        <v>0.32522000000000001</v>
      </c>
      <c r="AL23" s="113">
        <f t="shared" si="1"/>
        <v>1.01E-3</v>
      </c>
      <c r="AM23" s="113">
        <v>0</v>
      </c>
      <c r="AN23" s="113">
        <v>1.01E-3</v>
      </c>
      <c r="AO23" s="113">
        <f t="shared" si="2"/>
        <v>0.32421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3.8899999999999998E-3</v>
      </c>
      <c r="E24" s="113">
        <v>0</v>
      </c>
      <c r="F24" s="113">
        <v>0</v>
      </c>
      <c r="G24" s="113">
        <v>3.8899999999999998E-3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3.8899999999999998E-3</v>
      </c>
      <c r="T24" s="113">
        <v>0</v>
      </c>
      <c r="U24" s="113">
        <v>0</v>
      </c>
      <c r="V24" s="113">
        <v>0</v>
      </c>
      <c r="W24" s="113">
        <v>3.8899999999999998E-3</v>
      </c>
      <c r="X24" s="113">
        <v>3.8899999999999998E-3</v>
      </c>
      <c r="Y24" s="113">
        <v>0</v>
      </c>
      <c r="Z24" s="113">
        <v>0</v>
      </c>
      <c r="AA24" s="113">
        <v>0</v>
      </c>
      <c r="AB24" s="113">
        <v>0</v>
      </c>
      <c r="AC24" s="113">
        <v>3.8899999999999998E-3</v>
      </c>
      <c r="AD24" s="113">
        <v>0</v>
      </c>
      <c r="AE24" s="113">
        <v>3.8899999999999998E-3</v>
      </c>
      <c r="AF24" s="116">
        <v>0</v>
      </c>
      <c r="AG24" s="115">
        <v>0</v>
      </c>
      <c r="AH24" s="113">
        <v>3.8899999999999998E-3</v>
      </c>
      <c r="AI24" s="113">
        <v>0</v>
      </c>
      <c r="AJ24" s="113">
        <v>0</v>
      </c>
      <c r="AK24" s="113">
        <f t="shared" si="0"/>
        <v>3.8899999999999998E-3</v>
      </c>
      <c r="AL24" s="113">
        <f t="shared" si="1"/>
        <v>3.8899999999999998E-3</v>
      </c>
      <c r="AM24" s="113">
        <v>0</v>
      </c>
      <c r="AN24" s="113">
        <v>3.8899999999999998E-3</v>
      </c>
      <c r="AO24" s="113">
        <f t="shared" si="2"/>
        <v>0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0</v>
      </c>
      <c r="T25" s="113">
        <v>0</v>
      </c>
      <c r="U25" s="11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113">
        <v>0</v>
      </c>
      <c r="AB25" s="113">
        <v>0</v>
      </c>
      <c r="AC25" s="113">
        <v>0</v>
      </c>
      <c r="AD25" s="113">
        <v>0</v>
      </c>
      <c r="AE25" s="113">
        <v>0</v>
      </c>
      <c r="AF25" s="116">
        <v>0</v>
      </c>
      <c r="AG25" s="115">
        <v>0</v>
      </c>
      <c r="AH25" s="113">
        <v>0</v>
      </c>
      <c r="AI25" s="113">
        <v>0</v>
      </c>
      <c r="AJ25" s="113">
        <v>0</v>
      </c>
      <c r="AK25" s="113">
        <f t="shared" si="0"/>
        <v>0</v>
      </c>
      <c r="AL25" s="113">
        <f t="shared" si="1"/>
        <v>0</v>
      </c>
      <c r="AM25" s="113">
        <v>0</v>
      </c>
      <c r="AN25" s="113">
        <v>0</v>
      </c>
      <c r="AO25" s="113">
        <f t="shared" si="2"/>
        <v>0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6">
        <v>0</v>
      </c>
      <c r="AG26" s="115">
        <v>0</v>
      </c>
      <c r="AH26" s="113">
        <v>0</v>
      </c>
      <c r="AI26" s="113">
        <v>0</v>
      </c>
      <c r="AJ26" s="113">
        <v>0</v>
      </c>
      <c r="AK26" s="113">
        <f t="shared" si="0"/>
        <v>0</v>
      </c>
      <c r="AL26" s="113">
        <f t="shared" si="1"/>
        <v>0</v>
      </c>
      <c r="AM26" s="113">
        <v>0</v>
      </c>
      <c r="AN26" s="113">
        <v>0</v>
      </c>
      <c r="AO26" s="113">
        <f t="shared" si="2"/>
        <v>0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0.32707800000000004</v>
      </c>
      <c r="E27" s="113">
        <v>0</v>
      </c>
      <c r="F27" s="113">
        <v>0</v>
      </c>
      <c r="G27" s="113">
        <v>0.32707800000000004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4">
        <v>0</v>
      </c>
      <c r="R27" s="113">
        <v>0</v>
      </c>
      <c r="S27" s="115">
        <v>0.32707800000000004</v>
      </c>
      <c r="T27" s="113">
        <v>0</v>
      </c>
      <c r="U27" s="113">
        <v>0</v>
      </c>
      <c r="V27" s="113">
        <v>0</v>
      </c>
      <c r="W27" s="113">
        <v>0.32707800000000004</v>
      </c>
      <c r="X27" s="113">
        <v>0.20952400000000002</v>
      </c>
      <c r="Y27" s="113">
        <v>0</v>
      </c>
      <c r="Z27" s="113">
        <v>0.11755400000000001</v>
      </c>
      <c r="AA27" s="113">
        <v>1.2E-4</v>
      </c>
      <c r="AB27" s="113">
        <v>8.3166000000000018E-2</v>
      </c>
      <c r="AC27" s="113">
        <v>0.24391200000000002</v>
      </c>
      <c r="AD27" s="113">
        <v>9.551800000000002E-2</v>
      </c>
      <c r="AE27" s="113">
        <v>0.148394</v>
      </c>
      <c r="AF27" s="116">
        <v>0</v>
      </c>
      <c r="AG27" s="115">
        <v>9.551800000000002E-2</v>
      </c>
      <c r="AH27" s="113">
        <v>0.148394</v>
      </c>
      <c r="AI27" s="113">
        <v>9.551800000000002E-2</v>
      </c>
      <c r="AJ27" s="113">
        <v>0</v>
      </c>
      <c r="AK27" s="113">
        <f t="shared" si="0"/>
        <v>0.32707800000000004</v>
      </c>
      <c r="AL27" s="113">
        <f t="shared" si="1"/>
        <v>0.23156000000000002</v>
      </c>
      <c r="AM27" s="113">
        <v>0</v>
      </c>
      <c r="AN27" s="113">
        <v>0.23156000000000002</v>
      </c>
      <c r="AO27" s="113">
        <f t="shared" si="2"/>
        <v>9.551800000000002E-2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5.7999999999999996E-3</v>
      </c>
      <c r="E28" s="113">
        <v>0</v>
      </c>
      <c r="F28" s="113">
        <v>0</v>
      </c>
      <c r="G28" s="113">
        <v>5.7999999999999996E-3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4">
        <v>0</v>
      </c>
      <c r="R28" s="113">
        <v>0</v>
      </c>
      <c r="S28" s="115">
        <v>5.7999999999999996E-3</v>
      </c>
      <c r="T28" s="113">
        <v>0</v>
      </c>
      <c r="U28" s="113">
        <v>0</v>
      </c>
      <c r="V28" s="113">
        <v>0</v>
      </c>
      <c r="W28" s="113">
        <v>5.7999999999999996E-3</v>
      </c>
      <c r="X28" s="113">
        <v>0</v>
      </c>
      <c r="Y28" s="113">
        <v>0</v>
      </c>
      <c r="Z28" s="113">
        <v>5.7999999999999996E-3</v>
      </c>
      <c r="AA28" s="113">
        <v>0</v>
      </c>
      <c r="AB28" s="113">
        <v>0</v>
      </c>
      <c r="AC28" s="113">
        <v>5.7999999999999996E-3</v>
      </c>
      <c r="AD28" s="113">
        <v>5.7999999999999996E-3</v>
      </c>
      <c r="AE28" s="113">
        <v>0</v>
      </c>
      <c r="AF28" s="116">
        <v>0</v>
      </c>
      <c r="AG28" s="115">
        <v>5.7999999999999996E-3</v>
      </c>
      <c r="AH28" s="113">
        <v>0</v>
      </c>
      <c r="AI28" s="113">
        <v>5.7999999999999996E-3</v>
      </c>
      <c r="AJ28" s="113">
        <v>0</v>
      </c>
      <c r="AK28" s="113">
        <f t="shared" si="0"/>
        <v>5.7999999999999996E-3</v>
      </c>
      <c r="AL28" s="113">
        <f t="shared" si="1"/>
        <v>0</v>
      </c>
      <c r="AM28" s="113">
        <v>0</v>
      </c>
      <c r="AN28" s="113">
        <v>0</v>
      </c>
      <c r="AO28" s="113">
        <f t="shared" si="2"/>
        <v>5.7999999999999996E-3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0.26093499999999997</v>
      </c>
      <c r="E29" s="113">
        <v>0</v>
      </c>
      <c r="F29" s="113">
        <v>0</v>
      </c>
      <c r="G29" s="113">
        <v>0.26093499999999997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0.26093499999999997</v>
      </c>
      <c r="T29" s="113">
        <v>2.1999999999999999E-2</v>
      </c>
      <c r="U29" s="113">
        <v>0</v>
      </c>
      <c r="V29" s="113">
        <v>2.1999999999999999E-2</v>
      </c>
      <c r="W29" s="113">
        <v>0.23893499999999998</v>
      </c>
      <c r="X29" s="113">
        <v>2.0350000000000004E-3</v>
      </c>
      <c r="Y29" s="113">
        <v>0</v>
      </c>
      <c r="Z29" s="113">
        <v>0.23689999999999997</v>
      </c>
      <c r="AA29" s="113">
        <v>0.13772500000000001</v>
      </c>
      <c r="AB29" s="113">
        <v>0.21565799999999999</v>
      </c>
      <c r="AC29" s="113">
        <v>2.3276999999999999E-2</v>
      </c>
      <c r="AD29" s="113">
        <v>5.8269999999999997E-3</v>
      </c>
      <c r="AE29" s="113">
        <v>1.745E-2</v>
      </c>
      <c r="AF29" s="116">
        <v>0</v>
      </c>
      <c r="AG29" s="115">
        <v>5.8269999999999997E-3</v>
      </c>
      <c r="AH29" s="113">
        <v>3.9449999999999999E-2</v>
      </c>
      <c r="AI29" s="113">
        <v>5.8269999999999997E-3</v>
      </c>
      <c r="AJ29" s="113">
        <v>0</v>
      </c>
      <c r="AK29" s="113">
        <f t="shared" si="0"/>
        <v>0.26093499999999997</v>
      </c>
      <c r="AL29" s="113">
        <f t="shared" si="1"/>
        <v>0.19650000000000001</v>
      </c>
      <c r="AM29" s="113">
        <v>0</v>
      </c>
      <c r="AN29" s="113">
        <v>0.19650000000000001</v>
      </c>
      <c r="AO29" s="113">
        <f t="shared" si="2"/>
        <v>6.4434999999999965E-2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0.22785000000000002</v>
      </c>
      <c r="E30" s="113">
        <v>0</v>
      </c>
      <c r="F30" s="113">
        <v>0</v>
      </c>
      <c r="G30" s="113">
        <v>0.22785000000000002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0.22785000000000002</v>
      </c>
      <c r="T30" s="113">
        <v>2.5000000000000001E-3</v>
      </c>
      <c r="U30" s="113">
        <v>2.5000000000000001E-3</v>
      </c>
      <c r="V30" s="113">
        <v>0</v>
      </c>
      <c r="W30" s="113">
        <v>0.22535000000000002</v>
      </c>
      <c r="X30" s="113">
        <v>0.18651000000000001</v>
      </c>
      <c r="Y30" s="113">
        <v>0.17649999999999999</v>
      </c>
      <c r="Z30" s="113">
        <v>3.8840000000000006E-2</v>
      </c>
      <c r="AA30" s="113">
        <v>0</v>
      </c>
      <c r="AB30" s="113">
        <v>1.2870000000000104E-3</v>
      </c>
      <c r="AC30" s="113">
        <v>0.22406300000000001</v>
      </c>
      <c r="AD30" s="113">
        <v>0.18928</v>
      </c>
      <c r="AE30" s="113">
        <v>3.4783000000000001E-2</v>
      </c>
      <c r="AF30" s="116">
        <v>0</v>
      </c>
      <c r="AG30" s="115">
        <v>0.18928</v>
      </c>
      <c r="AH30" s="113">
        <v>3.7283000000000004E-2</v>
      </c>
      <c r="AI30" s="113">
        <v>0.18928</v>
      </c>
      <c r="AJ30" s="113">
        <v>0</v>
      </c>
      <c r="AK30" s="113">
        <f t="shared" si="0"/>
        <v>0.22785000000000002</v>
      </c>
      <c r="AL30" s="113">
        <f t="shared" si="1"/>
        <v>3.857E-2</v>
      </c>
      <c r="AM30" s="113">
        <v>0</v>
      </c>
      <c r="AN30" s="113">
        <v>3.857E-2</v>
      </c>
      <c r="AO30" s="113">
        <f t="shared" si="2"/>
        <v>0.18928000000000003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5.2256699999999991</v>
      </c>
      <c r="E32" s="113">
        <v>0</v>
      </c>
      <c r="F32" s="113">
        <v>0</v>
      </c>
      <c r="G32" s="113">
        <v>5.2256699999999991</v>
      </c>
      <c r="H32" s="113">
        <v>0</v>
      </c>
      <c r="I32" s="113">
        <v>0</v>
      </c>
      <c r="J32" s="113">
        <v>0</v>
      </c>
      <c r="K32" s="113">
        <v>0.22500000000000001</v>
      </c>
      <c r="L32" s="113">
        <v>0</v>
      </c>
      <c r="M32" s="113">
        <v>4.5000000000000012E-2</v>
      </c>
      <c r="N32" s="113">
        <v>0</v>
      </c>
      <c r="O32" s="113">
        <v>0.18</v>
      </c>
      <c r="P32" s="113">
        <v>0</v>
      </c>
      <c r="Q32" s="114">
        <v>0</v>
      </c>
      <c r="R32" s="113">
        <v>0</v>
      </c>
      <c r="S32" s="115">
        <v>5.1806699999999992</v>
      </c>
      <c r="T32" s="113">
        <v>5.0000000000000001E-4</v>
      </c>
      <c r="U32" s="113">
        <v>5.0000000000000001E-4</v>
      </c>
      <c r="V32" s="113">
        <v>0</v>
      </c>
      <c r="W32" s="113">
        <v>5.1801699999999995</v>
      </c>
      <c r="X32" s="113">
        <v>5.1801699999999995</v>
      </c>
      <c r="Y32" s="113">
        <v>0</v>
      </c>
      <c r="Z32" s="113">
        <v>0</v>
      </c>
      <c r="AA32" s="113">
        <v>0</v>
      </c>
      <c r="AB32" s="113">
        <v>8.0400000000002692E-3</v>
      </c>
      <c r="AC32" s="113">
        <v>5.1721299999999992</v>
      </c>
      <c r="AD32" s="113">
        <v>5.1721299999999992</v>
      </c>
      <c r="AE32" s="113">
        <v>0</v>
      </c>
      <c r="AF32" s="116">
        <v>0</v>
      </c>
      <c r="AG32" s="115">
        <v>5.1721299999999992</v>
      </c>
      <c r="AH32" s="113">
        <v>5.0000000000000001E-4</v>
      </c>
      <c r="AI32" s="113">
        <v>5.1721299999999992</v>
      </c>
      <c r="AJ32" s="113">
        <v>0</v>
      </c>
      <c r="AK32" s="113">
        <f t="shared" si="0"/>
        <v>5.2256699999999991</v>
      </c>
      <c r="AL32" s="113">
        <f t="shared" si="1"/>
        <v>5.0000000000000001E-4</v>
      </c>
      <c r="AM32" s="113">
        <v>0</v>
      </c>
      <c r="AN32" s="113">
        <v>5.0000000000000001E-4</v>
      </c>
      <c r="AO32" s="113">
        <f t="shared" si="2"/>
        <v>5.2251699999999994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0.23410700000000001</v>
      </c>
      <c r="E33" s="113">
        <v>0</v>
      </c>
      <c r="F33" s="113">
        <v>0</v>
      </c>
      <c r="G33" s="113">
        <v>0.23410700000000001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4">
        <v>0</v>
      </c>
      <c r="R33" s="113">
        <v>0</v>
      </c>
      <c r="S33" s="115">
        <v>0.23410700000000001</v>
      </c>
      <c r="T33" s="113">
        <v>0</v>
      </c>
      <c r="U33" s="113">
        <v>0</v>
      </c>
      <c r="V33" s="113">
        <v>0</v>
      </c>
      <c r="W33" s="113">
        <v>0.23410700000000001</v>
      </c>
      <c r="X33" s="113">
        <v>0.231268</v>
      </c>
      <c r="Y33" s="113">
        <v>0</v>
      </c>
      <c r="Z33" s="113">
        <v>2.8389999999999999E-3</v>
      </c>
      <c r="AA33" s="113">
        <v>0</v>
      </c>
      <c r="AB33" s="113">
        <v>1.2870000000000381E-3</v>
      </c>
      <c r="AC33" s="113">
        <v>0.23281999999999997</v>
      </c>
      <c r="AD33" s="113">
        <v>0.23071699999999998</v>
      </c>
      <c r="AE33" s="113">
        <v>2.1029999999999998E-3</v>
      </c>
      <c r="AF33" s="116">
        <v>0</v>
      </c>
      <c r="AG33" s="115">
        <v>0.23071699999999998</v>
      </c>
      <c r="AH33" s="113">
        <v>2.1029999999999998E-3</v>
      </c>
      <c r="AI33" s="113">
        <v>0.23071699999999998</v>
      </c>
      <c r="AJ33" s="113">
        <v>0</v>
      </c>
      <c r="AK33" s="113">
        <f t="shared" si="0"/>
        <v>0.23410700000000001</v>
      </c>
      <c r="AL33" s="113">
        <f t="shared" si="1"/>
        <v>3.3899999999999998E-3</v>
      </c>
      <c r="AM33" s="113">
        <v>0</v>
      </c>
      <c r="AN33" s="113">
        <v>3.3899999999999998E-3</v>
      </c>
      <c r="AO33" s="113">
        <f t="shared" si="2"/>
        <v>0.23071700000000001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0.85345000000000004</v>
      </c>
      <c r="E34" s="113">
        <v>0</v>
      </c>
      <c r="F34" s="113">
        <v>0</v>
      </c>
      <c r="G34" s="113">
        <v>0.85345000000000004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0.85345000000000004</v>
      </c>
      <c r="T34" s="113">
        <v>0</v>
      </c>
      <c r="U34" s="113">
        <v>0</v>
      </c>
      <c r="V34" s="113">
        <v>0</v>
      </c>
      <c r="W34" s="113">
        <v>0.85345000000000004</v>
      </c>
      <c r="X34" s="113">
        <v>0</v>
      </c>
      <c r="Y34" s="113">
        <v>0</v>
      </c>
      <c r="Z34" s="113">
        <v>0.85345000000000004</v>
      </c>
      <c r="AA34" s="113">
        <v>0</v>
      </c>
      <c r="AB34" s="113">
        <v>0.84491500000000008</v>
      </c>
      <c r="AC34" s="113">
        <v>8.5350000000000009E-3</v>
      </c>
      <c r="AD34" s="113">
        <v>0</v>
      </c>
      <c r="AE34" s="113">
        <v>8.5350000000000009E-3</v>
      </c>
      <c r="AF34" s="116">
        <v>0</v>
      </c>
      <c r="AG34" s="115">
        <v>0</v>
      </c>
      <c r="AH34" s="113">
        <v>8.5350000000000009E-3</v>
      </c>
      <c r="AI34" s="113">
        <v>0</v>
      </c>
      <c r="AJ34" s="113">
        <v>0</v>
      </c>
      <c r="AK34" s="113">
        <f t="shared" si="0"/>
        <v>0.85345000000000004</v>
      </c>
      <c r="AL34" s="113">
        <f t="shared" si="1"/>
        <v>0.85345000000000004</v>
      </c>
      <c r="AM34" s="113">
        <v>0</v>
      </c>
      <c r="AN34" s="113">
        <v>0.85345000000000004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2.9E-4</v>
      </c>
      <c r="E35" s="113">
        <v>0</v>
      </c>
      <c r="F35" s="113">
        <v>0</v>
      </c>
      <c r="G35" s="113">
        <v>2.9E-4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2.9E-4</v>
      </c>
      <c r="T35" s="113">
        <v>0</v>
      </c>
      <c r="U35" s="113">
        <v>0</v>
      </c>
      <c r="V35" s="113">
        <v>0</v>
      </c>
      <c r="W35" s="113">
        <v>2.9E-4</v>
      </c>
      <c r="X35" s="113">
        <v>2.9E-4</v>
      </c>
      <c r="Y35" s="113">
        <v>0</v>
      </c>
      <c r="Z35" s="113">
        <v>0</v>
      </c>
      <c r="AA35" s="113">
        <v>0</v>
      </c>
      <c r="AB35" s="113">
        <v>0</v>
      </c>
      <c r="AC35" s="113">
        <v>2.9E-4</v>
      </c>
      <c r="AD35" s="113">
        <v>0</v>
      </c>
      <c r="AE35" s="113">
        <v>2.9E-4</v>
      </c>
      <c r="AF35" s="116">
        <v>0</v>
      </c>
      <c r="AG35" s="115">
        <v>0</v>
      </c>
      <c r="AH35" s="113">
        <v>2.9E-4</v>
      </c>
      <c r="AI35" s="113">
        <v>0</v>
      </c>
      <c r="AJ35" s="113">
        <v>0</v>
      </c>
      <c r="AK35" s="113">
        <f t="shared" si="0"/>
        <v>2.9E-4</v>
      </c>
      <c r="AL35" s="113">
        <f t="shared" si="1"/>
        <v>2.9E-4</v>
      </c>
      <c r="AM35" s="113">
        <v>0</v>
      </c>
      <c r="AN35" s="113">
        <v>2.9E-4</v>
      </c>
      <c r="AO35" s="113">
        <f t="shared" si="2"/>
        <v>0</v>
      </c>
    </row>
    <row r="36" spans="2:41" ht="17.25" customHeight="1" x14ac:dyDescent="0.15">
      <c r="B36" s="95">
        <v>0</v>
      </c>
      <c r="C36" s="112" t="s">
        <v>99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6">
        <v>0</v>
      </c>
      <c r="AG36" s="115">
        <v>0</v>
      </c>
      <c r="AH36" s="113">
        <v>0</v>
      </c>
      <c r="AI36" s="113">
        <v>0</v>
      </c>
      <c r="AJ36" s="113">
        <v>0</v>
      </c>
      <c r="AK36" s="113">
        <f t="shared" si="0"/>
        <v>0</v>
      </c>
      <c r="AL36" s="113">
        <f t="shared" si="1"/>
        <v>0</v>
      </c>
      <c r="AM36" s="113">
        <v>0</v>
      </c>
      <c r="AN36" s="113">
        <v>0</v>
      </c>
      <c r="AO36" s="113">
        <f t="shared" si="2"/>
        <v>0</v>
      </c>
    </row>
    <row r="37" spans="2:41" ht="17.25" customHeight="1" x14ac:dyDescent="0.15">
      <c r="B37" s="95">
        <v>0</v>
      </c>
      <c r="C37" s="112" t="s">
        <v>100</v>
      </c>
      <c r="D37" s="113">
        <v>6.6559999999999994E-2</v>
      </c>
      <c r="E37" s="113">
        <v>0</v>
      </c>
      <c r="F37" s="113">
        <v>0</v>
      </c>
      <c r="G37" s="113">
        <v>6.6559999999999994E-2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6.6559999999999994E-2</v>
      </c>
      <c r="T37" s="113">
        <v>0</v>
      </c>
      <c r="U37" s="113">
        <v>0</v>
      </c>
      <c r="V37" s="113">
        <v>0</v>
      </c>
      <c r="W37" s="113">
        <v>6.6559999999999994E-2</v>
      </c>
      <c r="X37" s="113">
        <v>4.7219999999999998E-2</v>
      </c>
      <c r="Y37" s="113">
        <v>0</v>
      </c>
      <c r="Z37" s="113">
        <v>1.934E-2</v>
      </c>
      <c r="AA37" s="113">
        <v>0</v>
      </c>
      <c r="AB37" s="113">
        <v>1.1582999999999996E-2</v>
      </c>
      <c r="AC37" s="113">
        <v>5.4976999999999998E-2</v>
      </c>
      <c r="AD37" s="113">
        <v>5.3689999999999995E-2</v>
      </c>
      <c r="AE37" s="113">
        <v>1.2869999999999999E-3</v>
      </c>
      <c r="AF37" s="116">
        <v>0</v>
      </c>
      <c r="AG37" s="115">
        <v>5.3689999999999995E-2</v>
      </c>
      <c r="AH37" s="113">
        <v>1.2869999999999999E-3</v>
      </c>
      <c r="AI37" s="113">
        <v>5.3689999999999995E-2</v>
      </c>
      <c r="AJ37" s="113">
        <v>0</v>
      </c>
      <c r="AK37" s="113">
        <f t="shared" si="0"/>
        <v>6.6559999999999994E-2</v>
      </c>
      <c r="AL37" s="113">
        <f t="shared" si="1"/>
        <v>1.2869999999999999E-2</v>
      </c>
      <c r="AM37" s="113">
        <v>0</v>
      </c>
      <c r="AN37" s="113">
        <v>1.2869999999999999E-2</v>
      </c>
      <c r="AO37" s="113">
        <f t="shared" si="2"/>
        <v>5.3689999999999995E-2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3.2660000000000002E-2</v>
      </c>
      <c r="E39" s="113">
        <v>0</v>
      </c>
      <c r="F39" s="113">
        <v>0</v>
      </c>
      <c r="G39" s="113">
        <v>3.2660000000000002E-2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3.2660000000000002E-2</v>
      </c>
      <c r="T39" s="113">
        <v>0</v>
      </c>
      <c r="U39" s="113">
        <v>0</v>
      </c>
      <c r="V39" s="113">
        <v>0</v>
      </c>
      <c r="W39" s="113">
        <v>3.2660000000000002E-2</v>
      </c>
      <c r="X39" s="113">
        <v>3.1460000000000002E-2</v>
      </c>
      <c r="Y39" s="113">
        <v>0</v>
      </c>
      <c r="Z39" s="113">
        <v>1.1999999999999999E-3</v>
      </c>
      <c r="AA39" s="113">
        <v>0</v>
      </c>
      <c r="AB39" s="113">
        <v>1.1880000000000016E-3</v>
      </c>
      <c r="AC39" s="113">
        <v>3.1472E-2</v>
      </c>
      <c r="AD39" s="113">
        <v>1.1390000000000001E-2</v>
      </c>
      <c r="AE39" s="113">
        <v>2.0081999999999999E-2</v>
      </c>
      <c r="AF39" s="116">
        <v>0</v>
      </c>
      <c r="AG39" s="115">
        <v>1.1390000000000001E-2</v>
      </c>
      <c r="AH39" s="113">
        <v>2.0081999999999999E-2</v>
      </c>
      <c r="AI39" s="113">
        <v>1.1390000000000001E-2</v>
      </c>
      <c r="AJ39" s="113">
        <v>0</v>
      </c>
      <c r="AK39" s="113">
        <f t="shared" si="0"/>
        <v>3.2660000000000002E-2</v>
      </c>
      <c r="AL39" s="113">
        <f t="shared" si="1"/>
        <v>2.1270000000000001E-2</v>
      </c>
      <c r="AM39" s="113">
        <v>0</v>
      </c>
      <c r="AN39" s="113">
        <v>2.1270000000000001E-2</v>
      </c>
      <c r="AO39" s="113">
        <f t="shared" si="2"/>
        <v>1.1390000000000001E-2</v>
      </c>
    </row>
    <row r="40" spans="2:41" ht="17.25" customHeight="1" x14ac:dyDescent="0.15">
      <c r="B40" s="95">
        <v>0</v>
      </c>
      <c r="C40" s="112" t="s">
        <v>103</v>
      </c>
      <c r="D40" s="113">
        <v>0.26379000000000002</v>
      </c>
      <c r="E40" s="113">
        <v>0</v>
      </c>
      <c r="F40" s="113">
        <v>0</v>
      </c>
      <c r="G40" s="113">
        <v>0.26379000000000002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0.26379000000000002</v>
      </c>
      <c r="T40" s="113">
        <v>0</v>
      </c>
      <c r="U40" s="113">
        <v>0</v>
      </c>
      <c r="V40" s="113">
        <v>0</v>
      </c>
      <c r="W40" s="113">
        <v>0.26379000000000002</v>
      </c>
      <c r="X40" s="113">
        <v>0.26178000000000001</v>
      </c>
      <c r="Y40" s="113">
        <v>0</v>
      </c>
      <c r="Z40" s="113">
        <v>2.0099999999999996E-3</v>
      </c>
      <c r="AA40" s="113">
        <v>0</v>
      </c>
      <c r="AB40" s="113">
        <v>1.2870000000000381E-3</v>
      </c>
      <c r="AC40" s="113">
        <v>0.26250299999999999</v>
      </c>
      <c r="AD40" s="113">
        <v>0.261577</v>
      </c>
      <c r="AE40" s="113">
        <v>9.2599999999999996E-4</v>
      </c>
      <c r="AF40" s="116">
        <v>0</v>
      </c>
      <c r="AG40" s="115">
        <v>0.261577</v>
      </c>
      <c r="AH40" s="113">
        <v>9.2599999999999996E-4</v>
      </c>
      <c r="AI40" s="113">
        <v>0.261577</v>
      </c>
      <c r="AJ40" s="113">
        <v>0</v>
      </c>
      <c r="AK40" s="113">
        <f t="shared" si="0"/>
        <v>0.26379000000000002</v>
      </c>
      <c r="AL40" s="113">
        <f t="shared" si="1"/>
        <v>2.2130000000000001E-3</v>
      </c>
      <c r="AM40" s="113">
        <v>0</v>
      </c>
      <c r="AN40" s="113">
        <v>2.2130000000000001E-3</v>
      </c>
      <c r="AO40" s="113">
        <f t="shared" si="2"/>
        <v>0.261577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6">
        <v>0</v>
      </c>
      <c r="AG42" s="115">
        <v>0</v>
      </c>
      <c r="AH42" s="113">
        <v>0</v>
      </c>
      <c r="AI42" s="113">
        <v>0</v>
      </c>
      <c r="AJ42" s="113">
        <v>0</v>
      </c>
      <c r="AK42" s="113">
        <f t="shared" si="0"/>
        <v>0</v>
      </c>
      <c r="AL42" s="113">
        <f t="shared" si="1"/>
        <v>0</v>
      </c>
      <c r="AM42" s="113">
        <v>0</v>
      </c>
      <c r="AN42" s="113">
        <v>0</v>
      </c>
      <c r="AO42" s="113">
        <f t="shared" si="2"/>
        <v>0</v>
      </c>
    </row>
    <row r="43" spans="2:41" ht="17.25" customHeight="1" x14ac:dyDescent="0.15">
      <c r="B43" s="101">
        <v>0</v>
      </c>
      <c r="C43" s="102" t="s">
        <v>106</v>
      </c>
      <c r="D43" s="103">
        <v>0.56810899999999998</v>
      </c>
      <c r="E43" s="103">
        <v>0</v>
      </c>
      <c r="F43" s="103">
        <v>0</v>
      </c>
      <c r="G43" s="103">
        <v>0.56810899999999998</v>
      </c>
      <c r="H43" s="103">
        <v>0</v>
      </c>
      <c r="I43" s="103">
        <v>0</v>
      </c>
      <c r="J43" s="103">
        <v>0</v>
      </c>
      <c r="K43" s="103">
        <v>2.0539999999999999E-2</v>
      </c>
      <c r="L43" s="103">
        <v>0</v>
      </c>
      <c r="M43" s="103">
        <v>0</v>
      </c>
      <c r="N43" s="103">
        <v>0</v>
      </c>
      <c r="O43" s="103">
        <v>2.0539999999999999E-2</v>
      </c>
      <c r="P43" s="103">
        <v>0</v>
      </c>
      <c r="Q43" s="104">
        <v>0</v>
      </c>
      <c r="R43" s="103">
        <v>0</v>
      </c>
      <c r="S43" s="105">
        <v>0.56810899999999998</v>
      </c>
      <c r="T43" s="103">
        <v>1.4400000000000001E-2</v>
      </c>
      <c r="U43" s="103">
        <v>1.9E-3</v>
      </c>
      <c r="V43" s="103">
        <v>1.2500000000000001E-2</v>
      </c>
      <c r="W43" s="103">
        <v>0.55370900000000001</v>
      </c>
      <c r="X43" s="103">
        <v>0.46869900000000003</v>
      </c>
      <c r="Y43" s="103">
        <v>0</v>
      </c>
      <c r="Z43" s="103">
        <v>8.5009999999999988E-2</v>
      </c>
      <c r="AA43" s="103">
        <v>1.8700000000000001E-2</v>
      </c>
      <c r="AB43" s="113">
        <v>4.6605999999999925E-2</v>
      </c>
      <c r="AC43" s="113">
        <v>0.50710300000000008</v>
      </c>
      <c r="AD43" s="113">
        <v>0.46176600000000012</v>
      </c>
      <c r="AE43" s="103">
        <v>4.5336999999999995E-2</v>
      </c>
      <c r="AF43" s="106">
        <v>0</v>
      </c>
      <c r="AG43" s="105">
        <v>0.46176600000000012</v>
      </c>
      <c r="AH43" s="103">
        <v>5.9736999999999998E-2</v>
      </c>
      <c r="AI43" s="103">
        <v>0.46176600000000012</v>
      </c>
      <c r="AJ43" s="103">
        <v>0</v>
      </c>
      <c r="AK43" s="103">
        <f t="shared" si="0"/>
        <v>0.56810899999999998</v>
      </c>
      <c r="AL43" s="103">
        <f t="shared" si="1"/>
        <v>8.8319000000000009E-2</v>
      </c>
      <c r="AM43" s="103">
        <v>0</v>
      </c>
      <c r="AN43" s="103">
        <v>8.8319000000000009E-2</v>
      </c>
      <c r="AO43" s="103">
        <f t="shared" si="2"/>
        <v>0.47978999999999994</v>
      </c>
    </row>
    <row r="44" spans="2:41" ht="17.25" customHeight="1" x14ac:dyDescent="0.15">
      <c r="B44" s="110" t="s">
        <v>107</v>
      </c>
      <c r="C44" s="111"/>
      <c r="D44" s="92">
        <v>13.353386</v>
      </c>
      <c r="E44" s="92">
        <v>0</v>
      </c>
      <c r="F44" s="92">
        <v>0</v>
      </c>
      <c r="G44" s="92">
        <v>13.353386</v>
      </c>
      <c r="H44" s="92">
        <v>0</v>
      </c>
      <c r="I44" s="92">
        <v>0</v>
      </c>
      <c r="J44" s="92">
        <v>0</v>
      </c>
      <c r="K44" s="92">
        <v>13.558</v>
      </c>
      <c r="L44" s="92">
        <v>0</v>
      </c>
      <c r="M44" s="92">
        <v>12.055</v>
      </c>
      <c r="N44" s="92">
        <v>0</v>
      </c>
      <c r="O44" s="92">
        <v>1.5029999999999999</v>
      </c>
      <c r="P44" s="92">
        <v>0</v>
      </c>
      <c r="Q44" s="109">
        <v>0</v>
      </c>
      <c r="R44" s="92">
        <v>0</v>
      </c>
      <c r="S44" s="93">
        <v>1.298386</v>
      </c>
      <c r="T44" s="92">
        <v>0</v>
      </c>
      <c r="U44" s="92">
        <v>0</v>
      </c>
      <c r="V44" s="92">
        <v>0</v>
      </c>
      <c r="W44" s="92">
        <v>1.298386</v>
      </c>
      <c r="X44" s="92">
        <v>0.233906</v>
      </c>
      <c r="Y44" s="92">
        <v>0</v>
      </c>
      <c r="Z44" s="92">
        <v>1.0644799999999999</v>
      </c>
      <c r="AA44" s="92">
        <v>0.51600000000000001</v>
      </c>
      <c r="AB44" s="92">
        <v>0.12245099999999987</v>
      </c>
      <c r="AC44" s="92">
        <v>1.1759350000000002</v>
      </c>
      <c r="AD44" s="92">
        <v>1.1733440000000002</v>
      </c>
      <c r="AE44" s="92">
        <v>2.5909999999999991E-3</v>
      </c>
      <c r="AF44" s="94">
        <v>0</v>
      </c>
      <c r="AG44" s="93">
        <v>1.1733440000000002</v>
      </c>
      <c r="AH44" s="92">
        <v>2.5909999999999991E-3</v>
      </c>
      <c r="AI44" s="92">
        <v>1.1733440000000002</v>
      </c>
      <c r="AJ44" s="92">
        <v>0</v>
      </c>
      <c r="AK44" s="92">
        <f t="shared" si="0"/>
        <v>13.353386</v>
      </c>
      <c r="AL44" s="92">
        <f t="shared" si="1"/>
        <v>2.1616999999999997E-2</v>
      </c>
      <c r="AM44" s="92">
        <f>SUM(AM45:AM50)</f>
        <v>0</v>
      </c>
      <c r="AN44" s="92">
        <f>SUM(AN45:AN50)</f>
        <v>2.1616999999999997E-2</v>
      </c>
      <c r="AO44" s="92">
        <f t="shared" si="2"/>
        <v>13.331769000000001</v>
      </c>
    </row>
    <row r="45" spans="2:41" ht="17.25" customHeight="1" x14ac:dyDescent="0.15">
      <c r="B45" s="95">
        <v>0</v>
      </c>
      <c r="C45" s="96" t="s">
        <v>108</v>
      </c>
      <c r="D45" s="97">
        <v>4.7699999999999999E-3</v>
      </c>
      <c r="E45" s="97">
        <v>0</v>
      </c>
      <c r="F45" s="97">
        <v>0</v>
      </c>
      <c r="G45" s="97">
        <v>4.7699999999999999E-3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8">
        <v>0</v>
      </c>
      <c r="R45" s="97">
        <v>0</v>
      </c>
      <c r="S45" s="99">
        <v>4.7699999999999999E-3</v>
      </c>
      <c r="T45" s="97">
        <v>0</v>
      </c>
      <c r="U45" s="97">
        <v>0</v>
      </c>
      <c r="V45" s="97">
        <v>0</v>
      </c>
      <c r="W45" s="97">
        <v>4.7699999999999999E-3</v>
      </c>
      <c r="X45" s="97">
        <v>0</v>
      </c>
      <c r="Y45" s="97">
        <v>0</v>
      </c>
      <c r="Z45" s="97">
        <v>4.7699999999999999E-3</v>
      </c>
      <c r="AA45" s="97">
        <v>0</v>
      </c>
      <c r="AB45" s="113">
        <v>0</v>
      </c>
      <c r="AC45" s="113">
        <v>4.7699999999999991E-3</v>
      </c>
      <c r="AD45" s="113">
        <v>4.2929999999999999E-3</v>
      </c>
      <c r="AE45" s="97">
        <v>4.7699999999999896E-4</v>
      </c>
      <c r="AF45" s="100">
        <v>0</v>
      </c>
      <c r="AG45" s="99">
        <v>4.2929999999999999E-3</v>
      </c>
      <c r="AH45" s="97">
        <v>4.7699999999999896E-4</v>
      </c>
      <c r="AI45" s="97">
        <v>4.2929999999999999E-3</v>
      </c>
      <c r="AJ45" s="97">
        <v>0</v>
      </c>
      <c r="AK45" s="97">
        <f t="shared" si="0"/>
        <v>4.7699999999999999E-3</v>
      </c>
      <c r="AL45" s="97">
        <f t="shared" si="1"/>
        <v>4.7699999999999896E-4</v>
      </c>
      <c r="AM45" s="97">
        <v>0</v>
      </c>
      <c r="AN45" s="97">
        <v>4.7699999999999896E-4</v>
      </c>
      <c r="AO45" s="97">
        <f t="shared" si="2"/>
        <v>4.2930000000000008E-3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3.0600000000000001E-4</v>
      </c>
      <c r="E48" s="113">
        <v>0</v>
      </c>
      <c r="F48" s="113">
        <v>0</v>
      </c>
      <c r="G48" s="113">
        <v>3.0600000000000001E-4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>
        <v>0</v>
      </c>
      <c r="N48" s="113">
        <v>0</v>
      </c>
      <c r="O48" s="113">
        <v>0</v>
      </c>
      <c r="P48" s="113">
        <v>0</v>
      </c>
      <c r="Q48" s="114">
        <v>0</v>
      </c>
      <c r="R48" s="113">
        <v>0</v>
      </c>
      <c r="S48" s="115">
        <v>3.0600000000000001E-4</v>
      </c>
      <c r="T48" s="113">
        <v>0</v>
      </c>
      <c r="U48" s="113">
        <v>0</v>
      </c>
      <c r="V48" s="113">
        <v>0</v>
      </c>
      <c r="W48" s="113">
        <v>3.0600000000000001E-4</v>
      </c>
      <c r="X48" s="113">
        <v>3.0600000000000001E-4</v>
      </c>
      <c r="Y48" s="113">
        <v>0</v>
      </c>
      <c r="Z48" s="113">
        <v>0</v>
      </c>
      <c r="AA48" s="113">
        <v>0</v>
      </c>
      <c r="AB48" s="113">
        <v>0</v>
      </c>
      <c r="AC48" s="113">
        <v>3.0600000000000001E-4</v>
      </c>
      <c r="AD48" s="113">
        <v>3.0600000000000001E-4</v>
      </c>
      <c r="AE48" s="113">
        <v>0</v>
      </c>
      <c r="AF48" s="116">
        <v>0</v>
      </c>
      <c r="AG48" s="115">
        <v>3.0600000000000001E-4</v>
      </c>
      <c r="AH48" s="113">
        <v>0</v>
      </c>
      <c r="AI48" s="113">
        <v>3.0600000000000001E-4</v>
      </c>
      <c r="AJ48" s="113">
        <v>0</v>
      </c>
      <c r="AK48" s="113">
        <f t="shared" si="0"/>
        <v>3.0600000000000001E-4</v>
      </c>
      <c r="AL48" s="113">
        <f t="shared" si="1"/>
        <v>0</v>
      </c>
      <c r="AM48" s="113">
        <v>0</v>
      </c>
      <c r="AN48" s="113">
        <v>0</v>
      </c>
      <c r="AO48" s="113">
        <f t="shared" si="2"/>
        <v>3.0600000000000001E-4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13.34831</v>
      </c>
      <c r="E50" s="103">
        <v>0</v>
      </c>
      <c r="F50" s="103">
        <v>0</v>
      </c>
      <c r="G50" s="103">
        <v>13.34831</v>
      </c>
      <c r="H50" s="103">
        <v>0</v>
      </c>
      <c r="I50" s="103">
        <v>0</v>
      </c>
      <c r="J50" s="103">
        <v>0</v>
      </c>
      <c r="K50" s="103">
        <v>13.558</v>
      </c>
      <c r="L50" s="103">
        <v>0</v>
      </c>
      <c r="M50" s="103">
        <v>12.055</v>
      </c>
      <c r="N50" s="103">
        <v>0</v>
      </c>
      <c r="O50" s="103">
        <v>1.5029999999999999</v>
      </c>
      <c r="P50" s="103">
        <v>0</v>
      </c>
      <c r="Q50" s="104">
        <v>0</v>
      </c>
      <c r="R50" s="103">
        <v>0</v>
      </c>
      <c r="S50" s="105">
        <v>1.29331</v>
      </c>
      <c r="T50" s="103">
        <v>0</v>
      </c>
      <c r="U50" s="103">
        <v>0</v>
      </c>
      <c r="V50" s="103">
        <v>0</v>
      </c>
      <c r="W50" s="103">
        <v>1.29331</v>
      </c>
      <c r="X50" s="103">
        <v>0.2336</v>
      </c>
      <c r="Y50" s="103">
        <v>0</v>
      </c>
      <c r="Z50" s="103">
        <v>1.0597099999999999</v>
      </c>
      <c r="AA50" s="103">
        <v>0.51600000000000001</v>
      </c>
      <c r="AB50" s="103">
        <v>0.12245099999999987</v>
      </c>
      <c r="AC50" s="103">
        <v>1.1708590000000001</v>
      </c>
      <c r="AD50" s="103">
        <v>1.1687450000000001</v>
      </c>
      <c r="AE50" s="103">
        <v>2.114E-3</v>
      </c>
      <c r="AF50" s="106">
        <v>0</v>
      </c>
      <c r="AG50" s="105">
        <v>1.1687450000000001</v>
      </c>
      <c r="AH50" s="103">
        <v>2.114E-3</v>
      </c>
      <c r="AI50" s="103">
        <v>1.1687450000000001</v>
      </c>
      <c r="AJ50" s="103">
        <v>0</v>
      </c>
      <c r="AK50" s="103">
        <f t="shared" si="0"/>
        <v>13.34831</v>
      </c>
      <c r="AL50" s="103">
        <f t="shared" si="1"/>
        <v>2.1139999999999999E-2</v>
      </c>
      <c r="AM50" s="103">
        <v>0</v>
      </c>
      <c r="AN50" s="103">
        <v>2.1139999999999999E-2</v>
      </c>
      <c r="AO50" s="103">
        <f t="shared" si="2"/>
        <v>13.327169999999999</v>
      </c>
    </row>
    <row r="51" spans="2:41" ht="17.25" customHeight="1" x14ac:dyDescent="0.15">
      <c r="B51" s="107" t="s">
        <v>114</v>
      </c>
      <c r="C51" s="108"/>
      <c r="D51" s="92">
        <v>6.29E-4</v>
      </c>
      <c r="E51" s="92">
        <v>0</v>
      </c>
      <c r="F51" s="92">
        <v>0</v>
      </c>
      <c r="G51" s="92">
        <v>6.29E-4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6.29E-4</v>
      </c>
      <c r="T51" s="92">
        <v>0</v>
      </c>
      <c r="U51" s="92">
        <v>0</v>
      </c>
      <c r="V51" s="92">
        <v>0</v>
      </c>
      <c r="W51" s="92">
        <v>6.29E-4</v>
      </c>
      <c r="X51" s="92">
        <v>0</v>
      </c>
      <c r="Y51" s="92">
        <v>0</v>
      </c>
      <c r="Z51" s="92">
        <v>6.29E-4</v>
      </c>
      <c r="AA51" s="92">
        <v>0</v>
      </c>
      <c r="AB51" s="92">
        <v>0</v>
      </c>
      <c r="AC51" s="92">
        <v>6.29E-4</v>
      </c>
      <c r="AD51" s="92">
        <v>3.3400000000000004E-4</v>
      </c>
      <c r="AE51" s="92">
        <v>2.9499999999999996E-4</v>
      </c>
      <c r="AF51" s="94">
        <v>0</v>
      </c>
      <c r="AG51" s="93">
        <v>3.3400000000000004E-4</v>
      </c>
      <c r="AH51" s="92">
        <v>2.9499999999999996E-4</v>
      </c>
      <c r="AI51" s="92">
        <v>3.3400000000000004E-4</v>
      </c>
      <c r="AJ51" s="92">
        <v>0</v>
      </c>
      <c r="AK51" s="92">
        <f t="shared" si="0"/>
        <v>6.29E-4</v>
      </c>
      <c r="AL51" s="92">
        <f t="shared" si="1"/>
        <v>2.9499999999999996E-4</v>
      </c>
      <c r="AM51" s="92">
        <v>0</v>
      </c>
      <c r="AN51" s="92">
        <v>2.9499999999999996E-4</v>
      </c>
      <c r="AO51" s="92">
        <f t="shared" si="2"/>
        <v>3.3400000000000004E-4</v>
      </c>
    </row>
    <row r="52" spans="2:41" ht="17.25" customHeight="1" x14ac:dyDescent="0.15">
      <c r="B52" s="107" t="s">
        <v>115</v>
      </c>
      <c r="C52" s="108"/>
      <c r="D52" s="92">
        <v>0.28213799999999989</v>
      </c>
      <c r="E52" s="92">
        <v>0</v>
      </c>
      <c r="F52" s="92">
        <v>0</v>
      </c>
      <c r="G52" s="92">
        <v>0.28213799999999989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0.28213799999999989</v>
      </c>
      <c r="T52" s="92">
        <v>2.0300000000000001E-3</v>
      </c>
      <c r="U52" s="92">
        <v>1.6000000000000001E-3</v>
      </c>
      <c r="V52" s="92">
        <v>4.2999999999999999E-4</v>
      </c>
      <c r="W52" s="92">
        <v>0.28010799999999991</v>
      </c>
      <c r="X52" s="92">
        <v>0.13797199999999998</v>
      </c>
      <c r="Y52" s="92">
        <v>0</v>
      </c>
      <c r="Z52" s="92">
        <v>0.14213599999999996</v>
      </c>
      <c r="AA52" s="92">
        <v>1.5E-3</v>
      </c>
      <c r="AB52" s="92">
        <v>0.10274399999999992</v>
      </c>
      <c r="AC52" s="92">
        <v>0.17736399999999999</v>
      </c>
      <c r="AD52" s="92">
        <v>0.148201</v>
      </c>
      <c r="AE52" s="92">
        <v>2.9163000000000001E-2</v>
      </c>
      <c r="AF52" s="94">
        <v>0</v>
      </c>
      <c r="AG52" s="93">
        <v>0.148201</v>
      </c>
      <c r="AH52" s="92">
        <v>3.1193000000000002E-2</v>
      </c>
      <c r="AI52" s="92">
        <v>0.148201</v>
      </c>
      <c r="AJ52" s="92">
        <v>0</v>
      </c>
      <c r="AK52" s="92">
        <f t="shared" si="0"/>
        <v>0.28213799999999989</v>
      </c>
      <c r="AL52" s="92">
        <f t="shared" si="1"/>
        <v>0.133937</v>
      </c>
      <c r="AM52" s="92">
        <v>0</v>
      </c>
      <c r="AN52" s="92">
        <v>0.133937</v>
      </c>
      <c r="AO52" s="92">
        <f t="shared" si="2"/>
        <v>0.14820099999999989</v>
      </c>
    </row>
    <row r="53" spans="2:41" ht="17.25" customHeight="1" x14ac:dyDescent="0.15">
      <c r="B53" s="107" t="s">
        <v>116</v>
      </c>
      <c r="C53" s="108"/>
      <c r="D53" s="92">
        <v>0.53259600000000007</v>
      </c>
      <c r="E53" s="92">
        <v>0</v>
      </c>
      <c r="F53" s="92">
        <v>0</v>
      </c>
      <c r="G53" s="92">
        <v>0.53259600000000007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0.53259600000000007</v>
      </c>
      <c r="T53" s="92">
        <v>1.6999999999999999E-3</v>
      </c>
      <c r="U53" s="92">
        <v>0</v>
      </c>
      <c r="V53" s="92">
        <v>1.6999999999999999E-3</v>
      </c>
      <c r="W53" s="92">
        <v>0.53089600000000003</v>
      </c>
      <c r="X53" s="92">
        <v>0.348136</v>
      </c>
      <c r="Y53" s="92">
        <v>1.2100000000000001E-4</v>
      </c>
      <c r="Z53" s="92">
        <v>0.18275999999999998</v>
      </c>
      <c r="AA53" s="92">
        <v>2.5099999999999996E-3</v>
      </c>
      <c r="AB53" s="92">
        <v>6.1509000000000091E-2</v>
      </c>
      <c r="AC53" s="92">
        <v>0.46938699999999994</v>
      </c>
      <c r="AD53" s="92">
        <v>0.46083399999999997</v>
      </c>
      <c r="AE53" s="92">
        <v>8.5530000000000016E-3</v>
      </c>
      <c r="AF53" s="94">
        <v>0</v>
      </c>
      <c r="AG53" s="93">
        <v>0.46083399999999997</v>
      </c>
      <c r="AH53" s="92">
        <v>1.0253000000000002E-2</v>
      </c>
      <c r="AI53" s="92">
        <v>0.46083399999999997</v>
      </c>
      <c r="AJ53" s="92">
        <v>0</v>
      </c>
      <c r="AK53" s="92">
        <f t="shared" si="0"/>
        <v>0.53259600000000007</v>
      </c>
      <c r="AL53" s="92">
        <f t="shared" si="1"/>
        <v>5.3666999999999999E-2</v>
      </c>
      <c r="AM53" s="92">
        <v>0</v>
      </c>
      <c r="AN53" s="92">
        <v>5.3666999999999999E-2</v>
      </c>
      <c r="AO53" s="92">
        <f t="shared" si="2"/>
        <v>0.47892900000000005</v>
      </c>
    </row>
    <row r="54" spans="2:41" ht="17.25" customHeight="1" x14ac:dyDescent="0.15">
      <c r="B54" s="107" t="s">
        <v>117</v>
      </c>
      <c r="C54" s="108"/>
      <c r="D54" s="92">
        <v>5.5820000000000002E-3</v>
      </c>
      <c r="E54" s="92">
        <v>0</v>
      </c>
      <c r="F54" s="92">
        <v>0</v>
      </c>
      <c r="G54" s="92">
        <v>5.5820000000000002E-3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5.5820000000000002E-3</v>
      </c>
      <c r="T54" s="92">
        <v>5.0000000000000001E-4</v>
      </c>
      <c r="U54" s="92">
        <v>5.0000000000000001E-4</v>
      </c>
      <c r="V54" s="92">
        <v>0</v>
      </c>
      <c r="W54" s="92">
        <v>5.0819999999999997E-3</v>
      </c>
      <c r="X54" s="92">
        <v>5.0819999999999997E-3</v>
      </c>
      <c r="Y54" s="92">
        <v>0</v>
      </c>
      <c r="Z54" s="92">
        <v>0</v>
      </c>
      <c r="AA54" s="92">
        <v>0</v>
      </c>
      <c r="AB54" s="92">
        <v>6.9999999999998883E-5</v>
      </c>
      <c r="AC54" s="92">
        <v>5.0120000000000008E-3</v>
      </c>
      <c r="AD54" s="92">
        <v>4.3040000000000005E-3</v>
      </c>
      <c r="AE54" s="92">
        <v>7.0799999999999997E-4</v>
      </c>
      <c r="AF54" s="94">
        <v>0</v>
      </c>
      <c r="AG54" s="93">
        <v>4.3040000000000005E-3</v>
      </c>
      <c r="AH54" s="92">
        <v>1.2079999999999999E-3</v>
      </c>
      <c r="AI54" s="92">
        <v>4.3040000000000005E-3</v>
      </c>
      <c r="AJ54" s="92">
        <v>0</v>
      </c>
      <c r="AK54" s="92">
        <f t="shared" si="0"/>
        <v>5.5820000000000002E-3</v>
      </c>
      <c r="AL54" s="92">
        <f t="shared" si="1"/>
        <v>1.2780000000000001E-3</v>
      </c>
      <c r="AM54" s="92">
        <v>0</v>
      </c>
      <c r="AN54" s="92">
        <v>1.2780000000000001E-3</v>
      </c>
      <c r="AO54" s="92">
        <f t="shared" si="2"/>
        <v>4.3040000000000005E-3</v>
      </c>
    </row>
    <row r="55" spans="2:41" ht="17.25" customHeight="1" x14ac:dyDescent="0.15">
      <c r="B55" s="107" t="s">
        <v>118</v>
      </c>
      <c r="C55" s="108"/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0</v>
      </c>
      <c r="T55" s="92">
        <v>0</v>
      </c>
      <c r="U55" s="92">
        <v>0</v>
      </c>
      <c r="V55" s="92">
        <v>0</v>
      </c>
      <c r="W55" s="92">
        <v>0</v>
      </c>
      <c r="X55" s="92">
        <v>0</v>
      </c>
      <c r="Y55" s="92">
        <v>0</v>
      </c>
      <c r="Z55" s="92">
        <v>0</v>
      </c>
      <c r="AA55" s="92">
        <v>0</v>
      </c>
      <c r="AB55" s="92">
        <v>0</v>
      </c>
      <c r="AC55" s="92">
        <v>0</v>
      </c>
      <c r="AD55" s="92">
        <v>0</v>
      </c>
      <c r="AE55" s="92">
        <v>0</v>
      </c>
      <c r="AF55" s="94">
        <v>0</v>
      </c>
      <c r="AG55" s="93">
        <v>0</v>
      </c>
      <c r="AH55" s="92">
        <v>0</v>
      </c>
      <c r="AI55" s="92">
        <v>0</v>
      </c>
      <c r="AJ55" s="92">
        <v>0</v>
      </c>
      <c r="AK55" s="92">
        <f t="shared" si="0"/>
        <v>0</v>
      </c>
      <c r="AL55" s="92">
        <f t="shared" si="1"/>
        <v>0</v>
      </c>
      <c r="AM55" s="92">
        <v>0</v>
      </c>
      <c r="AN55" s="92">
        <v>0</v>
      </c>
      <c r="AO55" s="92">
        <f t="shared" si="2"/>
        <v>0</v>
      </c>
    </row>
    <row r="56" spans="2:41" ht="17.25" customHeight="1" x14ac:dyDescent="0.15">
      <c r="B56" s="107" t="s">
        <v>119</v>
      </c>
      <c r="C56" s="108"/>
      <c r="D56" s="92">
        <v>4.4500000000000008E-4</v>
      </c>
      <c r="E56" s="92">
        <v>0</v>
      </c>
      <c r="F56" s="92">
        <v>0</v>
      </c>
      <c r="G56" s="92">
        <v>4.4500000000000008E-4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4.4500000000000008E-4</v>
      </c>
      <c r="T56" s="92">
        <v>0</v>
      </c>
      <c r="U56" s="92">
        <v>0</v>
      </c>
      <c r="V56" s="92">
        <v>0</v>
      </c>
      <c r="W56" s="92">
        <v>4.4500000000000008E-4</v>
      </c>
      <c r="X56" s="92">
        <v>2.8500000000000004E-4</v>
      </c>
      <c r="Y56" s="92">
        <v>2.8500000000000004E-4</v>
      </c>
      <c r="Z56" s="92">
        <v>1.6000000000000001E-4</v>
      </c>
      <c r="AA56" s="92">
        <v>1.6000000000000001E-4</v>
      </c>
      <c r="AB56" s="92">
        <v>3.9300000000000007E-4</v>
      </c>
      <c r="AC56" s="92">
        <v>5.1999999999999997E-5</v>
      </c>
      <c r="AD56" s="92">
        <v>0</v>
      </c>
      <c r="AE56" s="92">
        <v>5.1999999999999997E-5</v>
      </c>
      <c r="AF56" s="94">
        <v>0</v>
      </c>
      <c r="AG56" s="93">
        <v>0</v>
      </c>
      <c r="AH56" s="92">
        <v>5.1999999999999997E-5</v>
      </c>
      <c r="AI56" s="92">
        <v>0</v>
      </c>
      <c r="AJ56" s="92">
        <v>0</v>
      </c>
      <c r="AK56" s="92">
        <f t="shared" si="0"/>
        <v>4.4500000000000008E-4</v>
      </c>
      <c r="AL56" s="92">
        <f t="shared" si="1"/>
        <v>4.4500000000000008E-4</v>
      </c>
      <c r="AM56" s="92">
        <v>0</v>
      </c>
      <c r="AN56" s="92">
        <v>4.4500000000000008E-4</v>
      </c>
      <c r="AO56" s="92">
        <f t="shared" si="2"/>
        <v>0</v>
      </c>
    </row>
    <row r="57" spans="2:41" ht="17.25" customHeight="1" x14ac:dyDescent="0.15">
      <c r="B57" s="107" t="s">
        <v>120</v>
      </c>
      <c r="C57" s="108"/>
      <c r="D57" s="92">
        <v>6.9570999999999994E-2</v>
      </c>
      <c r="E57" s="92">
        <v>0</v>
      </c>
      <c r="F57" s="92">
        <v>0</v>
      </c>
      <c r="G57" s="92">
        <v>6.9570999999999994E-2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6.9570999999999994E-2</v>
      </c>
      <c r="T57" s="92">
        <v>0</v>
      </c>
      <c r="U57" s="92">
        <v>0</v>
      </c>
      <c r="V57" s="92">
        <v>0</v>
      </c>
      <c r="W57" s="92">
        <v>6.9570999999999994E-2</v>
      </c>
      <c r="X57" s="92">
        <v>1.5E-3</v>
      </c>
      <c r="Y57" s="92">
        <v>0</v>
      </c>
      <c r="Z57" s="92">
        <v>6.8070999999999993E-2</v>
      </c>
      <c r="AA57" s="92">
        <v>0</v>
      </c>
      <c r="AB57" s="92">
        <v>7.2160000000000002E-3</v>
      </c>
      <c r="AC57" s="92">
        <v>6.2354999999999994E-2</v>
      </c>
      <c r="AD57" s="92">
        <v>5.2524999999999995E-2</v>
      </c>
      <c r="AE57" s="92">
        <v>9.8300000000000019E-3</v>
      </c>
      <c r="AF57" s="94">
        <v>0</v>
      </c>
      <c r="AG57" s="93">
        <v>5.2524999999999995E-2</v>
      </c>
      <c r="AH57" s="92">
        <v>9.8300000000000019E-3</v>
      </c>
      <c r="AI57" s="92">
        <v>5.2524999999999995E-2</v>
      </c>
      <c r="AJ57" s="92">
        <v>0</v>
      </c>
      <c r="AK57" s="92">
        <f t="shared" si="0"/>
        <v>6.9570999999999994E-2</v>
      </c>
      <c r="AL57" s="92">
        <f t="shared" si="1"/>
        <v>1.7045999999999999E-2</v>
      </c>
      <c r="AM57" s="92">
        <v>0</v>
      </c>
      <c r="AN57" s="92">
        <v>1.7045999999999999E-2</v>
      </c>
      <c r="AO57" s="92">
        <f t="shared" si="2"/>
        <v>5.2524999999999995E-2</v>
      </c>
    </row>
    <row r="58" spans="2:41" ht="17.25" customHeight="1" x14ac:dyDescent="0.15">
      <c r="B58" s="107" t="s">
        <v>121</v>
      </c>
      <c r="C58" s="108"/>
      <c r="D58" s="92">
        <v>7.4879999999999999E-3</v>
      </c>
      <c r="E58" s="92">
        <v>0</v>
      </c>
      <c r="F58" s="92">
        <v>0</v>
      </c>
      <c r="G58" s="92">
        <v>7.4879999999999999E-3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7.4879999999999999E-3</v>
      </c>
      <c r="T58" s="92">
        <v>0</v>
      </c>
      <c r="U58" s="92">
        <v>0</v>
      </c>
      <c r="V58" s="92">
        <v>0</v>
      </c>
      <c r="W58" s="92">
        <v>7.4879999999999999E-3</v>
      </c>
      <c r="X58" s="92">
        <v>6.4479999999999997E-3</v>
      </c>
      <c r="Y58" s="92">
        <v>0</v>
      </c>
      <c r="Z58" s="92">
        <v>1.0400000000000001E-3</v>
      </c>
      <c r="AA58" s="92">
        <v>0</v>
      </c>
      <c r="AB58" s="92">
        <v>1.1699999999999992E-4</v>
      </c>
      <c r="AC58" s="92">
        <v>7.3709999999999999E-3</v>
      </c>
      <c r="AD58" s="92">
        <v>7.358E-3</v>
      </c>
      <c r="AE58" s="92">
        <v>1.2999999999999999E-5</v>
      </c>
      <c r="AF58" s="94">
        <v>0</v>
      </c>
      <c r="AG58" s="93">
        <v>7.358E-3</v>
      </c>
      <c r="AH58" s="92">
        <v>1.2999999999999999E-5</v>
      </c>
      <c r="AI58" s="92">
        <v>7.358E-3</v>
      </c>
      <c r="AJ58" s="92">
        <v>0</v>
      </c>
      <c r="AK58" s="92">
        <f t="shared" si="0"/>
        <v>7.4879999999999999E-3</v>
      </c>
      <c r="AL58" s="92">
        <f t="shared" si="1"/>
        <v>1.3000000000000002E-4</v>
      </c>
      <c r="AM58" s="92">
        <v>0</v>
      </c>
      <c r="AN58" s="92">
        <v>1.3000000000000002E-4</v>
      </c>
      <c r="AO58" s="92">
        <f t="shared" si="2"/>
        <v>7.358E-3</v>
      </c>
    </row>
    <row r="59" spans="2:41" ht="17.25" customHeight="1" x14ac:dyDescent="0.15">
      <c r="B59" s="107" t="s">
        <v>122</v>
      </c>
      <c r="C59" s="108"/>
      <c r="D59" s="92">
        <v>0.118422</v>
      </c>
      <c r="E59" s="92">
        <v>0</v>
      </c>
      <c r="F59" s="92">
        <v>0</v>
      </c>
      <c r="G59" s="92">
        <v>0.118422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0.118422</v>
      </c>
      <c r="T59" s="92">
        <v>0</v>
      </c>
      <c r="U59" s="92">
        <v>0</v>
      </c>
      <c r="V59" s="92">
        <v>0</v>
      </c>
      <c r="W59" s="92">
        <v>0.118422</v>
      </c>
      <c r="X59" s="92">
        <v>0.11704199999999999</v>
      </c>
      <c r="Y59" s="92">
        <v>2.4835999999999997E-2</v>
      </c>
      <c r="Z59" s="92">
        <v>1.3799999999999999E-3</v>
      </c>
      <c r="AA59" s="92">
        <v>0</v>
      </c>
      <c r="AB59" s="92">
        <v>2.5206000000000006E-2</v>
      </c>
      <c r="AC59" s="92">
        <v>9.3215999999999993E-2</v>
      </c>
      <c r="AD59" s="92">
        <v>8.8470999999999994E-2</v>
      </c>
      <c r="AE59" s="92">
        <v>4.7450000000000001E-3</v>
      </c>
      <c r="AF59" s="94">
        <v>0</v>
      </c>
      <c r="AG59" s="93">
        <v>8.8470999999999994E-2</v>
      </c>
      <c r="AH59" s="92">
        <v>4.7450000000000001E-3</v>
      </c>
      <c r="AI59" s="92">
        <v>8.8470999999999994E-2</v>
      </c>
      <c r="AJ59" s="92">
        <v>0</v>
      </c>
      <c r="AK59" s="92">
        <f t="shared" si="0"/>
        <v>0.118422</v>
      </c>
      <c r="AL59" s="92">
        <f t="shared" si="1"/>
        <v>2.9951000000000002E-2</v>
      </c>
      <c r="AM59" s="92">
        <v>0</v>
      </c>
      <c r="AN59" s="92">
        <v>2.9951000000000002E-2</v>
      </c>
      <c r="AO59" s="92">
        <f t="shared" si="2"/>
        <v>8.8470999999999994E-2</v>
      </c>
    </row>
    <row r="60" spans="2:41" ht="17.25" customHeight="1" x14ac:dyDescent="0.15">
      <c r="B60" s="107" t="s">
        <v>123</v>
      </c>
      <c r="C60" s="108"/>
      <c r="D60" s="92">
        <v>0.5830820000000001</v>
      </c>
      <c r="E60" s="92">
        <v>0</v>
      </c>
      <c r="F60" s="92">
        <v>0</v>
      </c>
      <c r="G60" s="92">
        <v>0.5830820000000001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0.5830820000000001</v>
      </c>
      <c r="T60" s="92">
        <v>0</v>
      </c>
      <c r="U60" s="92">
        <v>0</v>
      </c>
      <c r="V60" s="92">
        <v>0</v>
      </c>
      <c r="W60" s="92">
        <v>0.5830820000000001</v>
      </c>
      <c r="X60" s="92">
        <v>0.30910900000000008</v>
      </c>
      <c r="Y60" s="92">
        <v>0.22455</v>
      </c>
      <c r="Z60" s="92">
        <v>0.27397300000000002</v>
      </c>
      <c r="AA60" s="92">
        <v>0.27141000000000004</v>
      </c>
      <c r="AB60" s="92">
        <v>0.43783200000000011</v>
      </c>
      <c r="AC60" s="92">
        <v>0.14524999999999999</v>
      </c>
      <c r="AD60" s="92">
        <v>8.6012999999999992E-2</v>
      </c>
      <c r="AE60" s="92">
        <v>5.9236999999999998E-2</v>
      </c>
      <c r="AF60" s="94">
        <v>0</v>
      </c>
      <c r="AG60" s="93">
        <v>8.6012999999999992E-2</v>
      </c>
      <c r="AH60" s="92">
        <v>5.9236999999999998E-2</v>
      </c>
      <c r="AI60" s="92">
        <v>8.6012999999999992E-2</v>
      </c>
      <c r="AJ60" s="92">
        <v>0</v>
      </c>
      <c r="AK60" s="92">
        <f t="shared" si="0"/>
        <v>0.5830820000000001</v>
      </c>
      <c r="AL60" s="92">
        <f t="shared" si="1"/>
        <v>0.46582100000000004</v>
      </c>
      <c r="AM60" s="92">
        <v>0</v>
      </c>
      <c r="AN60" s="92">
        <v>0.46582100000000004</v>
      </c>
      <c r="AO60" s="92">
        <f t="shared" si="2"/>
        <v>0.11726100000000006</v>
      </c>
    </row>
    <row r="61" spans="2:41" ht="17.25" customHeight="1" x14ac:dyDescent="0.15">
      <c r="B61" s="107" t="s">
        <v>124</v>
      </c>
      <c r="C61" s="108"/>
      <c r="D61" s="92">
        <v>1.3600000000000001E-3</v>
      </c>
      <c r="E61" s="92">
        <v>0</v>
      </c>
      <c r="F61" s="92">
        <v>0</v>
      </c>
      <c r="G61" s="92">
        <v>1.3600000000000001E-3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1.3600000000000001E-3</v>
      </c>
      <c r="T61" s="92">
        <v>0</v>
      </c>
      <c r="U61" s="92">
        <v>0</v>
      </c>
      <c r="V61" s="92">
        <v>0</v>
      </c>
      <c r="W61" s="92">
        <v>1.3600000000000001E-3</v>
      </c>
      <c r="X61" s="92">
        <v>0</v>
      </c>
      <c r="Y61" s="92">
        <v>0</v>
      </c>
      <c r="Z61" s="92">
        <v>1.3600000000000001E-3</v>
      </c>
      <c r="AA61" s="92">
        <v>0</v>
      </c>
      <c r="AB61" s="92">
        <v>0</v>
      </c>
      <c r="AC61" s="92">
        <v>1.3600000000000001E-3</v>
      </c>
      <c r="AD61" s="92">
        <v>0</v>
      </c>
      <c r="AE61" s="92">
        <v>1.3600000000000001E-3</v>
      </c>
      <c r="AF61" s="94">
        <v>0</v>
      </c>
      <c r="AG61" s="93">
        <v>0</v>
      </c>
      <c r="AH61" s="92">
        <v>1.3600000000000001E-3</v>
      </c>
      <c r="AI61" s="92">
        <v>0</v>
      </c>
      <c r="AJ61" s="92">
        <v>0</v>
      </c>
      <c r="AK61" s="92">
        <f t="shared" si="0"/>
        <v>1.3600000000000001E-3</v>
      </c>
      <c r="AL61" s="92">
        <f t="shared" si="1"/>
        <v>1.3600000000000001E-3</v>
      </c>
      <c r="AM61" s="92">
        <v>0</v>
      </c>
      <c r="AN61" s="92">
        <v>1.3600000000000001E-3</v>
      </c>
      <c r="AO61" s="92">
        <f t="shared" si="2"/>
        <v>0</v>
      </c>
    </row>
    <row r="62" spans="2:41" ht="17.25" customHeight="1" x14ac:dyDescent="0.15">
      <c r="B62" s="107" t="s">
        <v>125</v>
      </c>
      <c r="C62" s="108"/>
      <c r="D62" s="92">
        <v>5.4228040000000011</v>
      </c>
      <c r="E62" s="92">
        <v>0</v>
      </c>
      <c r="F62" s="92">
        <v>0</v>
      </c>
      <c r="G62" s="92">
        <v>5.4228040000000011</v>
      </c>
      <c r="H62" s="92">
        <v>0</v>
      </c>
      <c r="I62" s="92">
        <v>0</v>
      </c>
      <c r="J62" s="92">
        <v>0</v>
      </c>
      <c r="K62" s="92">
        <v>3.8000000000000002E-4</v>
      </c>
      <c r="L62" s="92">
        <v>0</v>
      </c>
      <c r="M62" s="92">
        <v>0</v>
      </c>
      <c r="N62" s="92">
        <v>0</v>
      </c>
      <c r="O62" s="92">
        <v>3.8000000000000002E-4</v>
      </c>
      <c r="P62" s="92">
        <v>0</v>
      </c>
      <c r="Q62" s="109">
        <v>0</v>
      </c>
      <c r="R62" s="92">
        <v>0</v>
      </c>
      <c r="S62" s="93">
        <v>5.4228040000000011</v>
      </c>
      <c r="T62" s="92">
        <v>0.27923000000000003</v>
      </c>
      <c r="U62" s="92">
        <v>1.048E-2</v>
      </c>
      <c r="V62" s="92">
        <v>0.26875000000000004</v>
      </c>
      <c r="W62" s="92">
        <v>5.143574000000001</v>
      </c>
      <c r="X62" s="92">
        <v>4.1021750000000008</v>
      </c>
      <c r="Y62" s="92">
        <v>4.0000000000000003E-5</v>
      </c>
      <c r="Z62" s="92">
        <v>1.0413989999999997</v>
      </c>
      <c r="AA62" s="92">
        <v>0.27751400000000009</v>
      </c>
      <c r="AB62" s="92">
        <v>0.55980300000000049</v>
      </c>
      <c r="AC62" s="92">
        <v>4.5837710000000005</v>
      </c>
      <c r="AD62" s="92">
        <v>2.6684950000000001</v>
      </c>
      <c r="AE62" s="92">
        <v>1.915276</v>
      </c>
      <c r="AF62" s="94">
        <v>0</v>
      </c>
      <c r="AG62" s="93">
        <v>2.6684950000000001</v>
      </c>
      <c r="AH62" s="92">
        <v>2.1945060000000001</v>
      </c>
      <c r="AI62" s="92">
        <v>2.6684950000000001</v>
      </c>
      <c r="AJ62" s="92">
        <v>0</v>
      </c>
      <c r="AK62" s="92">
        <f t="shared" si="0"/>
        <v>5.4228040000000011</v>
      </c>
      <c r="AL62" s="92">
        <f t="shared" si="1"/>
        <v>2.7473717682672247</v>
      </c>
      <c r="AM62" s="92">
        <v>0</v>
      </c>
      <c r="AN62" s="92">
        <v>2.7473717682672247</v>
      </c>
      <c r="AO62" s="92">
        <f t="shared" si="2"/>
        <v>2.6754322317327763</v>
      </c>
    </row>
    <row r="63" spans="2:41" ht="17.25" customHeight="1" x14ac:dyDescent="0.15">
      <c r="B63" s="107" t="s">
        <v>126</v>
      </c>
      <c r="C63" s="108"/>
      <c r="D63" s="92">
        <v>0.130576</v>
      </c>
      <c r="E63" s="92">
        <v>0</v>
      </c>
      <c r="F63" s="92">
        <v>0</v>
      </c>
      <c r="G63" s="92">
        <v>0.130576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0.130576</v>
      </c>
      <c r="T63" s="92">
        <v>0</v>
      </c>
      <c r="U63" s="92">
        <v>0</v>
      </c>
      <c r="V63" s="92">
        <v>0</v>
      </c>
      <c r="W63" s="92">
        <v>0.130576</v>
      </c>
      <c r="X63" s="92">
        <v>0.124597</v>
      </c>
      <c r="Y63" s="92">
        <v>0</v>
      </c>
      <c r="Z63" s="92">
        <v>5.9789999999999999E-3</v>
      </c>
      <c r="AA63" s="92">
        <v>9.9999999999999995E-7</v>
      </c>
      <c r="AB63" s="92">
        <v>1.924300000000001E-2</v>
      </c>
      <c r="AC63" s="92">
        <v>0.11133299999999999</v>
      </c>
      <c r="AD63" s="92">
        <v>0.10669399999999998</v>
      </c>
      <c r="AE63" s="92">
        <v>4.638999999999999E-3</v>
      </c>
      <c r="AF63" s="94">
        <v>0</v>
      </c>
      <c r="AG63" s="93">
        <v>0.10669399999999998</v>
      </c>
      <c r="AH63" s="92">
        <v>4.638999999999999E-3</v>
      </c>
      <c r="AI63" s="92">
        <v>0.10669399999999998</v>
      </c>
      <c r="AJ63" s="92">
        <v>0</v>
      </c>
      <c r="AK63" s="92">
        <f t="shared" si="0"/>
        <v>0.130576</v>
      </c>
      <c r="AL63" s="92">
        <f t="shared" si="1"/>
        <v>2.3882E-2</v>
      </c>
      <c r="AM63" s="92">
        <v>0</v>
      </c>
      <c r="AN63" s="92">
        <v>2.3882E-2</v>
      </c>
      <c r="AO63" s="92">
        <f t="shared" si="2"/>
        <v>0.106694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2021-03-16T06:37:27Z</dcterms:created>
  <dcterms:modified xsi:type="dcterms:W3CDTF">2021-03-16T06:37:27Z</dcterms:modified>
</cp:coreProperties>
</file>