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L62"/>
  <c r="AK62"/>
  <c r="AL61"/>
  <c r="AK61"/>
  <c r="AO61" s="1"/>
  <c r="AL60"/>
  <c r="AK60"/>
  <c r="AL59"/>
  <c r="AK59"/>
  <c r="AO59" s="1"/>
  <c r="AL58"/>
  <c r="AK58"/>
  <c r="AO58" s="1"/>
  <c r="AL57"/>
  <c r="AK57"/>
  <c r="AO57" s="1"/>
  <c r="AL56"/>
  <c r="AK56"/>
  <c r="AO56" s="1"/>
  <c r="AL55"/>
  <c r="AK55"/>
  <c r="AO55" s="1"/>
  <c r="AL54"/>
  <c r="AK54"/>
  <c r="AO54" s="1"/>
  <c r="AL53"/>
  <c r="AK53"/>
  <c r="AO53" s="1"/>
  <c r="AL52"/>
  <c r="AK52"/>
  <c r="AO52" s="1"/>
  <c r="AL51"/>
  <c r="AK5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L44" s="1"/>
  <c r="AM44"/>
  <c r="AK44"/>
  <c r="AO44" s="1"/>
  <c r="AL43"/>
  <c r="AK43"/>
  <c r="AO43" s="1"/>
  <c r="AL42"/>
  <c r="AK42"/>
  <c r="AO42" s="1"/>
  <c r="AL41"/>
  <c r="AK41"/>
  <c r="AL40"/>
  <c r="AK40"/>
  <c r="AL39"/>
  <c r="AK39"/>
  <c r="AO39" s="1"/>
  <c r="AL38"/>
  <c r="AK38"/>
  <c r="AL37"/>
  <c r="AK37"/>
  <c r="AL36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L20"/>
  <c r="AK20"/>
  <c r="AO20" s="1"/>
  <c r="AN19"/>
  <c r="AM19"/>
  <c r="AL19" s="1"/>
  <c r="AK19"/>
  <c r="AO19" s="1"/>
  <c r="AL18"/>
  <c r="AK18"/>
  <c r="AO18" s="1"/>
  <c r="AN12"/>
  <c r="AL17"/>
  <c r="AK17"/>
  <c r="AO17" s="1"/>
  <c r="AL16"/>
  <c r="AK16"/>
  <c r="AO16" s="1"/>
  <c r="AL15"/>
  <c r="AK15"/>
  <c r="AO15" s="1"/>
  <c r="AL14"/>
  <c r="AK14"/>
  <c r="AO14" s="1"/>
  <c r="AN13"/>
  <c r="AM13"/>
  <c r="AM12" s="1"/>
  <c r="AL12" s="1"/>
  <c r="AL13"/>
  <c r="AK13"/>
  <c r="AO13" s="1"/>
  <c r="AK12"/>
  <c r="Z8"/>
  <c r="X8"/>
  <c r="AO21" l="1"/>
  <c r="AO29"/>
  <c r="AO37"/>
  <c r="AO60"/>
  <c r="AO63"/>
  <c r="AO24"/>
  <c r="AO32"/>
  <c r="AO40"/>
  <c r="AO22"/>
  <c r="AO30"/>
  <c r="AO38"/>
  <c r="AO12"/>
  <c r="AO25"/>
  <c r="AO33"/>
  <c r="AO41"/>
  <c r="AO51"/>
  <c r="AO62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<sst xmlns="http://schemas.openxmlformats.org/spreadsheetml/2006/main" count="137" uniqueCount="132">
  <si>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</si>
  <si>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</si>
  <si>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</si>
  <si>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</si>
  <si>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</si>
  <si>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</si>
  <si>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</si>
  <si>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</si>
  <si>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</si>
  <si>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</si>
  <si>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</si>
  <si>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</si>
  <si>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</si>
  <si>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</si>
  <si>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</si>
  <si>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</si>
  <si>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</si>
  <si>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</si>
  <si>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</si>
  <si>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</si>
  <si>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</si>
  <si>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</si>
  <si>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</si>
  <si>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</si>
  <si>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</si>
  <si>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</si>
  <si>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</si>
  <si>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</si>
  <si>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</si>
  <si>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</si>
  <si>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</si>
  <si>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</si>
  <si>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</si>
  <si>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</si>
  <si>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</si>
  <si>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</si>
  <si>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</si>
  <si>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</si>
  <si>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</si>
  <si>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</si>
  <si>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</si>
  <si>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</si>
  <si>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</si>
  <si>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</si>
  <si>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</si>
  <si>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</si>
  <si>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</si>
  <si>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</si>
  <si>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</si>
  <si>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</si>
  <si>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</si>
  <si>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</si>
  <si>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</si>
  <si>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</si>
  <si>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</si>
  <si>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</si>
  <si>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</si>
  <si>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</si>
  <si>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</si>
  <si>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</si>
  <si>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</si>
  <si>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</si>
  <si>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</si>
  <si>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</si>
  <si>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</si>
  <si>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</si>
  <si>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</si>
  <si>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</si>
  <si>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</si>
  <si>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</si>
  <si>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</si>
  <si>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</si>
  <si>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</si>
  <si>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表5-06  発生量及び処理・処分量（業種別)　〔有田地域〕〔全業種〕〔平成30年度〕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</si>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</sst>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111.57826</v>
      </c>
      <c r="E12" s="84">
        <v>0</v>
      </c>
      <c r="F12" s="84">
        <v>0</v>
      </c>
      <c r="G12" s="84">
        <v>111.57826</v>
      </c>
      <c r="H12" s="84">
        <v>13.554</v>
      </c>
      <c r="I12" s="84">
        <v>0</v>
      </c>
      <c r="J12" s="84">
        <v>0</v>
      </c>
      <c r="K12" s="84">
        <v>21.022158999999998</v>
      </c>
      <c r="L12" s="84">
        <v>0</v>
      </c>
      <c r="M12" s="84">
        <v>20.286999999999999</v>
      </c>
      <c r="N12" s="84">
        <v>0</v>
      </c>
      <c r="O12" s="84">
        <v>0.73515900000000001</v>
      </c>
      <c r="P12" s="84">
        <v>0.27515899999999999</v>
      </c>
      <c r="Q12" s="85">
        <v>0</v>
      </c>
      <c r="R12" s="84">
        <v>0</v>
      </c>
      <c r="S12" s="86">
        <v>77.462101000000018</v>
      </c>
      <c r="T12" s="84">
        <v>2.5203799999999998</v>
      </c>
      <c r="U12" s="84">
        <v>2.3813599999999999</v>
      </c>
      <c r="V12" s="84">
        <v>0.13902</v>
      </c>
      <c r="W12" s="84">
        <v>74.941721000000015</v>
      </c>
      <c r="X12" s="84">
        <v>68.776374000000018</v>
      </c>
      <c r="Y12" s="84">
        <v>11.588215000000002</v>
      </c>
      <c r="Z12" s="84">
        <v>6.1653470000000015</v>
      </c>
      <c r="AA12" s="84">
        <v>0.91231799999999985</v>
      </c>
      <c r="AB12" s="84">
        <v>12.454745000000004</v>
      </c>
      <c r="AC12" s="84">
        <v>62.486975999999999</v>
      </c>
      <c r="AD12" s="84">
        <v>60.495643000000015</v>
      </c>
      <c r="AE12" s="84">
        <v>1.9913329999999991</v>
      </c>
      <c r="AF12" s="87">
        <v>0</v>
      </c>
      <c r="AG12" s="86">
        <v>74.324802000000034</v>
      </c>
      <c r="AH12" s="84">
        <v>4.5117129999999994</v>
      </c>
      <c r="AI12" s="84">
        <v>74.324802000000034</v>
      </c>
      <c r="AJ12" s="84">
        <v>0</v>
      </c>
      <c r="AK12" s="84">
        <f>G12-N12</f>
        <v>111.57826</v>
      </c>
      <c r="AL12" s="84">
        <f>AM12+AN12</f>
        <v>5.6290459756097571</v>
      </c>
      <c r="AM12" s="84">
        <f>AM13+SUM(AM16:AM19)+AM44+SUM(AM51:AM64)</f>
        <v>0</v>
      </c>
      <c r="AN12" s="84">
        <f>AN13+SUM(AN16:AN19)+AN44+SUM(AN51:AN64)</f>
        <v>5.6290459756097571</v>
      </c>
      <c r="AO12" s="84">
        <f>AK12-AL12</f>
        <v>105.94921402439024</v>
      </c>
    </row>
    <row r="13" spans="2:41" s="88" customFormat="1" ht="17.25" customHeight="1" thickTop="1">
      <c r="B13" s="89" t="s">
        <v>76</v>
      </c>
      <c r="C13" s="90"/>
      <c r="D13" s="91">
        <v>13.592169999999999</v>
      </c>
      <c r="E13" s="91">
        <v>0</v>
      </c>
      <c r="F13" s="91">
        <v>0</v>
      </c>
      <c r="G13" s="91">
        <v>13.592169999999999</v>
      </c>
      <c r="H13" s="91">
        <v>13.554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3.8169999999999996E-2</v>
      </c>
      <c r="T13" s="91">
        <v>0</v>
      </c>
      <c r="U13" s="91">
        <v>0</v>
      </c>
      <c r="V13" s="91">
        <v>0</v>
      </c>
      <c r="W13" s="91">
        <v>3.8169999999999996E-2</v>
      </c>
      <c r="X13" s="91">
        <v>2.7E-4</v>
      </c>
      <c r="Y13" s="91">
        <v>0</v>
      </c>
      <c r="Z13" s="91">
        <v>3.7899999999999996E-2</v>
      </c>
      <c r="AA13" s="91">
        <v>3.7899999999999996E-2</v>
      </c>
      <c r="AB13" s="91">
        <v>3.4109999999999994E-2</v>
      </c>
      <c r="AC13" s="91">
        <v>4.0600000000000002E-3</v>
      </c>
      <c r="AD13" s="91">
        <v>2.7E-4</v>
      </c>
      <c r="AE13" s="91">
        <v>3.79E-3</v>
      </c>
      <c r="AF13" s="93">
        <v>0</v>
      </c>
      <c r="AG13" s="92">
        <v>13.554270000000001</v>
      </c>
      <c r="AH13" s="91">
        <v>3.79E-3</v>
      </c>
      <c r="AI13" s="91">
        <v>13.554270000000001</v>
      </c>
      <c r="AJ13" s="91">
        <v>0</v>
      </c>
      <c r="AK13" s="91">
        <f t="shared" ref="AK13:AK64" si="0">G13-N13</f>
        <v>13.592169999999999</v>
      </c>
      <c r="AL13" s="91">
        <f t="shared" ref="AL13:AL64" si="1">AM13+AN13</f>
        <v>3.7899999999999996E-2</v>
      </c>
      <c r="AM13" s="91">
        <f>SUM(AM14:AM15)</f>
        <v>0</v>
      </c>
      <c r="AN13" s="91">
        <f>SUM(AN14:AN15)</f>
        <v>3.7899999999999996E-2</v>
      </c>
      <c r="AO13" s="91">
        <f t="shared" ref="AO13:AO64" si="2">AK13-AL13</f>
        <v>13.554269999999999</v>
      </c>
    </row>
    <row r="14" spans="2:41" s="88" customFormat="1" ht="17.25" customHeight="1">
      <c r="B14" s="94">
        <v>0</v>
      </c>
      <c r="C14" s="95" t="s">
        <v>77</v>
      </c>
      <c r="D14" s="96">
        <v>13.592169999999999</v>
      </c>
      <c r="E14" s="96">
        <v>0</v>
      </c>
      <c r="F14" s="96">
        <v>0</v>
      </c>
      <c r="G14" s="96">
        <v>13.592169999999999</v>
      </c>
      <c r="H14" s="96">
        <v>13.554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3.8169999999999996E-2</v>
      </c>
      <c r="T14" s="96">
        <v>0</v>
      </c>
      <c r="U14" s="96">
        <v>0</v>
      </c>
      <c r="V14" s="96">
        <v>0</v>
      </c>
      <c r="W14" s="96">
        <v>3.8169999999999996E-2</v>
      </c>
      <c r="X14" s="96">
        <v>2.7E-4</v>
      </c>
      <c r="Y14" s="96">
        <v>0</v>
      </c>
      <c r="Z14" s="96">
        <v>3.7899999999999996E-2</v>
      </c>
      <c r="AA14" s="96">
        <v>3.7899999999999996E-2</v>
      </c>
      <c r="AB14" s="96">
        <v>3.4109999999999994E-2</v>
      </c>
      <c r="AC14" s="96">
        <v>4.0600000000000002E-3</v>
      </c>
      <c r="AD14" s="96">
        <v>2.7E-4</v>
      </c>
      <c r="AE14" s="96">
        <v>3.79E-3</v>
      </c>
      <c r="AF14" s="99">
        <v>0</v>
      </c>
      <c r="AG14" s="98">
        <v>13.554270000000001</v>
      </c>
      <c r="AH14" s="96">
        <v>3.79E-3</v>
      </c>
      <c r="AI14" s="96">
        <v>13.554270000000001</v>
      </c>
      <c r="AJ14" s="96">
        <v>0</v>
      </c>
      <c r="AK14" s="96">
        <f t="shared" si="0"/>
        <v>13.592169999999999</v>
      </c>
      <c r="AL14" s="96">
        <f t="shared" si="1"/>
        <v>3.7899999999999996E-2</v>
      </c>
      <c r="AM14" s="96">
        <v>0</v>
      </c>
      <c r="AN14" s="96">
        <v>3.7899999999999996E-2</v>
      </c>
      <c r="AO14" s="96">
        <f t="shared" si="2"/>
        <v>13.554269999999999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57.341727000000006</v>
      </c>
      <c r="E18" s="91">
        <v>0</v>
      </c>
      <c r="F18" s="91">
        <v>0</v>
      </c>
      <c r="G18" s="91">
        <v>57.341727000000006</v>
      </c>
      <c r="H18" s="91">
        <v>0</v>
      </c>
      <c r="I18" s="91">
        <v>0</v>
      </c>
      <c r="J18" s="91">
        <v>0</v>
      </c>
      <c r="K18" s="91">
        <v>0.27515899999999999</v>
      </c>
      <c r="L18" s="91">
        <v>0</v>
      </c>
      <c r="M18" s="91">
        <v>0</v>
      </c>
      <c r="N18" s="91">
        <v>0</v>
      </c>
      <c r="O18" s="91">
        <v>0.27515899999999999</v>
      </c>
      <c r="P18" s="91">
        <v>0.27515899999999999</v>
      </c>
      <c r="Q18" s="108">
        <v>0</v>
      </c>
      <c r="R18" s="91">
        <v>0</v>
      </c>
      <c r="S18" s="92">
        <v>57.066568000000004</v>
      </c>
      <c r="T18" s="91">
        <v>2.4053899999999997</v>
      </c>
      <c r="U18" s="91">
        <v>2.3782299999999998</v>
      </c>
      <c r="V18" s="91">
        <v>2.716E-2</v>
      </c>
      <c r="W18" s="91">
        <v>54.661178000000007</v>
      </c>
      <c r="X18" s="91">
        <v>53.956905000000006</v>
      </c>
      <c r="Y18" s="91">
        <v>9.3185000000000004E-2</v>
      </c>
      <c r="Z18" s="91">
        <v>0.70427300000000015</v>
      </c>
      <c r="AA18" s="91">
        <v>2.9999999999999997E-4</v>
      </c>
      <c r="AB18" s="91">
        <v>5.8243000000004486E-2</v>
      </c>
      <c r="AC18" s="96">
        <v>54.602935000000002</v>
      </c>
      <c r="AD18" s="91">
        <v>53.336696000000003</v>
      </c>
      <c r="AE18" s="91">
        <v>1.2662389999999997</v>
      </c>
      <c r="AF18" s="93">
        <v>0</v>
      </c>
      <c r="AG18" s="92">
        <v>53.611855000000006</v>
      </c>
      <c r="AH18" s="91">
        <v>3.6716289999999994</v>
      </c>
      <c r="AI18" s="91">
        <v>53.611855000000006</v>
      </c>
      <c r="AJ18" s="91">
        <v>0</v>
      </c>
      <c r="AK18" s="91">
        <f t="shared" si="0"/>
        <v>57.341727000000006</v>
      </c>
      <c r="AL18" s="91">
        <f t="shared" si="1"/>
        <v>3.6967130000000012</v>
      </c>
      <c r="AM18" s="91">
        <v>0</v>
      </c>
      <c r="AN18" s="91">
        <v>3.6967130000000012</v>
      </c>
      <c r="AO18" s="91">
        <f t="shared" si="2"/>
        <v>53.645014000000003</v>
      </c>
    </row>
    <row r="19" spans="2:41" s="88" customFormat="1" ht="17.25" customHeight="1">
      <c r="B19" s="109" t="s">
        <v>82</v>
      </c>
      <c r="C19" s="110"/>
      <c r="D19" s="91">
        <v>17.136137000000005</v>
      </c>
      <c r="E19" s="91">
        <v>0</v>
      </c>
      <c r="F19" s="91">
        <v>0</v>
      </c>
      <c r="G19" s="91">
        <v>17.136137000000005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108">
        <v>0</v>
      </c>
      <c r="R19" s="91">
        <v>0</v>
      </c>
      <c r="S19" s="92">
        <v>17.136137000000005</v>
      </c>
      <c r="T19" s="91">
        <v>7.3030000000000012E-2</v>
      </c>
      <c r="U19" s="91">
        <v>0</v>
      </c>
      <c r="V19" s="91">
        <v>7.3030000000000012E-2</v>
      </c>
      <c r="W19" s="91">
        <v>17.063107000000002</v>
      </c>
      <c r="X19" s="91">
        <v>12.664843000000003</v>
      </c>
      <c r="Y19" s="91">
        <v>11.279890000000002</v>
      </c>
      <c r="Z19" s="91">
        <v>4.3982639999999993</v>
      </c>
      <c r="AA19" s="91">
        <v>0.67856299999999992</v>
      </c>
      <c r="AB19" s="91">
        <v>11.544846000000003</v>
      </c>
      <c r="AC19" s="91">
        <v>5.5182610000000007</v>
      </c>
      <c r="AD19" s="91">
        <v>5.2906900000000006</v>
      </c>
      <c r="AE19" s="91">
        <v>0.22757100000000002</v>
      </c>
      <c r="AF19" s="93">
        <v>0</v>
      </c>
      <c r="AG19" s="92">
        <v>5.2906900000000006</v>
      </c>
      <c r="AH19" s="91">
        <v>0.30060100000000001</v>
      </c>
      <c r="AI19" s="91">
        <v>5.2906900000000006</v>
      </c>
      <c r="AJ19" s="91">
        <v>0</v>
      </c>
      <c r="AK19" s="91">
        <f t="shared" si="0"/>
        <v>17.136137000000005</v>
      </c>
      <c r="AL19" s="91">
        <f t="shared" si="1"/>
        <v>0.54582897560975607</v>
      </c>
      <c r="AM19" s="91">
        <f>SUM(AM20:AM43)</f>
        <v>0</v>
      </c>
      <c r="AN19" s="91">
        <f>SUM(AN20:AN43)</f>
        <v>0.54582897560975607</v>
      </c>
      <c r="AO19" s="91">
        <f t="shared" si="2"/>
        <v>16.59030802439025</v>
      </c>
    </row>
    <row r="20" spans="2:41" s="88" customFormat="1" ht="17.25" customHeight="1">
      <c r="B20" s="94">
        <v>0</v>
      </c>
      <c r="C20" s="95" t="s">
        <v>83</v>
      </c>
      <c r="D20" s="96">
        <v>2.0003569999999997</v>
      </c>
      <c r="E20" s="96">
        <v>0</v>
      </c>
      <c r="F20" s="96">
        <v>0</v>
      </c>
      <c r="G20" s="96">
        <v>2.0003569999999997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2.0003569999999997</v>
      </c>
      <c r="T20" s="96">
        <v>0</v>
      </c>
      <c r="U20" s="96">
        <v>0</v>
      </c>
      <c r="V20" s="96">
        <v>0</v>
      </c>
      <c r="W20" s="96">
        <v>2.0003569999999997</v>
      </c>
      <c r="X20" s="96">
        <v>8.8100000000000001E-3</v>
      </c>
      <c r="Y20" s="96">
        <v>0</v>
      </c>
      <c r="Z20" s="96">
        <v>1.9915469999999997</v>
      </c>
      <c r="AA20" s="96">
        <v>2.3646999999999998E-2</v>
      </c>
      <c r="AB20" s="96">
        <v>2.0100000000000007E-2</v>
      </c>
      <c r="AC20" s="96">
        <v>1.9802569999999997</v>
      </c>
      <c r="AD20" s="96">
        <v>1.9678999999999998</v>
      </c>
      <c r="AE20" s="96">
        <v>1.2357000000000002E-2</v>
      </c>
      <c r="AF20" s="99">
        <v>0</v>
      </c>
      <c r="AG20" s="98">
        <v>1.9678999999999998</v>
      </c>
      <c r="AH20" s="96">
        <v>1.2357000000000002E-2</v>
      </c>
      <c r="AI20" s="96">
        <v>1.9678999999999998</v>
      </c>
      <c r="AJ20" s="96">
        <v>0</v>
      </c>
      <c r="AK20" s="96">
        <f t="shared" si="0"/>
        <v>2.0003569999999997</v>
      </c>
      <c r="AL20" s="96">
        <f t="shared" si="1"/>
        <v>3.2457E-2</v>
      </c>
      <c r="AM20" s="96">
        <v>0</v>
      </c>
      <c r="AN20" s="96">
        <v>3.2457E-2</v>
      </c>
      <c r="AO20" s="96">
        <f t="shared" si="2"/>
        <v>1.9678999999999998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3.1719999999999998E-2</v>
      </c>
      <c r="E23" s="112">
        <v>0</v>
      </c>
      <c r="F23" s="112">
        <v>0</v>
      </c>
      <c r="G23" s="112">
        <v>3.1719999999999998E-2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3.1719999999999998E-2</v>
      </c>
      <c r="T23" s="112">
        <v>0</v>
      </c>
      <c r="U23" s="112">
        <v>0</v>
      </c>
      <c r="V23" s="112">
        <v>0</v>
      </c>
      <c r="W23" s="112">
        <v>3.1719999999999998E-2</v>
      </c>
      <c r="X23" s="112">
        <v>3.1719999999999998E-2</v>
      </c>
      <c r="Y23" s="112">
        <v>0</v>
      </c>
      <c r="Z23" s="112">
        <v>0</v>
      </c>
      <c r="AA23" s="112">
        <v>0</v>
      </c>
      <c r="AB23" s="112">
        <v>0</v>
      </c>
      <c r="AC23" s="112">
        <v>3.1719999999999998E-2</v>
      </c>
      <c r="AD23" s="112">
        <v>3.1719999999999998E-2</v>
      </c>
      <c r="AE23" s="112">
        <v>0</v>
      </c>
      <c r="AF23" s="115">
        <v>0</v>
      </c>
      <c r="AG23" s="114">
        <v>3.1719999999999998E-2</v>
      </c>
      <c r="AH23" s="112">
        <v>0</v>
      </c>
      <c r="AI23" s="112">
        <v>3.1719999999999998E-2</v>
      </c>
      <c r="AJ23" s="112">
        <v>0</v>
      </c>
      <c r="AK23" s="112">
        <f t="shared" si="0"/>
        <v>3.1719999999999998E-2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3.1719999999999998E-2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0.10756700000000001</v>
      </c>
      <c r="E25" s="112">
        <v>0</v>
      </c>
      <c r="F25" s="112">
        <v>0</v>
      </c>
      <c r="G25" s="112">
        <v>0.10756700000000001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0.10756700000000001</v>
      </c>
      <c r="T25" s="112">
        <v>0</v>
      </c>
      <c r="U25" s="112">
        <v>0</v>
      </c>
      <c r="V25" s="112">
        <v>0</v>
      </c>
      <c r="W25" s="112">
        <v>0.10756700000000001</v>
      </c>
      <c r="X25" s="112">
        <v>0.10756700000000001</v>
      </c>
      <c r="Y25" s="112">
        <v>0</v>
      </c>
      <c r="Z25" s="112">
        <v>0</v>
      </c>
      <c r="AA25" s="112">
        <v>0</v>
      </c>
      <c r="AB25" s="112">
        <v>0</v>
      </c>
      <c r="AC25" s="112">
        <v>0.10756700000000001</v>
      </c>
      <c r="AD25" s="112">
        <v>0.10756700000000001</v>
      </c>
      <c r="AE25" s="112">
        <v>0</v>
      </c>
      <c r="AF25" s="115">
        <v>0</v>
      </c>
      <c r="AG25" s="114">
        <v>0.10756700000000001</v>
      </c>
      <c r="AH25" s="112">
        <v>0</v>
      </c>
      <c r="AI25" s="112">
        <v>0.10756700000000001</v>
      </c>
      <c r="AJ25" s="112">
        <v>0</v>
      </c>
      <c r="AK25" s="112">
        <f t="shared" si="0"/>
        <v>0.10756700000000001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0.10756700000000001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5.4000000000000001E-4</v>
      </c>
      <c r="E27" s="112">
        <v>0</v>
      </c>
      <c r="F27" s="112">
        <v>0</v>
      </c>
      <c r="G27" s="112">
        <v>5.4000000000000001E-4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5.4000000000000001E-4</v>
      </c>
      <c r="T27" s="112">
        <v>0</v>
      </c>
      <c r="U27" s="112">
        <v>0</v>
      </c>
      <c r="V27" s="112">
        <v>0</v>
      </c>
      <c r="W27" s="112">
        <v>5.4000000000000001E-4</v>
      </c>
      <c r="X27" s="112">
        <v>5.4000000000000001E-4</v>
      </c>
      <c r="Y27" s="112">
        <v>0</v>
      </c>
      <c r="Z27" s="112">
        <v>0</v>
      </c>
      <c r="AA27" s="112">
        <v>0</v>
      </c>
      <c r="AB27" s="112">
        <v>0</v>
      </c>
      <c r="AC27" s="112">
        <v>5.4000000000000001E-4</v>
      </c>
      <c r="AD27" s="112">
        <v>5.4000000000000001E-4</v>
      </c>
      <c r="AE27" s="112">
        <v>0</v>
      </c>
      <c r="AF27" s="115">
        <v>0</v>
      </c>
      <c r="AG27" s="114">
        <v>5.4000000000000001E-4</v>
      </c>
      <c r="AH27" s="112">
        <v>0</v>
      </c>
      <c r="AI27" s="112">
        <v>5.4000000000000001E-4</v>
      </c>
      <c r="AJ27" s="112">
        <v>0</v>
      </c>
      <c r="AK27" s="112">
        <f t="shared" si="0"/>
        <v>5.4000000000000001E-4</v>
      </c>
      <c r="AL27" s="112">
        <f t="shared" si="1"/>
        <v>0</v>
      </c>
      <c r="AM27" s="112">
        <v>0</v>
      </c>
      <c r="AN27" s="112">
        <v>0</v>
      </c>
      <c r="AO27" s="112">
        <f t="shared" si="2"/>
        <v>5.4000000000000001E-4</v>
      </c>
    </row>
    <row r="28" spans="2:41" s="88" customFormat="1" ht="17.25" customHeight="1">
      <c r="B28" s="94">
        <v>0</v>
      </c>
      <c r="C28" s="111" t="s">
        <v>91</v>
      </c>
      <c r="D28" s="112">
        <v>13.399813000000004</v>
      </c>
      <c r="E28" s="112">
        <v>0</v>
      </c>
      <c r="F28" s="112">
        <v>0</v>
      </c>
      <c r="G28" s="112">
        <v>13.399813000000004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13.399813000000004</v>
      </c>
      <c r="T28" s="112">
        <v>3.2030000000000003E-2</v>
      </c>
      <c r="U28" s="112">
        <v>0</v>
      </c>
      <c r="V28" s="112">
        <v>3.2030000000000003E-2</v>
      </c>
      <c r="W28" s="112">
        <v>13.367783000000003</v>
      </c>
      <c r="X28" s="112">
        <v>11.371240000000002</v>
      </c>
      <c r="Y28" s="112">
        <v>11.279890000000002</v>
      </c>
      <c r="Z28" s="112">
        <v>1.996543</v>
      </c>
      <c r="AA28" s="112">
        <v>0.62478199999999995</v>
      </c>
      <c r="AB28" s="112">
        <v>11.442122000000003</v>
      </c>
      <c r="AC28" s="112">
        <v>1.9256609999999998</v>
      </c>
      <c r="AD28" s="112">
        <v>1.8200949999999998</v>
      </c>
      <c r="AE28" s="112">
        <v>0.10556600000000002</v>
      </c>
      <c r="AF28" s="115">
        <v>0</v>
      </c>
      <c r="AG28" s="114">
        <v>1.8200949999999998</v>
      </c>
      <c r="AH28" s="112">
        <v>0.13759600000000002</v>
      </c>
      <c r="AI28" s="112">
        <v>1.8200949999999998</v>
      </c>
      <c r="AJ28" s="112">
        <v>0</v>
      </c>
      <c r="AK28" s="112">
        <f t="shared" si="0"/>
        <v>13.399813000000004</v>
      </c>
      <c r="AL28" s="112">
        <f t="shared" si="1"/>
        <v>0.28010997560975609</v>
      </c>
      <c r="AM28" s="112">
        <v>0</v>
      </c>
      <c r="AN28" s="112">
        <v>0.28010997560975609</v>
      </c>
      <c r="AO28" s="112">
        <f t="shared" si="2"/>
        <v>13.119703024390247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0.32263000000000003</v>
      </c>
      <c r="E30" s="112">
        <v>0</v>
      </c>
      <c r="F30" s="112">
        <v>0</v>
      </c>
      <c r="G30" s="112">
        <v>0.32263000000000003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0.32263000000000003</v>
      </c>
      <c r="T30" s="112">
        <v>0</v>
      </c>
      <c r="U30" s="112">
        <v>0</v>
      </c>
      <c r="V30" s="112">
        <v>0</v>
      </c>
      <c r="W30" s="112">
        <v>0.32263000000000003</v>
      </c>
      <c r="X30" s="112">
        <v>9.1599999999999997E-3</v>
      </c>
      <c r="Y30" s="112">
        <v>0</v>
      </c>
      <c r="Z30" s="112">
        <v>0.31347000000000003</v>
      </c>
      <c r="AA30" s="112">
        <v>0</v>
      </c>
      <c r="AB30" s="112">
        <v>0</v>
      </c>
      <c r="AC30" s="112">
        <v>0.32262999999999997</v>
      </c>
      <c r="AD30" s="112">
        <v>0.225357</v>
      </c>
      <c r="AE30" s="112">
        <v>9.7272999999999998E-2</v>
      </c>
      <c r="AF30" s="115">
        <v>0</v>
      </c>
      <c r="AG30" s="114">
        <v>0.225357</v>
      </c>
      <c r="AH30" s="112">
        <v>9.7272999999999998E-2</v>
      </c>
      <c r="AI30" s="112">
        <v>0.225357</v>
      </c>
      <c r="AJ30" s="112">
        <v>0</v>
      </c>
      <c r="AK30" s="112">
        <f t="shared" si="0"/>
        <v>0.32263000000000003</v>
      </c>
      <c r="AL30" s="112">
        <f t="shared" si="1"/>
        <v>9.7272999999999998E-2</v>
      </c>
      <c r="AM30" s="112">
        <v>0</v>
      </c>
      <c r="AN30" s="112">
        <v>9.7272999999999998E-2</v>
      </c>
      <c r="AO30" s="112">
        <f t="shared" si="2"/>
        <v>0.22535700000000003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0.97548000000000001</v>
      </c>
      <c r="E32" s="112">
        <v>0</v>
      </c>
      <c r="F32" s="112">
        <v>0</v>
      </c>
      <c r="G32" s="112">
        <v>0.97548000000000001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0.97548000000000001</v>
      </c>
      <c r="T32" s="112">
        <v>0</v>
      </c>
      <c r="U32" s="112">
        <v>0</v>
      </c>
      <c r="V32" s="112">
        <v>0</v>
      </c>
      <c r="W32" s="112">
        <v>0.97548000000000001</v>
      </c>
      <c r="X32" s="112">
        <v>0.97548000000000001</v>
      </c>
      <c r="Y32" s="112">
        <v>0</v>
      </c>
      <c r="Z32" s="112">
        <v>0</v>
      </c>
      <c r="AA32" s="112">
        <v>0</v>
      </c>
      <c r="AB32" s="112">
        <v>0</v>
      </c>
      <c r="AC32" s="112">
        <v>0.97548000000000001</v>
      </c>
      <c r="AD32" s="112">
        <v>0.97548000000000001</v>
      </c>
      <c r="AE32" s="112">
        <v>0</v>
      </c>
      <c r="AF32" s="115">
        <v>0</v>
      </c>
      <c r="AG32" s="114">
        <v>0.97548000000000001</v>
      </c>
      <c r="AH32" s="112">
        <v>0</v>
      </c>
      <c r="AI32" s="112">
        <v>0.97548000000000001</v>
      </c>
      <c r="AJ32" s="112">
        <v>0</v>
      </c>
      <c r="AK32" s="112">
        <f t="shared" si="0"/>
        <v>0.97548000000000001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0.97548000000000001</v>
      </c>
    </row>
    <row r="33" spans="2:41" s="88" customFormat="1" ht="17.25" customHeight="1">
      <c r="B33" s="94">
        <v>0</v>
      </c>
      <c r="C33" s="111" t="s">
        <v>96</v>
      </c>
      <c r="D33" s="112">
        <v>6.2195E-2</v>
      </c>
      <c r="E33" s="112">
        <v>0</v>
      </c>
      <c r="F33" s="112">
        <v>0</v>
      </c>
      <c r="G33" s="112">
        <v>6.2195E-2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6.2195E-2</v>
      </c>
      <c r="T33" s="112">
        <v>0</v>
      </c>
      <c r="U33" s="112">
        <v>0</v>
      </c>
      <c r="V33" s="112">
        <v>0</v>
      </c>
      <c r="W33" s="112">
        <v>6.2195E-2</v>
      </c>
      <c r="X33" s="112">
        <v>6.2195E-2</v>
      </c>
      <c r="Y33" s="112">
        <v>0</v>
      </c>
      <c r="Z33" s="112">
        <v>0</v>
      </c>
      <c r="AA33" s="112">
        <v>0</v>
      </c>
      <c r="AB33" s="112">
        <v>0</v>
      </c>
      <c r="AC33" s="112">
        <v>6.2195E-2</v>
      </c>
      <c r="AD33" s="112">
        <v>6.2195E-2</v>
      </c>
      <c r="AE33" s="112">
        <v>0</v>
      </c>
      <c r="AF33" s="115">
        <v>0</v>
      </c>
      <c r="AG33" s="114">
        <v>6.2195E-2</v>
      </c>
      <c r="AH33" s="112">
        <v>0</v>
      </c>
      <c r="AI33" s="112">
        <v>6.2195E-2</v>
      </c>
      <c r="AJ33" s="112">
        <v>0</v>
      </c>
      <c r="AK33" s="112">
        <f t="shared" si="0"/>
        <v>6.2195E-2</v>
      </c>
      <c r="AL33" s="112">
        <f t="shared" si="1"/>
        <v>0</v>
      </c>
      <c r="AM33" s="112">
        <v>0</v>
      </c>
      <c r="AN33" s="112">
        <v>0</v>
      </c>
      <c r="AO33" s="112">
        <f t="shared" si="2"/>
        <v>6.2195E-2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7.2109000000000006E-2</v>
      </c>
      <c r="E35" s="112">
        <v>0</v>
      </c>
      <c r="F35" s="112">
        <v>0</v>
      </c>
      <c r="G35" s="112">
        <v>7.2109000000000006E-2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7.2109000000000006E-2</v>
      </c>
      <c r="T35" s="112">
        <v>0</v>
      </c>
      <c r="U35" s="112">
        <v>0</v>
      </c>
      <c r="V35" s="112">
        <v>0</v>
      </c>
      <c r="W35" s="112">
        <v>7.2109000000000006E-2</v>
      </c>
      <c r="X35" s="112">
        <v>1.3708999999999999E-2</v>
      </c>
      <c r="Y35" s="112">
        <v>0</v>
      </c>
      <c r="Z35" s="112">
        <v>5.8400000000000001E-2</v>
      </c>
      <c r="AA35" s="112">
        <v>2.5399999999999999E-2</v>
      </c>
      <c r="AB35" s="112">
        <v>5.7150000000000006E-2</v>
      </c>
      <c r="AC35" s="112">
        <v>1.4958999999999998E-2</v>
      </c>
      <c r="AD35" s="112">
        <v>1.3708999999999999E-2</v>
      </c>
      <c r="AE35" s="112">
        <v>1.25E-3</v>
      </c>
      <c r="AF35" s="115">
        <v>0</v>
      </c>
      <c r="AG35" s="114">
        <v>1.3708999999999999E-2</v>
      </c>
      <c r="AH35" s="112">
        <v>1.25E-3</v>
      </c>
      <c r="AI35" s="112">
        <v>1.3708999999999999E-2</v>
      </c>
      <c r="AJ35" s="112">
        <v>0</v>
      </c>
      <c r="AK35" s="112">
        <f t="shared" si="0"/>
        <v>7.2109000000000006E-2</v>
      </c>
      <c r="AL35" s="112">
        <f t="shared" si="1"/>
        <v>5.8400000000000001E-2</v>
      </c>
      <c r="AM35" s="112">
        <v>0</v>
      </c>
      <c r="AN35" s="112">
        <v>5.8400000000000001E-2</v>
      </c>
      <c r="AO35" s="112">
        <f t="shared" si="2"/>
        <v>1.3709000000000006E-2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2.026E-2</v>
      </c>
      <c r="E40" s="112">
        <v>0</v>
      </c>
      <c r="F40" s="112">
        <v>0</v>
      </c>
      <c r="G40" s="112">
        <v>2.026E-2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2.026E-2</v>
      </c>
      <c r="T40" s="112">
        <v>0</v>
      </c>
      <c r="U40" s="112">
        <v>0</v>
      </c>
      <c r="V40" s="112">
        <v>0</v>
      </c>
      <c r="W40" s="112">
        <v>2.026E-2</v>
      </c>
      <c r="X40" s="112">
        <v>2.026E-2</v>
      </c>
      <c r="Y40" s="112">
        <v>0</v>
      </c>
      <c r="Z40" s="112">
        <v>0</v>
      </c>
      <c r="AA40" s="112">
        <v>0</v>
      </c>
      <c r="AB40" s="112">
        <v>0</v>
      </c>
      <c r="AC40" s="112">
        <v>2.026E-2</v>
      </c>
      <c r="AD40" s="112">
        <v>2.026E-2</v>
      </c>
      <c r="AE40" s="112">
        <v>0</v>
      </c>
      <c r="AF40" s="115">
        <v>0</v>
      </c>
      <c r="AG40" s="114">
        <v>2.026E-2</v>
      </c>
      <c r="AH40" s="112">
        <v>0</v>
      </c>
      <c r="AI40" s="112">
        <v>2.026E-2</v>
      </c>
      <c r="AJ40" s="112">
        <v>0</v>
      </c>
      <c r="AK40" s="112">
        <f t="shared" si="0"/>
        <v>2.026E-2</v>
      </c>
      <c r="AL40" s="112">
        <f t="shared" si="1"/>
        <v>0</v>
      </c>
      <c r="AM40" s="112">
        <v>0</v>
      </c>
      <c r="AN40" s="112">
        <v>0</v>
      </c>
      <c r="AO40" s="112">
        <f t="shared" si="2"/>
        <v>2.026E-2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0.14346600000000001</v>
      </c>
      <c r="E43" s="102">
        <v>0</v>
      </c>
      <c r="F43" s="102">
        <v>0</v>
      </c>
      <c r="G43" s="102">
        <v>0.14346600000000001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0.14346600000000001</v>
      </c>
      <c r="T43" s="102">
        <v>4.1000000000000002E-2</v>
      </c>
      <c r="U43" s="102">
        <v>0</v>
      </c>
      <c r="V43" s="102">
        <v>4.1000000000000002E-2</v>
      </c>
      <c r="W43" s="102">
        <v>0.10246600000000002</v>
      </c>
      <c r="X43" s="102">
        <v>6.4162000000000011E-2</v>
      </c>
      <c r="Y43" s="102">
        <v>0</v>
      </c>
      <c r="Z43" s="102">
        <v>3.8304000000000005E-2</v>
      </c>
      <c r="AA43" s="102">
        <v>4.7340000000000012E-3</v>
      </c>
      <c r="AB43" s="112">
        <v>2.5474000000000011E-2</v>
      </c>
      <c r="AC43" s="112">
        <v>7.6992000000000005E-2</v>
      </c>
      <c r="AD43" s="112">
        <v>6.5867000000000009E-2</v>
      </c>
      <c r="AE43" s="102">
        <v>1.1124999999999999E-2</v>
      </c>
      <c r="AF43" s="105">
        <v>0</v>
      </c>
      <c r="AG43" s="104">
        <v>6.5867000000000009E-2</v>
      </c>
      <c r="AH43" s="102">
        <v>5.2125000000000005E-2</v>
      </c>
      <c r="AI43" s="102">
        <v>6.5867000000000009E-2</v>
      </c>
      <c r="AJ43" s="102">
        <v>0</v>
      </c>
      <c r="AK43" s="102">
        <f t="shared" si="0"/>
        <v>0.14346600000000001</v>
      </c>
      <c r="AL43" s="102">
        <f t="shared" si="1"/>
        <v>7.7589000000000005E-2</v>
      </c>
      <c r="AM43" s="102">
        <v>0</v>
      </c>
      <c r="AN43" s="102">
        <v>7.7589000000000005E-2</v>
      </c>
      <c r="AO43" s="102">
        <f t="shared" si="2"/>
        <v>6.5877000000000005E-2</v>
      </c>
    </row>
    <row r="44" spans="2:41" ht="17.25" customHeight="1">
      <c r="B44" s="109" t="s">
        <v>107</v>
      </c>
      <c r="C44" s="110"/>
      <c r="D44" s="91">
        <v>20.985474</v>
      </c>
      <c r="E44" s="91">
        <v>0</v>
      </c>
      <c r="F44" s="91">
        <v>0</v>
      </c>
      <c r="G44" s="91">
        <v>20.985474</v>
      </c>
      <c r="H44" s="91">
        <v>0</v>
      </c>
      <c r="I44" s="91">
        <v>0</v>
      </c>
      <c r="J44" s="91">
        <v>0</v>
      </c>
      <c r="K44" s="91">
        <v>20.747</v>
      </c>
      <c r="L44" s="91">
        <v>0</v>
      </c>
      <c r="M44" s="91">
        <v>20.286999999999999</v>
      </c>
      <c r="N44" s="91">
        <v>0</v>
      </c>
      <c r="O44" s="91">
        <v>0.46</v>
      </c>
      <c r="P44" s="91">
        <v>0</v>
      </c>
      <c r="Q44" s="108">
        <v>0</v>
      </c>
      <c r="R44" s="91">
        <v>0</v>
      </c>
      <c r="S44" s="92">
        <v>0.69847399999999993</v>
      </c>
      <c r="T44" s="91">
        <v>0</v>
      </c>
      <c r="U44" s="91">
        <v>0</v>
      </c>
      <c r="V44" s="91">
        <v>0</v>
      </c>
      <c r="W44" s="91">
        <v>0.69847399999999993</v>
      </c>
      <c r="X44" s="91">
        <v>0.69211999999999996</v>
      </c>
      <c r="Y44" s="91">
        <v>0</v>
      </c>
      <c r="Z44" s="91">
        <v>6.3540000000000003E-3</v>
      </c>
      <c r="AA44" s="91">
        <v>5.96E-3</v>
      </c>
      <c r="AB44" s="91">
        <v>5.7539999999999258E-3</v>
      </c>
      <c r="AC44" s="91">
        <v>0.69272</v>
      </c>
      <c r="AD44" s="91">
        <v>0.69211999999999996</v>
      </c>
      <c r="AE44" s="91">
        <v>5.9999999999999995E-4</v>
      </c>
      <c r="AF44" s="93">
        <v>0</v>
      </c>
      <c r="AG44" s="92">
        <v>0.69211999999999996</v>
      </c>
      <c r="AH44" s="91">
        <v>5.9999999999999995E-4</v>
      </c>
      <c r="AI44" s="91">
        <v>0.69211999999999996</v>
      </c>
      <c r="AJ44" s="91">
        <v>0</v>
      </c>
      <c r="AK44" s="91">
        <f t="shared" si="0"/>
        <v>20.985474</v>
      </c>
      <c r="AL44" s="91">
        <f t="shared" si="1"/>
        <v>6.3540000000000003E-3</v>
      </c>
      <c r="AM44" s="91">
        <f>SUM(AM45:AM50)</f>
        <v>0</v>
      </c>
      <c r="AN44" s="91">
        <f>SUM(AN45:AN50)</f>
        <v>6.3540000000000003E-3</v>
      </c>
      <c r="AO44" s="91">
        <f t="shared" si="2"/>
        <v>20.979119999999998</v>
      </c>
    </row>
    <row r="45" spans="2:41" ht="17.25" customHeight="1">
      <c r="B45" s="94">
        <v>0</v>
      </c>
      <c r="C45" s="95" t="s">
        <v>108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112">
        <v>0</v>
      </c>
      <c r="AC45" s="112">
        <v>0</v>
      </c>
      <c r="AD45" s="112">
        <v>0</v>
      </c>
      <c r="AE45" s="96">
        <v>0</v>
      </c>
      <c r="AF45" s="99">
        <v>0</v>
      </c>
      <c r="AG45" s="98">
        <v>0</v>
      </c>
      <c r="AH45" s="96">
        <v>0</v>
      </c>
      <c r="AI45" s="96">
        <v>0</v>
      </c>
      <c r="AJ45" s="96">
        <v>0</v>
      </c>
      <c r="AK45" s="96">
        <f t="shared" si="0"/>
        <v>0</v>
      </c>
      <c r="AL45" s="96">
        <f t="shared" si="1"/>
        <v>0</v>
      </c>
      <c r="AM45" s="96">
        <v>0</v>
      </c>
      <c r="AN45" s="96">
        <v>0</v>
      </c>
      <c r="AO45" s="96">
        <f t="shared" si="2"/>
        <v>0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</v>
      </c>
      <c r="AI48" s="112">
        <v>0</v>
      </c>
      <c r="AJ48" s="112">
        <v>0</v>
      </c>
      <c r="AK48" s="112">
        <f t="shared" si="0"/>
        <v>0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20.985474</v>
      </c>
      <c r="E50" s="102">
        <v>0</v>
      </c>
      <c r="F50" s="102">
        <v>0</v>
      </c>
      <c r="G50" s="102">
        <v>20.985474</v>
      </c>
      <c r="H50" s="102">
        <v>0</v>
      </c>
      <c r="I50" s="102">
        <v>0</v>
      </c>
      <c r="J50" s="102">
        <v>0</v>
      </c>
      <c r="K50" s="102">
        <v>20.747</v>
      </c>
      <c r="L50" s="102">
        <v>0</v>
      </c>
      <c r="M50" s="102">
        <v>20.286999999999999</v>
      </c>
      <c r="N50" s="102">
        <v>0</v>
      </c>
      <c r="O50" s="102">
        <v>0.46</v>
      </c>
      <c r="P50" s="102">
        <v>0</v>
      </c>
      <c r="Q50" s="103">
        <v>0</v>
      </c>
      <c r="R50" s="102">
        <v>0</v>
      </c>
      <c r="S50" s="104">
        <v>0.69847399999999993</v>
      </c>
      <c r="T50" s="102">
        <v>0</v>
      </c>
      <c r="U50" s="102">
        <v>0</v>
      </c>
      <c r="V50" s="102">
        <v>0</v>
      </c>
      <c r="W50" s="102">
        <v>0.69847399999999993</v>
      </c>
      <c r="X50" s="102">
        <v>0.69211999999999996</v>
      </c>
      <c r="Y50" s="102">
        <v>0</v>
      </c>
      <c r="Z50" s="102">
        <v>6.3540000000000003E-3</v>
      </c>
      <c r="AA50" s="102">
        <v>5.96E-3</v>
      </c>
      <c r="AB50" s="102">
        <v>5.7539999999999258E-3</v>
      </c>
      <c r="AC50" s="102">
        <v>0.69272</v>
      </c>
      <c r="AD50" s="102">
        <v>0.69211999999999996</v>
      </c>
      <c r="AE50" s="102">
        <v>5.9999999999999995E-4</v>
      </c>
      <c r="AF50" s="105">
        <v>0</v>
      </c>
      <c r="AG50" s="104">
        <v>0.69211999999999996</v>
      </c>
      <c r="AH50" s="102">
        <v>5.9999999999999995E-4</v>
      </c>
      <c r="AI50" s="102">
        <v>0.69211999999999996</v>
      </c>
      <c r="AJ50" s="102">
        <v>0</v>
      </c>
      <c r="AK50" s="102">
        <f t="shared" si="0"/>
        <v>20.985474</v>
      </c>
      <c r="AL50" s="102">
        <f t="shared" si="1"/>
        <v>6.3540000000000003E-3</v>
      </c>
      <c r="AM50" s="102">
        <v>0</v>
      </c>
      <c r="AN50" s="102">
        <v>6.3540000000000003E-3</v>
      </c>
      <c r="AO50" s="102">
        <f t="shared" si="2"/>
        <v>20.979119999999998</v>
      </c>
    </row>
    <row r="51" spans="2:41" ht="17.25" customHeight="1">
      <c r="B51" s="106" t="s">
        <v>114</v>
      </c>
      <c r="C51" s="107"/>
      <c r="D51" s="91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91">
        <v>0</v>
      </c>
      <c r="AF51" s="93">
        <v>0</v>
      </c>
      <c r="AG51" s="92">
        <v>0</v>
      </c>
      <c r="AH51" s="91">
        <v>0</v>
      </c>
      <c r="AI51" s="91">
        <v>0</v>
      </c>
      <c r="AJ51" s="91">
        <v>0</v>
      </c>
      <c r="AK51" s="91">
        <f t="shared" si="0"/>
        <v>0</v>
      </c>
      <c r="AL51" s="91">
        <f t="shared" si="1"/>
        <v>0</v>
      </c>
      <c r="AM51" s="91">
        <v>0</v>
      </c>
      <c r="AN51" s="91">
        <v>0</v>
      </c>
      <c r="AO51" s="91">
        <f t="shared" si="2"/>
        <v>0</v>
      </c>
    </row>
    <row r="52" spans="2:41" ht="17.25" customHeight="1">
      <c r="B52" s="106" t="s">
        <v>115</v>
      </c>
      <c r="C52" s="107"/>
      <c r="D52" s="91">
        <v>0.45827100000000004</v>
      </c>
      <c r="E52" s="91">
        <v>0</v>
      </c>
      <c r="F52" s="91">
        <v>0</v>
      </c>
      <c r="G52" s="91">
        <v>0.45827100000000004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0.45827100000000004</v>
      </c>
      <c r="T52" s="91">
        <v>0</v>
      </c>
      <c r="U52" s="91">
        <v>0</v>
      </c>
      <c r="V52" s="91">
        <v>0</v>
      </c>
      <c r="W52" s="91">
        <v>0.45827100000000004</v>
      </c>
      <c r="X52" s="91">
        <v>0.18861600000000001</v>
      </c>
      <c r="Y52" s="91">
        <v>0</v>
      </c>
      <c r="Z52" s="91">
        <v>0.26965500000000003</v>
      </c>
      <c r="AA52" s="91">
        <v>1.2000000000000001E-3</v>
      </c>
      <c r="AB52" s="91">
        <v>0.25842900000000002</v>
      </c>
      <c r="AC52" s="91">
        <v>0.19984200000000002</v>
      </c>
      <c r="AD52" s="91">
        <v>0.19569500000000001</v>
      </c>
      <c r="AE52" s="91">
        <v>4.1470000000000005E-3</v>
      </c>
      <c r="AF52" s="93">
        <v>0</v>
      </c>
      <c r="AG52" s="92">
        <v>0.19569500000000001</v>
      </c>
      <c r="AH52" s="91">
        <v>4.1470000000000005E-3</v>
      </c>
      <c r="AI52" s="91">
        <v>0.19569500000000001</v>
      </c>
      <c r="AJ52" s="91">
        <v>0</v>
      </c>
      <c r="AK52" s="91">
        <f t="shared" si="0"/>
        <v>0.45827100000000004</v>
      </c>
      <c r="AL52" s="91">
        <f t="shared" si="1"/>
        <v>0.26257600000000003</v>
      </c>
      <c r="AM52" s="91">
        <v>0</v>
      </c>
      <c r="AN52" s="91">
        <v>0.26257600000000003</v>
      </c>
      <c r="AO52" s="91">
        <f t="shared" si="2"/>
        <v>0.19569500000000001</v>
      </c>
    </row>
    <row r="53" spans="2:41" ht="17.25" customHeight="1">
      <c r="B53" s="106" t="s">
        <v>116</v>
      </c>
      <c r="C53" s="107"/>
      <c r="D53" s="91">
        <v>0.37159000000000003</v>
      </c>
      <c r="E53" s="91">
        <v>0</v>
      </c>
      <c r="F53" s="91">
        <v>0</v>
      </c>
      <c r="G53" s="91">
        <v>0.37159000000000003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0.37159000000000003</v>
      </c>
      <c r="T53" s="91">
        <v>0</v>
      </c>
      <c r="U53" s="91">
        <v>0</v>
      </c>
      <c r="V53" s="91">
        <v>0</v>
      </c>
      <c r="W53" s="91">
        <v>0.37159000000000003</v>
      </c>
      <c r="X53" s="91">
        <v>0.24903500000000003</v>
      </c>
      <c r="Y53" s="91">
        <v>0</v>
      </c>
      <c r="Z53" s="91">
        <v>0.122555</v>
      </c>
      <c r="AA53" s="91">
        <v>6.7740000000000009E-2</v>
      </c>
      <c r="AB53" s="91">
        <v>7.0477000000000012E-2</v>
      </c>
      <c r="AC53" s="91">
        <v>0.30111300000000002</v>
      </c>
      <c r="AD53" s="91">
        <v>0.27788200000000002</v>
      </c>
      <c r="AE53" s="91">
        <v>2.3231000000000002E-2</v>
      </c>
      <c r="AF53" s="93">
        <v>0</v>
      </c>
      <c r="AG53" s="92">
        <v>0.27788200000000002</v>
      </c>
      <c r="AH53" s="91">
        <v>2.3231000000000002E-2</v>
      </c>
      <c r="AI53" s="91">
        <v>0.27788200000000002</v>
      </c>
      <c r="AJ53" s="91">
        <v>0</v>
      </c>
      <c r="AK53" s="91">
        <f t="shared" si="0"/>
        <v>0.37159000000000003</v>
      </c>
      <c r="AL53" s="91">
        <f t="shared" si="1"/>
        <v>9.1403999999999999E-2</v>
      </c>
      <c r="AM53" s="91">
        <v>0</v>
      </c>
      <c r="AN53" s="91">
        <v>9.1403999999999999E-2</v>
      </c>
      <c r="AO53" s="91">
        <f t="shared" si="2"/>
        <v>0.28018600000000005</v>
      </c>
    </row>
    <row r="54" spans="2:41" ht="17.25" customHeight="1">
      <c r="B54" s="106" t="s">
        <v>117</v>
      </c>
      <c r="C54" s="107"/>
      <c r="D54" s="91">
        <v>3.0706999999999998E-2</v>
      </c>
      <c r="E54" s="91">
        <v>0</v>
      </c>
      <c r="F54" s="91">
        <v>0</v>
      </c>
      <c r="G54" s="91">
        <v>3.0706999999999998E-2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3.0706999999999998E-2</v>
      </c>
      <c r="T54" s="91">
        <v>0</v>
      </c>
      <c r="U54" s="91">
        <v>0</v>
      </c>
      <c r="V54" s="91">
        <v>0</v>
      </c>
      <c r="W54" s="91">
        <v>3.0706999999999998E-2</v>
      </c>
      <c r="X54" s="91">
        <v>2.6776999999999999E-2</v>
      </c>
      <c r="Y54" s="91">
        <v>0</v>
      </c>
      <c r="Z54" s="91">
        <v>3.9300000000000003E-3</v>
      </c>
      <c r="AA54" s="91">
        <v>1.1999999999999999E-4</v>
      </c>
      <c r="AB54" s="91">
        <v>6.7410000000000005E-3</v>
      </c>
      <c r="AC54" s="91">
        <v>2.3965999999999998E-2</v>
      </c>
      <c r="AD54" s="91">
        <v>2.2666999999999996E-2</v>
      </c>
      <c r="AE54" s="91">
        <v>1.299E-3</v>
      </c>
      <c r="AF54" s="93">
        <v>0</v>
      </c>
      <c r="AG54" s="92">
        <v>2.2666999999999996E-2</v>
      </c>
      <c r="AH54" s="91">
        <v>1.299E-3</v>
      </c>
      <c r="AI54" s="91">
        <v>2.2666999999999996E-2</v>
      </c>
      <c r="AJ54" s="91">
        <v>0</v>
      </c>
      <c r="AK54" s="91">
        <f t="shared" si="0"/>
        <v>3.0706999999999998E-2</v>
      </c>
      <c r="AL54" s="91">
        <f t="shared" si="1"/>
        <v>8.0400000000000003E-3</v>
      </c>
      <c r="AM54" s="91">
        <v>0</v>
      </c>
      <c r="AN54" s="91">
        <v>8.0400000000000003E-3</v>
      </c>
      <c r="AO54" s="91">
        <f t="shared" si="2"/>
        <v>2.2667E-2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8.6800000000000006E-4</v>
      </c>
      <c r="E56" s="91">
        <v>0</v>
      </c>
      <c r="F56" s="91">
        <v>0</v>
      </c>
      <c r="G56" s="91">
        <v>8.6800000000000006E-4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8.6800000000000006E-4</v>
      </c>
      <c r="T56" s="91">
        <v>5.6000000000000006E-4</v>
      </c>
      <c r="U56" s="91">
        <v>0</v>
      </c>
      <c r="V56" s="91">
        <v>5.6000000000000006E-4</v>
      </c>
      <c r="W56" s="91">
        <v>3.0800000000000001E-4</v>
      </c>
      <c r="X56" s="91">
        <v>1.7799999999999999E-4</v>
      </c>
      <c r="Y56" s="91">
        <v>1.7799999999999999E-4</v>
      </c>
      <c r="Z56" s="91">
        <v>1.3000000000000002E-4</v>
      </c>
      <c r="AA56" s="91">
        <v>1.3000000000000002E-4</v>
      </c>
      <c r="AB56" s="91">
        <v>2.6699999999999998E-4</v>
      </c>
      <c r="AC56" s="91">
        <v>4.0999999999999994E-5</v>
      </c>
      <c r="AD56" s="91">
        <v>0</v>
      </c>
      <c r="AE56" s="91">
        <v>4.0999999999999994E-5</v>
      </c>
      <c r="AF56" s="93">
        <v>0</v>
      </c>
      <c r="AG56" s="92">
        <v>0</v>
      </c>
      <c r="AH56" s="91">
        <v>6.0100000000000008E-4</v>
      </c>
      <c r="AI56" s="91">
        <v>0</v>
      </c>
      <c r="AJ56" s="91">
        <v>0</v>
      </c>
      <c r="AK56" s="91">
        <f t="shared" si="0"/>
        <v>8.6800000000000006E-4</v>
      </c>
      <c r="AL56" s="91">
        <f t="shared" si="1"/>
        <v>8.6799999999999996E-4</v>
      </c>
      <c r="AM56" s="91">
        <v>0</v>
      </c>
      <c r="AN56" s="91">
        <v>8.6799999999999996E-4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1.0414E-2</v>
      </c>
      <c r="E57" s="91">
        <v>0</v>
      </c>
      <c r="F57" s="91">
        <v>0</v>
      </c>
      <c r="G57" s="91">
        <v>1.0414E-2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1.0414E-2</v>
      </c>
      <c r="T57" s="91">
        <v>0</v>
      </c>
      <c r="U57" s="91">
        <v>0</v>
      </c>
      <c r="V57" s="91">
        <v>0</v>
      </c>
      <c r="W57" s="91">
        <v>1.0414E-2</v>
      </c>
      <c r="X57" s="91">
        <v>0</v>
      </c>
      <c r="Y57" s="91">
        <v>0</v>
      </c>
      <c r="Z57" s="91">
        <v>1.0414E-2</v>
      </c>
      <c r="AA57" s="91">
        <v>0</v>
      </c>
      <c r="AB57" s="91">
        <v>1.4079999999999995E-3</v>
      </c>
      <c r="AC57" s="91">
        <v>9.0060000000000001E-3</v>
      </c>
      <c r="AD57" s="91">
        <v>8.6540000000000002E-3</v>
      </c>
      <c r="AE57" s="91">
        <v>3.5199999999999999E-4</v>
      </c>
      <c r="AF57" s="93">
        <v>0</v>
      </c>
      <c r="AG57" s="92">
        <v>8.6540000000000002E-3</v>
      </c>
      <c r="AH57" s="91">
        <v>3.5199999999999999E-4</v>
      </c>
      <c r="AI57" s="91">
        <v>8.6540000000000002E-3</v>
      </c>
      <c r="AJ57" s="91">
        <v>0</v>
      </c>
      <c r="AK57" s="91">
        <f t="shared" si="0"/>
        <v>1.0414E-2</v>
      </c>
      <c r="AL57" s="91">
        <f t="shared" si="1"/>
        <v>1.7600000000000001E-3</v>
      </c>
      <c r="AM57" s="91">
        <v>0</v>
      </c>
      <c r="AN57" s="91">
        <v>1.7600000000000001E-3</v>
      </c>
      <c r="AO57" s="91">
        <f t="shared" si="2"/>
        <v>8.6540000000000002E-3</v>
      </c>
    </row>
    <row r="58" spans="2:41" ht="17.25" customHeight="1">
      <c r="B58" s="106" t="s">
        <v>121</v>
      </c>
      <c r="C58" s="107"/>
      <c r="D58" s="91">
        <v>1.3699999999999999E-3</v>
      </c>
      <c r="E58" s="91">
        <v>0</v>
      </c>
      <c r="F58" s="91">
        <v>0</v>
      </c>
      <c r="G58" s="91">
        <v>1.3699999999999999E-3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1.3699999999999999E-3</v>
      </c>
      <c r="T58" s="91">
        <v>0</v>
      </c>
      <c r="U58" s="91">
        <v>0</v>
      </c>
      <c r="V58" s="91">
        <v>0</v>
      </c>
      <c r="W58" s="91">
        <v>1.3699999999999999E-3</v>
      </c>
      <c r="X58" s="91">
        <v>3.8999999999999999E-4</v>
      </c>
      <c r="Y58" s="91">
        <v>0</v>
      </c>
      <c r="Z58" s="91">
        <v>9.7999999999999997E-4</v>
      </c>
      <c r="AA58" s="91">
        <v>5.2000000000000006E-4</v>
      </c>
      <c r="AB58" s="91">
        <v>8.7099999999999992E-4</v>
      </c>
      <c r="AC58" s="91">
        <v>4.9899999999999999E-4</v>
      </c>
      <c r="AD58" s="91">
        <v>3.8999999999999999E-4</v>
      </c>
      <c r="AE58" s="91">
        <v>1.0899999999999999E-4</v>
      </c>
      <c r="AF58" s="93">
        <v>0</v>
      </c>
      <c r="AG58" s="92">
        <v>3.8999999999999999E-4</v>
      </c>
      <c r="AH58" s="91">
        <v>1.0899999999999999E-4</v>
      </c>
      <c r="AI58" s="91">
        <v>3.8999999999999999E-4</v>
      </c>
      <c r="AJ58" s="91">
        <v>0</v>
      </c>
      <c r="AK58" s="91">
        <f t="shared" si="0"/>
        <v>1.3699999999999999E-3</v>
      </c>
      <c r="AL58" s="91">
        <f t="shared" si="1"/>
        <v>9.7999999999999997E-4</v>
      </c>
      <c r="AM58" s="91">
        <v>0</v>
      </c>
      <c r="AN58" s="91">
        <v>9.7999999999999997E-4</v>
      </c>
      <c r="AO58" s="91">
        <f t="shared" si="2"/>
        <v>3.8999999999999994E-4</v>
      </c>
    </row>
    <row r="59" spans="2:41" ht="17.25" customHeight="1">
      <c r="B59" s="106" t="s">
        <v>122</v>
      </c>
      <c r="C59" s="107"/>
      <c r="D59" s="91">
        <v>6.6979999999999998E-2</v>
      </c>
      <c r="E59" s="91">
        <v>0</v>
      </c>
      <c r="F59" s="91">
        <v>0</v>
      </c>
      <c r="G59" s="91">
        <v>6.6979999999999998E-2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6.6979999999999998E-2</v>
      </c>
      <c r="T59" s="91">
        <v>2.16E-3</v>
      </c>
      <c r="U59" s="91">
        <v>2.16E-3</v>
      </c>
      <c r="V59" s="91">
        <v>0</v>
      </c>
      <c r="W59" s="91">
        <v>6.4820000000000003E-2</v>
      </c>
      <c r="X59" s="91">
        <v>4.3360000000000003E-2</v>
      </c>
      <c r="Y59" s="91">
        <v>0</v>
      </c>
      <c r="Z59" s="91">
        <v>2.146E-2</v>
      </c>
      <c r="AA59" s="91">
        <v>0</v>
      </c>
      <c r="AB59" s="91">
        <v>1.5488000000000002E-2</v>
      </c>
      <c r="AC59" s="91">
        <v>4.9332000000000001E-2</v>
      </c>
      <c r="AD59" s="91">
        <v>4.546E-2</v>
      </c>
      <c r="AE59" s="91">
        <v>3.872E-3</v>
      </c>
      <c r="AF59" s="93">
        <v>0</v>
      </c>
      <c r="AG59" s="92">
        <v>4.546E-2</v>
      </c>
      <c r="AH59" s="91">
        <v>6.032E-3</v>
      </c>
      <c r="AI59" s="91">
        <v>4.546E-2</v>
      </c>
      <c r="AJ59" s="91">
        <v>0</v>
      </c>
      <c r="AK59" s="91">
        <f t="shared" si="0"/>
        <v>6.6979999999999998E-2</v>
      </c>
      <c r="AL59" s="91">
        <f t="shared" si="1"/>
        <v>2.1520000000000001E-2</v>
      </c>
      <c r="AM59" s="91">
        <v>0</v>
      </c>
      <c r="AN59" s="91">
        <v>2.1520000000000001E-2</v>
      </c>
      <c r="AO59" s="91">
        <f t="shared" si="2"/>
        <v>4.546E-2</v>
      </c>
    </row>
    <row r="60" spans="2:41" ht="17.25" customHeight="1">
      <c r="B60" s="106" t="s">
        <v>123</v>
      </c>
      <c r="C60" s="107"/>
      <c r="D60" s="91">
        <v>0.30716600000000005</v>
      </c>
      <c r="E60" s="91">
        <v>0</v>
      </c>
      <c r="F60" s="91">
        <v>0</v>
      </c>
      <c r="G60" s="91">
        <v>0.30716600000000005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0.30716600000000005</v>
      </c>
      <c r="T60" s="91">
        <v>4.4000000000000002E-4</v>
      </c>
      <c r="U60" s="91">
        <v>0</v>
      </c>
      <c r="V60" s="91">
        <v>4.4000000000000002E-4</v>
      </c>
      <c r="W60" s="91">
        <v>0.30672600000000005</v>
      </c>
      <c r="X60" s="91">
        <v>0.21487700000000001</v>
      </c>
      <c r="Y60" s="91">
        <v>0.21487700000000001</v>
      </c>
      <c r="Z60" s="91">
        <v>9.1849000000000014E-2</v>
      </c>
      <c r="AA60" s="91">
        <v>8.4213999999999997E-2</v>
      </c>
      <c r="AB60" s="91">
        <v>0.26146700000000006</v>
      </c>
      <c r="AC60" s="91">
        <v>4.5259000000000001E-2</v>
      </c>
      <c r="AD60" s="91">
        <v>3.2600000000000001E-4</v>
      </c>
      <c r="AE60" s="91">
        <v>4.4933000000000001E-2</v>
      </c>
      <c r="AF60" s="93">
        <v>0</v>
      </c>
      <c r="AG60" s="92">
        <v>3.2600000000000001E-4</v>
      </c>
      <c r="AH60" s="91">
        <v>4.5373000000000004E-2</v>
      </c>
      <c r="AI60" s="91">
        <v>3.2600000000000001E-4</v>
      </c>
      <c r="AJ60" s="91">
        <v>0</v>
      </c>
      <c r="AK60" s="91">
        <f t="shared" si="0"/>
        <v>0.30716600000000005</v>
      </c>
      <c r="AL60" s="91">
        <f t="shared" si="1"/>
        <v>0.30651599999999996</v>
      </c>
      <c r="AM60" s="91">
        <v>0</v>
      </c>
      <c r="AN60" s="91">
        <v>0.30651599999999996</v>
      </c>
      <c r="AO60" s="91">
        <f t="shared" si="2"/>
        <v>6.5000000000009495E-4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1.2673569999999998</v>
      </c>
      <c r="E62" s="91">
        <v>0</v>
      </c>
      <c r="F62" s="91">
        <v>0</v>
      </c>
      <c r="G62" s="91">
        <v>1.2673569999999998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1.2673569999999998</v>
      </c>
      <c r="T62" s="91">
        <v>3.8799999999999994E-2</v>
      </c>
      <c r="U62" s="91">
        <v>9.6999999999999994E-4</v>
      </c>
      <c r="V62" s="91">
        <v>3.7829999999999996E-2</v>
      </c>
      <c r="W62" s="91">
        <v>1.2285569999999999</v>
      </c>
      <c r="X62" s="91">
        <v>0.73105299999999995</v>
      </c>
      <c r="Y62" s="91">
        <v>4.4999999999999996E-5</v>
      </c>
      <c r="Z62" s="91">
        <v>0.497504</v>
      </c>
      <c r="AA62" s="91">
        <v>3.5604999999999991E-2</v>
      </c>
      <c r="AB62" s="91">
        <v>0.1965349999999999</v>
      </c>
      <c r="AC62" s="91">
        <v>1.032022</v>
      </c>
      <c r="AD62" s="91">
        <v>0.61688300000000007</v>
      </c>
      <c r="AE62" s="91">
        <v>0.41513900000000004</v>
      </c>
      <c r="AF62" s="93">
        <v>0</v>
      </c>
      <c r="AG62" s="92">
        <v>0.61688300000000007</v>
      </c>
      <c r="AH62" s="91">
        <v>0.45393900000000004</v>
      </c>
      <c r="AI62" s="91">
        <v>0.61688300000000007</v>
      </c>
      <c r="AJ62" s="91">
        <v>0</v>
      </c>
      <c r="AK62" s="91">
        <f t="shared" si="0"/>
        <v>1.2673569999999998</v>
      </c>
      <c r="AL62" s="91">
        <f t="shared" si="1"/>
        <v>0.64846699999999979</v>
      </c>
      <c r="AM62" s="91">
        <v>0</v>
      </c>
      <c r="AN62" s="91">
        <v>0.64846699999999979</v>
      </c>
      <c r="AO62" s="91">
        <f t="shared" si="2"/>
        <v>0.61889000000000005</v>
      </c>
    </row>
    <row r="63" spans="2:41" ht="17.25" customHeight="1">
      <c r="B63" s="106" t="s">
        <v>126</v>
      </c>
      <c r="C63" s="107"/>
      <c r="D63" s="91">
        <v>8.0289999999999997E-3</v>
      </c>
      <c r="E63" s="91">
        <v>0</v>
      </c>
      <c r="F63" s="91">
        <v>0</v>
      </c>
      <c r="G63" s="91">
        <v>8.0289999999999997E-3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8.0289999999999997E-3</v>
      </c>
      <c r="T63" s="91">
        <v>0</v>
      </c>
      <c r="U63" s="91">
        <v>0</v>
      </c>
      <c r="V63" s="91">
        <v>0</v>
      </c>
      <c r="W63" s="91">
        <v>8.0289999999999997E-3</v>
      </c>
      <c r="X63" s="91">
        <v>7.9500000000000005E-3</v>
      </c>
      <c r="Y63" s="91">
        <v>4.0000000000000003E-5</v>
      </c>
      <c r="Z63" s="91">
        <v>7.8999999999999982E-5</v>
      </c>
      <c r="AA63" s="91">
        <v>6.5999999999999992E-5</v>
      </c>
      <c r="AB63" s="91">
        <v>1.0899999999999972E-4</v>
      </c>
      <c r="AC63" s="91">
        <v>7.92E-3</v>
      </c>
      <c r="AD63" s="91">
        <v>7.9100000000000004E-3</v>
      </c>
      <c r="AE63" s="91">
        <v>1.0000000000000001E-5</v>
      </c>
      <c r="AF63" s="93">
        <v>0</v>
      </c>
      <c r="AG63" s="92">
        <v>7.9100000000000004E-3</v>
      </c>
      <c r="AH63" s="91">
        <v>1.0000000000000001E-5</v>
      </c>
      <c r="AI63" s="91">
        <v>7.9100000000000004E-3</v>
      </c>
      <c r="AJ63" s="91">
        <v>0</v>
      </c>
      <c r="AK63" s="91">
        <f t="shared" si="0"/>
        <v>8.0289999999999997E-3</v>
      </c>
      <c r="AL63" s="91">
        <f t="shared" si="1"/>
        <v>1.1899999999999999E-4</v>
      </c>
      <c r="AM63" s="91">
        <v>0</v>
      </c>
      <c r="AN63" s="91">
        <v>1.1899999999999999E-4</v>
      </c>
      <c r="AO63" s="91">
        <f t="shared" si="2"/>
        <v>7.9100000000000004E-3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2020-02-24T07:12:07Z</dcterms:created>
  <dcterms:modified xsi:type="dcterms:W3CDTF">2020-02-24T07:12:07Z</dcterms:modified>
</cp:coreProperties>
</file>