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M36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O13" s="1"/>
  <c r="AK12"/>
  <c r="Z8"/>
  <c r="X8"/>
  <c r="AO32" l="1"/>
  <c r="AO27"/>
  <c r="AO29"/>
  <c r="AO38"/>
  <c r="AO34"/>
  <c r="AO36"/>
  <c r="AN12"/>
  <c r="AO19"/>
  <c r="AO21"/>
  <c r="AO23"/>
  <c r="AL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<sst xmlns="http://schemas.openxmlformats.org/spreadsheetml/2006/main" count="111" uniqueCount="105">
  <si>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</si>
  <si>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</si>
  <si>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</si>
  <si>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</si>
  <si>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</si>
  <si>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</si>
  <si>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</si>
  <si>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</si>
  <si>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</si>
  <si>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</si>
  <si>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</si>
  <si>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</si>
  <si>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</si>
  <si>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</si>
  <si>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</si>
  <si>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</si>
  <si>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</si>
  <si>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</si>
  <si>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</si>
  <si>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</si>
  <si>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</si>
  <si>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</si>
  <si>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</si>
  <si>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</si>
  <si>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</si>
  <si>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</si>
  <si>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</si>
  <si>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</si>
  <si>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</si>
  <si>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</si>
  <si>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</si>
  <si>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</si>
  <si>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</si>
  <si>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</si>
  <si>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</si>
  <si>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</si>
  <si>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</si>
  <si>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</si>
  <si>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</si>
  <si>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</si>
  <si>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</si>
  <si>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</si>
  <si>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</si>
  <si>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</si>
  <si>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</si>
  <si>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</si>
  <si>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</si>
  <si>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</si>
  <si>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</si>
  <si>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</si>
  <si>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</si>
  <si>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</si>
  <si>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</si>
  <si>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</si>
  <si>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</si>
  <si>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</si>
  <si>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</si>
  <si>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</si>
  <si>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</si>
  <si>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</si>
  <si>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</si>
  <si>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</si>
  <si>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</si>
  <si>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</si>
  <si>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</si>
  <si>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</si>
  <si>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</si>
  <si>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</si>
  <si>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</si>
  <si>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</si>
  <si>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</si>
  <si>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</si>
  <si>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表2-07  発生量及び処理・処分量（種類別：変換）　〔電気･水道業〕〔全地域〕〔平成30年度〕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</si>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</sst>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294.887429</v>
      </c>
      <c r="E12" s="89">
        <v>0</v>
      </c>
      <c r="F12" s="89">
        <v>0</v>
      </c>
      <c r="G12" s="89">
        <v>294.887429</v>
      </c>
      <c r="H12" s="89">
        <v>0</v>
      </c>
      <c r="I12" s="89">
        <v>0</v>
      </c>
      <c r="J12" s="89">
        <v>0</v>
      </c>
      <c r="K12" s="89">
        <v>294.846</v>
      </c>
      <c r="L12" s="89">
        <v>0</v>
      </c>
      <c r="M12" s="89">
        <v>279.7149</v>
      </c>
      <c r="N12" s="89">
        <v>0</v>
      </c>
      <c r="O12" s="89">
        <v>15.1311</v>
      </c>
      <c r="P12" s="89">
        <v>0.1575</v>
      </c>
      <c r="Q12" s="89">
        <v>0</v>
      </c>
      <c r="R12" s="89">
        <v>0</v>
      </c>
      <c r="S12" s="90">
        <v>15.015028999999998</v>
      </c>
      <c r="T12" s="89">
        <v>7.7291499999999997</v>
      </c>
      <c r="U12" s="89">
        <v>0</v>
      </c>
      <c r="V12" s="89">
        <v>7.7291499999999997</v>
      </c>
      <c r="W12" s="89">
        <v>7.2858789999999987</v>
      </c>
      <c r="X12" s="89">
        <v>2.8981529999999998</v>
      </c>
      <c r="Y12" s="89">
        <v>5.1999999999999998E-3</v>
      </c>
      <c r="Z12" s="89">
        <v>4.3877260000000007</v>
      </c>
      <c r="AA12" s="89">
        <v>2.0924099999999997</v>
      </c>
      <c r="AB12" s="89">
        <v>0.55265299999999962</v>
      </c>
      <c r="AC12" s="89">
        <v>6.7332259999999993</v>
      </c>
      <c r="AD12" s="89">
        <v>6.5436879999999986</v>
      </c>
      <c r="AE12" s="89">
        <v>0.18953799999999998</v>
      </c>
      <c r="AF12" s="89">
        <v>0</v>
      </c>
      <c r="AG12" s="90">
        <v>6.7011879999999993</v>
      </c>
      <c r="AH12" s="89">
        <v>7.9186879999999995</v>
      </c>
      <c r="AI12" s="89">
        <v>6.7011879999999993</v>
      </c>
      <c r="AJ12" s="89">
        <v>0</v>
      </c>
      <c r="AK12" s="89">
        <f>G12-N12</f>
        <v>294.887429</v>
      </c>
      <c r="AL12" s="89">
        <f>AM12+AN12</f>
        <v>8.4130490000000009</v>
      </c>
      <c r="AM12" s="89">
        <f>SUM(AM13:AM14)+SUM(AM18:AM36)</f>
        <v>0</v>
      </c>
      <c r="AN12" s="89">
        <f>SUM(AN13:AN14)+SUM(AN18:AN36)</f>
        <v>8.4130490000000009</v>
      </c>
      <c r="AO12" s="89">
        <f>AK12-AL12</f>
        <v>286.47438</v>
      </c>
    </row>
    <row r="13" spans="2:41" s="91" customFormat="1" ht="27" customHeight="1" thickTop="1">
      <c r="B13" s="92" t="s">
        <v>78</v>
      </c>
      <c r="C13" s="93"/>
      <c r="D13" s="94">
        <v>3.4300000000000004E-2</v>
      </c>
      <c r="E13" s="94">
        <v>0</v>
      </c>
      <c r="F13" s="94">
        <v>0</v>
      </c>
      <c r="G13" s="95">
        <v>3.4300000000000004E-2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3.4300000000000004E-2</v>
      </c>
      <c r="T13" s="94">
        <v>1.4E-2</v>
      </c>
      <c r="U13" s="94">
        <v>0</v>
      </c>
      <c r="V13" s="94">
        <v>1.4E-2</v>
      </c>
      <c r="W13" s="94">
        <v>2.0300000000000002E-2</v>
      </c>
      <c r="X13" s="94">
        <v>0</v>
      </c>
      <c r="Y13" s="94">
        <v>0</v>
      </c>
      <c r="Z13" s="94">
        <v>2.0300000000000002E-2</v>
      </c>
      <c r="AA13" s="94">
        <v>2.0300000000000002E-2</v>
      </c>
      <c r="AB13" s="94">
        <v>-1.9889E-2</v>
      </c>
      <c r="AC13" s="94">
        <v>4.0189000000000002E-2</v>
      </c>
      <c r="AD13" s="94">
        <v>2.0300000000000002E-2</v>
      </c>
      <c r="AE13" s="97">
        <v>1.9889E-2</v>
      </c>
      <c r="AF13" s="94">
        <v>0</v>
      </c>
      <c r="AG13" s="98">
        <v>2.0300000000000002E-2</v>
      </c>
      <c r="AH13" s="99">
        <v>3.3889000000000002E-2</v>
      </c>
      <c r="AI13" s="99">
        <v>2.0300000000000002E-2</v>
      </c>
      <c r="AJ13" s="94">
        <v>0</v>
      </c>
      <c r="AK13" s="94">
        <f t="shared" ref="AK13:AK39" si="0">G13-N13</f>
        <v>3.4300000000000004E-2</v>
      </c>
      <c r="AL13" s="94">
        <f t="shared" ref="AL13:AL39" si="1">AM13+AN13</f>
        <v>1.4E-2</v>
      </c>
      <c r="AM13" s="94">
        <v>0</v>
      </c>
      <c r="AN13" s="94">
        <v>1.4E-2</v>
      </c>
      <c r="AO13" s="94">
        <f t="shared" ref="AO13:AO39" si="2">AK13-AL13</f>
        <v>2.0300000000000006E-2</v>
      </c>
    </row>
    <row r="14" spans="2:41" s="91" customFormat="1" ht="27" customHeight="1">
      <c r="B14" s="100" t="s">
        <v>79</v>
      </c>
      <c r="C14" s="93"/>
      <c r="D14" s="94">
        <v>292.26448000000005</v>
      </c>
      <c r="E14" s="94">
        <v>0</v>
      </c>
      <c r="F14" s="94">
        <v>0</v>
      </c>
      <c r="G14" s="94">
        <v>292.26448000000005</v>
      </c>
      <c r="H14" s="94">
        <v>0</v>
      </c>
      <c r="I14" s="94">
        <v>0</v>
      </c>
      <c r="J14" s="94">
        <v>0</v>
      </c>
      <c r="K14" s="94">
        <v>294.846</v>
      </c>
      <c r="L14" s="94">
        <v>0</v>
      </c>
      <c r="M14" s="94">
        <v>279.7149</v>
      </c>
      <c r="N14" s="94">
        <v>0</v>
      </c>
      <c r="O14" s="94">
        <v>15.1311</v>
      </c>
      <c r="P14" s="94">
        <v>0.1575</v>
      </c>
      <c r="Q14" s="94">
        <v>0</v>
      </c>
      <c r="R14" s="101">
        <v>0</v>
      </c>
      <c r="S14" s="96">
        <v>12.39208</v>
      </c>
      <c r="T14" s="94">
        <v>6.8461499999999997</v>
      </c>
      <c r="U14" s="94">
        <v>0</v>
      </c>
      <c r="V14" s="94">
        <v>6.8461499999999997</v>
      </c>
      <c r="W14" s="94">
        <v>5.5459299999999994</v>
      </c>
      <c r="X14" s="94">
        <v>1.9712699999999999</v>
      </c>
      <c r="Y14" s="94">
        <v>0</v>
      </c>
      <c r="Z14" s="94">
        <v>3.5746600000000002</v>
      </c>
      <c r="AA14" s="94">
        <v>1.5356099999999999</v>
      </c>
      <c r="AB14" s="94">
        <v>0.22979299999999961</v>
      </c>
      <c r="AC14" s="94">
        <v>5.3161369999999994</v>
      </c>
      <c r="AD14" s="94">
        <v>5.168031</v>
      </c>
      <c r="AE14" s="94">
        <v>0.14810599999999999</v>
      </c>
      <c r="AF14" s="94">
        <v>0</v>
      </c>
      <c r="AG14" s="96">
        <v>5.3255309999999998</v>
      </c>
      <c r="AH14" s="94">
        <v>6.9942559999999991</v>
      </c>
      <c r="AI14" s="94">
        <v>5.3255309999999998</v>
      </c>
      <c r="AJ14" s="94">
        <v>0</v>
      </c>
      <c r="AK14" s="94">
        <f t="shared" si="0"/>
        <v>292.26448000000005</v>
      </c>
      <c r="AL14" s="94">
        <f t="shared" si="1"/>
        <v>7.1753600000000004</v>
      </c>
      <c r="AM14" s="94">
        <f>SUM(AM15:AM17)</f>
        <v>0</v>
      </c>
      <c r="AN14" s="94">
        <f>SUM(AN15:AN17)</f>
        <v>7.1753600000000004</v>
      </c>
      <c r="AO14" s="94">
        <f t="shared" si="2"/>
        <v>285.08912000000004</v>
      </c>
    </row>
    <row r="15" spans="2:41" s="91" customFormat="1" ht="27" hidden="1" customHeight="1">
      <c r="B15" s="102">
        <v>0</v>
      </c>
      <c r="C15" s="103" t="s">
        <v>80</v>
      </c>
      <c r="D15" s="104">
        <v>238.91118000000003</v>
      </c>
      <c r="E15" s="105">
        <v>0</v>
      </c>
      <c r="F15" s="104">
        <v>0</v>
      </c>
      <c r="G15" s="104">
        <v>238.91118000000003</v>
      </c>
      <c r="H15" s="105">
        <v>0</v>
      </c>
      <c r="I15" s="105">
        <v>0</v>
      </c>
      <c r="J15" s="105">
        <v>0</v>
      </c>
      <c r="K15" s="105">
        <v>242.14400000000001</v>
      </c>
      <c r="L15" s="105">
        <v>0</v>
      </c>
      <c r="M15" s="105">
        <v>232.80540000000002</v>
      </c>
      <c r="N15" s="105">
        <v>0</v>
      </c>
      <c r="O15" s="105">
        <v>9.3385999999999996</v>
      </c>
      <c r="P15" s="104">
        <v>0</v>
      </c>
      <c r="Q15" s="104">
        <v>0</v>
      </c>
      <c r="R15" s="106">
        <v>0</v>
      </c>
      <c r="S15" s="107">
        <v>6.1057799999999993</v>
      </c>
      <c r="T15" s="104">
        <v>0.74014999999999997</v>
      </c>
      <c r="U15" s="104">
        <v>0</v>
      </c>
      <c r="V15" s="104">
        <v>0.74014999999999997</v>
      </c>
      <c r="W15" s="104">
        <v>5.3656299999999995</v>
      </c>
      <c r="X15" s="104">
        <v>1.9006699999999999</v>
      </c>
      <c r="Y15" s="104">
        <v>0</v>
      </c>
      <c r="Z15" s="104">
        <v>3.46496</v>
      </c>
      <c r="AA15" s="104">
        <v>1.4588099999999999</v>
      </c>
      <c r="AB15" s="104">
        <v>0.20437399999999961</v>
      </c>
      <c r="AC15" s="104">
        <v>5.1612559999999998</v>
      </c>
      <c r="AD15" s="104">
        <v>5.0180210000000001</v>
      </c>
      <c r="AE15" s="104">
        <v>0.143235</v>
      </c>
      <c r="AF15" s="106">
        <v>0</v>
      </c>
      <c r="AG15" s="107">
        <v>5.0180210000000001</v>
      </c>
      <c r="AH15" s="104">
        <v>0.88338499999999998</v>
      </c>
      <c r="AI15" s="104">
        <v>5.0180210000000001</v>
      </c>
      <c r="AJ15" s="105">
        <v>0</v>
      </c>
      <c r="AK15" s="105">
        <f t="shared" si="0"/>
        <v>238.91118000000003</v>
      </c>
      <c r="AL15" s="105">
        <f t="shared" si="1"/>
        <v>1.0495099999999999</v>
      </c>
      <c r="AM15" s="105">
        <v>0</v>
      </c>
      <c r="AN15" s="105">
        <v>1.0495099999999999</v>
      </c>
      <c r="AO15" s="105">
        <f t="shared" si="2"/>
        <v>237.86167000000003</v>
      </c>
    </row>
    <row r="16" spans="2:41" s="91" customFormat="1" ht="27" hidden="1" customHeight="1">
      <c r="B16" s="102">
        <v>0</v>
      </c>
      <c r="C16" s="108" t="s">
        <v>81</v>
      </c>
      <c r="D16" s="109">
        <v>53.35329999999999</v>
      </c>
      <c r="E16" s="109">
        <v>0</v>
      </c>
      <c r="F16" s="109">
        <v>0</v>
      </c>
      <c r="G16" s="109">
        <v>53.35329999999999</v>
      </c>
      <c r="H16" s="109">
        <v>0</v>
      </c>
      <c r="I16" s="109">
        <v>0</v>
      </c>
      <c r="J16" s="109">
        <v>0</v>
      </c>
      <c r="K16" s="109">
        <v>52.701999999999998</v>
      </c>
      <c r="L16" s="109">
        <v>0</v>
      </c>
      <c r="M16" s="109">
        <v>46.909499999999994</v>
      </c>
      <c r="N16" s="109">
        <v>0</v>
      </c>
      <c r="O16" s="109">
        <v>5.7925000000000004</v>
      </c>
      <c r="P16" s="109">
        <v>0.1575</v>
      </c>
      <c r="Q16" s="109">
        <v>0</v>
      </c>
      <c r="R16" s="110">
        <v>0</v>
      </c>
      <c r="S16" s="111">
        <v>6.2862999999999998</v>
      </c>
      <c r="T16" s="109">
        <v>6.1059999999999999</v>
      </c>
      <c r="U16" s="109">
        <v>0</v>
      </c>
      <c r="V16" s="109">
        <v>6.1059999999999999</v>
      </c>
      <c r="W16" s="109">
        <v>0.18030000000000002</v>
      </c>
      <c r="X16" s="109">
        <v>7.0599999999999996E-2</v>
      </c>
      <c r="Y16" s="109">
        <v>0</v>
      </c>
      <c r="Z16" s="109">
        <v>0.10970000000000001</v>
      </c>
      <c r="AA16" s="109">
        <v>7.6799999999999993E-2</v>
      </c>
      <c r="AB16" s="109">
        <v>2.5418999999999997E-2</v>
      </c>
      <c r="AC16" s="109">
        <v>0.15488100000000002</v>
      </c>
      <c r="AD16" s="109">
        <v>0.15001000000000003</v>
      </c>
      <c r="AE16" s="109">
        <v>4.8709999999999995E-3</v>
      </c>
      <c r="AF16" s="110">
        <v>0</v>
      </c>
      <c r="AG16" s="111">
        <v>0.30751000000000006</v>
      </c>
      <c r="AH16" s="109">
        <v>6.1108709999999995</v>
      </c>
      <c r="AI16" s="109">
        <v>0.30751000000000006</v>
      </c>
      <c r="AJ16" s="109">
        <v>0</v>
      </c>
      <c r="AK16" s="109">
        <f t="shared" si="0"/>
        <v>53.35329999999999</v>
      </c>
      <c r="AL16" s="109">
        <f t="shared" si="1"/>
        <v>6.1258500000000007</v>
      </c>
      <c r="AM16" s="109">
        <v>0</v>
      </c>
      <c r="AN16" s="109">
        <v>6.1258500000000007</v>
      </c>
      <c r="AO16" s="109">
        <f t="shared" si="2"/>
        <v>47.22744999999999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5.9275999999999988E-2</v>
      </c>
      <c r="E18" s="94">
        <v>0</v>
      </c>
      <c r="F18" s="94">
        <v>0</v>
      </c>
      <c r="G18" s="94">
        <v>5.9275999999999988E-2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5.9275999999999988E-2</v>
      </c>
      <c r="T18" s="94">
        <v>0</v>
      </c>
      <c r="U18" s="94">
        <v>0</v>
      </c>
      <c r="V18" s="94">
        <v>0</v>
      </c>
      <c r="W18" s="94">
        <v>5.9275999999999988E-2</v>
      </c>
      <c r="X18" s="94">
        <v>6.4920000000000004E-3</v>
      </c>
      <c r="Y18" s="94">
        <v>5.1999999999999998E-3</v>
      </c>
      <c r="Z18" s="94">
        <v>5.2783999999999991E-2</v>
      </c>
      <c r="AA18" s="94">
        <v>8.4979999999999986E-3</v>
      </c>
      <c r="AB18" s="94">
        <v>2.0223999999999992E-2</v>
      </c>
      <c r="AC18" s="94">
        <v>3.9051999999999996E-2</v>
      </c>
      <c r="AD18" s="94">
        <v>3.9051999999999996E-2</v>
      </c>
      <c r="AE18" s="97">
        <v>0</v>
      </c>
      <c r="AF18" s="94">
        <v>0</v>
      </c>
      <c r="AG18" s="96">
        <v>3.9051999999999996E-2</v>
      </c>
      <c r="AH18" s="94">
        <v>0</v>
      </c>
      <c r="AI18" s="94">
        <v>3.9051999999999996E-2</v>
      </c>
      <c r="AJ18" s="94">
        <v>0</v>
      </c>
      <c r="AK18" s="94">
        <f t="shared" si="0"/>
        <v>5.9275999999999988E-2</v>
      </c>
      <c r="AL18" s="94">
        <f t="shared" si="1"/>
        <v>2.0223999999999999E-2</v>
      </c>
      <c r="AM18" s="94">
        <v>0</v>
      </c>
      <c r="AN18" s="94">
        <v>2.0223999999999999E-2</v>
      </c>
      <c r="AO18" s="94">
        <f t="shared" si="2"/>
        <v>3.9051999999999989E-2</v>
      </c>
    </row>
    <row r="19" spans="2:41" s="91" customFormat="1" ht="27" customHeight="1">
      <c r="B19" s="100" t="s">
        <v>84</v>
      </c>
      <c r="C19" s="93"/>
      <c r="D19" s="94">
        <v>8.2760000000000004E-3</v>
      </c>
      <c r="E19" s="94">
        <v>0</v>
      </c>
      <c r="F19" s="94">
        <v>0</v>
      </c>
      <c r="G19" s="94">
        <v>8.2760000000000004E-3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8.2760000000000004E-3</v>
      </c>
      <c r="T19" s="94">
        <v>0</v>
      </c>
      <c r="U19" s="94">
        <v>0</v>
      </c>
      <c r="V19" s="94">
        <v>0</v>
      </c>
      <c r="W19" s="94">
        <v>8.2760000000000004E-3</v>
      </c>
      <c r="X19" s="94">
        <v>6.9000000000000008E-3</v>
      </c>
      <c r="Y19" s="94">
        <v>0</v>
      </c>
      <c r="Z19" s="94">
        <v>1.3759999999999998E-3</v>
      </c>
      <c r="AA19" s="94">
        <v>9.9999999999999995E-7</v>
      </c>
      <c r="AB19" s="94">
        <v>1.5100000000000009E-3</v>
      </c>
      <c r="AC19" s="94">
        <v>6.7659999999999994E-3</v>
      </c>
      <c r="AD19" s="94">
        <v>6.7659999999999994E-3</v>
      </c>
      <c r="AE19" s="97">
        <v>0</v>
      </c>
      <c r="AF19" s="94">
        <v>0</v>
      </c>
      <c r="AG19" s="96">
        <v>6.7659999999999994E-3</v>
      </c>
      <c r="AH19" s="94">
        <v>0</v>
      </c>
      <c r="AI19" s="94">
        <v>6.7659999999999994E-3</v>
      </c>
      <c r="AJ19" s="94">
        <v>0</v>
      </c>
      <c r="AK19" s="94">
        <f t="shared" si="0"/>
        <v>8.2760000000000004E-3</v>
      </c>
      <c r="AL19" s="94">
        <f t="shared" si="1"/>
        <v>1.1140000000000011E-3</v>
      </c>
      <c r="AM19" s="94">
        <v>0</v>
      </c>
      <c r="AN19" s="94">
        <v>1.1140000000000011E-3</v>
      </c>
      <c r="AO19" s="94">
        <f t="shared" si="2"/>
        <v>7.1619999999999991E-3</v>
      </c>
    </row>
    <row r="20" spans="2:41" s="91" customFormat="1" ht="27" customHeight="1">
      <c r="B20" s="100" t="s">
        <v>85</v>
      </c>
      <c r="C20" s="93"/>
      <c r="D20" s="94">
        <v>9.4605999999999996E-2</v>
      </c>
      <c r="E20" s="94">
        <v>0</v>
      </c>
      <c r="F20" s="94">
        <v>0</v>
      </c>
      <c r="G20" s="94">
        <v>9.4605999999999996E-2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9.4605999999999996E-2</v>
      </c>
      <c r="T20" s="94">
        <v>0</v>
      </c>
      <c r="U20" s="94">
        <v>0</v>
      </c>
      <c r="V20" s="94">
        <v>0</v>
      </c>
      <c r="W20" s="94">
        <v>9.4605999999999996E-2</v>
      </c>
      <c r="X20" s="94">
        <v>2.4216000000000001E-2</v>
      </c>
      <c r="Y20" s="94">
        <v>0</v>
      </c>
      <c r="Z20" s="94">
        <v>7.0389999999999994E-2</v>
      </c>
      <c r="AA20" s="94">
        <v>0</v>
      </c>
      <c r="AB20" s="94">
        <v>7.9597000000000001E-2</v>
      </c>
      <c r="AC20" s="94">
        <v>1.5009E-2</v>
      </c>
      <c r="AD20" s="94">
        <v>1.5009E-2</v>
      </c>
      <c r="AE20" s="97">
        <v>0</v>
      </c>
      <c r="AF20" s="94">
        <v>0</v>
      </c>
      <c r="AG20" s="96">
        <v>1.5009E-2</v>
      </c>
      <c r="AH20" s="94">
        <v>0</v>
      </c>
      <c r="AI20" s="94">
        <v>1.5009E-2</v>
      </c>
      <c r="AJ20" s="94">
        <v>0</v>
      </c>
      <c r="AK20" s="94">
        <f t="shared" si="0"/>
        <v>9.4605999999999996E-2</v>
      </c>
      <c r="AL20" s="94">
        <f t="shared" si="1"/>
        <v>7.0389999999999994E-2</v>
      </c>
      <c r="AM20" s="94">
        <v>0</v>
      </c>
      <c r="AN20" s="94">
        <v>7.0389999999999994E-2</v>
      </c>
      <c r="AO20" s="94">
        <f t="shared" si="2"/>
        <v>2.4216000000000001E-2</v>
      </c>
    </row>
    <row r="21" spans="2:41" s="91" customFormat="1" ht="27" customHeight="1">
      <c r="B21" s="100" t="s">
        <v>86</v>
      </c>
      <c r="C21" s="93"/>
      <c r="D21" s="94">
        <v>2.4120000000000001E-3</v>
      </c>
      <c r="E21" s="94">
        <v>0</v>
      </c>
      <c r="F21" s="94">
        <v>0</v>
      </c>
      <c r="G21" s="94">
        <v>2.4120000000000001E-3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2.4120000000000001E-3</v>
      </c>
      <c r="T21" s="94">
        <v>0</v>
      </c>
      <c r="U21" s="94">
        <v>0</v>
      </c>
      <c r="V21" s="94">
        <v>0</v>
      </c>
      <c r="W21" s="94">
        <v>2.4120000000000001E-3</v>
      </c>
      <c r="X21" s="94">
        <v>1.2250000000000002E-3</v>
      </c>
      <c r="Y21" s="94">
        <v>0</v>
      </c>
      <c r="Z21" s="94">
        <v>1.1869999999999999E-3</v>
      </c>
      <c r="AA21" s="94">
        <v>6.9999999999999999E-6</v>
      </c>
      <c r="AB21" s="94">
        <v>6.999999999999628E-6</v>
      </c>
      <c r="AC21" s="94">
        <v>2.4050000000000005E-3</v>
      </c>
      <c r="AD21" s="94">
        <v>2.3650000000000003E-3</v>
      </c>
      <c r="AE21" s="97">
        <v>4.0000000000000003E-5</v>
      </c>
      <c r="AF21" s="94">
        <v>0</v>
      </c>
      <c r="AG21" s="96">
        <v>2.3650000000000003E-3</v>
      </c>
      <c r="AH21" s="94">
        <v>4.0000000000000003E-5</v>
      </c>
      <c r="AI21" s="94">
        <v>2.3650000000000003E-3</v>
      </c>
      <c r="AJ21" s="94">
        <v>0</v>
      </c>
      <c r="AK21" s="94">
        <f t="shared" si="0"/>
        <v>2.4120000000000001E-3</v>
      </c>
      <c r="AL21" s="94">
        <f t="shared" si="1"/>
        <v>4.6999999999999997E-5</v>
      </c>
      <c r="AM21" s="94">
        <v>0</v>
      </c>
      <c r="AN21" s="94">
        <v>4.6999999999999997E-5</v>
      </c>
      <c r="AO21" s="94">
        <f t="shared" si="2"/>
        <v>2.3649999999999999E-3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6.4700000000000001E-3</v>
      </c>
      <c r="E28" s="94">
        <v>0</v>
      </c>
      <c r="F28" s="94">
        <v>0</v>
      </c>
      <c r="G28" s="94">
        <v>6.4700000000000001E-3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6.4700000000000001E-3</v>
      </c>
      <c r="T28" s="94">
        <v>0</v>
      </c>
      <c r="U28" s="94">
        <v>0</v>
      </c>
      <c r="V28" s="94">
        <v>0</v>
      </c>
      <c r="W28" s="94">
        <v>6.4700000000000001E-3</v>
      </c>
      <c r="X28" s="94">
        <v>5.1700000000000001E-3</v>
      </c>
      <c r="Y28" s="94">
        <v>0</v>
      </c>
      <c r="Z28" s="94">
        <v>1.2999999999999999E-3</v>
      </c>
      <c r="AA28" s="94">
        <v>0</v>
      </c>
      <c r="AB28" s="94">
        <v>0</v>
      </c>
      <c r="AC28" s="94">
        <v>6.4700000000000001E-3</v>
      </c>
      <c r="AD28" s="94">
        <v>1.5100000000000001E-3</v>
      </c>
      <c r="AE28" s="97">
        <v>4.96E-3</v>
      </c>
      <c r="AF28" s="94">
        <v>0</v>
      </c>
      <c r="AG28" s="96">
        <v>1.5100000000000001E-3</v>
      </c>
      <c r="AH28" s="94">
        <v>4.96E-3</v>
      </c>
      <c r="AI28" s="94">
        <v>1.5100000000000001E-3</v>
      </c>
      <c r="AJ28" s="94">
        <v>0</v>
      </c>
      <c r="AK28" s="94">
        <f t="shared" si="0"/>
        <v>6.4700000000000001E-3</v>
      </c>
      <c r="AL28" s="94">
        <f t="shared" si="1"/>
        <v>4.96E-3</v>
      </c>
      <c r="AM28" s="94">
        <v>0</v>
      </c>
      <c r="AN28" s="94">
        <v>4.96E-3</v>
      </c>
      <c r="AO28" s="94">
        <f t="shared" si="2"/>
        <v>1.5100000000000001E-3</v>
      </c>
    </row>
    <row r="29" spans="2:41" s="91" customFormat="1" ht="27" customHeight="1">
      <c r="B29" s="100" t="s">
        <v>94</v>
      </c>
      <c r="C29" s="93"/>
      <c r="D29" s="94">
        <v>0.95120000000000005</v>
      </c>
      <c r="E29" s="94">
        <v>0</v>
      </c>
      <c r="F29" s="94">
        <v>0</v>
      </c>
      <c r="G29" s="94">
        <v>0.95120000000000005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0.95120000000000005</v>
      </c>
      <c r="T29" s="94">
        <v>0</v>
      </c>
      <c r="U29" s="94">
        <v>0</v>
      </c>
      <c r="V29" s="94">
        <v>0</v>
      </c>
      <c r="W29" s="94">
        <v>0.95120000000000005</v>
      </c>
      <c r="X29" s="94">
        <v>0.83577000000000001</v>
      </c>
      <c r="Y29" s="94">
        <v>0</v>
      </c>
      <c r="Z29" s="94">
        <v>0.11543</v>
      </c>
      <c r="AA29" s="94">
        <v>0</v>
      </c>
      <c r="AB29" s="94">
        <v>0</v>
      </c>
      <c r="AC29" s="94">
        <v>0.95120000000000016</v>
      </c>
      <c r="AD29" s="94">
        <v>0.94335000000000013</v>
      </c>
      <c r="AE29" s="97">
        <v>7.8499999999999993E-3</v>
      </c>
      <c r="AF29" s="94">
        <v>0</v>
      </c>
      <c r="AG29" s="96">
        <v>0.94335000000000013</v>
      </c>
      <c r="AH29" s="94">
        <v>7.8499999999999993E-3</v>
      </c>
      <c r="AI29" s="94">
        <v>0.94335000000000013</v>
      </c>
      <c r="AJ29" s="94">
        <v>0</v>
      </c>
      <c r="AK29" s="94">
        <f t="shared" si="0"/>
        <v>0.95120000000000005</v>
      </c>
      <c r="AL29" s="94">
        <f t="shared" si="1"/>
        <v>7.8499999999999993E-3</v>
      </c>
      <c r="AM29" s="94">
        <v>0</v>
      </c>
      <c r="AN29" s="94">
        <v>7.8499999999999993E-3</v>
      </c>
      <c r="AO29" s="94">
        <f t="shared" si="2"/>
        <v>0.94335000000000002</v>
      </c>
    </row>
    <row r="30" spans="2:41" s="91" customFormat="1" ht="27" customHeight="1">
      <c r="B30" s="100" t="s">
        <v>95</v>
      </c>
      <c r="C30" s="93"/>
      <c r="D30" s="94">
        <v>2.128E-2</v>
      </c>
      <c r="E30" s="94">
        <v>0</v>
      </c>
      <c r="F30" s="94">
        <v>0</v>
      </c>
      <c r="G30" s="94">
        <v>2.128E-2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2.128E-2</v>
      </c>
      <c r="T30" s="94">
        <v>0</v>
      </c>
      <c r="U30" s="94">
        <v>0</v>
      </c>
      <c r="V30" s="94">
        <v>0</v>
      </c>
      <c r="W30" s="94">
        <v>2.128E-2</v>
      </c>
      <c r="X30" s="94">
        <v>2.128E-2</v>
      </c>
      <c r="Y30" s="94">
        <v>0</v>
      </c>
      <c r="Z30" s="94">
        <v>0</v>
      </c>
      <c r="AA30" s="94">
        <v>0</v>
      </c>
      <c r="AB30" s="94">
        <v>0</v>
      </c>
      <c r="AC30" s="94">
        <v>2.128E-2</v>
      </c>
      <c r="AD30" s="94">
        <v>2.128E-2</v>
      </c>
      <c r="AE30" s="97">
        <v>0</v>
      </c>
      <c r="AF30" s="94">
        <v>0</v>
      </c>
      <c r="AG30" s="96">
        <v>2.128E-2</v>
      </c>
      <c r="AH30" s="94">
        <v>0</v>
      </c>
      <c r="AI30" s="94">
        <v>2.128E-2</v>
      </c>
      <c r="AJ30" s="94">
        <v>0</v>
      </c>
      <c r="AK30" s="94">
        <f t="shared" si="0"/>
        <v>2.128E-2</v>
      </c>
      <c r="AL30" s="94">
        <f t="shared" si="1"/>
        <v>0</v>
      </c>
      <c r="AM30" s="94">
        <v>0</v>
      </c>
      <c r="AN30" s="94">
        <v>0</v>
      </c>
      <c r="AO30" s="94">
        <f t="shared" si="2"/>
        <v>2.128E-2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1.1762999999999999</v>
      </c>
      <c r="E32" s="94">
        <v>0</v>
      </c>
      <c r="F32" s="94">
        <v>0</v>
      </c>
      <c r="G32" s="94">
        <v>1.1762999999999999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1.1762999999999999</v>
      </c>
      <c r="T32" s="94">
        <v>0.86899999999999999</v>
      </c>
      <c r="U32" s="94">
        <v>0</v>
      </c>
      <c r="V32" s="94">
        <v>0.86899999999999999</v>
      </c>
      <c r="W32" s="94">
        <v>0.30730000000000002</v>
      </c>
      <c r="X32" s="94">
        <v>0</v>
      </c>
      <c r="Y32" s="94">
        <v>0</v>
      </c>
      <c r="Z32" s="94">
        <v>0.30730000000000002</v>
      </c>
      <c r="AA32" s="94">
        <v>0.30730000000000002</v>
      </c>
      <c r="AB32" s="94">
        <v>0</v>
      </c>
      <c r="AC32" s="94">
        <v>0.30730000000000002</v>
      </c>
      <c r="AD32" s="94">
        <v>0.30730000000000002</v>
      </c>
      <c r="AE32" s="97">
        <v>0</v>
      </c>
      <c r="AF32" s="94">
        <v>0</v>
      </c>
      <c r="AG32" s="96">
        <v>0.30730000000000002</v>
      </c>
      <c r="AH32" s="94">
        <v>0.86899999999999999</v>
      </c>
      <c r="AI32" s="94">
        <v>0.30730000000000002</v>
      </c>
      <c r="AJ32" s="94">
        <v>0</v>
      </c>
      <c r="AK32" s="94">
        <f t="shared" si="0"/>
        <v>1.1762999999999999</v>
      </c>
      <c r="AL32" s="94">
        <f t="shared" si="1"/>
        <v>0.86899999999999999</v>
      </c>
      <c r="AM32" s="94">
        <v>0</v>
      </c>
      <c r="AN32" s="94">
        <v>0.86899999999999999</v>
      </c>
      <c r="AO32" s="94">
        <f t="shared" si="2"/>
        <v>0.30729999999999991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0.26882899999999998</v>
      </c>
      <c r="E36" s="94">
        <v>0</v>
      </c>
      <c r="F36" s="94">
        <v>0</v>
      </c>
      <c r="G36" s="94">
        <v>0.26882899999999998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0.26882899999999998</v>
      </c>
      <c r="T36" s="94">
        <v>0</v>
      </c>
      <c r="U36" s="94">
        <v>0</v>
      </c>
      <c r="V36" s="94">
        <v>0</v>
      </c>
      <c r="W36" s="94">
        <v>0.26882899999999998</v>
      </c>
      <c r="X36" s="94">
        <v>2.5830000000000002E-2</v>
      </c>
      <c r="Y36" s="94">
        <v>0</v>
      </c>
      <c r="Z36" s="94">
        <v>0.24299899999999999</v>
      </c>
      <c r="AA36" s="94">
        <v>0.220694</v>
      </c>
      <c r="AB36" s="94">
        <v>0.24141099999999999</v>
      </c>
      <c r="AC36" s="94">
        <v>2.7417999999999998E-2</v>
      </c>
      <c r="AD36" s="94">
        <v>1.8725000000000002E-2</v>
      </c>
      <c r="AE36" s="94">
        <v>8.6929999999999993E-3</v>
      </c>
      <c r="AF36" s="94">
        <v>0</v>
      </c>
      <c r="AG36" s="96">
        <v>1.8725000000000002E-2</v>
      </c>
      <c r="AH36" s="94">
        <v>8.6929999999999993E-3</v>
      </c>
      <c r="AI36" s="94">
        <v>1.8725000000000002E-2</v>
      </c>
      <c r="AJ36" s="94">
        <v>0</v>
      </c>
      <c r="AK36" s="94">
        <f t="shared" si="0"/>
        <v>0.26882899999999998</v>
      </c>
      <c r="AL36" s="94">
        <f t="shared" si="1"/>
        <v>0.25010399999999999</v>
      </c>
      <c r="AM36" s="94">
        <f>SUM(AM37:AM39)</f>
        <v>0</v>
      </c>
      <c r="AN36" s="94">
        <f>SUM(AN37:AN39)</f>
        <v>0.25010399999999999</v>
      </c>
      <c r="AO36" s="94">
        <f t="shared" si="2"/>
        <v>1.8724999999999992E-2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2.5830000000000002E-2</v>
      </c>
      <c r="E38" s="109">
        <v>0</v>
      </c>
      <c r="F38" s="109">
        <v>0</v>
      </c>
      <c r="G38" s="109">
        <v>2.5830000000000002E-2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2.5830000000000002E-2</v>
      </c>
      <c r="T38" s="109">
        <v>0</v>
      </c>
      <c r="U38" s="109">
        <v>0</v>
      </c>
      <c r="V38" s="109">
        <v>0</v>
      </c>
      <c r="W38" s="109">
        <v>2.5830000000000002E-2</v>
      </c>
      <c r="X38" s="109">
        <v>2.5830000000000002E-2</v>
      </c>
      <c r="Y38" s="109">
        <v>0</v>
      </c>
      <c r="Z38" s="109">
        <v>0</v>
      </c>
      <c r="AA38" s="109">
        <v>0</v>
      </c>
      <c r="AB38" s="109">
        <v>1.7316000000000005E-2</v>
      </c>
      <c r="AC38" s="109">
        <v>8.513999999999999E-3</v>
      </c>
      <c r="AD38" s="109">
        <v>0</v>
      </c>
      <c r="AE38" s="109">
        <v>8.513999999999999E-3</v>
      </c>
      <c r="AF38" s="110">
        <v>0</v>
      </c>
      <c r="AG38" s="111">
        <v>0</v>
      </c>
      <c r="AH38" s="109">
        <v>8.513999999999999E-3</v>
      </c>
      <c r="AI38" s="109">
        <v>0</v>
      </c>
      <c r="AJ38" s="109">
        <v>0</v>
      </c>
      <c r="AK38" s="109">
        <f t="shared" si="0"/>
        <v>2.5830000000000002E-2</v>
      </c>
      <c r="AL38" s="109">
        <f t="shared" si="1"/>
        <v>2.5830000000000002E-2</v>
      </c>
      <c r="AM38" s="109">
        <v>0</v>
      </c>
      <c r="AN38" s="109">
        <v>2.5830000000000002E-2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0.24299899999999999</v>
      </c>
      <c r="E39" s="95">
        <v>0</v>
      </c>
      <c r="F39" s="114">
        <v>0</v>
      </c>
      <c r="G39" s="114">
        <v>0.24299899999999999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0.24299899999999999</v>
      </c>
      <c r="T39" s="114">
        <v>0</v>
      </c>
      <c r="U39" s="114">
        <v>0</v>
      </c>
      <c r="V39" s="114">
        <v>0</v>
      </c>
      <c r="W39" s="114">
        <v>0.24299899999999999</v>
      </c>
      <c r="X39" s="114">
        <v>0</v>
      </c>
      <c r="Y39" s="114">
        <v>0</v>
      </c>
      <c r="Z39" s="114">
        <v>0.24299899999999999</v>
      </c>
      <c r="AA39" s="114">
        <v>0.220694</v>
      </c>
      <c r="AB39" s="114">
        <v>0.22409499999999999</v>
      </c>
      <c r="AC39" s="114">
        <v>1.8904000000000001E-2</v>
      </c>
      <c r="AD39" s="114">
        <v>1.8725000000000002E-2</v>
      </c>
      <c r="AE39" s="114">
        <v>1.7899999999999999E-4</v>
      </c>
      <c r="AF39" s="115">
        <v>0</v>
      </c>
      <c r="AG39" s="116">
        <v>1.8725000000000002E-2</v>
      </c>
      <c r="AH39" s="114">
        <v>1.7899999999999999E-4</v>
      </c>
      <c r="AI39" s="114">
        <v>1.8725000000000002E-2</v>
      </c>
      <c r="AJ39" s="95">
        <v>0</v>
      </c>
      <c r="AK39" s="95">
        <f t="shared" si="0"/>
        <v>0.24299899999999999</v>
      </c>
      <c r="AL39" s="95">
        <f t="shared" si="1"/>
        <v>0.224274</v>
      </c>
      <c r="AM39" s="95">
        <v>0</v>
      </c>
      <c r="AN39" s="95">
        <v>0.224274</v>
      </c>
      <c r="AO39" s="95">
        <f t="shared" si="2"/>
        <v>1.8724999999999992E-2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2020-02-24T06:57:05Z</dcterms:created>
  <dcterms:modified xsi:type="dcterms:W3CDTF">2020-02-24T06:57:05Z</dcterms:modified>
</cp:coreProperties>
</file>