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32" l="1"/>
  <c r="AO24"/>
  <c r="AO19"/>
  <c r="AO21"/>
  <c r="AO23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<sst xmlns="http://schemas.openxmlformats.org/spreadsheetml/2006/main" count="111" uniqueCount="105">
  <si>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</si>
  <si>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</si>
  <si>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</si>
  <si>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</si>
  <si>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</si>
  <si>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</si>
  <si>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</si>
  <si>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</si>
  <si>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</si>
  <si>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</si>
  <si>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</si>
  <si>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</si>
  <si>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</si>
  <si>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</si>
  <si>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</si>
  <si>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</si>
  <si>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</si>
  <si>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</si>
  <si>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</si>
  <si>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</si>
  <si>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</si>
  <si>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</si>
  <si>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</si>
  <si>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</si>
  <si>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</si>
  <si>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</si>
  <si>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</si>
  <si>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</si>
  <si>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</si>
  <si>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</si>
  <si>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</si>
  <si>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</si>
  <si>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</si>
  <si>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</si>
  <si>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</si>
  <si>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</si>
  <si>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</si>
  <si>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</si>
  <si>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</si>
  <si>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</si>
  <si>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</si>
  <si>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</si>
  <si>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</si>
  <si>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</si>
  <si>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</si>
  <si>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</si>
  <si>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</si>
  <si>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</si>
  <si>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</si>
  <si>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</si>
  <si>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</si>
  <si>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</si>
  <si>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</si>
  <si>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</si>
  <si>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</si>
  <si>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</si>
  <si>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</si>
  <si>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</si>
  <si>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</si>
  <si>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</si>
  <si>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</si>
  <si>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</si>
  <si>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</si>
  <si>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</si>
  <si>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</si>
  <si>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</si>
  <si>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</si>
  <si>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</si>
  <si>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</si>
  <si>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</si>
  <si>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</si>
  <si>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</si>
  <si>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表2-34  発生量及び処理・処分量（種類別：変換）　〔鉄鋼〕〔全地域〕〔平成30年度〕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</si>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</sst>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2646.1460749999997</v>
      </c>
      <c r="E12" s="89">
        <v>869.97599999999989</v>
      </c>
      <c r="F12" s="89">
        <v>0</v>
      </c>
      <c r="G12" s="89">
        <v>1776.170075</v>
      </c>
      <c r="H12" s="89">
        <v>0.60699999999999998</v>
      </c>
      <c r="I12" s="89">
        <v>0</v>
      </c>
      <c r="J12" s="89">
        <v>0</v>
      </c>
      <c r="K12" s="89">
        <v>1644.54</v>
      </c>
      <c r="L12" s="89">
        <v>0</v>
      </c>
      <c r="M12" s="89">
        <v>548.61399999999981</v>
      </c>
      <c r="N12" s="89">
        <v>0</v>
      </c>
      <c r="O12" s="89">
        <v>1095.9260000000002</v>
      </c>
      <c r="P12" s="89">
        <v>1085.962</v>
      </c>
      <c r="Q12" s="89">
        <v>0</v>
      </c>
      <c r="R12" s="89">
        <v>0</v>
      </c>
      <c r="S12" s="90">
        <v>140.98707499999998</v>
      </c>
      <c r="T12" s="89">
        <v>54.288969999999999</v>
      </c>
      <c r="U12" s="89">
        <v>2.2589999999999999E-2</v>
      </c>
      <c r="V12" s="89">
        <v>54.266379999999998</v>
      </c>
      <c r="W12" s="89">
        <v>86.698104999999984</v>
      </c>
      <c r="X12" s="89">
        <v>82.330000999999996</v>
      </c>
      <c r="Y12" s="89">
        <v>4.3916000000000004</v>
      </c>
      <c r="Z12" s="89">
        <v>4.3681040000000007</v>
      </c>
      <c r="AA12" s="89">
        <v>0.14404600000000001</v>
      </c>
      <c r="AB12" s="89">
        <v>0.25418099999999433</v>
      </c>
      <c r="AC12" s="89">
        <v>86.443923999999996</v>
      </c>
      <c r="AD12" s="89">
        <v>86.244708999999986</v>
      </c>
      <c r="AE12" s="89">
        <v>0.199215</v>
      </c>
      <c r="AF12" s="89">
        <v>0</v>
      </c>
      <c r="AG12" s="90">
        <v>1172.813709</v>
      </c>
      <c r="AH12" s="89">
        <v>54.488185000000009</v>
      </c>
      <c r="AI12" s="89">
        <v>2042.7897089999999</v>
      </c>
      <c r="AJ12" s="89">
        <v>0</v>
      </c>
      <c r="AK12" s="89">
        <f>G12-N12</f>
        <v>1776.170075</v>
      </c>
      <c r="AL12" s="89">
        <f>AM12+AN12</f>
        <v>54.736338879184864</v>
      </c>
      <c r="AM12" s="89">
        <f>SUM(AM13:AM14)+SUM(AM18:AM36)</f>
        <v>0</v>
      </c>
      <c r="AN12" s="89">
        <f>SUM(AN13:AN14)+SUM(AN18:AN36)</f>
        <v>54.736338879184864</v>
      </c>
      <c r="AO12" s="89">
        <f>AK12-AL12</f>
        <v>1721.4337361208152</v>
      </c>
    </row>
    <row r="13" spans="2:41" s="91" customFormat="1" ht="27" customHeight="1" thickTop="1">
      <c r="B13" s="92" t="s">
        <v>78</v>
      </c>
      <c r="C13" s="93"/>
      <c r="D13" s="94">
        <v>9.5600000000000008E-3</v>
      </c>
      <c r="E13" s="94">
        <v>0</v>
      </c>
      <c r="F13" s="94">
        <v>0</v>
      </c>
      <c r="G13" s="95">
        <v>9.5600000000000008E-3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9.5600000000000008E-3</v>
      </c>
      <c r="T13" s="94">
        <v>0</v>
      </c>
      <c r="U13" s="94">
        <v>0</v>
      </c>
      <c r="V13" s="94">
        <v>0</v>
      </c>
      <c r="W13" s="94">
        <v>9.5600000000000008E-3</v>
      </c>
      <c r="X13" s="94">
        <v>0</v>
      </c>
      <c r="Y13" s="94">
        <v>0</v>
      </c>
      <c r="Z13" s="94">
        <v>9.5600000000000008E-3</v>
      </c>
      <c r="AA13" s="94">
        <v>0</v>
      </c>
      <c r="AB13" s="94">
        <v>-3.3659999999999992E-3</v>
      </c>
      <c r="AC13" s="94">
        <v>1.2926E-2</v>
      </c>
      <c r="AD13" s="94">
        <v>9.5600000000000008E-3</v>
      </c>
      <c r="AE13" s="97">
        <v>3.3660000000000001E-3</v>
      </c>
      <c r="AF13" s="94">
        <v>0</v>
      </c>
      <c r="AG13" s="98">
        <v>9.5600000000000008E-3</v>
      </c>
      <c r="AH13" s="99">
        <v>3.3660000000000001E-3</v>
      </c>
      <c r="AI13" s="99">
        <v>9.5600000000000008E-3</v>
      </c>
      <c r="AJ13" s="94">
        <v>0</v>
      </c>
      <c r="AK13" s="94">
        <f t="shared" ref="AK13:AK39" si="0">G13-N13</f>
        <v>9.5600000000000008E-3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9.5600000000000008E-3</v>
      </c>
    </row>
    <row r="14" spans="2:41" s="91" customFormat="1" ht="27" customHeight="1">
      <c r="B14" s="100" t="s">
        <v>79</v>
      </c>
      <c r="C14" s="93"/>
      <c r="D14" s="94">
        <v>72.084469999999996</v>
      </c>
      <c r="E14" s="94">
        <v>0</v>
      </c>
      <c r="F14" s="94">
        <v>0</v>
      </c>
      <c r="G14" s="94">
        <v>72.084469999999996</v>
      </c>
      <c r="H14" s="94">
        <v>0.60699999999999998</v>
      </c>
      <c r="I14" s="94">
        <v>0</v>
      </c>
      <c r="J14" s="94">
        <v>0</v>
      </c>
      <c r="K14" s="94">
        <v>4.3170000000000002</v>
      </c>
      <c r="L14" s="94">
        <v>0</v>
      </c>
      <c r="M14" s="94">
        <v>3.8850000000000002</v>
      </c>
      <c r="N14" s="94">
        <v>0</v>
      </c>
      <c r="O14" s="94">
        <v>0.432</v>
      </c>
      <c r="P14" s="94">
        <v>0</v>
      </c>
      <c r="Q14" s="94">
        <v>0</v>
      </c>
      <c r="R14" s="101">
        <v>0</v>
      </c>
      <c r="S14" s="96">
        <v>67.592469999999992</v>
      </c>
      <c r="T14" s="94">
        <v>0</v>
      </c>
      <c r="U14" s="94">
        <v>0</v>
      </c>
      <c r="V14" s="94">
        <v>0</v>
      </c>
      <c r="W14" s="94">
        <v>67.592469999999992</v>
      </c>
      <c r="X14" s="94">
        <v>67.551899999999989</v>
      </c>
      <c r="Y14" s="94">
        <v>3.0209000000000001</v>
      </c>
      <c r="Z14" s="94">
        <v>4.0570000000000002E-2</v>
      </c>
      <c r="AA14" s="94">
        <v>8.7100000000000007E-3</v>
      </c>
      <c r="AB14" s="94">
        <v>1.6358999999994239E-2</v>
      </c>
      <c r="AC14" s="94">
        <v>67.576110999999997</v>
      </c>
      <c r="AD14" s="94">
        <v>67.573111999999995</v>
      </c>
      <c r="AE14" s="94">
        <v>2.9989999999999999E-3</v>
      </c>
      <c r="AF14" s="94">
        <v>0</v>
      </c>
      <c r="AG14" s="96">
        <v>68.180111999999994</v>
      </c>
      <c r="AH14" s="94">
        <v>2.9989999999999999E-3</v>
      </c>
      <c r="AI14" s="94">
        <v>68.180111999999994</v>
      </c>
      <c r="AJ14" s="94">
        <v>0</v>
      </c>
      <c r="AK14" s="94">
        <f t="shared" si="0"/>
        <v>72.084469999999996</v>
      </c>
      <c r="AL14" s="94">
        <f t="shared" si="1"/>
        <v>1.3398879184861719E-2</v>
      </c>
      <c r="AM14" s="94">
        <f>SUM(AM15:AM17)</f>
        <v>0</v>
      </c>
      <c r="AN14" s="94">
        <f>SUM(AN15:AN17)</f>
        <v>1.3398879184861719E-2</v>
      </c>
      <c r="AO14" s="94">
        <f t="shared" si="2"/>
        <v>72.071071120815134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72.084469999999996</v>
      </c>
      <c r="E16" s="109">
        <v>0</v>
      </c>
      <c r="F16" s="109">
        <v>0</v>
      </c>
      <c r="G16" s="109">
        <v>72.084469999999996</v>
      </c>
      <c r="H16" s="109">
        <v>0.60699999999999998</v>
      </c>
      <c r="I16" s="109">
        <v>0</v>
      </c>
      <c r="J16" s="109">
        <v>0</v>
      </c>
      <c r="K16" s="109">
        <v>4.3170000000000002</v>
      </c>
      <c r="L16" s="109">
        <v>0</v>
      </c>
      <c r="M16" s="109">
        <v>3.8850000000000002</v>
      </c>
      <c r="N16" s="109">
        <v>0</v>
      </c>
      <c r="O16" s="109">
        <v>0.432</v>
      </c>
      <c r="P16" s="109">
        <v>0</v>
      </c>
      <c r="Q16" s="109">
        <v>0</v>
      </c>
      <c r="R16" s="110">
        <v>0</v>
      </c>
      <c r="S16" s="111">
        <v>67.592469999999992</v>
      </c>
      <c r="T16" s="109">
        <v>0</v>
      </c>
      <c r="U16" s="109">
        <v>0</v>
      </c>
      <c r="V16" s="109">
        <v>0</v>
      </c>
      <c r="W16" s="109">
        <v>67.592469999999992</v>
      </c>
      <c r="X16" s="109">
        <v>67.551899999999989</v>
      </c>
      <c r="Y16" s="109">
        <v>3.0209000000000001</v>
      </c>
      <c r="Z16" s="109">
        <v>4.0570000000000002E-2</v>
      </c>
      <c r="AA16" s="109">
        <v>8.7100000000000007E-3</v>
      </c>
      <c r="AB16" s="109">
        <v>1.6358999999994239E-2</v>
      </c>
      <c r="AC16" s="109">
        <v>67.576110999999997</v>
      </c>
      <c r="AD16" s="109">
        <v>67.573111999999995</v>
      </c>
      <c r="AE16" s="109">
        <v>2.9989999999999999E-3</v>
      </c>
      <c r="AF16" s="110">
        <v>0</v>
      </c>
      <c r="AG16" s="111">
        <v>68.180111999999994</v>
      </c>
      <c r="AH16" s="109">
        <v>2.9989999999999999E-3</v>
      </c>
      <c r="AI16" s="109">
        <v>68.180111999999994</v>
      </c>
      <c r="AJ16" s="109">
        <v>0</v>
      </c>
      <c r="AK16" s="109">
        <f t="shared" si="0"/>
        <v>72.084469999999996</v>
      </c>
      <c r="AL16" s="109">
        <f t="shared" si="1"/>
        <v>1.3398879184861719E-2</v>
      </c>
      <c r="AM16" s="109">
        <v>0</v>
      </c>
      <c r="AN16" s="109">
        <v>1.3398879184861719E-2</v>
      </c>
      <c r="AO16" s="109">
        <f t="shared" si="2"/>
        <v>72.071071120815134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0.94851700000000005</v>
      </c>
      <c r="E18" s="94">
        <v>0</v>
      </c>
      <c r="F18" s="94">
        <v>0</v>
      </c>
      <c r="G18" s="94">
        <v>0.94851700000000005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0.94851700000000005</v>
      </c>
      <c r="T18" s="94">
        <v>0</v>
      </c>
      <c r="U18" s="94">
        <v>0</v>
      </c>
      <c r="V18" s="94">
        <v>0</v>
      </c>
      <c r="W18" s="94">
        <v>0.94851700000000005</v>
      </c>
      <c r="X18" s="94">
        <v>0.84934300000000007</v>
      </c>
      <c r="Y18" s="94">
        <v>0.25260000000000005</v>
      </c>
      <c r="Z18" s="94">
        <v>9.9173999999999998E-2</v>
      </c>
      <c r="AA18" s="94">
        <v>3.3396000000000002E-2</v>
      </c>
      <c r="AB18" s="94">
        <v>8.3404000000000034E-2</v>
      </c>
      <c r="AC18" s="94">
        <v>0.86511300000000002</v>
      </c>
      <c r="AD18" s="94">
        <v>0.86511300000000002</v>
      </c>
      <c r="AE18" s="97">
        <v>0</v>
      </c>
      <c r="AF18" s="94">
        <v>0</v>
      </c>
      <c r="AG18" s="96">
        <v>0.86511300000000002</v>
      </c>
      <c r="AH18" s="94">
        <v>0</v>
      </c>
      <c r="AI18" s="94">
        <v>0.86511300000000002</v>
      </c>
      <c r="AJ18" s="94">
        <v>0</v>
      </c>
      <c r="AK18" s="94">
        <f t="shared" si="0"/>
        <v>0.94851700000000005</v>
      </c>
      <c r="AL18" s="94">
        <f t="shared" si="1"/>
        <v>8.333599999999998E-2</v>
      </c>
      <c r="AM18" s="94">
        <v>0</v>
      </c>
      <c r="AN18" s="94">
        <v>8.333599999999998E-2</v>
      </c>
      <c r="AO18" s="94">
        <f t="shared" si="2"/>
        <v>0.86518100000000009</v>
      </c>
    </row>
    <row r="19" spans="2:41" s="91" customFormat="1" ht="27" customHeight="1">
      <c r="B19" s="100" t="s">
        <v>84</v>
      </c>
      <c r="C19" s="93"/>
      <c r="D19" s="94">
        <v>0.14874000000000001</v>
      </c>
      <c r="E19" s="94">
        <v>0</v>
      </c>
      <c r="F19" s="94">
        <v>0</v>
      </c>
      <c r="G19" s="94">
        <v>0.14874000000000001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0.14874000000000001</v>
      </c>
      <c r="T19" s="94">
        <v>0</v>
      </c>
      <c r="U19" s="94">
        <v>0</v>
      </c>
      <c r="V19" s="94">
        <v>0</v>
      </c>
      <c r="W19" s="94">
        <v>0.14874000000000001</v>
      </c>
      <c r="X19" s="94">
        <v>0</v>
      </c>
      <c r="Y19" s="94">
        <v>0</v>
      </c>
      <c r="Z19" s="94">
        <v>0.14874000000000001</v>
      </c>
      <c r="AA19" s="94">
        <v>0</v>
      </c>
      <c r="AB19" s="94">
        <v>0.14874000000000001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0.14874000000000001</v>
      </c>
      <c r="AL19" s="94">
        <f t="shared" si="1"/>
        <v>0.14874000000000001</v>
      </c>
      <c r="AM19" s="94">
        <v>0</v>
      </c>
      <c r="AN19" s="94">
        <v>0.14874000000000001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1.182167</v>
      </c>
      <c r="E21" s="94">
        <v>0</v>
      </c>
      <c r="F21" s="94">
        <v>0</v>
      </c>
      <c r="G21" s="94">
        <v>1.182167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1.182167</v>
      </c>
      <c r="T21" s="94">
        <v>0</v>
      </c>
      <c r="U21" s="94">
        <v>0</v>
      </c>
      <c r="V21" s="94">
        <v>0</v>
      </c>
      <c r="W21" s="94">
        <v>1.182167</v>
      </c>
      <c r="X21" s="94">
        <v>1.176167</v>
      </c>
      <c r="Y21" s="94">
        <v>1.1154999999999999</v>
      </c>
      <c r="Z21" s="94">
        <v>6.0000000000000001E-3</v>
      </c>
      <c r="AA21" s="94">
        <v>6.0000000000000001E-3</v>
      </c>
      <c r="AB21" s="94">
        <v>6.0000000000000053E-3</v>
      </c>
      <c r="AC21" s="94">
        <v>1.176167</v>
      </c>
      <c r="AD21" s="94">
        <v>1.1603189999999999</v>
      </c>
      <c r="AE21" s="97">
        <v>1.5847999999999998E-2</v>
      </c>
      <c r="AF21" s="94">
        <v>0</v>
      </c>
      <c r="AG21" s="96">
        <v>1.1603189999999999</v>
      </c>
      <c r="AH21" s="94">
        <v>1.5847999999999998E-2</v>
      </c>
      <c r="AI21" s="94">
        <v>1.1603189999999999</v>
      </c>
      <c r="AJ21" s="94">
        <v>0</v>
      </c>
      <c r="AK21" s="94">
        <f t="shared" si="0"/>
        <v>1.182167</v>
      </c>
      <c r="AL21" s="94">
        <f t="shared" si="1"/>
        <v>2.1847999999999999E-2</v>
      </c>
      <c r="AM21" s="94">
        <v>0</v>
      </c>
      <c r="AN21" s="94">
        <v>2.1847999999999999E-2</v>
      </c>
      <c r="AO21" s="94">
        <f t="shared" si="2"/>
        <v>1.1603189999999999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1.0137999999999999E-2</v>
      </c>
      <c r="E28" s="94">
        <v>0</v>
      </c>
      <c r="F28" s="94">
        <v>0</v>
      </c>
      <c r="G28" s="94">
        <v>1.0137999999999999E-2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1.0137999999999999E-2</v>
      </c>
      <c r="T28" s="94">
        <v>0</v>
      </c>
      <c r="U28" s="94">
        <v>0</v>
      </c>
      <c r="V28" s="94">
        <v>0</v>
      </c>
      <c r="W28" s="94">
        <v>1.0137999999999999E-2</v>
      </c>
      <c r="X28" s="94">
        <v>9.7380000000000001E-3</v>
      </c>
      <c r="Y28" s="94">
        <v>2.5999999999999999E-3</v>
      </c>
      <c r="Z28" s="94">
        <v>4.0000000000000002E-4</v>
      </c>
      <c r="AA28" s="94">
        <v>0</v>
      </c>
      <c r="AB28" s="94">
        <v>0</v>
      </c>
      <c r="AC28" s="94">
        <v>1.0138000000000001E-2</v>
      </c>
      <c r="AD28" s="94">
        <v>7.4580000000000002E-3</v>
      </c>
      <c r="AE28" s="97">
        <v>2.6800000000000001E-3</v>
      </c>
      <c r="AF28" s="94">
        <v>0</v>
      </c>
      <c r="AG28" s="96">
        <v>7.4580000000000002E-3</v>
      </c>
      <c r="AH28" s="94">
        <v>2.6800000000000001E-3</v>
      </c>
      <c r="AI28" s="94">
        <v>7.4580000000000002E-3</v>
      </c>
      <c r="AJ28" s="94">
        <v>0</v>
      </c>
      <c r="AK28" s="94">
        <f t="shared" si="0"/>
        <v>1.0137999999999999E-2</v>
      </c>
      <c r="AL28" s="94">
        <f t="shared" si="1"/>
        <v>2.6800000000000001E-3</v>
      </c>
      <c r="AM28" s="94">
        <v>0</v>
      </c>
      <c r="AN28" s="94">
        <v>2.6800000000000001E-3</v>
      </c>
      <c r="AO28" s="94">
        <f t="shared" si="2"/>
        <v>7.4579999999999994E-3</v>
      </c>
    </row>
    <row r="29" spans="2:41" s="91" customFormat="1" ht="27" customHeight="1">
      <c r="B29" s="100" t="s">
        <v>94</v>
      </c>
      <c r="C29" s="93"/>
      <c r="D29" s="94">
        <v>39.759307</v>
      </c>
      <c r="E29" s="94">
        <v>13.708</v>
      </c>
      <c r="F29" s="94">
        <v>0</v>
      </c>
      <c r="G29" s="94">
        <v>26.051306999999998</v>
      </c>
      <c r="H29" s="94">
        <v>0</v>
      </c>
      <c r="I29" s="94">
        <v>0</v>
      </c>
      <c r="J29" s="94">
        <v>0</v>
      </c>
      <c r="K29" s="94">
        <v>20.690999999999999</v>
      </c>
      <c r="L29" s="94">
        <v>0</v>
      </c>
      <c r="M29" s="94">
        <v>0</v>
      </c>
      <c r="N29" s="94">
        <v>0</v>
      </c>
      <c r="O29" s="94">
        <v>20.690999999999999</v>
      </c>
      <c r="P29" s="94">
        <v>20.690999999999999</v>
      </c>
      <c r="Q29" s="94">
        <v>0</v>
      </c>
      <c r="R29" s="94">
        <v>0</v>
      </c>
      <c r="S29" s="96">
        <v>5.3603069999999988</v>
      </c>
      <c r="T29" s="94">
        <v>7.8969999999999999E-2</v>
      </c>
      <c r="U29" s="94">
        <v>2.2589999999999999E-2</v>
      </c>
      <c r="V29" s="94">
        <v>5.638E-2</v>
      </c>
      <c r="W29" s="94">
        <v>5.2813369999999988</v>
      </c>
      <c r="X29" s="94">
        <v>5.2790269999999992</v>
      </c>
      <c r="Y29" s="94">
        <v>0</v>
      </c>
      <c r="Z29" s="94">
        <v>2.31E-3</v>
      </c>
      <c r="AA29" s="94">
        <v>0</v>
      </c>
      <c r="AB29" s="94">
        <v>0</v>
      </c>
      <c r="AC29" s="94">
        <v>5.2813370000000006</v>
      </c>
      <c r="AD29" s="94">
        <v>5.2397720000000003</v>
      </c>
      <c r="AE29" s="97">
        <v>4.1564999999999991E-2</v>
      </c>
      <c r="AF29" s="94">
        <v>0</v>
      </c>
      <c r="AG29" s="96">
        <v>25.930771999999997</v>
      </c>
      <c r="AH29" s="94">
        <v>0.12053499999999999</v>
      </c>
      <c r="AI29" s="94">
        <v>39.638771999999996</v>
      </c>
      <c r="AJ29" s="94">
        <v>0</v>
      </c>
      <c r="AK29" s="94">
        <f t="shared" si="0"/>
        <v>26.051306999999998</v>
      </c>
      <c r="AL29" s="94">
        <f t="shared" si="1"/>
        <v>0.120535</v>
      </c>
      <c r="AM29" s="94">
        <v>0</v>
      </c>
      <c r="AN29" s="94">
        <v>0.120535</v>
      </c>
      <c r="AO29" s="94">
        <f t="shared" si="2"/>
        <v>25.930771999999997</v>
      </c>
    </row>
    <row r="30" spans="2:41" s="91" customFormat="1" ht="27" customHeight="1">
      <c r="B30" s="100" t="s">
        <v>95</v>
      </c>
      <c r="C30" s="93"/>
      <c r="D30" s="94">
        <v>1828.34467</v>
      </c>
      <c r="E30" s="94">
        <v>804.91499999999996</v>
      </c>
      <c r="F30" s="94">
        <v>0</v>
      </c>
      <c r="G30" s="94">
        <v>1023.42967</v>
      </c>
      <c r="H30" s="94">
        <v>0</v>
      </c>
      <c r="I30" s="94">
        <v>0</v>
      </c>
      <c r="J30" s="94">
        <v>0</v>
      </c>
      <c r="K30" s="94">
        <v>973.23800000000006</v>
      </c>
      <c r="L30" s="94">
        <v>0</v>
      </c>
      <c r="M30" s="94">
        <v>0</v>
      </c>
      <c r="N30" s="94">
        <v>0</v>
      </c>
      <c r="O30" s="94">
        <v>973.23800000000006</v>
      </c>
      <c r="P30" s="94">
        <v>968.85799999999995</v>
      </c>
      <c r="Q30" s="94">
        <v>0</v>
      </c>
      <c r="R30" s="94">
        <v>0</v>
      </c>
      <c r="S30" s="96">
        <v>54.571669999999997</v>
      </c>
      <c r="T30" s="94">
        <v>54.21</v>
      </c>
      <c r="U30" s="94">
        <v>0</v>
      </c>
      <c r="V30" s="94">
        <v>54.21</v>
      </c>
      <c r="W30" s="94">
        <v>0.36166999999999999</v>
      </c>
      <c r="X30" s="94">
        <v>5.5399999999999998E-3</v>
      </c>
      <c r="Y30" s="94">
        <v>0</v>
      </c>
      <c r="Z30" s="94">
        <v>0.35613</v>
      </c>
      <c r="AA30" s="94">
        <v>0</v>
      </c>
      <c r="AB30" s="94">
        <v>0</v>
      </c>
      <c r="AC30" s="94">
        <v>0.36166999999999999</v>
      </c>
      <c r="AD30" s="94">
        <v>0.36166999999999999</v>
      </c>
      <c r="AE30" s="97">
        <v>0</v>
      </c>
      <c r="AF30" s="94">
        <v>0</v>
      </c>
      <c r="AG30" s="96">
        <v>969.21966999999995</v>
      </c>
      <c r="AH30" s="94">
        <v>54.21</v>
      </c>
      <c r="AI30" s="94">
        <v>1774.1346699999999</v>
      </c>
      <c r="AJ30" s="94">
        <v>0</v>
      </c>
      <c r="AK30" s="94">
        <f t="shared" si="0"/>
        <v>1023.42967</v>
      </c>
      <c r="AL30" s="94">
        <f t="shared" si="1"/>
        <v>54.21</v>
      </c>
      <c r="AM30" s="94">
        <v>0</v>
      </c>
      <c r="AN30" s="94">
        <v>54.21</v>
      </c>
      <c r="AO30" s="94">
        <f t="shared" si="2"/>
        <v>969.21966999999995</v>
      </c>
    </row>
    <row r="31" spans="2:41" s="91" customFormat="1" ht="27" customHeight="1">
      <c r="B31" s="100" t="s">
        <v>96</v>
      </c>
      <c r="C31" s="93"/>
      <c r="D31" s="94">
        <v>0.27900000000000003</v>
      </c>
      <c r="E31" s="94">
        <v>0</v>
      </c>
      <c r="F31" s="94">
        <v>0</v>
      </c>
      <c r="G31" s="94">
        <v>0.27900000000000003</v>
      </c>
      <c r="H31" s="94">
        <v>0</v>
      </c>
      <c r="I31" s="94">
        <v>0</v>
      </c>
      <c r="J31" s="94">
        <v>0</v>
      </c>
      <c r="K31" s="94">
        <v>1.6990000000000001</v>
      </c>
      <c r="L31" s="94">
        <v>0</v>
      </c>
      <c r="M31" s="94">
        <v>0</v>
      </c>
      <c r="N31" s="94">
        <v>0</v>
      </c>
      <c r="O31" s="94">
        <v>1.6990000000000001</v>
      </c>
      <c r="P31" s="94">
        <v>0.27900000000000003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0.27900000000000003</v>
      </c>
      <c r="AH31" s="94">
        <v>0</v>
      </c>
      <c r="AI31" s="94">
        <v>0.27900000000000003</v>
      </c>
      <c r="AJ31" s="94">
        <v>0</v>
      </c>
      <c r="AK31" s="94">
        <f t="shared" si="0"/>
        <v>0.27900000000000003</v>
      </c>
      <c r="AL31" s="94">
        <f t="shared" si="1"/>
        <v>0</v>
      </c>
      <c r="AM31" s="94">
        <v>0</v>
      </c>
      <c r="AN31" s="94">
        <v>0</v>
      </c>
      <c r="AO31" s="94">
        <f t="shared" si="2"/>
        <v>0.27900000000000003</v>
      </c>
    </row>
    <row r="32" spans="2:41" s="91" customFormat="1" ht="27" customHeight="1">
      <c r="B32" s="100" t="s">
        <v>97</v>
      </c>
      <c r="C32" s="93"/>
      <c r="D32" s="94">
        <v>703.14189999999996</v>
      </c>
      <c r="E32" s="94">
        <v>51.353000000000002</v>
      </c>
      <c r="F32" s="94">
        <v>0</v>
      </c>
      <c r="G32" s="94">
        <v>651.78890000000001</v>
      </c>
      <c r="H32" s="94">
        <v>0</v>
      </c>
      <c r="I32" s="94">
        <v>0</v>
      </c>
      <c r="J32" s="94">
        <v>0</v>
      </c>
      <c r="K32" s="94">
        <v>644.59500000000003</v>
      </c>
      <c r="L32" s="94">
        <v>0</v>
      </c>
      <c r="M32" s="94">
        <v>544.72900000000004</v>
      </c>
      <c r="N32" s="94">
        <v>0</v>
      </c>
      <c r="O32" s="94">
        <v>99.866</v>
      </c>
      <c r="P32" s="94">
        <v>96.134</v>
      </c>
      <c r="Q32" s="94">
        <v>0</v>
      </c>
      <c r="R32" s="94">
        <v>0</v>
      </c>
      <c r="S32" s="96">
        <v>10.9259</v>
      </c>
      <c r="T32" s="94">
        <v>0</v>
      </c>
      <c r="U32" s="94">
        <v>0</v>
      </c>
      <c r="V32" s="94">
        <v>0</v>
      </c>
      <c r="W32" s="94">
        <v>10.9259</v>
      </c>
      <c r="X32" s="94">
        <v>7.3209</v>
      </c>
      <c r="Y32" s="94">
        <v>0</v>
      </c>
      <c r="Z32" s="94">
        <v>3.605</v>
      </c>
      <c r="AA32" s="94">
        <v>0</v>
      </c>
      <c r="AB32" s="94">
        <v>0</v>
      </c>
      <c r="AC32" s="94">
        <v>10.9259</v>
      </c>
      <c r="AD32" s="94">
        <v>10.9259</v>
      </c>
      <c r="AE32" s="97">
        <v>0</v>
      </c>
      <c r="AF32" s="94">
        <v>0</v>
      </c>
      <c r="AG32" s="96">
        <v>107.0599</v>
      </c>
      <c r="AH32" s="94">
        <v>0</v>
      </c>
      <c r="AI32" s="94">
        <v>158.41290000000001</v>
      </c>
      <c r="AJ32" s="94">
        <v>0</v>
      </c>
      <c r="AK32" s="94">
        <f t="shared" si="0"/>
        <v>651.78890000000001</v>
      </c>
      <c r="AL32" s="94">
        <f t="shared" si="1"/>
        <v>0</v>
      </c>
      <c r="AM32" s="94">
        <v>0</v>
      </c>
      <c r="AN32" s="94">
        <v>0</v>
      </c>
      <c r="AO32" s="94">
        <f t="shared" si="2"/>
        <v>651.78890000000001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0.23760599999999998</v>
      </c>
      <c r="E36" s="94">
        <v>0</v>
      </c>
      <c r="F36" s="94">
        <v>0</v>
      </c>
      <c r="G36" s="94">
        <v>0.23760599999999998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0.23760599999999998</v>
      </c>
      <c r="T36" s="94">
        <v>0</v>
      </c>
      <c r="U36" s="94">
        <v>0</v>
      </c>
      <c r="V36" s="94">
        <v>0</v>
      </c>
      <c r="W36" s="94">
        <v>0.23760599999999998</v>
      </c>
      <c r="X36" s="94">
        <v>0.13738600000000001</v>
      </c>
      <c r="Y36" s="94">
        <v>0</v>
      </c>
      <c r="Z36" s="94">
        <v>0.10022</v>
      </c>
      <c r="AA36" s="94">
        <v>9.5939999999999998E-2</v>
      </c>
      <c r="AB36" s="94">
        <v>3.044000000000005E-3</v>
      </c>
      <c r="AC36" s="94">
        <v>0.23456199999999999</v>
      </c>
      <c r="AD36" s="94">
        <v>0.10180499999999999</v>
      </c>
      <c r="AE36" s="94">
        <v>0.13275700000000001</v>
      </c>
      <c r="AF36" s="94">
        <v>0</v>
      </c>
      <c r="AG36" s="96">
        <v>0.10180499999999999</v>
      </c>
      <c r="AH36" s="94">
        <v>0.13275700000000001</v>
      </c>
      <c r="AI36" s="94">
        <v>0.10180499999999999</v>
      </c>
      <c r="AJ36" s="94">
        <v>0</v>
      </c>
      <c r="AK36" s="94">
        <f t="shared" si="0"/>
        <v>0.23760599999999998</v>
      </c>
      <c r="AL36" s="94">
        <f t="shared" si="1"/>
        <v>0.13580099999999998</v>
      </c>
      <c r="AM36" s="94">
        <f>SUM(AM37:AM39)</f>
        <v>0</v>
      </c>
      <c r="AN36" s="94">
        <f>SUM(AN37:AN39)</f>
        <v>0.13580099999999998</v>
      </c>
      <c r="AO36" s="94">
        <f t="shared" si="2"/>
        <v>0.10180500000000001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0.135709</v>
      </c>
      <c r="E38" s="109">
        <v>0</v>
      </c>
      <c r="F38" s="109">
        <v>0</v>
      </c>
      <c r="G38" s="109">
        <v>0.135709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0.135709</v>
      </c>
      <c r="T38" s="109">
        <v>0</v>
      </c>
      <c r="U38" s="109">
        <v>0</v>
      </c>
      <c r="V38" s="109">
        <v>0</v>
      </c>
      <c r="W38" s="109">
        <v>0.135709</v>
      </c>
      <c r="X38" s="109">
        <v>0.135709</v>
      </c>
      <c r="Y38" s="109">
        <v>0</v>
      </c>
      <c r="Z38" s="109">
        <v>0</v>
      </c>
      <c r="AA38" s="109">
        <v>0</v>
      </c>
      <c r="AB38" s="109">
        <v>2.8539999999999954E-3</v>
      </c>
      <c r="AC38" s="109">
        <v>0.132855</v>
      </c>
      <c r="AD38" s="109">
        <v>2.9399999999999999E-4</v>
      </c>
      <c r="AE38" s="109">
        <v>0.13256100000000001</v>
      </c>
      <c r="AF38" s="110">
        <v>0</v>
      </c>
      <c r="AG38" s="111">
        <v>2.9399999999999999E-4</v>
      </c>
      <c r="AH38" s="109">
        <v>0.13256100000000001</v>
      </c>
      <c r="AI38" s="109">
        <v>2.9399999999999999E-4</v>
      </c>
      <c r="AJ38" s="109">
        <v>0</v>
      </c>
      <c r="AK38" s="109">
        <f t="shared" si="0"/>
        <v>0.135709</v>
      </c>
      <c r="AL38" s="109">
        <f t="shared" si="1"/>
        <v>0.13541499999999998</v>
      </c>
      <c r="AM38" s="109">
        <v>0</v>
      </c>
      <c r="AN38" s="109">
        <v>0.13541499999999998</v>
      </c>
      <c r="AO38" s="109">
        <f t="shared" si="2"/>
        <v>2.9400000000001647E-4</v>
      </c>
    </row>
    <row r="39" spans="2:41" ht="27" customHeight="1">
      <c r="B39" s="112">
        <v>0</v>
      </c>
      <c r="C39" s="119" t="s">
        <v>101</v>
      </c>
      <c r="D39" s="114">
        <v>0.101897</v>
      </c>
      <c r="E39" s="95">
        <v>0</v>
      </c>
      <c r="F39" s="114">
        <v>0</v>
      </c>
      <c r="G39" s="114">
        <v>0.101897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0.101897</v>
      </c>
      <c r="T39" s="114">
        <v>0</v>
      </c>
      <c r="U39" s="114">
        <v>0</v>
      </c>
      <c r="V39" s="114">
        <v>0</v>
      </c>
      <c r="W39" s="114">
        <v>0.101897</v>
      </c>
      <c r="X39" s="114">
        <v>1.6770000000000001E-3</v>
      </c>
      <c r="Y39" s="114">
        <v>0</v>
      </c>
      <c r="Z39" s="114">
        <v>0.10022</v>
      </c>
      <c r="AA39" s="114">
        <v>9.5939999999999998E-2</v>
      </c>
      <c r="AB39" s="114">
        <v>1.9000000000000961E-4</v>
      </c>
      <c r="AC39" s="114">
        <v>0.10170699999999999</v>
      </c>
      <c r="AD39" s="114">
        <v>0.10151099999999999</v>
      </c>
      <c r="AE39" s="114">
        <v>1.960000000000001E-4</v>
      </c>
      <c r="AF39" s="115">
        <v>0</v>
      </c>
      <c r="AG39" s="116">
        <v>0.10151099999999999</v>
      </c>
      <c r="AH39" s="114">
        <v>1.960000000000001E-4</v>
      </c>
      <c r="AI39" s="114">
        <v>0.10151099999999999</v>
      </c>
      <c r="AJ39" s="95">
        <v>0</v>
      </c>
      <c r="AK39" s="95">
        <f t="shared" si="0"/>
        <v>0.101897</v>
      </c>
      <c r="AL39" s="95">
        <f t="shared" si="1"/>
        <v>3.8600000000000011E-4</v>
      </c>
      <c r="AM39" s="95">
        <v>0</v>
      </c>
      <c r="AN39" s="95">
        <v>3.8600000000000011E-4</v>
      </c>
      <c r="AO39" s="95">
        <f t="shared" si="2"/>
        <v>0.101511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2020-02-24T07:00:31Z</dcterms:created>
  <dcterms:modified xsi:type="dcterms:W3CDTF">2020-02-24T07:00:31Z</dcterms:modified>
</cp:coreProperties>
</file>