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M12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K12"/>
  <c r="Z8"/>
  <c r="X8"/>
  <c r="AO32" l="1"/>
  <c r="AO13"/>
  <c r="AO38"/>
  <c r="AO27"/>
  <c r="AO29"/>
  <c r="AO34"/>
  <c r="AO36"/>
  <c r="AO18"/>
  <c r="AL12"/>
  <c r="AO12" s="1"/>
  <c r="AO39"/>
  <c r="AL18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<sst xmlns="http://schemas.openxmlformats.org/spreadsheetml/2006/main" count="111" uniqueCount="105">
  <si>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</si>
  <si>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</si>
  <si>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</si>
  <si>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</si>
  <si>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</si>
  <si>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</si>
  <si>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</si>
  <si>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</si>
  <si>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</si>
  <si>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</si>
  <si>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</si>
  <si>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</si>
  <si>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</si>
  <si>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</si>
  <si>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</si>
  <si>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</si>
  <si>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</si>
  <si>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</si>
  <si>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</si>
  <si>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</si>
  <si>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</si>
  <si>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</si>
  <si>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</si>
  <si>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</si>
  <si>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</si>
  <si>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</si>
  <si>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</si>
  <si>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</si>
  <si>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</si>
  <si>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</si>
  <si>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</si>
  <si>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</si>
  <si>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</si>
  <si>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</si>
  <si>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</si>
  <si>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</si>
  <si>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</si>
  <si>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</si>
  <si>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</si>
  <si>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</si>
  <si>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</si>
  <si>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</si>
  <si>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</si>
  <si>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</si>
  <si>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</si>
  <si>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</si>
  <si>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</si>
  <si>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</si>
  <si>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</si>
  <si>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</si>
  <si>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</si>
  <si>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</si>
  <si>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</si>
  <si>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</si>
  <si>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</si>
  <si>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</si>
  <si>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</si>
  <si>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</si>
  <si>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</si>
  <si>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</si>
  <si>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</si>
  <si>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</si>
  <si>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</si>
  <si>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</si>
  <si>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</si>
  <si>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</si>
  <si>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</si>
  <si>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</si>
  <si>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</si>
  <si>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</si>
  <si>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</si>
  <si>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</si>
  <si>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表4-02  発生量及び処理・処分量（種類別：変換)　〔全業種〕〔海南・海草地域〕〔平成30年度〕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</si>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</sst>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105.59843200000002</v>
      </c>
      <c r="E12" s="89">
        <v>0</v>
      </c>
      <c r="F12" s="89">
        <v>0</v>
      </c>
      <c r="G12" s="89">
        <v>105.59843200000002</v>
      </c>
      <c r="H12" s="89">
        <v>18.678000000000001</v>
      </c>
      <c r="I12" s="89">
        <v>0</v>
      </c>
      <c r="J12" s="89">
        <v>0</v>
      </c>
      <c r="K12" s="89">
        <v>19.920569999999998</v>
      </c>
      <c r="L12" s="89">
        <v>0</v>
      </c>
      <c r="M12" s="89">
        <v>19.588199999999997</v>
      </c>
      <c r="N12" s="89">
        <v>0</v>
      </c>
      <c r="O12" s="89">
        <v>0.33237</v>
      </c>
      <c r="P12" s="89">
        <v>2.8369999999999999E-2</v>
      </c>
      <c r="Q12" s="89">
        <v>0</v>
      </c>
      <c r="R12" s="89">
        <v>0</v>
      </c>
      <c r="S12" s="90">
        <v>67.303862000000009</v>
      </c>
      <c r="T12" s="89">
        <v>2.7188699999999999</v>
      </c>
      <c r="U12" s="89">
        <v>1.3075000000000001</v>
      </c>
      <c r="V12" s="89">
        <v>1.4113699999999998</v>
      </c>
      <c r="W12" s="89">
        <v>64.584992000000014</v>
      </c>
      <c r="X12" s="89">
        <v>63.145281000000004</v>
      </c>
      <c r="Y12" s="89">
        <v>4.0211679999999994</v>
      </c>
      <c r="Z12" s="89">
        <v>1.439711</v>
      </c>
      <c r="AA12" s="89">
        <v>0.53165899999999988</v>
      </c>
      <c r="AB12" s="89">
        <v>1.6323579999999991</v>
      </c>
      <c r="AC12" s="89">
        <v>62.952634000000003</v>
      </c>
      <c r="AD12" s="89">
        <v>61.785232000000001</v>
      </c>
      <c r="AE12" s="89">
        <v>1.1674019999999998</v>
      </c>
      <c r="AF12" s="89">
        <v>0</v>
      </c>
      <c r="AG12" s="90">
        <v>80.491602</v>
      </c>
      <c r="AH12" s="89">
        <v>3.8862719999999999</v>
      </c>
      <c r="AI12" s="89">
        <v>80.491602</v>
      </c>
      <c r="AJ12" s="89">
        <v>0</v>
      </c>
      <c r="AK12" s="89">
        <f>G12-N12</f>
        <v>105.59843200000002</v>
      </c>
      <c r="AL12" s="89">
        <f>AM12+AN12</f>
        <v>5.47044</v>
      </c>
      <c r="AM12" s="89">
        <f>SUM(AM13:AM14)+SUM(AM18:AM36)</f>
        <v>0</v>
      </c>
      <c r="AN12" s="89">
        <f>SUM(AN13:AN14)+SUM(AN18:AN36)</f>
        <v>5.47044</v>
      </c>
      <c r="AO12" s="89">
        <f>AK12-AL12</f>
        <v>100.12799200000002</v>
      </c>
    </row>
    <row r="13" spans="2:41" s="91" customFormat="1" ht="27" customHeight="1" thickTop="1">
      <c r="B13" s="92" t="s">
        <v>78</v>
      </c>
      <c r="C13" s="93"/>
      <c r="D13" s="94">
        <v>2.2679999999999999E-2</v>
      </c>
      <c r="E13" s="94">
        <v>0</v>
      </c>
      <c r="F13" s="94">
        <v>0</v>
      </c>
      <c r="G13" s="95">
        <v>2.2679999999999999E-2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2.2679999999999999E-2</v>
      </c>
      <c r="T13" s="94">
        <v>0</v>
      </c>
      <c r="U13" s="94">
        <v>0</v>
      </c>
      <c r="V13" s="94">
        <v>0</v>
      </c>
      <c r="W13" s="94">
        <v>2.2679999999999999E-2</v>
      </c>
      <c r="X13" s="94">
        <v>0</v>
      </c>
      <c r="Y13" s="94">
        <v>0</v>
      </c>
      <c r="Z13" s="94">
        <v>2.2679999999999999E-2</v>
      </c>
      <c r="AA13" s="94">
        <v>2.2679999999999999E-2</v>
      </c>
      <c r="AB13" s="94">
        <v>-3.9823000000000018E-2</v>
      </c>
      <c r="AC13" s="94">
        <v>6.2503000000000017E-2</v>
      </c>
      <c r="AD13" s="94">
        <v>2.0300000000000002E-2</v>
      </c>
      <c r="AE13" s="97">
        <v>4.2203000000000011E-2</v>
      </c>
      <c r="AF13" s="94">
        <v>0</v>
      </c>
      <c r="AG13" s="98">
        <v>2.0300000000000002E-2</v>
      </c>
      <c r="AH13" s="99">
        <v>4.2203000000000011E-2</v>
      </c>
      <c r="AI13" s="99">
        <v>2.0300000000000002E-2</v>
      </c>
      <c r="AJ13" s="94">
        <v>0</v>
      </c>
      <c r="AK13" s="94">
        <f t="shared" ref="AK13:AK39" si="0">G13-N13</f>
        <v>2.2679999999999999E-2</v>
      </c>
      <c r="AL13" s="94">
        <f t="shared" ref="AL13:AL39" si="1">AM13+AN13</f>
        <v>2.3799999999999997E-3</v>
      </c>
      <c r="AM13" s="94">
        <v>0</v>
      </c>
      <c r="AN13" s="94">
        <v>2.3799999999999997E-3</v>
      </c>
      <c r="AO13" s="94">
        <f t="shared" ref="AO13:AO39" si="2">AK13-AL13</f>
        <v>2.0299999999999999E-2</v>
      </c>
    </row>
    <row r="14" spans="2:41" s="91" customFormat="1" ht="27" customHeight="1">
      <c r="B14" s="100" t="s">
        <v>79</v>
      </c>
      <c r="C14" s="93"/>
      <c r="D14" s="94">
        <v>9.1698409999999981</v>
      </c>
      <c r="E14" s="94">
        <v>0</v>
      </c>
      <c r="F14" s="94">
        <v>0</v>
      </c>
      <c r="G14" s="94">
        <v>9.1698409999999981</v>
      </c>
      <c r="H14" s="94">
        <v>0.60699999999999998</v>
      </c>
      <c r="I14" s="94">
        <v>0</v>
      </c>
      <c r="J14" s="94">
        <v>0</v>
      </c>
      <c r="K14" s="94">
        <v>3.04</v>
      </c>
      <c r="L14" s="94">
        <v>0</v>
      </c>
      <c r="M14" s="94">
        <v>2.7360000000000002</v>
      </c>
      <c r="N14" s="94">
        <v>0</v>
      </c>
      <c r="O14" s="94">
        <v>0.30399999999999999</v>
      </c>
      <c r="P14" s="94">
        <v>0</v>
      </c>
      <c r="Q14" s="94">
        <v>0</v>
      </c>
      <c r="R14" s="101">
        <v>0</v>
      </c>
      <c r="S14" s="96">
        <v>5.826840999999999</v>
      </c>
      <c r="T14" s="94">
        <v>0.80979999999999996</v>
      </c>
      <c r="U14" s="94">
        <v>0</v>
      </c>
      <c r="V14" s="94">
        <v>0.80979999999999996</v>
      </c>
      <c r="W14" s="94">
        <v>5.017040999999999</v>
      </c>
      <c r="X14" s="94">
        <v>4.8049399999999993</v>
      </c>
      <c r="Y14" s="94">
        <v>2.9384000000000001</v>
      </c>
      <c r="Z14" s="94">
        <v>0.21210100000000004</v>
      </c>
      <c r="AA14" s="94">
        <v>9.294899999999999E-2</v>
      </c>
      <c r="AB14" s="94">
        <v>0.13598099999999891</v>
      </c>
      <c r="AC14" s="94">
        <v>4.8810599999999997</v>
      </c>
      <c r="AD14" s="94">
        <v>4.7973650000000001</v>
      </c>
      <c r="AE14" s="94">
        <v>8.3694999999999992E-2</v>
      </c>
      <c r="AF14" s="94">
        <v>0</v>
      </c>
      <c r="AG14" s="96">
        <v>5.4043650000000003</v>
      </c>
      <c r="AH14" s="94">
        <v>0.89349499999999993</v>
      </c>
      <c r="AI14" s="94">
        <v>5.4043650000000003</v>
      </c>
      <c r="AJ14" s="94">
        <v>0</v>
      </c>
      <c r="AK14" s="94">
        <f t="shared" si="0"/>
        <v>9.1698409999999981</v>
      </c>
      <c r="AL14" s="94">
        <f t="shared" si="1"/>
        <v>0.991255</v>
      </c>
      <c r="AM14" s="94">
        <f>SUM(AM15:AM17)</f>
        <v>0</v>
      </c>
      <c r="AN14" s="94">
        <f>SUM(AN15:AN17)</f>
        <v>0.991255</v>
      </c>
      <c r="AO14" s="94">
        <f t="shared" si="2"/>
        <v>8.1785859999999975</v>
      </c>
    </row>
    <row r="15" spans="2:41" s="91" customFormat="1" ht="27" hidden="1" customHeight="1">
      <c r="B15" s="102">
        <v>0</v>
      </c>
      <c r="C15" s="103" t="s">
        <v>80</v>
      </c>
      <c r="D15" s="104">
        <v>0.53356300000000001</v>
      </c>
      <c r="E15" s="105">
        <v>0</v>
      </c>
      <c r="F15" s="104">
        <v>0</v>
      </c>
      <c r="G15" s="104">
        <v>0.53356300000000001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0.53356300000000001</v>
      </c>
      <c r="T15" s="104">
        <v>0.4264</v>
      </c>
      <c r="U15" s="104">
        <v>0</v>
      </c>
      <c r="V15" s="104">
        <v>0.4264</v>
      </c>
      <c r="W15" s="104">
        <v>0.10716299999999999</v>
      </c>
      <c r="X15" s="104">
        <v>0.10532</v>
      </c>
      <c r="Y15" s="104">
        <v>0</v>
      </c>
      <c r="Z15" s="104">
        <v>1.843E-3</v>
      </c>
      <c r="AA15" s="104">
        <v>1.81E-3</v>
      </c>
      <c r="AB15" s="104">
        <v>4.8771000000000002E-2</v>
      </c>
      <c r="AC15" s="104">
        <v>5.8391999999999993E-2</v>
      </c>
      <c r="AD15" s="104">
        <v>1.3850000000000001E-2</v>
      </c>
      <c r="AE15" s="104">
        <v>4.4541999999999991E-2</v>
      </c>
      <c r="AF15" s="106">
        <v>0</v>
      </c>
      <c r="AG15" s="107">
        <v>1.3850000000000001E-2</v>
      </c>
      <c r="AH15" s="104">
        <v>0.47094199999999997</v>
      </c>
      <c r="AI15" s="104">
        <v>1.3850000000000001E-2</v>
      </c>
      <c r="AJ15" s="105">
        <v>0</v>
      </c>
      <c r="AK15" s="105">
        <f t="shared" si="0"/>
        <v>0.53356300000000001</v>
      </c>
      <c r="AL15" s="105">
        <f t="shared" si="1"/>
        <v>0.51971299999999998</v>
      </c>
      <c r="AM15" s="105">
        <v>0</v>
      </c>
      <c r="AN15" s="105">
        <v>0.51971299999999998</v>
      </c>
      <c r="AO15" s="105">
        <f t="shared" si="2"/>
        <v>1.3850000000000029E-2</v>
      </c>
    </row>
    <row r="16" spans="2:41" s="91" customFormat="1" ht="27" hidden="1" customHeight="1">
      <c r="B16" s="102">
        <v>0</v>
      </c>
      <c r="C16" s="108" t="s">
        <v>81</v>
      </c>
      <c r="D16" s="109">
        <v>8.636277999999999</v>
      </c>
      <c r="E16" s="109">
        <v>0</v>
      </c>
      <c r="F16" s="109">
        <v>0</v>
      </c>
      <c r="G16" s="109">
        <v>8.636277999999999</v>
      </c>
      <c r="H16" s="109">
        <v>0.60699999999999998</v>
      </c>
      <c r="I16" s="109">
        <v>0</v>
      </c>
      <c r="J16" s="109">
        <v>0</v>
      </c>
      <c r="K16" s="109">
        <v>3.04</v>
      </c>
      <c r="L16" s="109">
        <v>0</v>
      </c>
      <c r="M16" s="109">
        <v>2.7360000000000002</v>
      </c>
      <c r="N16" s="109">
        <v>0</v>
      </c>
      <c r="O16" s="109">
        <v>0.30399999999999999</v>
      </c>
      <c r="P16" s="109">
        <v>0</v>
      </c>
      <c r="Q16" s="109">
        <v>0</v>
      </c>
      <c r="R16" s="110">
        <v>0</v>
      </c>
      <c r="S16" s="111">
        <v>5.293277999999999</v>
      </c>
      <c r="T16" s="109">
        <v>0.38339999999999996</v>
      </c>
      <c r="U16" s="109">
        <v>0</v>
      </c>
      <c r="V16" s="109">
        <v>0.38339999999999996</v>
      </c>
      <c r="W16" s="109">
        <v>4.9098779999999991</v>
      </c>
      <c r="X16" s="109">
        <v>4.6996199999999995</v>
      </c>
      <c r="Y16" s="109">
        <v>2.9384000000000001</v>
      </c>
      <c r="Z16" s="109">
        <v>0.21025800000000003</v>
      </c>
      <c r="AA16" s="109">
        <v>9.1138999999999984E-2</v>
      </c>
      <c r="AB16" s="109">
        <v>8.72099999999989E-2</v>
      </c>
      <c r="AC16" s="109">
        <v>4.8226680000000002</v>
      </c>
      <c r="AD16" s="109">
        <v>4.7835150000000004</v>
      </c>
      <c r="AE16" s="109">
        <v>3.9153000000000007E-2</v>
      </c>
      <c r="AF16" s="110">
        <v>0</v>
      </c>
      <c r="AG16" s="111">
        <v>5.3905150000000006</v>
      </c>
      <c r="AH16" s="109">
        <v>0.42255299999999996</v>
      </c>
      <c r="AI16" s="109">
        <v>5.3905150000000006</v>
      </c>
      <c r="AJ16" s="109">
        <v>0</v>
      </c>
      <c r="AK16" s="109">
        <f t="shared" si="0"/>
        <v>8.636277999999999</v>
      </c>
      <c r="AL16" s="109">
        <f t="shared" si="1"/>
        <v>0.47154200000000002</v>
      </c>
      <c r="AM16" s="109">
        <v>0</v>
      </c>
      <c r="AN16" s="109">
        <v>0.47154200000000002</v>
      </c>
      <c r="AO16" s="109">
        <f t="shared" si="2"/>
        <v>8.1647359999999995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0.56298400000000004</v>
      </c>
      <c r="E18" s="94">
        <v>0</v>
      </c>
      <c r="F18" s="94">
        <v>0</v>
      </c>
      <c r="G18" s="94">
        <v>0.56298400000000004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0.56298400000000004</v>
      </c>
      <c r="T18" s="94">
        <v>0</v>
      </c>
      <c r="U18" s="94">
        <v>0</v>
      </c>
      <c r="V18" s="94">
        <v>0</v>
      </c>
      <c r="W18" s="94">
        <v>0.56298400000000004</v>
      </c>
      <c r="X18" s="94">
        <v>0.478659</v>
      </c>
      <c r="Y18" s="94">
        <v>0.1389</v>
      </c>
      <c r="Z18" s="94">
        <v>8.4325000000000011E-2</v>
      </c>
      <c r="AA18" s="94">
        <v>2.6033000000000001E-2</v>
      </c>
      <c r="AB18" s="94">
        <v>3.365499999999999E-2</v>
      </c>
      <c r="AC18" s="94">
        <v>0.52932900000000005</v>
      </c>
      <c r="AD18" s="94">
        <v>0.52932900000000005</v>
      </c>
      <c r="AE18" s="97">
        <v>0</v>
      </c>
      <c r="AF18" s="94">
        <v>0</v>
      </c>
      <c r="AG18" s="96">
        <v>0.52932900000000005</v>
      </c>
      <c r="AH18" s="94">
        <v>0</v>
      </c>
      <c r="AI18" s="94">
        <v>0.52932900000000005</v>
      </c>
      <c r="AJ18" s="94">
        <v>0</v>
      </c>
      <c r="AK18" s="94">
        <f t="shared" si="0"/>
        <v>0.56298400000000004</v>
      </c>
      <c r="AL18" s="94">
        <f t="shared" si="1"/>
        <v>2.4180999999999998E-2</v>
      </c>
      <c r="AM18" s="94">
        <v>0</v>
      </c>
      <c r="AN18" s="94">
        <v>2.4180999999999998E-2</v>
      </c>
      <c r="AO18" s="94">
        <f t="shared" si="2"/>
        <v>0.53880300000000003</v>
      </c>
    </row>
    <row r="19" spans="2:41" s="91" customFormat="1" ht="27" customHeight="1">
      <c r="B19" s="100" t="s">
        <v>84</v>
      </c>
      <c r="C19" s="93"/>
      <c r="D19" s="94">
        <v>0.69754699999999992</v>
      </c>
      <c r="E19" s="94">
        <v>0</v>
      </c>
      <c r="F19" s="94">
        <v>0</v>
      </c>
      <c r="G19" s="94">
        <v>0.69754699999999992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0.69754699999999992</v>
      </c>
      <c r="T19" s="94">
        <v>0</v>
      </c>
      <c r="U19" s="94">
        <v>0</v>
      </c>
      <c r="V19" s="94">
        <v>0</v>
      </c>
      <c r="W19" s="94">
        <v>0.69754699999999992</v>
      </c>
      <c r="X19" s="94">
        <v>0.66003999999999996</v>
      </c>
      <c r="Y19" s="94">
        <v>4.0000000000000003E-5</v>
      </c>
      <c r="Z19" s="94">
        <v>3.7507000000000006E-2</v>
      </c>
      <c r="AA19" s="94">
        <v>1.6864000000000001E-2</v>
      </c>
      <c r="AB19" s="94">
        <v>0.69743199999999994</v>
      </c>
      <c r="AC19" s="94">
        <v>1.15E-4</v>
      </c>
      <c r="AD19" s="94">
        <v>1.15E-4</v>
      </c>
      <c r="AE19" s="97">
        <v>0</v>
      </c>
      <c r="AF19" s="94">
        <v>0</v>
      </c>
      <c r="AG19" s="96">
        <v>1.15E-4</v>
      </c>
      <c r="AH19" s="94">
        <v>0</v>
      </c>
      <c r="AI19" s="94">
        <v>1.15E-4</v>
      </c>
      <c r="AJ19" s="94">
        <v>0</v>
      </c>
      <c r="AK19" s="94">
        <f t="shared" si="0"/>
        <v>0.69754699999999992</v>
      </c>
      <c r="AL19" s="94">
        <f t="shared" si="1"/>
        <v>0.69693700000000014</v>
      </c>
      <c r="AM19" s="94">
        <v>0</v>
      </c>
      <c r="AN19" s="94">
        <v>0.69693700000000014</v>
      </c>
      <c r="AO19" s="94">
        <f t="shared" si="2"/>
        <v>6.0999999999977739E-4</v>
      </c>
    </row>
    <row r="20" spans="2:41" s="91" customFormat="1" ht="27" customHeight="1">
      <c r="B20" s="100" t="s">
        <v>85</v>
      </c>
      <c r="C20" s="93"/>
      <c r="D20" s="94">
        <v>10.773840999999999</v>
      </c>
      <c r="E20" s="94">
        <v>0</v>
      </c>
      <c r="F20" s="94">
        <v>0</v>
      </c>
      <c r="G20" s="94">
        <v>10.773840999999999</v>
      </c>
      <c r="H20" s="94">
        <v>0</v>
      </c>
      <c r="I20" s="94">
        <v>0</v>
      </c>
      <c r="J20" s="94">
        <v>0</v>
      </c>
      <c r="K20" s="94">
        <v>10.542</v>
      </c>
      <c r="L20" s="94">
        <v>0</v>
      </c>
      <c r="M20" s="94">
        <v>10.532999999999999</v>
      </c>
      <c r="N20" s="94">
        <v>0</v>
      </c>
      <c r="O20" s="94">
        <v>8.9999999999999993E-3</v>
      </c>
      <c r="P20" s="94">
        <v>8.9999999999999993E-3</v>
      </c>
      <c r="Q20" s="94">
        <v>0</v>
      </c>
      <c r="R20" s="94">
        <v>0</v>
      </c>
      <c r="S20" s="96">
        <v>0.23184100000000002</v>
      </c>
      <c r="T20" s="94">
        <v>0</v>
      </c>
      <c r="U20" s="94">
        <v>0</v>
      </c>
      <c r="V20" s="94">
        <v>0</v>
      </c>
      <c r="W20" s="94">
        <v>0.23184100000000002</v>
      </c>
      <c r="X20" s="94">
        <v>3.0040000000000001E-2</v>
      </c>
      <c r="Y20" s="94">
        <v>4.0000000000000003E-5</v>
      </c>
      <c r="Z20" s="94">
        <v>0.20180100000000001</v>
      </c>
      <c r="AA20" s="94">
        <v>5.4790000000000005E-2</v>
      </c>
      <c r="AB20" s="94">
        <v>0.23174100000000003</v>
      </c>
      <c r="AC20" s="94">
        <v>1E-4</v>
      </c>
      <c r="AD20" s="94">
        <v>1E-4</v>
      </c>
      <c r="AE20" s="97">
        <v>0</v>
      </c>
      <c r="AF20" s="94">
        <v>0</v>
      </c>
      <c r="AG20" s="96">
        <v>9.0999999999999987E-3</v>
      </c>
      <c r="AH20" s="94">
        <v>0</v>
      </c>
      <c r="AI20" s="94">
        <v>9.0999999999999987E-3</v>
      </c>
      <c r="AJ20" s="94">
        <v>0</v>
      </c>
      <c r="AK20" s="94">
        <f t="shared" si="0"/>
        <v>10.773840999999999</v>
      </c>
      <c r="AL20" s="94">
        <f t="shared" si="1"/>
        <v>0.231741</v>
      </c>
      <c r="AM20" s="94">
        <v>0</v>
      </c>
      <c r="AN20" s="94">
        <v>0.231741</v>
      </c>
      <c r="AO20" s="94">
        <f t="shared" si="2"/>
        <v>10.5421</v>
      </c>
    </row>
    <row r="21" spans="2:41" s="91" customFormat="1" ht="27" customHeight="1">
      <c r="B21" s="100" t="s">
        <v>86</v>
      </c>
      <c r="C21" s="93"/>
      <c r="D21" s="94">
        <v>2.0933440000000001</v>
      </c>
      <c r="E21" s="94">
        <v>0</v>
      </c>
      <c r="F21" s="94">
        <v>0</v>
      </c>
      <c r="G21" s="94">
        <v>2.0933440000000001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2.0933440000000001</v>
      </c>
      <c r="T21" s="94">
        <v>4.4299999999999999E-3</v>
      </c>
      <c r="U21" s="94">
        <v>1.0000000000000001E-5</v>
      </c>
      <c r="V21" s="94">
        <v>4.4200000000000003E-3</v>
      </c>
      <c r="W21" s="94">
        <v>2.0889139999999999</v>
      </c>
      <c r="X21" s="94">
        <v>1.9804889999999999</v>
      </c>
      <c r="Y21" s="94">
        <v>0.83091400000000004</v>
      </c>
      <c r="Z21" s="94">
        <v>0.10842499999999999</v>
      </c>
      <c r="AA21" s="94">
        <v>1.8318999999999998E-2</v>
      </c>
      <c r="AB21" s="94">
        <v>1.8962999999999841E-2</v>
      </c>
      <c r="AC21" s="94">
        <v>2.0699510000000001</v>
      </c>
      <c r="AD21" s="94">
        <v>1.5235110000000001</v>
      </c>
      <c r="AE21" s="97">
        <v>0.54643999999999993</v>
      </c>
      <c r="AF21" s="94">
        <v>0</v>
      </c>
      <c r="AG21" s="96">
        <v>1.5235110000000001</v>
      </c>
      <c r="AH21" s="94">
        <v>0.55086999999999997</v>
      </c>
      <c r="AI21" s="94">
        <v>1.5235110000000001</v>
      </c>
      <c r="AJ21" s="94">
        <v>0</v>
      </c>
      <c r="AK21" s="94">
        <f t="shared" si="0"/>
        <v>2.0933440000000001</v>
      </c>
      <c r="AL21" s="94">
        <f t="shared" si="1"/>
        <v>0.56983299999999981</v>
      </c>
      <c r="AM21" s="94">
        <v>0</v>
      </c>
      <c r="AN21" s="94">
        <v>0.56983299999999981</v>
      </c>
      <c r="AO21" s="94">
        <f t="shared" si="2"/>
        <v>1.5235110000000003</v>
      </c>
    </row>
    <row r="22" spans="2:41" s="91" customFormat="1" ht="27" customHeight="1">
      <c r="B22" s="100" t="s">
        <v>87</v>
      </c>
      <c r="C22" s="93"/>
      <c r="D22" s="94">
        <v>2.356E-3</v>
      </c>
      <c r="E22" s="94">
        <v>0</v>
      </c>
      <c r="F22" s="94">
        <v>0</v>
      </c>
      <c r="G22" s="94">
        <v>2.356E-3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2.356E-3</v>
      </c>
      <c r="T22" s="94">
        <v>0</v>
      </c>
      <c r="U22" s="94">
        <v>0</v>
      </c>
      <c r="V22" s="94">
        <v>0</v>
      </c>
      <c r="W22" s="94">
        <v>2.356E-3</v>
      </c>
      <c r="X22" s="94">
        <v>2.356E-3</v>
      </c>
      <c r="Y22" s="94">
        <v>0</v>
      </c>
      <c r="Z22" s="94">
        <v>0</v>
      </c>
      <c r="AA22" s="94">
        <v>0</v>
      </c>
      <c r="AB22" s="94">
        <v>0</v>
      </c>
      <c r="AC22" s="94">
        <v>2.356E-3</v>
      </c>
      <c r="AD22" s="94">
        <v>1.031E-3</v>
      </c>
      <c r="AE22" s="97">
        <v>1.325E-3</v>
      </c>
      <c r="AF22" s="94">
        <v>0</v>
      </c>
      <c r="AG22" s="96">
        <v>1.031E-3</v>
      </c>
      <c r="AH22" s="94">
        <v>1.325E-3</v>
      </c>
      <c r="AI22" s="94">
        <v>1.031E-3</v>
      </c>
      <c r="AJ22" s="94">
        <v>0</v>
      </c>
      <c r="AK22" s="94">
        <f t="shared" si="0"/>
        <v>2.356E-3</v>
      </c>
      <c r="AL22" s="94">
        <f t="shared" si="1"/>
        <v>1.325E-3</v>
      </c>
      <c r="AM22" s="94">
        <v>0</v>
      </c>
      <c r="AN22" s="94">
        <v>1.325E-3</v>
      </c>
      <c r="AO22" s="94">
        <f t="shared" si="2"/>
        <v>1.031E-3</v>
      </c>
    </row>
    <row r="23" spans="2:41" s="91" customFormat="1" ht="27" customHeight="1">
      <c r="B23" s="100" t="s">
        <v>88</v>
      </c>
      <c r="C23" s="93"/>
      <c r="D23" s="94">
        <v>5.7009390000000009</v>
      </c>
      <c r="E23" s="94">
        <v>0</v>
      </c>
      <c r="F23" s="94">
        <v>0</v>
      </c>
      <c r="G23" s="94">
        <v>5.7009390000000009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5.7009390000000009</v>
      </c>
      <c r="T23" s="94">
        <v>0</v>
      </c>
      <c r="U23" s="94">
        <v>0</v>
      </c>
      <c r="V23" s="94">
        <v>0</v>
      </c>
      <c r="W23" s="94">
        <v>5.7009390000000009</v>
      </c>
      <c r="X23" s="94">
        <v>5.7008990000000006</v>
      </c>
      <c r="Y23" s="94">
        <v>2.3999999999999998E-3</v>
      </c>
      <c r="Z23" s="94">
        <v>4.0000000000000003E-5</v>
      </c>
      <c r="AA23" s="94">
        <v>0</v>
      </c>
      <c r="AB23" s="94">
        <v>2.4000000000006239E-3</v>
      </c>
      <c r="AC23" s="94">
        <v>5.6985390000000002</v>
      </c>
      <c r="AD23" s="94">
        <v>5.689419</v>
      </c>
      <c r="AE23" s="97">
        <v>9.1199999999999996E-3</v>
      </c>
      <c r="AF23" s="94">
        <v>0</v>
      </c>
      <c r="AG23" s="96">
        <v>5.689419</v>
      </c>
      <c r="AH23" s="94">
        <v>9.1199999999999996E-3</v>
      </c>
      <c r="AI23" s="94">
        <v>5.689419</v>
      </c>
      <c r="AJ23" s="94">
        <v>0</v>
      </c>
      <c r="AK23" s="94">
        <f t="shared" si="0"/>
        <v>5.7009390000000009</v>
      </c>
      <c r="AL23" s="94">
        <f t="shared" si="1"/>
        <v>1.1519999999999999E-2</v>
      </c>
      <c r="AM23" s="94">
        <v>0</v>
      </c>
      <c r="AN23" s="94">
        <v>1.1519999999999999E-2</v>
      </c>
      <c r="AO23" s="94">
        <f t="shared" si="2"/>
        <v>5.6894190000000009</v>
      </c>
    </row>
    <row r="24" spans="2:41" s="91" customFormat="1" ht="27" customHeight="1">
      <c r="B24" s="100" t="s">
        <v>89</v>
      </c>
      <c r="C24" s="93"/>
      <c r="D24" s="94">
        <v>1.183E-2</v>
      </c>
      <c r="E24" s="94">
        <v>0</v>
      </c>
      <c r="F24" s="94">
        <v>0</v>
      </c>
      <c r="G24" s="94">
        <v>1.183E-2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1.183E-2</v>
      </c>
      <c r="T24" s="94">
        <v>0</v>
      </c>
      <c r="U24" s="94">
        <v>0</v>
      </c>
      <c r="V24" s="94">
        <v>0</v>
      </c>
      <c r="W24" s="94">
        <v>1.183E-2</v>
      </c>
      <c r="X24" s="94">
        <v>1.183E-2</v>
      </c>
      <c r="Y24" s="94">
        <v>8.1999999999999998E-4</v>
      </c>
      <c r="Z24" s="94">
        <v>0</v>
      </c>
      <c r="AA24" s="94">
        <v>0</v>
      </c>
      <c r="AB24" s="94">
        <v>8.2000000000000128E-4</v>
      </c>
      <c r="AC24" s="94">
        <v>1.1009999999999999E-2</v>
      </c>
      <c r="AD24" s="94">
        <v>1.1009999999999999E-2</v>
      </c>
      <c r="AE24" s="97">
        <v>0</v>
      </c>
      <c r="AF24" s="94">
        <v>0</v>
      </c>
      <c r="AG24" s="96">
        <v>1.1009999999999999E-2</v>
      </c>
      <c r="AH24" s="94">
        <v>0</v>
      </c>
      <c r="AI24" s="94">
        <v>1.1009999999999999E-2</v>
      </c>
      <c r="AJ24" s="94">
        <v>0</v>
      </c>
      <c r="AK24" s="94">
        <f t="shared" si="0"/>
        <v>1.183E-2</v>
      </c>
      <c r="AL24" s="94">
        <f t="shared" si="1"/>
        <v>8.1999999999999998E-4</v>
      </c>
      <c r="AM24" s="94">
        <v>0</v>
      </c>
      <c r="AN24" s="94">
        <v>8.1999999999999998E-4</v>
      </c>
      <c r="AO24" s="94">
        <f t="shared" si="2"/>
        <v>1.1010000000000001E-2</v>
      </c>
    </row>
    <row r="25" spans="2:41" s="91" customFormat="1" ht="27" customHeight="1">
      <c r="B25" s="100" t="s">
        <v>90</v>
      </c>
      <c r="C25" s="93"/>
      <c r="D25" s="94">
        <v>6.9503999999999992</v>
      </c>
      <c r="E25" s="94">
        <v>0</v>
      </c>
      <c r="F25" s="94">
        <v>0</v>
      </c>
      <c r="G25" s="94">
        <v>6.9503999999999992</v>
      </c>
      <c r="H25" s="94">
        <v>0</v>
      </c>
      <c r="I25" s="94">
        <v>0</v>
      </c>
      <c r="J25" s="94">
        <v>0</v>
      </c>
      <c r="K25" s="94">
        <v>6.3191999999999995</v>
      </c>
      <c r="L25" s="94">
        <v>0</v>
      </c>
      <c r="M25" s="94">
        <v>6.3191999999999995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0.63119999999999998</v>
      </c>
      <c r="T25" s="94">
        <v>0</v>
      </c>
      <c r="U25" s="94">
        <v>0</v>
      </c>
      <c r="V25" s="94">
        <v>0</v>
      </c>
      <c r="W25" s="94">
        <v>0.63119999999999998</v>
      </c>
      <c r="X25" s="94">
        <v>0.63100000000000001</v>
      </c>
      <c r="Y25" s="94">
        <v>0</v>
      </c>
      <c r="Z25" s="94">
        <v>2.0000000000000001E-4</v>
      </c>
      <c r="AA25" s="94">
        <v>2.0000000000000001E-4</v>
      </c>
      <c r="AB25" s="94">
        <v>1.9999999999997797E-4</v>
      </c>
      <c r="AC25" s="94">
        <v>0.63100000000000001</v>
      </c>
      <c r="AD25" s="94">
        <v>0.63100000000000001</v>
      </c>
      <c r="AE25" s="97">
        <v>0</v>
      </c>
      <c r="AF25" s="94">
        <v>0</v>
      </c>
      <c r="AG25" s="96">
        <v>0.63100000000000001</v>
      </c>
      <c r="AH25" s="94">
        <v>0</v>
      </c>
      <c r="AI25" s="94">
        <v>0.63100000000000001</v>
      </c>
      <c r="AJ25" s="94">
        <v>0</v>
      </c>
      <c r="AK25" s="94">
        <f t="shared" si="0"/>
        <v>6.9503999999999992</v>
      </c>
      <c r="AL25" s="94">
        <f t="shared" si="1"/>
        <v>2.0000000000000001E-4</v>
      </c>
      <c r="AM25" s="94">
        <v>0</v>
      </c>
      <c r="AN25" s="94">
        <v>2.0000000000000001E-4</v>
      </c>
      <c r="AO25" s="94">
        <f t="shared" si="2"/>
        <v>6.9501999999999988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6.1497999999999997E-2</v>
      </c>
      <c r="E28" s="94">
        <v>0</v>
      </c>
      <c r="F28" s="94">
        <v>0</v>
      </c>
      <c r="G28" s="94">
        <v>6.1497999999999997E-2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6.1497999999999997E-2</v>
      </c>
      <c r="T28" s="94">
        <v>1.6000000000000001E-3</v>
      </c>
      <c r="U28" s="94">
        <v>1.6000000000000001E-3</v>
      </c>
      <c r="V28" s="94">
        <v>0</v>
      </c>
      <c r="W28" s="94">
        <v>5.9898E-2</v>
      </c>
      <c r="X28" s="94">
        <v>1.3904E-2</v>
      </c>
      <c r="Y28" s="94">
        <v>0</v>
      </c>
      <c r="Z28" s="94">
        <v>4.5994E-2</v>
      </c>
      <c r="AA28" s="94">
        <v>9.9999999999999995E-7</v>
      </c>
      <c r="AB28" s="94">
        <v>0</v>
      </c>
      <c r="AC28" s="94">
        <v>5.9898E-2</v>
      </c>
      <c r="AD28" s="94">
        <v>5.0207000000000002E-2</v>
      </c>
      <c r="AE28" s="97">
        <v>9.691E-3</v>
      </c>
      <c r="AF28" s="94">
        <v>0</v>
      </c>
      <c r="AG28" s="96">
        <v>5.0207000000000002E-2</v>
      </c>
      <c r="AH28" s="94">
        <v>1.1291000000000001E-2</v>
      </c>
      <c r="AI28" s="94">
        <v>5.0207000000000002E-2</v>
      </c>
      <c r="AJ28" s="94">
        <v>0</v>
      </c>
      <c r="AK28" s="94">
        <f t="shared" si="0"/>
        <v>6.1497999999999997E-2</v>
      </c>
      <c r="AL28" s="94">
        <f t="shared" si="1"/>
        <v>1.1291000000000001E-2</v>
      </c>
      <c r="AM28" s="94">
        <v>0</v>
      </c>
      <c r="AN28" s="94">
        <v>1.1291000000000001E-2</v>
      </c>
      <c r="AO28" s="94">
        <f t="shared" si="2"/>
        <v>5.0206999999999995E-2</v>
      </c>
    </row>
    <row r="29" spans="2:41" s="91" customFormat="1" ht="27" customHeight="1">
      <c r="B29" s="100" t="s">
        <v>94</v>
      </c>
      <c r="C29" s="93"/>
      <c r="D29" s="94">
        <v>2.7360739999999995</v>
      </c>
      <c r="E29" s="94">
        <v>0</v>
      </c>
      <c r="F29" s="94">
        <v>0</v>
      </c>
      <c r="G29" s="94">
        <v>2.7360739999999995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2.7360739999999995</v>
      </c>
      <c r="T29" s="94">
        <v>0.19472999999999996</v>
      </c>
      <c r="U29" s="94">
        <v>0.13701999999999998</v>
      </c>
      <c r="V29" s="94">
        <v>5.7709999999999997E-2</v>
      </c>
      <c r="W29" s="94">
        <v>2.5413439999999996</v>
      </c>
      <c r="X29" s="94">
        <v>2.5033339999999997</v>
      </c>
      <c r="Y29" s="94">
        <v>1.7999999999999998E-4</v>
      </c>
      <c r="Z29" s="94">
        <v>3.8010000000000016E-2</v>
      </c>
      <c r="AA29" s="94">
        <v>1.4999999999999999E-5</v>
      </c>
      <c r="AB29" s="94">
        <v>1.7999999999984695E-4</v>
      </c>
      <c r="AC29" s="94">
        <v>2.5411639999999998</v>
      </c>
      <c r="AD29" s="94">
        <v>2.4105819999999998</v>
      </c>
      <c r="AE29" s="97">
        <v>0.13058199999999998</v>
      </c>
      <c r="AF29" s="94">
        <v>0</v>
      </c>
      <c r="AG29" s="96">
        <v>2.4105819999999998</v>
      </c>
      <c r="AH29" s="94">
        <v>0.32531199999999993</v>
      </c>
      <c r="AI29" s="94">
        <v>2.4105819999999998</v>
      </c>
      <c r="AJ29" s="94">
        <v>0</v>
      </c>
      <c r="AK29" s="94">
        <f t="shared" si="0"/>
        <v>2.7360739999999995</v>
      </c>
      <c r="AL29" s="94">
        <f t="shared" si="1"/>
        <v>0.32549199999999995</v>
      </c>
      <c r="AM29" s="94">
        <v>0</v>
      </c>
      <c r="AN29" s="94">
        <v>0.32549199999999995</v>
      </c>
      <c r="AO29" s="94">
        <f t="shared" si="2"/>
        <v>2.4105819999999993</v>
      </c>
    </row>
    <row r="30" spans="2:41" s="91" customFormat="1" ht="27" customHeight="1">
      <c r="B30" s="100" t="s">
        <v>95</v>
      </c>
      <c r="C30" s="93"/>
      <c r="D30" s="94">
        <v>0.83512999999999993</v>
      </c>
      <c r="E30" s="94">
        <v>0</v>
      </c>
      <c r="F30" s="94">
        <v>0</v>
      </c>
      <c r="G30" s="94">
        <v>0.83512999999999993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0.83512999999999993</v>
      </c>
      <c r="T30" s="94">
        <v>0.47899999999999998</v>
      </c>
      <c r="U30" s="94">
        <v>0</v>
      </c>
      <c r="V30" s="94">
        <v>0.47899999999999998</v>
      </c>
      <c r="W30" s="94">
        <v>0.35613</v>
      </c>
      <c r="X30" s="94">
        <v>0</v>
      </c>
      <c r="Y30" s="94">
        <v>0</v>
      </c>
      <c r="Z30" s="94">
        <v>0.35613</v>
      </c>
      <c r="AA30" s="94">
        <v>0</v>
      </c>
      <c r="AB30" s="94">
        <v>0</v>
      </c>
      <c r="AC30" s="94">
        <v>0.35613</v>
      </c>
      <c r="AD30" s="94">
        <v>0.35613</v>
      </c>
      <c r="AE30" s="97">
        <v>0</v>
      </c>
      <c r="AF30" s="94">
        <v>0</v>
      </c>
      <c r="AG30" s="96">
        <v>0.35613</v>
      </c>
      <c r="AH30" s="94">
        <v>0.47899999999999998</v>
      </c>
      <c r="AI30" s="94">
        <v>0.35613</v>
      </c>
      <c r="AJ30" s="94">
        <v>0</v>
      </c>
      <c r="AK30" s="94">
        <f t="shared" si="0"/>
        <v>0.83512999999999993</v>
      </c>
      <c r="AL30" s="94">
        <f t="shared" si="1"/>
        <v>0.47899999999999998</v>
      </c>
      <c r="AM30" s="94">
        <v>0</v>
      </c>
      <c r="AN30" s="94">
        <v>0.47899999999999998</v>
      </c>
      <c r="AO30" s="94">
        <f t="shared" si="2"/>
        <v>0.35612999999999995</v>
      </c>
    </row>
    <row r="31" spans="2:41" s="91" customFormat="1" ht="27" customHeight="1">
      <c r="B31" s="100" t="s">
        <v>96</v>
      </c>
      <c r="C31" s="93"/>
      <c r="D31" s="94">
        <v>46.959015000000008</v>
      </c>
      <c r="E31" s="94">
        <v>0</v>
      </c>
      <c r="F31" s="94">
        <v>0</v>
      </c>
      <c r="G31" s="94">
        <v>46.959015000000008</v>
      </c>
      <c r="H31" s="94">
        <v>0</v>
      </c>
      <c r="I31" s="94">
        <v>0</v>
      </c>
      <c r="J31" s="94">
        <v>0</v>
      </c>
      <c r="K31" s="94">
        <v>1.9369999999999998E-2</v>
      </c>
      <c r="L31" s="94">
        <v>0</v>
      </c>
      <c r="M31" s="94">
        <v>0</v>
      </c>
      <c r="N31" s="94">
        <v>0</v>
      </c>
      <c r="O31" s="94">
        <v>1.9369999999999998E-2</v>
      </c>
      <c r="P31" s="94">
        <v>1.9369999999999998E-2</v>
      </c>
      <c r="Q31" s="94">
        <v>0</v>
      </c>
      <c r="R31" s="94">
        <v>0</v>
      </c>
      <c r="S31" s="96">
        <v>46.939645000000006</v>
      </c>
      <c r="T31" s="94">
        <v>1.17065</v>
      </c>
      <c r="U31" s="94">
        <v>1.16815</v>
      </c>
      <c r="V31" s="94">
        <v>2.5000000000000001E-3</v>
      </c>
      <c r="W31" s="94">
        <v>45.768995000000004</v>
      </c>
      <c r="X31" s="94">
        <v>45.766035000000002</v>
      </c>
      <c r="Y31" s="94">
        <v>0</v>
      </c>
      <c r="Z31" s="94">
        <v>2.96E-3</v>
      </c>
      <c r="AA31" s="94">
        <v>0</v>
      </c>
      <c r="AB31" s="94">
        <v>0</v>
      </c>
      <c r="AC31" s="94">
        <v>45.768994999999997</v>
      </c>
      <c r="AD31" s="94">
        <v>45.660232999999998</v>
      </c>
      <c r="AE31" s="97">
        <v>0.108762</v>
      </c>
      <c r="AF31" s="94">
        <v>0</v>
      </c>
      <c r="AG31" s="96">
        <v>45.679603</v>
      </c>
      <c r="AH31" s="94">
        <v>1.279412</v>
      </c>
      <c r="AI31" s="94">
        <v>45.679603</v>
      </c>
      <c r="AJ31" s="94">
        <v>0</v>
      </c>
      <c r="AK31" s="94">
        <f t="shared" si="0"/>
        <v>46.959015000000008</v>
      </c>
      <c r="AL31" s="94">
        <f t="shared" si="1"/>
        <v>1.279412</v>
      </c>
      <c r="AM31" s="94">
        <v>0</v>
      </c>
      <c r="AN31" s="94">
        <v>1.279412</v>
      </c>
      <c r="AO31" s="94">
        <f t="shared" si="2"/>
        <v>45.679603000000007</v>
      </c>
    </row>
    <row r="32" spans="2:41" s="91" customFormat="1" ht="27" customHeight="1">
      <c r="B32" s="100" t="s">
        <v>97</v>
      </c>
      <c r="C32" s="93"/>
      <c r="D32" s="94">
        <v>7.5119999999999992E-2</v>
      </c>
      <c r="E32" s="94">
        <v>0</v>
      </c>
      <c r="F32" s="94">
        <v>0</v>
      </c>
      <c r="G32" s="94">
        <v>7.5119999999999992E-2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7.5119999999999992E-2</v>
      </c>
      <c r="T32" s="94">
        <v>5.2500000000000003E-3</v>
      </c>
      <c r="U32" s="94">
        <v>0</v>
      </c>
      <c r="V32" s="94">
        <v>5.2500000000000003E-3</v>
      </c>
      <c r="W32" s="94">
        <v>6.9869999999999988E-2</v>
      </c>
      <c r="X32" s="94">
        <v>0</v>
      </c>
      <c r="Y32" s="94">
        <v>0</v>
      </c>
      <c r="Z32" s="94">
        <v>6.9869999999999988E-2</v>
      </c>
      <c r="AA32" s="94">
        <v>6.9869999999999988E-2</v>
      </c>
      <c r="AB32" s="94">
        <v>0</v>
      </c>
      <c r="AC32" s="94">
        <v>6.9869999999999988E-2</v>
      </c>
      <c r="AD32" s="94">
        <v>6.9869999999999988E-2</v>
      </c>
      <c r="AE32" s="97">
        <v>0</v>
      </c>
      <c r="AF32" s="94">
        <v>0</v>
      </c>
      <c r="AG32" s="96">
        <v>6.9869999999999988E-2</v>
      </c>
      <c r="AH32" s="94">
        <v>5.2500000000000003E-3</v>
      </c>
      <c r="AI32" s="94">
        <v>6.9869999999999988E-2</v>
      </c>
      <c r="AJ32" s="94">
        <v>0</v>
      </c>
      <c r="AK32" s="94">
        <f t="shared" si="0"/>
        <v>7.5119999999999992E-2</v>
      </c>
      <c r="AL32" s="94">
        <f t="shared" si="1"/>
        <v>5.2500000000000003E-3</v>
      </c>
      <c r="AM32" s="94">
        <v>0</v>
      </c>
      <c r="AN32" s="94">
        <v>5.2500000000000003E-3</v>
      </c>
      <c r="AO32" s="94">
        <f t="shared" si="2"/>
        <v>6.9869999999999988E-2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18.071000000000002</v>
      </c>
      <c r="E34" s="94">
        <v>0</v>
      </c>
      <c r="F34" s="94">
        <v>0</v>
      </c>
      <c r="G34" s="94">
        <v>18.071000000000002</v>
      </c>
      <c r="H34" s="94">
        <v>18.071000000000002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18.071000000000002</v>
      </c>
      <c r="AH34" s="94">
        <v>0</v>
      </c>
      <c r="AI34" s="94">
        <v>18.071000000000002</v>
      </c>
      <c r="AJ34" s="94">
        <v>0</v>
      </c>
      <c r="AK34" s="94">
        <f t="shared" si="0"/>
        <v>18.071000000000002</v>
      </c>
      <c r="AL34" s="94">
        <f t="shared" si="1"/>
        <v>0</v>
      </c>
      <c r="AM34" s="94">
        <v>0</v>
      </c>
      <c r="AN34" s="94">
        <v>0</v>
      </c>
      <c r="AO34" s="94">
        <f t="shared" si="2"/>
        <v>18.071000000000002</v>
      </c>
    </row>
    <row r="35" spans="2:41" s="91" customFormat="1" ht="27" customHeight="1">
      <c r="B35" s="100" t="s">
        <v>100</v>
      </c>
      <c r="C35" s="93"/>
      <c r="D35" s="94">
        <v>6.9999999999999999E-4</v>
      </c>
      <c r="E35" s="94">
        <v>0</v>
      </c>
      <c r="F35" s="94">
        <v>0</v>
      </c>
      <c r="G35" s="94">
        <v>6.9999999999999999E-4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6.9999999999999999E-4</v>
      </c>
      <c r="T35" s="94">
        <v>0</v>
      </c>
      <c r="U35" s="94">
        <v>0</v>
      </c>
      <c r="V35" s="94">
        <v>0</v>
      </c>
      <c r="W35" s="94">
        <v>6.9999999999999999E-4</v>
      </c>
      <c r="X35" s="94">
        <v>0</v>
      </c>
      <c r="Y35" s="94">
        <v>0</v>
      </c>
      <c r="Z35" s="94">
        <v>6.9999999999999999E-4</v>
      </c>
      <c r="AA35" s="94">
        <v>0</v>
      </c>
      <c r="AB35" s="94">
        <v>0</v>
      </c>
      <c r="AC35" s="94">
        <v>6.9999999999999999E-4</v>
      </c>
      <c r="AD35" s="94">
        <v>6.9999999999999999E-4</v>
      </c>
      <c r="AE35" s="97">
        <v>0</v>
      </c>
      <c r="AF35" s="94">
        <v>0</v>
      </c>
      <c r="AG35" s="96">
        <v>6.9999999999999999E-4</v>
      </c>
      <c r="AH35" s="94">
        <v>0</v>
      </c>
      <c r="AI35" s="94">
        <v>6.9999999999999999E-4</v>
      </c>
      <c r="AJ35" s="94">
        <v>0</v>
      </c>
      <c r="AK35" s="94">
        <f t="shared" si="0"/>
        <v>6.9999999999999999E-4</v>
      </c>
      <c r="AL35" s="94">
        <f t="shared" si="1"/>
        <v>0</v>
      </c>
      <c r="AM35" s="94">
        <v>0</v>
      </c>
      <c r="AN35" s="94">
        <v>0</v>
      </c>
      <c r="AO35" s="94">
        <f t="shared" si="2"/>
        <v>6.9999999999999999E-4</v>
      </c>
    </row>
    <row r="36" spans="2:41" s="91" customFormat="1" ht="27" customHeight="1">
      <c r="B36" s="100" t="s">
        <v>101</v>
      </c>
      <c r="C36" s="93"/>
      <c r="D36" s="94">
        <v>0.87413299999999983</v>
      </c>
      <c r="E36" s="94">
        <v>0</v>
      </c>
      <c r="F36" s="94">
        <v>0</v>
      </c>
      <c r="G36" s="94">
        <v>0.87413299999999983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0.87413299999999983</v>
      </c>
      <c r="T36" s="94">
        <v>5.3409999999999999E-2</v>
      </c>
      <c r="U36" s="94">
        <v>7.1999999999999994E-4</v>
      </c>
      <c r="V36" s="94">
        <v>5.2690000000000001E-2</v>
      </c>
      <c r="W36" s="94">
        <v>0.82072299999999987</v>
      </c>
      <c r="X36" s="94">
        <v>0.56175499999999989</v>
      </c>
      <c r="Y36" s="94">
        <v>0.10947399999999999</v>
      </c>
      <c r="Z36" s="94">
        <v>0.25896799999999998</v>
      </c>
      <c r="AA36" s="94">
        <v>0.22993799999999998</v>
      </c>
      <c r="AB36" s="94">
        <v>0.55080899999999988</v>
      </c>
      <c r="AC36" s="94">
        <v>0.26991399999999999</v>
      </c>
      <c r="AD36" s="94">
        <v>3.4329999999999999E-2</v>
      </c>
      <c r="AE36" s="94">
        <v>0.23558399999999996</v>
      </c>
      <c r="AF36" s="94">
        <v>0</v>
      </c>
      <c r="AG36" s="96">
        <v>3.4329999999999999E-2</v>
      </c>
      <c r="AH36" s="94">
        <v>0.28899399999999997</v>
      </c>
      <c r="AI36" s="94">
        <v>3.4329999999999999E-2</v>
      </c>
      <c r="AJ36" s="94">
        <v>0</v>
      </c>
      <c r="AK36" s="94">
        <f t="shared" si="0"/>
        <v>0.87413299999999983</v>
      </c>
      <c r="AL36" s="94">
        <f t="shared" si="1"/>
        <v>0.83980299999999986</v>
      </c>
      <c r="AM36" s="94">
        <f>SUM(AM37:AM39)</f>
        <v>0</v>
      </c>
      <c r="AN36" s="94">
        <f>SUM(AN37:AN39)</f>
        <v>0.83980299999999986</v>
      </c>
      <c r="AO36" s="94">
        <f t="shared" si="2"/>
        <v>3.4329999999999972E-2</v>
      </c>
    </row>
    <row r="37" spans="2:41" s="91" customFormat="1" ht="27" customHeight="1">
      <c r="B37" s="102">
        <v>0</v>
      </c>
      <c r="C37" s="103" t="s">
        <v>102</v>
      </c>
      <c r="D37" s="104">
        <v>0.13511799999999999</v>
      </c>
      <c r="E37" s="105">
        <v>0</v>
      </c>
      <c r="F37" s="104">
        <v>0</v>
      </c>
      <c r="G37" s="104">
        <v>0.13511799999999999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0.13511799999999999</v>
      </c>
      <c r="T37" s="104">
        <v>0</v>
      </c>
      <c r="U37" s="104">
        <v>0</v>
      </c>
      <c r="V37" s="104">
        <v>0</v>
      </c>
      <c r="W37" s="104">
        <v>0.13511799999999999</v>
      </c>
      <c r="X37" s="104">
        <v>0.10947399999999999</v>
      </c>
      <c r="Y37" s="104">
        <v>0.10947399999999999</v>
      </c>
      <c r="Z37" s="104">
        <v>2.5644000000000007E-2</v>
      </c>
      <c r="AA37" s="104">
        <v>2.5644000000000007E-2</v>
      </c>
      <c r="AB37" s="104">
        <v>0.13511799999999999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0.13511799999999999</v>
      </c>
      <c r="AL37" s="105">
        <f t="shared" si="1"/>
        <v>0.13511799999999999</v>
      </c>
      <c r="AM37" s="105">
        <v>0</v>
      </c>
      <c r="AN37" s="105">
        <v>0.13511799999999999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0.50388799999999989</v>
      </c>
      <c r="E38" s="109">
        <v>0</v>
      </c>
      <c r="F38" s="109">
        <v>0</v>
      </c>
      <c r="G38" s="109">
        <v>0.50388799999999989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0.50388799999999989</v>
      </c>
      <c r="T38" s="109">
        <v>5.3409999999999999E-2</v>
      </c>
      <c r="U38" s="109">
        <v>7.1999999999999994E-4</v>
      </c>
      <c r="V38" s="109">
        <v>5.2690000000000001E-2</v>
      </c>
      <c r="W38" s="109">
        <v>0.45047799999999993</v>
      </c>
      <c r="X38" s="109">
        <v>0.43999599999999994</v>
      </c>
      <c r="Y38" s="109">
        <v>0</v>
      </c>
      <c r="Z38" s="109">
        <v>1.0482E-2</v>
      </c>
      <c r="AA38" s="109">
        <v>0</v>
      </c>
      <c r="AB38" s="109">
        <v>0.20729399999999995</v>
      </c>
      <c r="AC38" s="109">
        <v>0.24318399999999998</v>
      </c>
      <c r="AD38" s="109">
        <v>2.3374000000000002E-2</v>
      </c>
      <c r="AE38" s="109">
        <v>0.21980999999999998</v>
      </c>
      <c r="AF38" s="110">
        <v>0</v>
      </c>
      <c r="AG38" s="111">
        <v>2.3374000000000002E-2</v>
      </c>
      <c r="AH38" s="109">
        <v>0.27321999999999996</v>
      </c>
      <c r="AI38" s="109">
        <v>2.3374000000000002E-2</v>
      </c>
      <c r="AJ38" s="109">
        <v>0</v>
      </c>
      <c r="AK38" s="109">
        <f t="shared" si="0"/>
        <v>0.50388799999999989</v>
      </c>
      <c r="AL38" s="109">
        <f t="shared" si="1"/>
        <v>0.48051399999999983</v>
      </c>
      <c r="AM38" s="109">
        <v>0</v>
      </c>
      <c r="AN38" s="109">
        <v>0.48051399999999983</v>
      </c>
      <c r="AO38" s="109">
        <f t="shared" si="2"/>
        <v>2.3374000000000061E-2</v>
      </c>
    </row>
    <row r="39" spans="2:41" ht="27" customHeight="1">
      <c r="B39" s="112">
        <v>0</v>
      </c>
      <c r="C39" s="119" t="s">
        <v>101</v>
      </c>
      <c r="D39" s="114">
        <v>0.23512699999999997</v>
      </c>
      <c r="E39" s="95">
        <v>0</v>
      </c>
      <c r="F39" s="114">
        <v>0</v>
      </c>
      <c r="G39" s="114">
        <v>0.23512699999999997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0.23512699999999997</v>
      </c>
      <c r="T39" s="114">
        <v>0</v>
      </c>
      <c r="U39" s="114">
        <v>0</v>
      </c>
      <c r="V39" s="114">
        <v>0</v>
      </c>
      <c r="W39" s="114">
        <v>0.23512699999999997</v>
      </c>
      <c r="X39" s="114">
        <v>1.2285000000000001E-2</v>
      </c>
      <c r="Y39" s="114">
        <v>0</v>
      </c>
      <c r="Z39" s="114">
        <v>0.22284199999999998</v>
      </c>
      <c r="AA39" s="114">
        <v>0.20429399999999998</v>
      </c>
      <c r="AB39" s="114">
        <v>0.20839699999999997</v>
      </c>
      <c r="AC39" s="114">
        <v>2.6729999999999997E-2</v>
      </c>
      <c r="AD39" s="114">
        <v>1.0956E-2</v>
      </c>
      <c r="AE39" s="114">
        <v>1.5773999999999996E-2</v>
      </c>
      <c r="AF39" s="115">
        <v>0</v>
      </c>
      <c r="AG39" s="116">
        <v>1.0956E-2</v>
      </c>
      <c r="AH39" s="114">
        <v>1.5773999999999996E-2</v>
      </c>
      <c r="AI39" s="114">
        <v>1.0956E-2</v>
      </c>
      <c r="AJ39" s="95">
        <v>0</v>
      </c>
      <c r="AK39" s="95">
        <f t="shared" si="0"/>
        <v>0.23512699999999997</v>
      </c>
      <c r="AL39" s="95">
        <f t="shared" si="1"/>
        <v>0.22417099999999998</v>
      </c>
      <c r="AM39" s="95">
        <v>0</v>
      </c>
      <c r="AN39" s="95">
        <v>0.22417099999999998</v>
      </c>
      <c r="AO39" s="95">
        <f t="shared" si="2"/>
        <v>1.0955999999999994E-2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2020-02-24T07:10:31Z</dcterms:created>
  <dcterms:modified xsi:type="dcterms:W3CDTF">2020-02-24T07:10:31Z</dcterms:modified>
</cp:coreProperties>
</file>