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L59"/>
  <c r="AK59"/>
  <c r="AO59" s="1"/>
  <c r="AL58"/>
  <c r="AK58"/>
  <c r="AO58" s="1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L44" s="1"/>
  <c r="AM44"/>
  <c r="AK44"/>
  <c r="AO44" s="1"/>
  <c r="AL43"/>
  <c r="AK43"/>
  <c r="AL42"/>
  <c r="AK42"/>
  <c r="AL41"/>
  <c r="AK41"/>
  <c r="AO41" s="1"/>
  <c r="AL40"/>
  <c r="AK40"/>
  <c r="AL39"/>
  <c r="AK39"/>
  <c r="AO39" s="1"/>
  <c r="AL38"/>
  <c r="AK38"/>
  <c r="AO38" s="1"/>
  <c r="AL37"/>
  <c r="AK37"/>
  <c r="AO37" s="1"/>
  <c r="AL36"/>
  <c r="AK36"/>
  <c r="AO36" s="1"/>
  <c r="AL35"/>
  <c r="AK35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L26"/>
  <c r="AK26"/>
  <c r="AL25"/>
  <c r="AK25"/>
  <c r="AO25" s="1"/>
  <c r="AL24"/>
  <c r="AK24"/>
  <c r="AL23"/>
  <c r="AK23"/>
  <c r="AO23" s="1"/>
  <c r="AL22"/>
  <c r="AK22"/>
  <c r="AO22" s="1"/>
  <c r="AL21"/>
  <c r="AK21"/>
  <c r="AO21" s="1"/>
  <c r="AL20"/>
  <c r="AK20"/>
  <c r="AO20" s="1"/>
  <c r="AN19"/>
  <c r="AM19"/>
  <c r="AL19" s="1"/>
  <c r="AK19"/>
  <c r="AL18"/>
  <c r="AK18"/>
  <c r="AO18" s="1"/>
  <c r="AN12"/>
  <c r="AL17"/>
  <c r="AK17"/>
  <c r="AM12"/>
  <c r="AK16"/>
  <c r="AL15"/>
  <c r="AK15"/>
  <c r="AO15" s="1"/>
  <c r="AL14"/>
  <c r="AK14"/>
  <c r="AO14" s="1"/>
  <c r="AN13"/>
  <c r="AM13"/>
  <c r="AL13"/>
  <c r="AK13"/>
  <c r="AO13" s="1"/>
  <c r="AK12"/>
  <c r="Z8"/>
  <c r="X8"/>
  <c r="AO16" l="1"/>
  <c r="AO60"/>
  <c r="AO26"/>
  <c r="AO34"/>
  <c r="AO42"/>
  <c r="AL12"/>
  <c r="AO55"/>
  <c r="AO57"/>
  <c r="AO12"/>
  <c r="AO24"/>
  <c r="AO32"/>
  <c r="AO40"/>
  <c r="AO17"/>
  <c r="AO19"/>
  <c r="AO27"/>
  <c r="AO35"/>
  <c r="AO43"/>
  <c r="AO62"/>
  <c r="AO64"/>
  <c r="AL16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<sst xmlns="http://schemas.openxmlformats.org/spreadsheetml/2006/main" count="137" uniqueCount="132">
  <si>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</si>
  <si>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</si>
  <si>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</si>
  <si>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</si>
  <si>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</si>
  <si>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</si>
  <si>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</si>
  <si>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</si>
  <si>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</si>
  <si>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</si>
  <si>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</si>
  <si>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</si>
  <si>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</si>
  <si>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</si>
  <si>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</si>
  <si>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</si>
  <si>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</si>
  <si>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</si>
  <si>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</si>
  <si>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</si>
  <si>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</si>
  <si>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</si>
  <si>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</si>
  <si>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</si>
  <si>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</si>
  <si>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</si>
  <si>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</si>
  <si>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</si>
  <si>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</si>
  <si>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</si>
  <si>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</si>
  <si>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</si>
  <si>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</si>
  <si>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</si>
  <si>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</si>
  <si>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</si>
  <si>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</si>
  <si>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</si>
  <si>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</si>
  <si>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</si>
  <si>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</si>
  <si>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</si>
  <si>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</si>
  <si>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</si>
  <si>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</si>
  <si>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</si>
  <si>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</si>
  <si>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</si>
  <si>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</si>
  <si>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</si>
  <si>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</si>
  <si>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</si>
  <si>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</si>
  <si>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</si>
  <si>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</si>
  <si>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</si>
  <si>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</si>
  <si>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</si>
  <si>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</si>
  <si>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</si>
  <si>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</si>
  <si>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</si>
  <si>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</si>
  <si>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</si>
  <si>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</si>
  <si>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</si>
  <si>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</si>
  <si>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</si>
  <si>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</si>
  <si>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</si>
  <si>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</si>
  <si>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</si>
  <si>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</si>
  <si>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表5-04  発生量及び処理・処分量（業種別)　〔紀の川・岩出地域〕〔全業種〕〔平成30年度〕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</si>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</sst>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183.48703100000009</v>
      </c>
      <c r="E12" s="84">
        <v>0</v>
      </c>
      <c r="F12" s="84">
        <v>0</v>
      </c>
      <c r="G12" s="84">
        <v>183.48703100000009</v>
      </c>
      <c r="H12" s="84">
        <v>4.5179999999999998</v>
      </c>
      <c r="I12" s="84">
        <v>0</v>
      </c>
      <c r="J12" s="84">
        <v>0</v>
      </c>
      <c r="K12" s="84">
        <v>16.145820000000001</v>
      </c>
      <c r="L12" s="84">
        <v>0</v>
      </c>
      <c r="M12" s="84">
        <v>12.299000000000001</v>
      </c>
      <c r="N12" s="84">
        <v>0</v>
      </c>
      <c r="O12" s="84">
        <v>3.8468200000000001</v>
      </c>
      <c r="P12" s="84">
        <v>2.2790299999999997</v>
      </c>
      <c r="Q12" s="85">
        <v>0</v>
      </c>
      <c r="R12" s="84">
        <v>0</v>
      </c>
      <c r="S12" s="86">
        <v>164.39100099999999</v>
      </c>
      <c r="T12" s="84">
        <v>10.457700000000001</v>
      </c>
      <c r="U12" s="84">
        <v>10.197230000000001</v>
      </c>
      <c r="V12" s="84">
        <v>0.26046999999999998</v>
      </c>
      <c r="W12" s="84">
        <v>153.933301</v>
      </c>
      <c r="X12" s="84">
        <v>136.22366200000008</v>
      </c>
      <c r="Y12" s="84">
        <v>0.40986599999999995</v>
      </c>
      <c r="Z12" s="84">
        <v>17.709639000000003</v>
      </c>
      <c r="AA12" s="84">
        <v>1.202755</v>
      </c>
      <c r="AB12" s="84">
        <v>3.1390830000000296</v>
      </c>
      <c r="AC12" s="84">
        <v>150.79421800000006</v>
      </c>
      <c r="AD12" s="84">
        <v>147.806241</v>
      </c>
      <c r="AE12" s="84">
        <v>2.9879769999999994</v>
      </c>
      <c r="AF12" s="87">
        <v>0</v>
      </c>
      <c r="AG12" s="86">
        <v>154.60327100000001</v>
      </c>
      <c r="AH12" s="84">
        <v>13.445677000000002</v>
      </c>
      <c r="AI12" s="84">
        <v>154.60327100000001</v>
      </c>
      <c r="AJ12" s="84">
        <v>0</v>
      </c>
      <c r="AK12" s="84">
        <f>G12-N12</f>
        <v>183.48703100000009</v>
      </c>
      <c r="AL12" s="84">
        <f>AM12+AN12</f>
        <v>16.32158892932911</v>
      </c>
      <c r="AM12" s="84">
        <f>AM13+SUM(AM16:AM19)+AM44+SUM(AM51:AM64)</f>
        <v>0</v>
      </c>
      <c r="AN12" s="84">
        <f>AN13+SUM(AN16:AN19)+AN44+SUM(AN51:AN64)</f>
        <v>16.32158892932911</v>
      </c>
      <c r="AO12" s="84">
        <f>AK12-AL12</f>
        <v>167.16544207067096</v>
      </c>
    </row>
    <row r="13" spans="2:41" s="88" customFormat="1" ht="17.25" customHeight="1" thickTop="1">
      <c r="B13" s="89" t="s">
        <v>76</v>
      </c>
      <c r="C13" s="90"/>
      <c r="D13" s="91">
        <v>4.5564089999999995</v>
      </c>
      <c r="E13" s="91">
        <v>0</v>
      </c>
      <c r="F13" s="91">
        <v>0</v>
      </c>
      <c r="G13" s="91">
        <v>4.5564089999999995</v>
      </c>
      <c r="H13" s="91">
        <v>4.5179999999999998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3.8409000000000006E-2</v>
      </c>
      <c r="T13" s="91">
        <v>1E-3</v>
      </c>
      <c r="U13" s="91">
        <v>1E-3</v>
      </c>
      <c r="V13" s="91">
        <v>0</v>
      </c>
      <c r="W13" s="91">
        <v>3.7409000000000005E-2</v>
      </c>
      <c r="X13" s="91">
        <v>3.4559000000000006E-2</v>
      </c>
      <c r="Y13" s="91">
        <v>0</v>
      </c>
      <c r="Z13" s="91">
        <v>2.8500000000000001E-3</v>
      </c>
      <c r="AA13" s="91">
        <v>1.9000000000000001E-4</v>
      </c>
      <c r="AB13" s="91">
        <v>2.2990000000000024E-3</v>
      </c>
      <c r="AC13" s="91">
        <v>3.5110000000000002E-2</v>
      </c>
      <c r="AD13" s="91">
        <v>8.0789999999999994E-3</v>
      </c>
      <c r="AE13" s="91">
        <v>2.7030999999999999E-2</v>
      </c>
      <c r="AF13" s="93">
        <v>0</v>
      </c>
      <c r="AG13" s="92">
        <v>4.5260790000000002</v>
      </c>
      <c r="AH13" s="91">
        <v>2.8031E-2</v>
      </c>
      <c r="AI13" s="91">
        <v>4.5260790000000002</v>
      </c>
      <c r="AJ13" s="91">
        <v>0</v>
      </c>
      <c r="AK13" s="91">
        <f t="shared" ref="AK13:AK64" si="0">G13-N13</f>
        <v>4.5564089999999995</v>
      </c>
      <c r="AL13" s="91">
        <f t="shared" ref="AL13:AL64" si="1">AM13+AN13</f>
        <v>3.0330000000000003E-2</v>
      </c>
      <c r="AM13" s="91">
        <f>SUM(AM14:AM15)</f>
        <v>0</v>
      </c>
      <c r="AN13" s="91">
        <f>SUM(AN14:AN15)</f>
        <v>3.0330000000000003E-2</v>
      </c>
      <c r="AO13" s="91">
        <f t="shared" ref="AO13:AO64" si="2">AK13-AL13</f>
        <v>4.5260789999999993</v>
      </c>
    </row>
    <row r="14" spans="2:41" s="88" customFormat="1" ht="17.25" customHeight="1">
      <c r="B14" s="94">
        <v>0</v>
      </c>
      <c r="C14" s="95" t="s">
        <v>77</v>
      </c>
      <c r="D14" s="96">
        <v>4.5564089999999995</v>
      </c>
      <c r="E14" s="96">
        <v>0</v>
      </c>
      <c r="F14" s="96">
        <v>0</v>
      </c>
      <c r="G14" s="96">
        <v>4.5564089999999995</v>
      </c>
      <c r="H14" s="96">
        <v>4.5179999999999998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3.8409000000000006E-2</v>
      </c>
      <c r="T14" s="96">
        <v>1E-3</v>
      </c>
      <c r="U14" s="96">
        <v>1E-3</v>
      </c>
      <c r="V14" s="96">
        <v>0</v>
      </c>
      <c r="W14" s="96">
        <v>3.7409000000000005E-2</v>
      </c>
      <c r="X14" s="96">
        <v>3.4559000000000006E-2</v>
      </c>
      <c r="Y14" s="96">
        <v>0</v>
      </c>
      <c r="Z14" s="96">
        <v>2.8500000000000001E-3</v>
      </c>
      <c r="AA14" s="96">
        <v>1.9000000000000001E-4</v>
      </c>
      <c r="AB14" s="96">
        <v>2.2990000000000024E-3</v>
      </c>
      <c r="AC14" s="96">
        <v>3.5110000000000002E-2</v>
      </c>
      <c r="AD14" s="96">
        <v>8.0789999999999994E-3</v>
      </c>
      <c r="AE14" s="96">
        <v>2.7030999999999999E-2</v>
      </c>
      <c r="AF14" s="99">
        <v>0</v>
      </c>
      <c r="AG14" s="98">
        <v>4.5260790000000002</v>
      </c>
      <c r="AH14" s="96">
        <v>2.8031E-2</v>
      </c>
      <c r="AI14" s="96">
        <v>4.5260790000000002</v>
      </c>
      <c r="AJ14" s="96">
        <v>0</v>
      </c>
      <c r="AK14" s="96">
        <f t="shared" si="0"/>
        <v>4.5564089999999995</v>
      </c>
      <c r="AL14" s="96">
        <f t="shared" si="1"/>
        <v>3.0330000000000003E-2</v>
      </c>
      <c r="AM14" s="96">
        <v>0</v>
      </c>
      <c r="AN14" s="96">
        <v>3.0330000000000003E-2</v>
      </c>
      <c r="AO14" s="96">
        <f t="shared" si="2"/>
        <v>4.5260789999999993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132.81817200000006</v>
      </c>
      <c r="E18" s="91">
        <v>0</v>
      </c>
      <c r="F18" s="91">
        <v>0</v>
      </c>
      <c r="G18" s="91">
        <v>132.81817200000006</v>
      </c>
      <c r="H18" s="91">
        <v>0</v>
      </c>
      <c r="I18" s="91">
        <v>0</v>
      </c>
      <c r="J18" s="91">
        <v>0</v>
      </c>
      <c r="K18" s="91">
        <v>2.2818199999999997</v>
      </c>
      <c r="L18" s="91">
        <v>0</v>
      </c>
      <c r="M18" s="91">
        <v>0</v>
      </c>
      <c r="N18" s="91">
        <v>0</v>
      </c>
      <c r="O18" s="91">
        <v>2.2818199999999997</v>
      </c>
      <c r="P18" s="91">
        <v>2.2790299999999997</v>
      </c>
      <c r="Q18" s="108">
        <v>0</v>
      </c>
      <c r="R18" s="91">
        <v>0</v>
      </c>
      <c r="S18" s="92">
        <v>130.53914200000006</v>
      </c>
      <c r="T18" s="91">
        <v>9.4108300000000007</v>
      </c>
      <c r="U18" s="91">
        <v>9.4108300000000007</v>
      </c>
      <c r="V18" s="91">
        <v>0</v>
      </c>
      <c r="W18" s="91">
        <v>121.12831200000005</v>
      </c>
      <c r="X18" s="91">
        <v>120.27890500000005</v>
      </c>
      <c r="Y18" s="91">
        <v>0</v>
      </c>
      <c r="Z18" s="91">
        <v>0.84940699999999958</v>
      </c>
      <c r="AA18" s="91">
        <v>9.9699999999999984E-4</v>
      </c>
      <c r="AB18" s="91">
        <v>0.41996100000002912</v>
      </c>
      <c r="AC18" s="96">
        <v>120.70835100000002</v>
      </c>
      <c r="AD18" s="91">
        <v>119.73392400000002</v>
      </c>
      <c r="AE18" s="91">
        <v>0.97442699999999982</v>
      </c>
      <c r="AF18" s="93">
        <v>0</v>
      </c>
      <c r="AG18" s="92">
        <v>122.01295400000002</v>
      </c>
      <c r="AH18" s="91">
        <v>10.385257000000001</v>
      </c>
      <c r="AI18" s="91">
        <v>122.01295400000002</v>
      </c>
      <c r="AJ18" s="91">
        <v>0</v>
      </c>
      <c r="AK18" s="91">
        <f t="shared" si="0"/>
        <v>132.81817200000006</v>
      </c>
      <c r="AL18" s="91">
        <f t="shared" si="1"/>
        <v>10.743134929329111</v>
      </c>
      <c r="AM18" s="91">
        <v>0</v>
      </c>
      <c r="AN18" s="91">
        <v>10.743134929329111</v>
      </c>
      <c r="AO18" s="91">
        <f t="shared" si="2"/>
        <v>122.07503707067094</v>
      </c>
    </row>
    <row r="19" spans="2:41" s="88" customFormat="1" ht="17.25" customHeight="1">
      <c r="B19" s="109" t="s">
        <v>82</v>
      </c>
      <c r="C19" s="110"/>
      <c r="D19" s="91">
        <v>23.613026999999999</v>
      </c>
      <c r="E19" s="91">
        <v>0</v>
      </c>
      <c r="F19" s="91">
        <v>0</v>
      </c>
      <c r="G19" s="91">
        <v>23.613026999999999</v>
      </c>
      <c r="H19" s="91">
        <v>0</v>
      </c>
      <c r="I19" s="91">
        <v>0</v>
      </c>
      <c r="J19" s="91">
        <v>0</v>
      </c>
      <c r="K19" s="91">
        <v>1.24</v>
      </c>
      <c r="L19" s="91">
        <v>0</v>
      </c>
      <c r="M19" s="91">
        <v>1.048</v>
      </c>
      <c r="N19" s="91">
        <v>0</v>
      </c>
      <c r="O19" s="91">
        <v>0.192</v>
      </c>
      <c r="P19" s="91">
        <v>0</v>
      </c>
      <c r="Q19" s="108">
        <v>0</v>
      </c>
      <c r="R19" s="91">
        <v>0</v>
      </c>
      <c r="S19" s="92">
        <v>22.565027000000001</v>
      </c>
      <c r="T19" s="91">
        <v>0.7853</v>
      </c>
      <c r="U19" s="91">
        <v>0.75409999999999999</v>
      </c>
      <c r="V19" s="91">
        <v>3.1199999999999999E-2</v>
      </c>
      <c r="W19" s="91">
        <v>21.779727000000001</v>
      </c>
      <c r="X19" s="91">
        <v>8.9549040000000026</v>
      </c>
      <c r="Y19" s="91">
        <v>0.1686</v>
      </c>
      <c r="Z19" s="91">
        <v>12.824823000000002</v>
      </c>
      <c r="AA19" s="91">
        <v>0.31742200000000004</v>
      </c>
      <c r="AB19" s="91">
        <v>0.52544300000000144</v>
      </c>
      <c r="AC19" s="91">
        <v>21.254283999999998</v>
      </c>
      <c r="AD19" s="91">
        <v>20.948623000000005</v>
      </c>
      <c r="AE19" s="91">
        <v>0.30566100000000007</v>
      </c>
      <c r="AF19" s="93">
        <v>0</v>
      </c>
      <c r="AG19" s="92">
        <v>20.948623000000005</v>
      </c>
      <c r="AH19" s="91">
        <v>1.0909609999999996</v>
      </c>
      <c r="AI19" s="91">
        <v>20.948623000000005</v>
      </c>
      <c r="AJ19" s="91">
        <v>0</v>
      </c>
      <c r="AK19" s="91">
        <f t="shared" si="0"/>
        <v>23.613026999999999</v>
      </c>
      <c r="AL19" s="91">
        <f t="shared" si="1"/>
        <v>1.4783760000000001</v>
      </c>
      <c r="AM19" s="91">
        <f>SUM(AM20:AM43)</f>
        <v>0</v>
      </c>
      <c r="AN19" s="91">
        <f>SUM(AN20:AN43)</f>
        <v>1.4783760000000001</v>
      </c>
      <c r="AO19" s="91">
        <f t="shared" si="2"/>
        <v>22.134650999999998</v>
      </c>
    </row>
    <row r="20" spans="2:41" s="88" customFormat="1" ht="17.25" customHeight="1">
      <c r="B20" s="94">
        <v>0</v>
      </c>
      <c r="C20" s="95" t="s">
        <v>83</v>
      </c>
      <c r="D20" s="96">
        <v>2.9289399999999999</v>
      </c>
      <c r="E20" s="96">
        <v>0</v>
      </c>
      <c r="F20" s="96">
        <v>0</v>
      </c>
      <c r="G20" s="96">
        <v>2.9289399999999999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2.9289399999999999</v>
      </c>
      <c r="T20" s="96">
        <v>0</v>
      </c>
      <c r="U20" s="96">
        <v>0</v>
      </c>
      <c r="V20" s="96">
        <v>0</v>
      </c>
      <c r="W20" s="96">
        <v>2.9289399999999999</v>
      </c>
      <c r="X20" s="96">
        <v>1.52762</v>
      </c>
      <c r="Y20" s="96">
        <v>0</v>
      </c>
      <c r="Z20" s="96">
        <v>1.4013200000000001</v>
      </c>
      <c r="AA20" s="96">
        <v>2.0000000000000001E-4</v>
      </c>
      <c r="AB20" s="96">
        <v>1.9799999999969842E-4</v>
      </c>
      <c r="AC20" s="96">
        <v>2.9287420000000002</v>
      </c>
      <c r="AD20" s="96">
        <v>2.9267290000000004</v>
      </c>
      <c r="AE20" s="96">
        <v>2.013E-3</v>
      </c>
      <c r="AF20" s="99">
        <v>0</v>
      </c>
      <c r="AG20" s="98">
        <v>2.9267290000000004</v>
      </c>
      <c r="AH20" s="96">
        <v>2.013E-3</v>
      </c>
      <c r="AI20" s="96">
        <v>2.9267290000000004</v>
      </c>
      <c r="AJ20" s="96">
        <v>0</v>
      </c>
      <c r="AK20" s="96">
        <f t="shared" si="0"/>
        <v>2.9289399999999999</v>
      </c>
      <c r="AL20" s="96">
        <f t="shared" si="1"/>
        <v>2.2110000000000003E-3</v>
      </c>
      <c r="AM20" s="96">
        <v>0</v>
      </c>
      <c r="AN20" s="96">
        <v>2.2110000000000003E-3</v>
      </c>
      <c r="AO20" s="96">
        <f t="shared" si="2"/>
        <v>2.9267289999999999</v>
      </c>
    </row>
    <row r="21" spans="2:41" s="88" customFormat="1" ht="17.25" customHeight="1">
      <c r="B21" s="94">
        <v>0</v>
      </c>
      <c r="C21" s="111" t="s">
        <v>84</v>
      </c>
      <c r="D21" s="112">
        <v>12.026228000000001</v>
      </c>
      <c r="E21" s="112">
        <v>0</v>
      </c>
      <c r="F21" s="112">
        <v>0</v>
      </c>
      <c r="G21" s="112">
        <v>12.026228000000001</v>
      </c>
      <c r="H21" s="112">
        <v>0</v>
      </c>
      <c r="I21" s="112">
        <v>0</v>
      </c>
      <c r="J21" s="112">
        <v>0</v>
      </c>
      <c r="K21" s="112">
        <v>1</v>
      </c>
      <c r="L21" s="112">
        <v>0</v>
      </c>
      <c r="M21" s="112">
        <v>1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11.026228000000001</v>
      </c>
      <c r="T21" s="112">
        <v>0</v>
      </c>
      <c r="U21" s="112">
        <v>0</v>
      </c>
      <c r="V21" s="112">
        <v>0</v>
      </c>
      <c r="W21" s="112">
        <v>11.026228000000001</v>
      </c>
      <c r="X21" s="112">
        <v>8.8309999999999986E-2</v>
      </c>
      <c r="Y21" s="112">
        <v>0</v>
      </c>
      <c r="Z21" s="112">
        <v>10.937918000000002</v>
      </c>
      <c r="AA21" s="112">
        <v>0.12193</v>
      </c>
      <c r="AB21" s="112">
        <v>0.12071100000000179</v>
      </c>
      <c r="AC21" s="112">
        <v>10.905517</v>
      </c>
      <c r="AD21" s="112">
        <v>10.901698</v>
      </c>
      <c r="AE21" s="112">
        <v>3.8189999999999999E-3</v>
      </c>
      <c r="AF21" s="115">
        <v>0</v>
      </c>
      <c r="AG21" s="114">
        <v>10.901698</v>
      </c>
      <c r="AH21" s="112">
        <v>3.8189999999999999E-3</v>
      </c>
      <c r="AI21" s="112">
        <v>10.901698</v>
      </c>
      <c r="AJ21" s="112">
        <v>0</v>
      </c>
      <c r="AK21" s="112">
        <f t="shared" si="0"/>
        <v>12.026228000000001</v>
      </c>
      <c r="AL21" s="112">
        <f t="shared" si="1"/>
        <v>0.12453</v>
      </c>
      <c r="AM21" s="112">
        <v>0</v>
      </c>
      <c r="AN21" s="112">
        <v>0.12453</v>
      </c>
      <c r="AO21" s="112">
        <f t="shared" si="2"/>
        <v>11.901698000000001</v>
      </c>
    </row>
    <row r="22" spans="2:41" s="88" customFormat="1" ht="17.25" customHeight="1">
      <c r="B22" s="94">
        <v>0</v>
      </c>
      <c r="C22" s="111" t="s">
        <v>85</v>
      </c>
      <c r="D22" s="112">
        <v>0.76628000000000007</v>
      </c>
      <c r="E22" s="112">
        <v>0</v>
      </c>
      <c r="F22" s="112">
        <v>0</v>
      </c>
      <c r="G22" s="112">
        <v>0.76628000000000007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0.76628000000000007</v>
      </c>
      <c r="T22" s="112">
        <v>0.69830000000000003</v>
      </c>
      <c r="U22" s="112">
        <v>0.69830000000000003</v>
      </c>
      <c r="V22" s="112">
        <v>0</v>
      </c>
      <c r="W22" s="112">
        <v>6.7980000000000013E-2</v>
      </c>
      <c r="X22" s="112">
        <v>6.7310000000000009E-2</v>
      </c>
      <c r="Y22" s="112">
        <v>0</v>
      </c>
      <c r="Z22" s="112">
        <v>6.7000000000000002E-4</v>
      </c>
      <c r="AA22" s="112">
        <v>6.7000000000000002E-4</v>
      </c>
      <c r="AB22" s="112">
        <v>0</v>
      </c>
      <c r="AC22" s="112">
        <v>6.7980000000000013E-2</v>
      </c>
      <c r="AD22" s="112">
        <v>6.7310000000000009E-2</v>
      </c>
      <c r="AE22" s="112">
        <v>6.7000000000000002E-4</v>
      </c>
      <c r="AF22" s="115">
        <v>0</v>
      </c>
      <c r="AG22" s="114">
        <v>6.7310000000000009E-2</v>
      </c>
      <c r="AH22" s="112">
        <v>0.69896999999999998</v>
      </c>
      <c r="AI22" s="112">
        <v>6.7310000000000009E-2</v>
      </c>
      <c r="AJ22" s="112">
        <v>0</v>
      </c>
      <c r="AK22" s="112">
        <f t="shared" si="0"/>
        <v>0.76628000000000007</v>
      </c>
      <c r="AL22" s="112">
        <f t="shared" si="1"/>
        <v>0.69896999999999998</v>
      </c>
      <c r="AM22" s="112">
        <v>0</v>
      </c>
      <c r="AN22" s="112">
        <v>0.69896999999999998</v>
      </c>
      <c r="AO22" s="112">
        <f t="shared" si="2"/>
        <v>6.7310000000000092E-2</v>
      </c>
    </row>
    <row r="23" spans="2:41" s="88" customFormat="1" ht="17.25" customHeight="1">
      <c r="B23" s="94">
        <v>0</v>
      </c>
      <c r="C23" s="111" t="s">
        <v>86</v>
      </c>
      <c r="D23" s="112">
        <v>6.6310000000000008E-2</v>
      </c>
      <c r="E23" s="112">
        <v>0</v>
      </c>
      <c r="F23" s="112">
        <v>0</v>
      </c>
      <c r="G23" s="112">
        <v>6.6310000000000008E-2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6.6310000000000008E-2</v>
      </c>
      <c r="T23" s="112">
        <v>0</v>
      </c>
      <c r="U23" s="112">
        <v>0</v>
      </c>
      <c r="V23" s="112">
        <v>0</v>
      </c>
      <c r="W23" s="112">
        <v>6.6310000000000008E-2</v>
      </c>
      <c r="X23" s="112">
        <v>6.6310000000000008E-2</v>
      </c>
      <c r="Y23" s="112">
        <v>0</v>
      </c>
      <c r="Z23" s="112">
        <v>0</v>
      </c>
      <c r="AA23" s="112">
        <v>0</v>
      </c>
      <c r="AB23" s="112">
        <v>0</v>
      </c>
      <c r="AC23" s="112">
        <v>6.6309999999999994E-2</v>
      </c>
      <c r="AD23" s="112">
        <v>6.3799999999999996E-2</v>
      </c>
      <c r="AE23" s="112">
        <v>2.5099999999999996E-3</v>
      </c>
      <c r="AF23" s="115">
        <v>0</v>
      </c>
      <c r="AG23" s="114">
        <v>6.3799999999999996E-2</v>
      </c>
      <c r="AH23" s="112">
        <v>2.5099999999999996E-3</v>
      </c>
      <c r="AI23" s="112">
        <v>6.3799999999999996E-2</v>
      </c>
      <c r="AJ23" s="112">
        <v>0</v>
      </c>
      <c r="AK23" s="112">
        <f t="shared" si="0"/>
        <v>6.6310000000000008E-2</v>
      </c>
      <c r="AL23" s="112">
        <f t="shared" si="1"/>
        <v>2.5099999999999996E-3</v>
      </c>
      <c r="AM23" s="112">
        <v>0</v>
      </c>
      <c r="AN23" s="112">
        <v>2.5099999999999996E-3</v>
      </c>
      <c r="AO23" s="112">
        <f t="shared" si="2"/>
        <v>6.3800000000000009E-2</v>
      </c>
    </row>
    <row r="24" spans="2:41" s="88" customFormat="1" ht="17.25" customHeight="1">
      <c r="B24" s="94">
        <v>0</v>
      </c>
      <c r="C24" s="111" t="s">
        <v>87</v>
      </c>
      <c r="D24" s="112">
        <v>2.5099999999999996E-3</v>
      </c>
      <c r="E24" s="112">
        <v>0</v>
      </c>
      <c r="F24" s="112">
        <v>0</v>
      </c>
      <c r="G24" s="112">
        <v>2.5099999999999996E-3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2.5099999999999996E-3</v>
      </c>
      <c r="T24" s="112">
        <v>0</v>
      </c>
      <c r="U24" s="112">
        <v>0</v>
      </c>
      <c r="V24" s="112">
        <v>0</v>
      </c>
      <c r="W24" s="112">
        <v>2.5099999999999996E-3</v>
      </c>
      <c r="X24" s="112">
        <v>2.5099999999999996E-3</v>
      </c>
      <c r="Y24" s="112">
        <v>0</v>
      </c>
      <c r="Z24" s="112">
        <v>0</v>
      </c>
      <c r="AA24" s="112">
        <v>0</v>
      </c>
      <c r="AB24" s="112">
        <v>0</v>
      </c>
      <c r="AC24" s="112">
        <v>2.5099999999999996E-3</v>
      </c>
      <c r="AD24" s="112">
        <v>5.0000000000000001E-4</v>
      </c>
      <c r="AE24" s="112">
        <v>2.0099999999999996E-3</v>
      </c>
      <c r="AF24" s="115">
        <v>0</v>
      </c>
      <c r="AG24" s="114">
        <v>5.0000000000000001E-4</v>
      </c>
      <c r="AH24" s="112">
        <v>2.0099999999999996E-3</v>
      </c>
      <c r="AI24" s="112">
        <v>5.0000000000000001E-4</v>
      </c>
      <c r="AJ24" s="112">
        <v>0</v>
      </c>
      <c r="AK24" s="112">
        <f t="shared" si="0"/>
        <v>2.5099999999999996E-3</v>
      </c>
      <c r="AL24" s="112">
        <f t="shared" si="1"/>
        <v>2.0099999999999996E-3</v>
      </c>
      <c r="AM24" s="112">
        <v>0</v>
      </c>
      <c r="AN24" s="112">
        <v>2.0099999999999996E-3</v>
      </c>
      <c r="AO24" s="112">
        <f t="shared" si="2"/>
        <v>5.0000000000000001E-4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0.36421200000000004</v>
      </c>
      <c r="E27" s="112">
        <v>0</v>
      </c>
      <c r="F27" s="112">
        <v>0</v>
      </c>
      <c r="G27" s="112">
        <v>0.36421200000000004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0.36421200000000004</v>
      </c>
      <c r="T27" s="112">
        <v>0</v>
      </c>
      <c r="U27" s="112">
        <v>0</v>
      </c>
      <c r="V27" s="112">
        <v>0</v>
      </c>
      <c r="W27" s="112">
        <v>0.36421200000000004</v>
      </c>
      <c r="X27" s="112">
        <v>0.24918200000000001</v>
      </c>
      <c r="Y27" s="112">
        <v>0</v>
      </c>
      <c r="Z27" s="112">
        <v>0.11503000000000001</v>
      </c>
      <c r="AA27" s="112">
        <v>2.99E-3</v>
      </c>
      <c r="AB27" s="112">
        <v>9.4438999999999995E-2</v>
      </c>
      <c r="AC27" s="112">
        <v>0.26977300000000004</v>
      </c>
      <c r="AD27" s="112">
        <v>0.10255199999999998</v>
      </c>
      <c r="AE27" s="112">
        <v>0.16722100000000006</v>
      </c>
      <c r="AF27" s="115">
        <v>0</v>
      </c>
      <c r="AG27" s="114">
        <v>0.10255199999999998</v>
      </c>
      <c r="AH27" s="112">
        <v>0.16722100000000006</v>
      </c>
      <c r="AI27" s="112">
        <v>0.10255199999999998</v>
      </c>
      <c r="AJ27" s="112">
        <v>0</v>
      </c>
      <c r="AK27" s="112">
        <f t="shared" si="0"/>
        <v>0.36421200000000004</v>
      </c>
      <c r="AL27" s="112">
        <f t="shared" si="1"/>
        <v>0.26070000000000004</v>
      </c>
      <c r="AM27" s="112">
        <v>0</v>
      </c>
      <c r="AN27" s="112">
        <v>0.26070000000000004</v>
      </c>
      <c r="AO27" s="112">
        <f t="shared" si="2"/>
        <v>0.10351199999999999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0.31618000000000002</v>
      </c>
      <c r="E29" s="112">
        <v>0</v>
      </c>
      <c r="F29" s="112">
        <v>0</v>
      </c>
      <c r="G29" s="112">
        <v>0.31618000000000002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0.31618000000000002</v>
      </c>
      <c r="T29" s="112">
        <v>2.75E-2</v>
      </c>
      <c r="U29" s="112">
        <v>5.0000000000000001E-4</v>
      </c>
      <c r="V29" s="112">
        <v>2.7E-2</v>
      </c>
      <c r="W29" s="112">
        <v>0.28867999999999999</v>
      </c>
      <c r="X29" s="112">
        <v>9.980000000000001E-3</v>
      </c>
      <c r="Y29" s="112">
        <v>0</v>
      </c>
      <c r="Z29" s="112">
        <v>0.2787</v>
      </c>
      <c r="AA29" s="112">
        <v>0.18853</v>
      </c>
      <c r="AB29" s="112">
        <v>0.26129199999999997</v>
      </c>
      <c r="AC29" s="112">
        <v>2.7388000000000003E-2</v>
      </c>
      <c r="AD29" s="112">
        <v>1.155E-2</v>
      </c>
      <c r="AE29" s="112">
        <v>1.5838000000000001E-2</v>
      </c>
      <c r="AF29" s="115">
        <v>0</v>
      </c>
      <c r="AG29" s="114">
        <v>1.155E-2</v>
      </c>
      <c r="AH29" s="112">
        <v>4.3338000000000002E-2</v>
      </c>
      <c r="AI29" s="112">
        <v>1.155E-2</v>
      </c>
      <c r="AJ29" s="112">
        <v>0</v>
      </c>
      <c r="AK29" s="112">
        <f t="shared" si="0"/>
        <v>0.31618000000000002</v>
      </c>
      <c r="AL29" s="112">
        <f t="shared" si="1"/>
        <v>0.18587999999999999</v>
      </c>
      <c r="AM29" s="112">
        <v>0</v>
      </c>
      <c r="AN29" s="112">
        <v>0.18587999999999999</v>
      </c>
      <c r="AO29" s="112">
        <f t="shared" si="2"/>
        <v>0.13030000000000003</v>
      </c>
    </row>
    <row r="30" spans="2:41" s="88" customFormat="1" ht="17.25" customHeight="1">
      <c r="B30" s="94">
        <v>0</v>
      </c>
      <c r="C30" s="111" t="s">
        <v>93</v>
      </c>
      <c r="D30" s="112">
        <v>0.20308999999999999</v>
      </c>
      <c r="E30" s="112">
        <v>0</v>
      </c>
      <c r="F30" s="112">
        <v>0</v>
      </c>
      <c r="G30" s="112">
        <v>0.20308999999999999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0.20308999999999999</v>
      </c>
      <c r="T30" s="112">
        <v>0</v>
      </c>
      <c r="U30" s="112">
        <v>0</v>
      </c>
      <c r="V30" s="112">
        <v>0</v>
      </c>
      <c r="W30" s="112">
        <v>0.20308999999999999</v>
      </c>
      <c r="X30" s="112">
        <v>0.1686</v>
      </c>
      <c r="Y30" s="112">
        <v>0.1686</v>
      </c>
      <c r="Z30" s="112">
        <v>3.4489999999999993E-2</v>
      </c>
      <c r="AA30" s="112">
        <v>0</v>
      </c>
      <c r="AB30" s="112">
        <v>0</v>
      </c>
      <c r="AC30" s="112">
        <v>0.20308999999999999</v>
      </c>
      <c r="AD30" s="112">
        <v>0.17419999999999999</v>
      </c>
      <c r="AE30" s="112">
        <v>2.8889999999999999E-2</v>
      </c>
      <c r="AF30" s="115">
        <v>0</v>
      </c>
      <c r="AG30" s="114">
        <v>0.17419999999999999</v>
      </c>
      <c r="AH30" s="112">
        <v>2.8889999999999999E-2</v>
      </c>
      <c r="AI30" s="112">
        <v>0.17419999999999999</v>
      </c>
      <c r="AJ30" s="112">
        <v>0</v>
      </c>
      <c r="AK30" s="112">
        <f t="shared" si="0"/>
        <v>0.20308999999999999</v>
      </c>
      <c r="AL30" s="112">
        <f t="shared" si="1"/>
        <v>2.8889999999999999E-2</v>
      </c>
      <c r="AM30" s="112">
        <v>0</v>
      </c>
      <c r="AN30" s="112">
        <v>2.8889999999999999E-2</v>
      </c>
      <c r="AO30" s="112">
        <f t="shared" si="2"/>
        <v>0.17419999999999999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5.3596290000000018</v>
      </c>
      <c r="E32" s="112">
        <v>0</v>
      </c>
      <c r="F32" s="112">
        <v>0</v>
      </c>
      <c r="G32" s="112">
        <v>5.3596290000000018</v>
      </c>
      <c r="H32" s="112">
        <v>0</v>
      </c>
      <c r="I32" s="112">
        <v>0</v>
      </c>
      <c r="J32" s="112">
        <v>0</v>
      </c>
      <c r="K32" s="112">
        <v>0.24</v>
      </c>
      <c r="L32" s="112">
        <v>0</v>
      </c>
      <c r="M32" s="112">
        <v>4.7999999999999987E-2</v>
      </c>
      <c r="N32" s="112">
        <v>0</v>
      </c>
      <c r="O32" s="112">
        <v>0.192</v>
      </c>
      <c r="P32" s="112">
        <v>0</v>
      </c>
      <c r="Q32" s="113">
        <v>0</v>
      </c>
      <c r="R32" s="112">
        <v>0</v>
      </c>
      <c r="S32" s="114">
        <v>5.3116290000000017</v>
      </c>
      <c r="T32" s="112">
        <v>4.1599999999999998E-2</v>
      </c>
      <c r="U32" s="112">
        <v>4.1599999999999998E-2</v>
      </c>
      <c r="V32" s="112">
        <v>0</v>
      </c>
      <c r="W32" s="112">
        <v>5.2700290000000019</v>
      </c>
      <c r="X32" s="112">
        <v>5.2700290000000019</v>
      </c>
      <c r="Y32" s="112">
        <v>0</v>
      </c>
      <c r="Z32" s="112">
        <v>0</v>
      </c>
      <c r="AA32" s="112">
        <v>0</v>
      </c>
      <c r="AB32" s="112">
        <v>8.983999999999881E-3</v>
      </c>
      <c r="AC32" s="112">
        <v>5.261045000000002</v>
      </c>
      <c r="AD32" s="112">
        <v>5.2542410000000022</v>
      </c>
      <c r="AE32" s="112">
        <v>6.8040000000000002E-3</v>
      </c>
      <c r="AF32" s="115">
        <v>0</v>
      </c>
      <c r="AG32" s="114">
        <v>5.2542410000000022</v>
      </c>
      <c r="AH32" s="112">
        <v>4.8403999999999996E-2</v>
      </c>
      <c r="AI32" s="112">
        <v>5.2542410000000022</v>
      </c>
      <c r="AJ32" s="112">
        <v>0</v>
      </c>
      <c r="AK32" s="112">
        <f t="shared" si="0"/>
        <v>5.3596290000000018</v>
      </c>
      <c r="AL32" s="112">
        <f t="shared" si="1"/>
        <v>5.0509999999999999E-2</v>
      </c>
      <c r="AM32" s="112">
        <v>0</v>
      </c>
      <c r="AN32" s="112">
        <v>5.0509999999999999E-2</v>
      </c>
      <c r="AO32" s="112">
        <f t="shared" si="2"/>
        <v>5.3091190000000017</v>
      </c>
    </row>
    <row r="33" spans="2:41" s="88" customFormat="1" ht="17.25" customHeight="1">
      <c r="B33" s="94">
        <v>0</v>
      </c>
      <c r="C33" s="111" t="s">
        <v>96</v>
      </c>
      <c r="D33" s="112">
        <v>0.80236900000000011</v>
      </c>
      <c r="E33" s="112">
        <v>0</v>
      </c>
      <c r="F33" s="112">
        <v>0</v>
      </c>
      <c r="G33" s="112">
        <v>0.80236900000000011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0.80236900000000011</v>
      </c>
      <c r="T33" s="112">
        <v>1E-3</v>
      </c>
      <c r="U33" s="112">
        <v>1E-3</v>
      </c>
      <c r="V33" s="112">
        <v>0</v>
      </c>
      <c r="W33" s="112">
        <v>0.80136900000000011</v>
      </c>
      <c r="X33" s="112">
        <v>0.79988500000000007</v>
      </c>
      <c r="Y33" s="112">
        <v>0</v>
      </c>
      <c r="Z33" s="112">
        <v>1.4840000000000001E-3</v>
      </c>
      <c r="AA33" s="112">
        <v>0</v>
      </c>
      <c r="AB33" s="112">
        <v>1.7030000000000101E-3</v>
      </c>
      <c r="AC33" s="112">
        <v>0.7996660000000001</v>
      </c>
      <c r="AD33" s="112">
        <v>0.79809900000000011</v>
      </c>
      <c r="AE33" s="112">
        <v>1.567E-3</v>
      </c>
      <c r="AF33" s="115">
        <v>0</v>
      </c>
      <c r="AG33" s="114">
        <v>0.79809900000000011</v>
      </c>
      <c r="AH33" s="112">
        <v>2.5669999999999998E-3</v>
      </c>
      <c r="AI33" s="112">
        <v>0.79809900000000011</v>
      </c>
      <c r="AJ33" s="112">
        <v>0</v>
      </c>
      <c r="AK33" s="112">
        <f t="shared" si="0"/>
        <v>0.80236900000000011</v>
      </c>
      <c r="AL33" s="112">
        <f t="shared" si="1"/>
        <v>4.2699999999999995E-3</v>
      </c>
      <c r="AM33" s="112">
        <v>0</v>
      </c>
      <c r="AN33" s="112">
        <v>4.2699999999999995E-3</v>
      </c>
      <c r="AO33" s="112">
        <f t="shared" si="2"/>
        <v>0.79809900000000011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1.4000000000000001E-4</v>
      </c>
      <c r="E35" s="112">
        <v>0</v>
      </c>
      <c r="F35" s="112">
        <v>0</v>
      </c>
      <c r="G35" s="112">
        <v>1.4000000000000001E-4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1.4000000000000001E-4</v>
      </c>
      <c r="T35" s="112">
        <v>0</v>
      </c>
      <c r="U35" s="112">
        <v>0</v>
      </c>
      <c r="V35" s="112">
        <v>0</v>
      </c>
      <c r="W35" s="112">
        <v>1.4000000000000001E-4</v>
      </c>
      <c r="X35" s="112">
        <v>1.4000000000000001E-4</v>
      </c>
      <c r="Y35" s="112">
        <v>0</v>
      </c>
      <c r="Z35" s="112">
        <v>0</v>
      </c>
      <c r="AA35" s="112">
        <v>0</v>
      </c>
      <c r="AB35" s="112">
        <v>0</v>
      </c>
      <c r="AC35" s="112">
        <v>1.4000000000000001E-4</v>
      </c>
      <c r="AD35" s="112">
        <v>0</v>
      </c>
      <c r="AE35" s="112">
        <v>1.4000000000000001E-4</v>
      </c>
      <c r="AF35" s="115">
        <v>0</v>
      </c>
      <c r="AG35" s="114">
        <v>0</v>
      </c>
      <c r="AH35" s="112">
        <v>1.4000000000000001E-4</v>
      </c>
      <c r="AI35" s="112">
        <v>0</v>
      </c>
      <c r="AJ35" s="112">
        <v>0</v>
      </c>
      <c r="AK35" s="112">
        <f t="shared" si="0"/>
        <v>1.4000000000000001E-4</v>
      </c>
      <c r="AL35" s="112">
        <f t="shared" si="1"/>
        <v>1.4000000000000001E-4</v>
      </c>
      <c r="AM35" s="112">
        <v>0</v>
      </c>
      <c r="AN35" s="112">
        <v>1.4000000000000001E-4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4.7719999999999999E-2</v>
      </c>
      <c r="E37" s="112">
        <v>0</v>
      </c>
      <c r="F37" s="112">
        <v>0</v>
      </c>
      <c r="G37" s="112">
        <v>4.7719999999999999E-2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4.7719999999999999E-2</v>
      </c>
      <c r="T37" s="112">
        <v>0</v>
      </c>
      <c r="U37" s="112">
        <v>0</v>
      </c>
      <c r="V37" s="112">
        <v>0</v>
      </c>
      <c r="W37" s="112">
        <v>4.7719999999999999E-2</v>
      </c>
      <c r="X37" s="112">
        <v>4.6439999999999995E-2</v>
      </c>
      <c r="Y37" s="112">
        <v>0</v>
      </c>
      <c r="Z37" s="112">
        <v>1.2800000000000001E-3</v>
      </c>
      <c r="AA37" s="112">
        <v>1.2800000000000001E-3</v>
      </c>
      <c r="AB37" s="112">
        <v>1.1823999999999994E-2</v>
      </c>
      <c r="AC37" s="112">
        <v>3.5896000000000004E-2</v>
      </c>
      <c r="AD37" s="112">
        <v>3.4610000000000002E-2</v>
      </c>
      <c r="AE37" s="112">
        <v>1.286E-3</v>
      </c>
      <c r="AF37" s="115">
        <v>0</v>
      </c>
      <c r="AG37" s="114">
        <v>3.4610000000000002E-2</v>
      </c>
      <c r="AH37" s="112">
        <v>1.286E-3</v>
      </c>
      <c r="AI37" s="112">
        <v>3.4610000000000002E-2</v>
      </c>
      <c r="AJ37" s="112">
        <v>0</v>
      </c>
      <c r="AK37" s="112">
        <f t="shared" si="0"/>
        <v>4.7719999999999999E-2</v>
      </c>
      <c r="AL37" s="112">
        <f t="shared" si="1"/>
        <v>1.311E-2</v>
      </c>
      <c r="AM37" s="112">
        <v>0</v>
      </c>
      <c r="AN37" s="112">
        <v>1.311E-2</v>
      </c>
      <c r="AO37" s="112">
        <f t="shared" si="2"/>
        <v>3.4610000000000002E-2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0.32440000000000002</v>
      </c>
      <c r="E40" s="112">
        <v>0</v>
      </c>
      <c r="F40" s="112">
        <v>0</v>
      </c>
      <c r="G40" s="112">
        <v>0.32440000000000002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0.32440000000000002</v>
      </c>
      <c r="T40" s="112">
        <v>0</v>
      </c>
      <c r="U40" s="112">
        <v>0</v>
      </c>
      <c r="V40" s="112">
        <v>0</v>
      </c>
      <c r="W40" s="112">
        <v>0.32440000000000002</v>
      </c>
      <c r="X40" s="112">
        <v>0.32324000000000003</v>
      </c>
      <c r="Y40" s="112">
        <v>0</v>
      </c>
      <c r="Z40" s="112">
        <v>1.16E-3</v>
      </c>
      <c r="AA40" s="112">
        <v>0</v>
      </c>
      <c r="AB40" s="112">
        <v>7.0199999999998042E-4</v>
      </c>
      <c r="AC40" s="112">
        <v>0.32369800000000004</v>
      </c>
      <c r="AD40" s="112">
        <v>0.32341600000000004</v>
      </c>
      <c r="AE40" s="112">
        <v>2.8200000000000002E-4</v>
      </c>
      <c r="AF40" s="115">
        <v>0</v>
      </c>
      <c r="AG40" s="114">
        <v>0.32341600000000004</v>
      </c>
      <c r="AH40" s="112">
        <v>2.8200000000000002E-4</v>
      </c>
      <c r="AI40" s="112">
        <v>0.32341600000000004</v>
      </c>
      <c r="AJ40" s="112">
        <v>0</v>
      </c>
      <c r="AK40" s="112">
        <f t="shared" si="0"/>
        <v>0.32440000000000002</v>
      </c>
      <c r="AL40" s="112">
        <f t="shared" si="1"/>
        <v>9.8400000000000007E-4</v>
      </c>
      <c r="AM40" s="112">
        <v>0</v>
      </c>
      <c r="AN40" s="112">
        <v>9.8400000000000007E-4</v>
      </c>
      <c r="AO40" s="112">
        <f t="shared" si="2"/>
        <v>0.32341600000000004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0.40501900000000002</v>
      </c>
      <c r="E43" s="102">
        <v>0</v>
      </c>
      <c r="F43" s="102">
        <v>0</v>
      </c>
      <c r="G43" s="102">
        <v>0.40501900000000002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0.40501900000000002</v>
      </c>
      <c r="T43" s="102">
        <v>1.6899999999999998E-2</v>
      </c>
      <c r="U43" s="102">
        <v>1.2699999999999999E-2</v>
      </c>
      <c r="V43" s="102">
        <v>4.2000000000000006E-3</v>
      </c>
      <c r="W43" s="102">
        <v>0.38811900000000005</v>
      </c>
      <c r="X43" s="102">
        <v>0.33534800000000003</v>
      </c>
      <c r="Y43" s="102">
        <v>0</v>
      </c>
      <c r="Z43" s="102">
        <v>5.2770999999999998E-2</v>
      </c>
      <c r="AA43" s="102">
        <v>1.8220000000000001E-3</v>
      </c>
      <c r="AB43" s="112">
        <v>2.5590000000000113E-2</v>
      </c>
      <c r="AC43" s="112">
        <v>0.36252899999999993</v>
      </c>
      <c r="AD43" s="112">
        <v>0.28991799999999995</v>
      </c>
      <c r="AE43" s="102">
        <v>7.2610999999999995E-2</v>
      </c>
      <c r="AF43" s="105">
        <v>0</v>
      </c>
      <c r="AG43" s="104">
        <v>0.28991799999999995</v>
      </c>
      <c r="AH43" s="102">
        <v>8.9510999999999993E-2</v>
      </c>
      <c r="AI43" s="102">
        <v>0.28991799999999995</v>
      </c>
      <c r="AJ43" s="102">
        <v>0</v>
      </c>
      <c r="AK43" s="102">
        <f t="shared" si="0"/>
        <v>0.40501900000000002</v>
      </c>
      <c r="AL43" s="102">
        <f t="shared" si="1"/>
        <v>0.10366100000000002</v>
      </c>
      <c r="AM43" s="102">
        <v>0</v>
      </c>
      <c r="AN43" s="102">
        <v>0.10366100000000002</v>
      </c>
      <c r="AO43" s="102">
        <f t="shared" si="2"/>
        <v>0.30135800000000001</v>
      </c>
    </row>
    <row r="44" spans="2:41" ht="17.25" customHeight="1">
      <c r="B44" s="109" t="s">
        <v>107</v>
      </c>
      <c r="C44" s="110"/>
      <c r="D44" s="91">
        <v>12.646128000000003</v>
      </c>
      <c r="E44" s="91">
        <v>0</v>
      </c>
      <c r="F44" s="91">
        <v>0</v>
      </c>
      <c r="G44" s="91">
        <v>12.646128000000003</v>
      </c>
      <c r="H44" s="91">
        <v>0</v>
      </c>
      <c r="I44" s="91">
        <v>0</v>
      </c>
      <c r="J44" s="91">
        <v>0</v>
      </c>
      <c r="K44" s="91">
        <v>12.624000000000001</v>
      </c>
      <c r="L44" s="91">
        <v>0</v>
      </c>
      <c r="M44" s="91">
        <v>11.251000000000001</v>
      </c>
      <c r="N44" s="91">
        <v>0</v>
      </c>
      <c r="O44" s="91">
        <v>1.373</v>
      </c>
      <c r="P44" s="91">
        <v>0</v>
      </c>
      <c r="Q44" s="108">
        <v>0</v>
      </c>
      <c r="R44" s="91">
        <v>0</v>
      </c>
      <c r="S44" s="92">
        <v>1.3951280000000001</v>
      </c>
      <c r="T44" s="91">
        <v>0</v>
      </c>
      <c r="U44" s="91">
        <v>0</v>
      </c>
      <c r="V44" s="91">
        <v>0</v>
      </c>
      <c r="W44" s="91">
        <v>1.3951280000000001</v>
      </c>
      <c r="X44" s="91">
        <v>0.19778599999999999</v>
      </c>
      <c r="Y44" s="91">
        <v>0</v>
      </c>
      <c r="Z44" s="91">
        <v>1.1973420000000001</v>
      </c>
      <c r="AA44" s="91">
        <v>0.48057699999999998</v>
      </c>
      <c r="AB44" s="91">
        <v>2.109300000000025E-2</v>
      </c>
      <c r="AC44" s="91">
        <v>1.3740349999999999</v>
      </c>
      <c r="AD44" s="91">
        <v>1.371686</v>
      </c>
      <c r="AE44" s="91">
        <v>2.349E-3</v>
      </c>
      <c r="AF44" s="93">
        <v>0</v>
      </c>
      <c r="AG44" s="92">
        <v>1.371686</v>
      </c>
      <c r="AH44" s="91">
        <v>2.349E-3</v>
      </c>
      <c r="AI44" s="91">
        <v>1.371686</v>
      </c>
      <c r="AJ44" s="91">
        <v>0</v>
      </c>
      <c r="AK44" s="91">
        <f t="shared" si="0"/>
        <v>12.646128000000003</v>
      </c>
      <c r="AL44" s="91">
        <f t="shared" si="1"/>
        <v>2.3442000000000001E-2</v>
      </c>
      <c r="AM44" s="91">
        <f>SUM(AM45:AM50)</f>
        <v>0</v>
      </c>
      <c r="AN44" s="91">
        <f>SUM(AN45:AN50)</f>
        <v>2.3442000000000001E-2</v>
      </c>
      <c r="AO44" s="91">
        <f t="shared" si="2"/>
        <v>12.622686000000003</v>
      </c>
    </row>
    <row r="45" spans="2:41" ht="17.25" customHeight="1">
      <c r="B45" s="94">
        <v>0</v>
      </c>
      <c r="C45" s="95" t="s">
        <v>108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112">
        <v>0</v>
      </c>
      <c r="AC45" s="112">
        <v>0</v>
      </c>
      <c r="AD45" s="112">
        <v>0</v>
      </c>
      <c r="AE45" s="96">
        <v>0</v>
      </c>
      <c r="AF45" s="99">
        <v>0</v>
      </c>
      <c r="AG45" s="98">
        <v>0</v>
      </c>
      <c r="AH45" s="96">
        <v>0</v>
      </c>
      <c r="AI45" s="96">
        <v>0</v>
      </c>
      <c r="AJ45" s="96">
        <v>0</v>
      </c>
      <c r="AK45" s="96">
        <f t="shared" si="0"/>
        <v>0</v>
      </c>
      <c r="AL45" s="96">
        <f t="shared" si="1"/>
        <v>0</v>
      </c>
      <c r="AM45" s="96">
        <v>0</v>
      </c>
      <c r="AN45" s="96">
        <v>0</v>
      </c>
      <c r="AO45" s="96">
        <f t="shared" si="2"/>
        <v>0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3.4169999999999999E-3</v>
      </c>
      <c r="E48" s="112">
        <v>0</v>
      </c>
      <c r="F48" s="112">
        <v>0</v>
      </c>
      <c r="G48" s="112">
        <v>3.4169999999999999E-3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3.4169999999999999E-3</v>
      </c>
      <c r="T48" s="112">
        <v>0</v>
      </c>
      <c r="U48" s="112">
        <v>0</v>
      </c>
      <c r="V48" s="112">
        <v>0</v>
      </c>
      <c r="W48" s="112">
        <v>3.4169999999999999E-3</v>
      </c>
      <c r="X48" s="112">
        <v>3.4169999999999999E-3</v>
      </c>
      <c r="Y48" s="112">
        <v>0</v>
      </c>
      <c r="Z48" s="112">
        <v>0</v>
      </c>
      <c r="AA48" s="112">
        <v>0</v>
      </c>
      <c r="AB48" s="112">
        <v>0</v>
      </c>
      <c r="AC48" s="112">
        <v>3.4169999999999999E-3</v>
      </c>
      <c r="AD48" s="112">
        <v>3.4169999999999999E-3</v>
      </c>
      <c r="AE48" s="112">
        <v>0</v>
      </c>
      <c r="AF48" s="115">
        <v>0</v>
      </c>
      <c r="AG48" s="114">
        <v>3.4169999999999999E-3</v>
      </c>
      <c r="AH48" s="112">
        <v>0</v>
      </c>
      <c r="AI48" s="112">
        <v>3.4169999999999999E-3</v>
      </c>
      <c r="AJ48" s="112">
        <v>0</v>
      </c>
      <c r="AK48" s="112">
        <f t="shared" si="0"/>
        <v>3.4169999999999999E-3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3.4169999999999999E-3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12.642711000000002</v>
      </c>
      <c r="E50" s="102">
        <v>0</v>
      </c>
      <c r="F50" s="102">
        <v>0</v>
      </c>
      <c r="G50" s="102">
        <v>12.642711000000002</v>
      </c>
      <c r="H50" s="102">
        <v>0</v>
      </c>
      <c r="I50" s="102">
        <v>0</v>
      </c>
      <c r="J50" s="102">
        <v>0</v>
      </c>
      <c r="K50" s="102">
        <v>12.624000000000001</v>
      </c>
      <c r="L50" s="102">
        <v>0</v>
      </c>
      <c r="M50" s="102">
        <v>11.251000000000001</v>
      </c>
      <c r="N50" s="102">
        <v>0</v>
      </c>
      <c r="O50" s="102">
        <v>1.373</v>
      </c>
      <c r="P50" s="102">
        <v>0</v>
      </c>
      <c r="Q50" s="103">
        <v>0</v>
      </c>
      <c r="R50" s="102">
        <v>0</v>
      </c>
      <c r="S50" s="104">
        <v>1.3917110000000001</v>
      </c>
      <c r="T50" s="102">
        <v>0</v>
      </c>
      <c r="U50" s="102">
        <v>0</v>
      </c>
      <c r="V50" s="102">
        <v>0</v>
      </c>
      <c r="W50" s="102">
        <v>1.3917110000000001</v>
      </c>
      <c r="X50" s="102">
        <v>0.19436899999999999</v>
      </c>
      <c r="Y50" s="102">
        <v>0</v>
      </c>
      <c r="Z50" s="102">
        <v>1.1973420000000001</v>
      </c>
      <c r="AA50" s="102">
        <v>0.48057699999999998</v>
      </c>
      <c r="AB50" s="102">
        <v>2.109300000000025E-2</v>
      </c>
      <c r="AC50" s="102">
        <v>1.3706179999999999</v>
      </c>
      <c r="AD50" s="102">
        <v>1.368269</v>
      </c>
      <c r="AE50" s="102">
        <v>2.349E-3</v>
      </c>
      <c r="AF50" s="105">
        <v>0</v>
      </c>
      <c r="AG50" s="104">
        <v>1.368269</v>
      </c>
      <c r="AH50" s="102">
        <v>2.349E-3</v>
      </c>
      <c r="AI50" s="102">
        <v>1.368269</v>
      </c>
      <c r="AJ50" s="102">
        <v>0</v>
      </c>
      <c r="AK50" s="102">
        <f t="shared" si="0"/>
        <v>12.642711000000002</v>
      </c>
      <c r="AL50" s="102">
        <f t="shared" si="1"/>
        <v>2.3442000000000001E-2</v>
      </c>
      <c r="AM50" s="102">
        <v>0</v>
      </c>
      <c r="AN50" s="102">
        <v>2.3442000000000001E-2</v>
      </c>
      <c r="AO50" s="102">
        <f t="shared" si="2"/>
        <v>12.619269000000003</v>
      </c>
    </row>
    <row r="51" spans="2:41" ht="17.25" customHeight="1">
      <c r="B51" s="106" t="s">
        <v>114</v>
      </c>
      <c r="C51" s="107"/>
      <c r="D51" s="91">
        <v>3.1E-4</v>
      </c>
      <c r="E51" s="91">
        <v>0</v>
      </c>
      <c r="F51" s="91">
        <v>0</v>
      </c>
      <c r="G51" s="91">
        <v>3.1E-4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3.1E-4</v>
      </c>
      <c r="T51" s="91">
        <v>0</v>
      </c>
      <c r="U51" s="91">
        <v>0</v>
      </c>
      <c r="V51" s="91">
        <v>0</v>
      </c>
      <c r="W51" s="91">
        <v>3.1E-4</v>
      </c>
      <c r="X51" s="91">
        <v>0</v>
      </c>
      <c r="Y51" s="91">
        <v>0</v>
      </c>
      <c r="Z51" s="91">
        <v>3.1E-4</v>
      </c>
      <c r="AA51" s="91">
        <v>0</v>
      </c>
      <c r="AB51" s="91">
        <v>0</v>
      </c>
      <c r="AC51" s="91">
        <v>3.1E-4</v>
      </c>
      <c r="AD51" s="91">
        <v>3.1E-4</v>
      </c>
      <c r="AE51" s="91">
        <v>0</v>
      </c>
      <c r="AF51" s="93">
        <v>0</v>
      </c>
      <c r="AG51" s="92">
        <v>3.1E-4</v>
      </c>
      <c r="AH51" s="91">
        <v>0</v>
      </c>
      <c r="AI51" s="91">
        <v>3.1E-4</v>
      </c>
      <c r="AJ51" s="91">
        <v>0</v>
      </c>
      <c r="AK51" s="91">
        <f t="shared" si="0"/>
        <v>3.1E-4</v>
      </c>
      <c r="AL51" s="91">
        <f t="shared" si="1"/>
        <v>0</v>
      </c>
      <c r="AM51" s="91">
        <v>0</v>
      </c>
      <c r="AN51" s="91">
        <v>0</v>
      </c>
      <c r="AO51" s="91">
        <f t="shared" si="2"/>
        <v>3.1E-4</v>
      </c>
    </row>
    <row r="52" spans="2:41" ht="17.25" customHeight="1">
      <c r="B52" s="106" t="s">
        <v>115</v>
      </c>
      <c r="C52" s="107"/>
      <c r="D52" s="91">
        <v>0.33430799999999994</v>
      </c>
      <c r="E52" s="91">
        <v>0</v>
      </c>
      <c r="F52" s="91">
        <v>0</v>
      </c>
      <c r="G52" s="91">
        <v>0.33430799999999994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0.33430799999999994</v>
      </c>
      <c r="T52" s="91">
        <v>5.6969999999999993E-2</v>
      </c>
      <c r="U52" s="91">
        <v>4.0000000000000001E-3</v>
      </c>
      <c r="V52" s="91">
        <v>5.2969999999999996E-2</v>
      </c>
      <c r="W52" s="91">
        <v>0.27733799999999997</v>
      </c>
      <c r="X52" s="91">
        <v>0.214337</v>
      </c>
      <c r="Y52" s="91">
        <v>0</v>
      </c>
      <c r="Z52" s="91">
        <v>6.3001000000000001E-2</v>
      </c>
      <c r="AA52" s="91">
        <v>3.1270000000000004E-3</v>
      </c>
      <c r="AB52" s="91">
        <v>1.9479000000000024E-2</v>
      </c>
      <c r="AC52" s="91">
        <v>0.25785899999999995</v>
      </c>
      <c r="AD52" s="91">
        <v>0.24292299999999997</v>
      </c>
      <c r="AE52" s="91">
        <v>1.4936E-2</v>
      </c>
      <c r="AF52" s="93">
        <v>0</v>
      </c>
      <c r="AG52" s="92">
        <v>0.24292299999999997</v>
      </c>
      <c r="AH52" s="91">
        <v>7.1905999999999998E-2</v>
      </c>
      <c r="AI52" s="91">
        <v>0.24292299999999997</v>
      </c>
      <c r="AJ52" s="91">
        <v>0</v>
      </c>
      <c r="AK52" s="91">
        <f t="shared" si="0"/>
        <v>0.33430799999999994</v>
      </c>
      <c r="AL52" s="91">
        <f t="shared" si="1"/>
        <v>9.1385000000000022E-2</v>
      </c>
      <c r="AM52" s="91">
        <v>0</v>
      </c>
      <c r="AN52" s="91">
        <v>9.1385000000000022E-2</v>
      </c>
      <c r="AO52" s="91">
        <f t="shared" si="2"/>
        <v>0.24292299999999992</v>
      </c>
    </row>
    <row r="53" spans="2:41" ht="17.25" customHeight="1">
      <c r="B53" s="106" t="s">
        <v>116</v>
      </c>
      <c r="C53" s="107"/>
      <c r="D53" s="91">
        <v>0.82613700000000001</v>
      </c>
      <c r="E53" s="91">
        <v>0</v>
      </c>
      <c r="F53" s="91">
        <v>0</v>
      </c>
      <c r="G53" s="91">
        <v>0.82613700000000001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0.82613700000000001</v>
      </c>
      <c r="T53" s="91">
        <v>6.9999999999999999E-4</v>
      </c>
      <c r="U53" s="91">
        <v>0</v>
      </c>
      <c r="V53" s="91">
        <v>6.9999999999999999E-4</v>
      </c>
      <c r="W53" s="91">
        <v>0.82543699999999998</v>
      </c>
      <c r="X53" s="91">
        <v>0.79109699999999994</v>
      </c>
      <c r="Y53" s="91">
        <v>7.2999999999999999E-5</v>
      </c>
      <c r="Z53" s="91">
        <v>3.4339999999999996E-2</v>
      </c>
      <c r="AA53" s="91">
        <v>8.5000000000000006E-5</v>
      </c>
      <c r="AB53" s="91">
        <v>3.5353999999999997E-2</v>
      </c>
      <c r="AC53" s="91">
        <v>0.79008299999999998</v>
      </c>
      <c r="AD53" s="91">
        <v>0.77099899999999999</v>
      </c>
      <c r="AE53" s="91">
        <v>1.9084000000000004E-2</v>
      </c>
      <c r="AF53" s="93">
        <v>0</v>
      </c>
      <c r="AG53" s="92">
        <v>0.77099899999999999</v>
      </c>
      <c r="AH53" s="91">
        <v>1.9784000000000003E-2</v>
      </c>
      <c r="AI53" s="91">
        <v>0.77099899999999999</v>
      </c>
      <c r="AJ53" s="91">
        <v>0</v>
      </c>
      <c r="AK53" s="91">
        <f t="shared" si="0"/>
        <v>0.82613700000000001</v>
      </c>
      <c r="AL53" s="91">
        <f t="shared" si="1"/>
        <v>5.4722000000000007E-2</v>
      </c>
      <c r="AM53" s="91">
        <v>0</v>
      </c>
      <c r="AN53" s="91">
        <v>5.4722000000000007E-2</v>
      </c>
      <c r="AO53" s="91">
        <f t="shared" si="2"/>
        <v>0.77141499999999996</v>
      </c>
    </row>
    <row r="54" spans="2:41" ht="17.25" customHeight="1">
      <c r="B54" s="106" t="s">
        <v>117</v>
      </c>
      <c r="C54" s="107"/>
      <c r="D54" s="91">
        <v>0.18668000000000001</v>
      </c>
      <c r="E54" s="91">
        <v>0</v>
      </c>
      <c r="F54" s="91">
        <v>0</v>
      </c>
      <c r="G54" s="91">
        <v>0.18668000000000001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0.18668000000000001</v>
      </c>
      <c r="T54" s="91">
        <v>0</v>
      </c>
      <c r="U54" s="91">
        <v>0</v>
      </c>
      <c r="V54" s="91">
        <v>0</v>
      </c>
      <c r="W54" s="91">
        <v>0.18668000000000001</v>
      </c>
      <c r="X54" s="91">
        <v>0.18620500000000001</v>
      </c>
      <c r="Y54" s="91">
        <v>0</v>
      </c>
      <c r="Z54" s="91">
        <v>4.7500000000000005E-4</v>
      </c>
      <c r="AA54" s="91">
        <v>0</v>
      </c>
      <c r="AB54" s="91">
        <v>6.7600000000003768E-4</v>
      </c>
      <c r="AC54" s="91">
        <v>0.18600399999999997</v>
      </c>
      <c r="AD54" s="91">
        <v>0.18018299999999998</v>
      </c>
      <c r="AE54" s="91">
        <v>5.8210000000000007E-3</v>
      </c>
      <c r="AF54" s="93">
        <v>0</v>
      </c>
      <c r="AG54" s="92">
        <v>0.18018299999999998</v>
      </c>
      <c r="AH54" s="91">
        <v>5.8210000000000007E-3</v>
      </c>
      <c r="AI54" s="91">
        <v>0.18018299999999998</v>
      </c>
      <c r="AJ54" s="91">
        <v>0</v>
      </c>
      <c r="AK54" s="91">
        <f t="shared" si="0"/>
        <v>0.18668000000000001</v>
      </c>
      <c r="AL54" s="91">
        <f t="shared" si="1"/>
        <v>6.4970000000000002E-3</v>
      </c>
      <c r="AM54" s="91">
        <v>0</v>
      </c>
      <c r="AN54" s="91">
        <v>6.4970000000000002E-3</v>
      </c>
      <c r="AO54" s="91">
        <f t="shared" si="2"/>
        <v>0.18018300000000001</v>
      </c>
    </row>
    <row r="55" spans="2:41" ht="17.25" customHeight="1">
      <c r="B55" s="106" t="s">
        <v>118</v>
      </c>
      <c r="C55" s="107"/>
      <c r="D55" s="91">
        <v>2.7820000000000001E-2</v>
      </c>
      <c r="E55" s="91">
        <v>0</v>
      </c>
      <c r="F55" s="91">
        <v>0</v>
      </c>
      <c r="G55" s="91">
        <v>2.7820000000000001E-2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2.7820000000000001E-2</v>
      </c>
      <c r="T55" s="91">
        <v>0</v>
      </c>
      <c r="U55" s="91">
        <v>0</v>
      </c>
      <c r="V55" s="91">
        <v>0</v>
      </c>
      <c r="W55" s="91">
        <v>2.7820000000000001E-2</v>
      </c>
      <c r="X55" s="91">
        <v>2.7820000000000001E-2</v>
      </c>
      <c r="Y55" s="91">
        <v>0</v>
      </c>
      <c r="Z55" s="91">
        <v>0</v>
      </c>
      <c r="AA55" s="91">
        <v>0</v>
      </c>
      <c r="AB55" s="91">
        <v>0</v>
      </c>
      <c r="AC55" s="91">
        <v>2.7820000000000001E-2</v>
      </c>
      <c r="AD55" s="91">
        <v>0</v>
      </c>
      <c r="AE55" s="91">
        <v>2.7820000000000001E-2</v>
      </c>
      <c r="AF55" s="93">
        <v>0</v>
      </c>
      <c r="AG55" s="92">
        <v>0</v>
      </c>
      <c r="AH55" s="91">
        <v>2.7820000000000001E-2</v>
      </c>
      <c r="AI55" s="91">
        <v>0</v>
      </c>
      <c r="AJ55" s="91">
        <v>0</v>
      </c>
      <c r="AK55" s="91">
        <f t="shared" si="0"/>
        <v>2.7820000000000001E-2</v>
      </c>
      <c r="AL55" s="91">
        <f t="shared" si="1"/>
        <v>2.7820000000000001E-2</v>
      </c>
      <c r="AM55" s="91">
        <v>0</v>
      </c>
      <c r="AN55" s="91">
        <v>2.7820000000000001E-2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3.3500000000000001E-4</v>
      </c>
      <c r="E56" s="91">
        <v>0</v>
      </c>
      <c r="F56" s="91">
        <v>0</v>
      </c>
      <c r="G56" s="91">
        <v>3.3500000000000001E-4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3.3500000000000001E-4</v>
      </c>
      <c r="T56" s="91">
        <v>0</v>
      </c>
      <c r="U56" s="91">
        <v>0</v>
      </c>
      <c r="V56" s="91">
        <v>0</v>
      </c>
      <c r="W56" s="91">
        <v>3.3500000000000001E-4</v>
      </c>
      <c r="X56" s="91">
        <v>1.4500000000000003E-4</v>
      </c>
      <c r="Y56" s="91">
        <v>1.4500000000000003E-4</v>
      </c>
      <c r="Z56" s="91">
        <v>1.9000000000000001E-4</v>
      </c>
      <c r="AA56" s="91">
        <v>1.9000000000000001E-4</v>
      </c>
      <c r="AB56" s="91">
        <v>2.9300000000000002E-4</v>
      </c>
      <c r="AC56" s="91">
        <v>4.1999999999999998E-5</v>
      </c>
      <c r="AD56" s="91">
        <v>0</v>
      </c>
      <c r="AE56" s="91">
        <v>4.1999999999999998E-5</v>
      </c>
      <c r="AF56" s="93">
        <v>0</v>
      </c>
      <c r="AG56" s="92">
        <v>0</v>
      </c>
      <c r="AH56" s="91">
        <v>4.1999999999999998E-5</v>
      </c>
      <c r="AI56" s="91">
        <v>0</v>
      </c>
      <c r="AJ56" s="91">
        <v>0</v>
      </c>
      <c r="AK56" s="91">
        <f t="shared" si="0"/>
        <v>3.3500000000000001E-4</v>
      </c>
      <c r="AL56" s="91">
        <f t="shared" si="1"/>
        <v>3.3500000000000001E-4</v>
      </c>
      <c r="AM56" s="91">
        <v>0</v>
      </c>
      <c r="AN56" s="91">
        <v>3.3500000000000001E-4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7.4602000000000002E-2</v>
      </c>
      <c r="E57" s="91">
        <v>0</v>
      </c>
      <c r="F57" s="91">
        <v>0</v>
      </c>
      <c r="G57" s="91">
        <v>7.4602000000000002E-2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7.4602000000000002E-2</v>
      </c>
      <c r="T57" s="91">
        <v>0</v>
      </c>
      <c r="U57" s="91">
        <v>0</v>
      </c>
      <c r="V57" s="91">
        <v>0</v>
      </c>
      <c r="W57" s="91">
        <v>7.4602000000000002E-2</v>
      </c>
      <c r="X57" s="91">
        <v>1.5E-3</v>
      </c>
      <c r="Y57" s="91">
        <v>0</v>
      </c>
      <c r="Z57" s="91">
        <v>7.3102E-2</v>
      </c>
      <c r="AA57" s="91">
        <v>1.75E-4</v>
      </c>
      <c r="AB57" s="91">
        <v>6.7569999999999991E-3</v>
      </c>
      <c r="AC57" s="91">
        <v>6.7845000000000003E-2</v>
      </c>
      <c r="AD57" s="91">
        <v>5.1508999999999999E-2</v>
      </c>
      <c r="AE57" s="91">
        <v>1.6336E-2</v>
      </c>
      <c r="AF57" s="93">
        <v>0</v>
      </c>
      <c r="AG57" s="92">
        <v>5.1508999999999999E-2</v>
      </c>
      <c r="AH57" s="91">
        <v>1.6336E-2</v>
      </c>
      <c r="AI57" s="91">
        <v>5.1508999999999999E-2</v>
      </c>
      <c r="AJ57" s="91">
        <v>0</v>
      </c>
      <c r="AK57" s="91">
        <f t="shared" si="0"/>
        <v>7.4602000000000002E-2</v>
      </c>
      <c r="AL57" s="91">
        <f t="shared" si="1"/>
        <v>2.3092999999999999E-2</v>
      </c>
      <c r="AM57" s="91">
        <v>0</v>
      </c>
      <c r="AN57" s="91">
        <v>2.3092999999999999E-2</v>
      </c>
      <c r="AO57" s="91">
        <f t="shared" si="2"/>
        <v>5.1508999999999999E-2</v>
      </c>
    </row>
    <row r="58" spans="2:41" ht="17.25" customHeight="1">
      <c r="B58" s="106" t="s">
        <v>121</v>
      </c>
      <c r="C58" s="107"/>
      <c r="D58" s="91">
        <v>7.7439999999999991E-3</v>
      </c>
      <c r="E58" s="91">
        <v>0</v>
      </c>
      <c r="F58" s="91">
        <v>0</v>
      </c>
      <c r="G58" s="91">
        <v>7.7439999999999991E-3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7.7439999999999991E-3</v>
      </c>
      <c r="T58" s="91">
        <v>0</v>
      </c>
      <c r="U58" s="91">
        <v>0</v>
      </c>
      <c r="V58" s="91">
        <v>0</v>
      </c>
      <c r="W58" s="91">
        <v>7.7439999999999991E-3</v>
      </c>
      <c r="X58" s="91">
        <v>4.3789999999999992E-3</v>
      </c>
      <c r="Y58" s="91">
        <v>0</v>
      </c>
      <c r="Z58" s="91">
        <v>3.3650000000000004E-3</v>
      </c>
      <c r="AA58" s="91">
        <v>0</v>
      </c>
      <c r="AB58" s="91">
        <v>1.4979999999999993E-3</v>
      </c>
      <c r="AC58" s="91">
        <v>6.2459999999999998E-3</v>
      </c>
      <c r="AD58" s="91">
        <v>6.2189999999999997E-3</v>
      </c>
      <c r="AE58" s="91">
        <v>2.6999999999999999E-5</v>
      </c>
      <c r="AF58" s="93">
        <v>0</v>
      </c>
      <c r="AG58" s="92">
        <v>6.2189999999999997E-3</v>
      </c>
      <c r="AH58" s="91">
        <v>2.6999999999999999E-5</v>
      </c>
      <c r="AI58" s="91">
        <v>6.2189999999999997E-3</v>
      </c>
      <c r="AJ58" s="91">
        <v>0</v>
      </c>
      <c r="AK58" s="91">
        <f t="shared" si="0"/>
        <v>7.7439999999999991E-3</v>
      </c>
      <c r="AL58" s="91">
        <f t="shared" si="1"/>
        <v>1.5249999999999999E-3</v>
      </c>
      <c r="AM58" s="91">
        <v>0</v>
      </c>
      <c r="AN58" s="91">
        <v>1.5249999999999999E-3</v>
      </c>
      <c r="AO58" s="91">
        <f t="shared" si="2"/>
        <v>6.2189999999999988E-3</v>
      </c>
    </row>
    <row r="59" spans="2:41" ht="17.25" customHeight="1">
      <c r="B59" s="106" t="s">
        <v>122</v>
      </c>
      <c r="C59" s="107"/>
      <c r="D59" s="91">
        <v>0.33249999999999991</v>
      </c>
      <c r="E59" s="91">
        <v>0</v>
      </c>
      <c r="F59" s="91">
        <v>0</v>
      </c>
      <c r="G59" s="91">
        <v>0.33249999999999991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0.33249999999999991</v>
      </c>
      <c r="T59" s="91">
        <v>2.0000000000000001E-4</v>
      </c>
      <c r="U59" s="91">
        <v>2.0000000000000001E-4</v>
      </c>
      <c r="V59" s="91">
        <v>0</v>
      </c>
      <c r="W59" s="91">
        <v>0.33229999999999993</v>
      </c>
      <c r="X59" s="91">
        <v>0.33058999999999994</v>
      </c>
      <c r="Y59" s="91">
        <v>1.1396000000000002E-2</v>
      </c>
      <c r="Z59" s="91">
        <v>1.7099999999999999E-3</v>
      </c>
      <c r="AA59" s="91">
        <v>0</v>
      </c>
      <c r="AB59" s="91">
        <v>6.3576999999999995E-2</v>
      </c>
      <c r="AC59" s="91">
        <v>0.26872299999999993</v>
      </c>
      <c r="AD59" s="91">
        <v>0.25752299999999995</v>
      </c>
      <c r="AE59" s="91">
        <v>1.12E-2</v>
      </c>
      <c r="AF59" s="93">
        <v>0</v>
      </c>
      <c r="AG59" s="92">
        <v>0.25752299999999995</v>
      </c>
      <c r="AH59" s="91">
        <v>1.14E-2</v>
      </c>
      <c r="AI59" s="91">
        <v>0.25752299999999995</v>
      </c>
      <c r="AJ59" s="91">
        <v>0</v>
      </c>
      <c r="AK59" s="91">
        <f t="shared" si="0"/>
        <v>0.33249999999999991</v>
      </c>
      <c r="AL59" s="91">
        <f t="shared" si="1"/>
        <v>7.4977000000000002E-2</v>
      </c>
      <c r="AM59" s="91">
        <v>0</v>
      </c>
      <c r="AN59" s="91">
        <v>7.4977000000000002E-2</v>
      </c>
      <c r="AO59" s="91">
        <f t="shared" si="2"/>
        <v>0.25752299999999989</v>
      </c>
    </row>
    <row r="60" spans="2:41" ht="17.25" customHeight="1">
      <c r="B60" s="106" t="s">
        <v>123</v>
      </c>
      <c r="C60" s="107"/>
      <c r="D60" s="91">
        <v>0.51629399999999992</v>
      </c>
      <c r="E60" s="91">
        <v>0</v>
      </c>
      <c r="F60" s="91">
        <v>0</v>
      </c>
      <c r="G60" s="91">
        <v>0.51629399999999992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0.51629399999999992</v>
      </c>
      <c r="T60" s="91">
        <v>1.108E-2</v>
      </c>
      <c r="U60" s="91">
        <v>4.0000000000000001E-3</v>
      </c>
      <c r="V60" s="91">
        <v>7.0800000000000004E-3</v>
      </c>
      <c r="W60" s="91">
        <v>0.50521399999999994</v>
      </c>
      <c r="X60" s="91">
        <v>0.24493199999999998</v>
      </c>
      <c r="Y60" s="91">
        <v>0.229652</v>
      </c>
      <c r="Z60" s="91">
        <v>0.26028199999999996</v>
      </c>
      <c r="AA60" s="91">
        <v>0.25329099999999999</v>
      </c>
      <c r="AB60" s="91">
        <v>0.42785299999999993</v>
      </c>
      <c r="AC60" s="91">
        <v>7.7360999999999999E-2</v>
      </c>
      <c r="AD60" s="91">
        <v>1.5443999999999999E-2</v>
      </c>
      <c r="AE60" s="91">
        <v>6.1917E-2</v>
      </c>
      <c r="AF60" s="93">
        <v>0</v>
      </c>
      <c r="AG60" s="92">
        <v>1.5443999999999999E-2</v>
      </c>
      <c r="AH60" s="91">
        <v>7.2997000000000006E-2</v>
      </c>
      <c r="AI60" s="91">
        <v>1.5443999999999999E-2</v>
      </c>
      <c r="AJ60" s="91">
        <v>0</v>
      </c>
      <c r="AK60" s="91">
        <f t="shared" si="0"/>
        <v>0.51629399999999992</v>
      </c>
      <c r="AL60" s="91">
        <f t="shared" si="1"/>
        <v>0.50085000000000002</v>
      </c>
      <c r="AM60" s="91">
        <v>0</v>
      </c>
      <c r="AN60" s="91">
        <v>0.50085000000000002</v>
      </c>
      <c r="AO60" s="91">
        <f t="shared" si="2"/>
        <v>1.5443999999999902E-2</v>
      </c>
    </row>
    <row r="61" spans="2:41" ht="17.25" customHeight="1">
      <c r="B61" s="106" t="s">
        <v>124</v>
      </c>
      <c r="C61" s="107"/>
      <c r="D61" s="91">
        <v>3.4750000000000002E-3</v>
      </c>
      <c r="E61" s="91">
        <v>0</v>
      </c>
      <c r="F61" s="91">
        <v>0</v>
      </c>
      <c r="G61" s="91">
        <v>3.4750000000000002E-3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3.4750000000000002E-3</v>
      </c>
      <c r="T61" s="91">
        <v>0</v>
      </c>
      <c r="U61" s="91">
        <v>0</v>
      </c>
      <c r="V61" s="91">
        <v>0</v>
      </c>
      <c r="W61" s="91">
        <v>3.4750000000000002E-3</v>
      </c>
      <c r="X61" s="91">
        <v>0</v>
      </c>
      <c r="Y61" s="91">
        <v>0</v>
      </c>
      <c r="Z61" s="91">
        <v>3.4750000000000002E-3</v>
      </c>
      <c r="AA61" s="91">
        <v>0</v>
      </c>
      <c r="AB61" s="91">
        <v>3.5100000000000018E-4</v>
      </c>
      <c r="AC61" s="91">
        <v>3.124E-3</v>
      </c>
      <c r="AD61" s="91">
        <v>0</v>
      </c>
      <c r="AE61" s="91">
        <v>3.124E-3</v>
      </c>
      <c r="AF61" s="93">
        <v>0</v>
      </c>
      <c r="AG61" s="92">
        <v>0</v>
      </c>
      <c r="AH61" s="91">
        <v>3.124E-3</v>
      </c>
      <c r="AI61" s="91">
        <v>0</v>
      </c>
      <c r="AJ61" s="91">
        <v>0</v>
      </c>
      <c r="AK61" s="91">
        <f t="shared" si="0"/>
        <v>3.4750000000000002E-3</v>
      </c>
      <c r="AL61" s="91">
        <f t="shared" si="1"/>
        <v>3.4750000000000002E-3</v>
      </c>
      <c r="AM61" s="91">
        <v>0</v>
      </c>
      <c r="AN61" s="91">
        <v>3.4750000000000002E-3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7.3773140000000001</v>
      </c>
      <c r="E62" s="91">
        <v>0</v>
      </c>
      <c r="F62" s="91">
        <v>0</v>
      </c>
      <c r="G62" s="91">
        <v>7.3773140000000001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7.3773140000000001</v>
      </c>
      <c r="T62" s="91">
        <v>0.17812</v>
      </c>
      <c r="U62" s="91">
        <v>9.5999999999999992E-3</v>
      </c>
      <c r="V62" s="91">
        <v>0.16852</v>
      </c>
      <c r="W62" s="91">
        <v>7.1991940000000003</v>
      </c>
      <c r="X62" s="91">
        <v>4.8127570000000004</v>
      </c>
      <c r="Y62" s="91">
        <v>0</v>
      </c>
      <c r="Z62" s="91">
        <v>2.3864370000000004</v>
      </c>
      <c r="AA62" s="91">
        <v>0.146701</v>
      </c>
      <c r="AB62" s="91">
        <v>1.6068439999999988</v>
      </c>
      <c r="AC62" s="91">
        <v>5.5923500000000015</v>
      </c>
      <c r="AD62" s="91">
        <v>4.0798150000000017</v>
      </c>
      <c r="AE62" s="91">
        <v>1.5125349999999995</v>
      </c>
      <c r="AF62" s="93">
        <v>0</v>
      </c>
      <c r="AG62" s="92">
        <v>4.0798150000000017</v>
      </c>
      <c r="AH62" s="91">
        <v>1.6906549999999996</v>
      </c>
      <c r="AI62" s="91">
        <v>4.0798150000000017</v>
      </c>
      <c r="AJ62" s="91">
        <v>0</v>
      </c>
      <c r="AK62" s="91">
        <f t="shared" si="0"/>
        <v>7.3773140000000001</v>
      </c>
      <c r="AL62" s="91">
        <f t="shared" si="1"/>
        <v>3.2348550000000014</v>
      </c>
      <c r="AM62" s="91">
        <v>0</v>
      </c>
      <c r="AN62" s="91">
        <v>3.2348550000000014</v>
      </c>
      <c r="AO62" s="91">
        <f t="shared" si="2"/>
        <v>4.1424589999999988</v>
      </c>
    </row>
    <row r="63" spans="2:41" ht="17.25" customHeight="1">
      <c r="B63" s="106" t="s">
        <v>126</v>
      </c>
      <c r="C63" s="107"/>
      <c r="D63" s="91">
        <v>0.16577600000000001</v>
      </c>
      <c r="E63" s="91">
        <v>0</v>
      </c>
      <c r="F63" s="91">
        <v>0</v>
      </c>
      <c r="G63" s="91">
        <v>0.16577600000000001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0.16577600000000001</v>
      </c>
      <c r="T63" s="91">
        <v>1.35E-2</v>
      </c>
      <c r="U63" s="91">
        <v>1.35E-2</v>
      </c>
      <c r="V63" s="91">
        <v>0</v>
      </c>
      <c r="W63" s="91">
        <v>0.15227599999999999</v>
      </c>
      <c r="X63" s="91">
        <v>0.14374599999999998</v>
      </c>
      <c r="Y63" s="91">
        <v>0</v>
      </c>
      <c r="Z63" s="91">
        <v>8.5299999999999994E-3</v>
      </c>
      <c r="AA63" s="91">
        <v>0</v>
      </c>
      <c r="AB63" s="91">
        <v>7.6050000000000006E-3</v>
      </c>
      <c r="AC63" s="91">
        <v>0.14467099999999999</v>
      </c>
      <c r="AD63" s="91">
        <v>0.13900399999999999</v>
      </c>
      <c r="AE63" s="91">
        <v>5.6670000000000002E-3</v>
      </c>
      <c r="AF63" s="93">
        <v>0</v>
      </c>
      <c r="AG63" s="92">
        <v>0.13900399999999999</v>
      </c>
      <c r="AH63" s="91">
        <v>1.9167E-2</v>
      </c>
      <c r="AI63" s="91">
        <v>0.13900399999999999</v>
      </c>
      <c r="AJ63" s="91">
        <v>0</v>
      </c>
      <c r="AK63" s="91">
        <f t="shared" si="0"/>
        <v>0.16577600000000001</v>
      </c>
      <c r="AL63" s="91">
        <f t="shared" si="1"/>
        <v>2.6771999999999997E-2</v>
      </c>
      <c r="AM63" s="91">
        <v>0</v>
      </c>
      <c r="AN63" s="91">
        <v>2.6771999999999997E-2</v>
      </c>
      <c r="AO63" s="91">
        <f t="shared" si="2"/>
        <v>0.13900400000000002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2020-02-24T07:11:52Z</dcterms:created>
  <dcterms:modified xsi:type="dcterms:W3CDTF">2020-02-24T07:11:52Z</dcterms:modified>
</cp:coreProperties>
</file>