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M12"/>
  <c r="AL12" s="1"/>
  <c r="AK12"/>
  <c r="AO12" s="1"/>
  <c r="Z8"/>
  <c r="X8"/>
  <c r="AO15" l="1"/>
  <c r="AO28"/>
  <c r="AO29"/>
  <c r="AO38"/>
  <c r="AO33"/>
  <c r="AO1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<sst xmlns="http://schemas.openxmlformats.org/spreadsheetml/2006/main" count="111" uniqueCount="105">
  <si>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</si>
  <si>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</si>
  <si>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</si>
  <si>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</si>
  <si>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</si>
  <si>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</si>
  <si>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</si>
  <si>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</si>
  <si>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</si>
  <si>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</si>
  <si>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</si>
  <si>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</si>
  <si>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</si>
  <si>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</si>
  <si>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</si>
  <si>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</si>
  <si>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</si>
  <si>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</si>
  <si>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</si>
  <si>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</si>
  <si>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</si>
  <si>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</si>
  <si>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</si>
  <si>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</si>
  <si>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</si>
  <si>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</si>
  <si>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</si>
  <si>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</si>
  <si>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</si>
  <si>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</si>
  <si>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</si>
  <si>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</si>
  <si>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</si>
  <si>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</si>
  <si>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</si>
  <si>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</si>
  <si>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</si>
  <si>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</si>
  <si>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</si>
  <si>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</si>
  <si>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</si>
  <si>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</si>
  <si>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</si>
  <si>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</si>
  <si>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</si>
  <si>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</si>
  <si>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</si>
  <si>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</si>
  <si>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</si>
  <si>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</si>
  <si>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</si>
  <si>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</si>
  <si>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</si>
  <si>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</si>
  <si>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</si>
  <si>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</si>
  <si>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</si>
  <si>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</si>
  <si>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</si>
  <si>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</si>
  <si>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</si>
  <si>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</si>
  <si>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</si>
  <si>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</si>
  <si>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</si>
  <si>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</si>
  <si>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</si>
  <si>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</si>
  <si>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</si>
  <si>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</si>
  <si>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</si>
  <si>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</si>
  <si>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表2-07  発生量及び処理・処分量（種類別：変換）　〔電気･水道業〕〔全地域〕〔平成29年度〕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</si>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</sst>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312.43213099999997</v>
      </c>
      <c r="E12" s="89">
        <v>0</v>
      </c>
      <c r="F12" s="89">
        <v>0</v>
      </c>
      <c r="G12" s="89">
        <v>312.43213099999997</v>
      </c>
      <c r="H12" s="89">
        <v>2.0947</v>
      </c>
      <c r="I12" s="89">
        <v>0</v>
      </c>
      <c r="J12" s="89">
        <v>0</v>
      </c>
      <c r="K12" s="89">
        <v>301.70319999999998</v>
      </c>
      <c r="L12" s="89">
        <v>0</v>
      </c>
      <c r="M12" s="89">
        <v>289.62149999999997</v>
      </c>
      <c r="N12" s="89">
        <v>0</v>
      </c>
      <c r="O12" s="89">
        <v>12.0817</v>
      </c>
      <c r="P12" s="89">
        <v>1.2204999999999999</v>
      </c>
      <c r="Q12" s="89">
        <v>0</v>
      </c>
      <c r="R12" s="89">
        <v>0</v>
      </c>
      <c r="S12" s="90">
        <v>19.495431</v>
      </c>
      <c r="T12" s="89">
        <v>7.3081100000000001</v>
      </c>
      <c r="U12" s="89">
        <v>0</v>
      </c>
      <c r="V12" s="89">
        <v>7.3081100000000001</v>
      </c>
      <c r="W12" s="89">
        <v>12.187321000000001</v>
      </c>
      <c r="X12" s="89">
        <v>8.1495269999999991</v>
      </c>
      <c r="Y12" s="89">
        <v>3.5697000000000001</v>
      </c>
      <c r="Z12" s="89">
        <v>4.0377939999999999</v>
      </c>
      <c r="AA12" s="89">
        <v>0.58873299999999995</v>
      </c>
      <c r="AB12" s="89">
        <v>1.2534070000000002</v>
      </c>
      <c r="AC12" s="89">
        <v>10.933914000000001</v>
      </c>
      <c r="AD12" s="89">
        <v>10.153625999999999</v>
      </c>
      <c r="AE12" s="89">
        <v>0.78028800000000009</v>
      </c>
      <c r="AF12" s="89">
        <v>0</v>
      </c>
      <c r="AG12" s="90">
        <v>13.468826</v>
      </c>
      <c r="AH12" s="89">
        <v>8.0883979999999998</v>
      </c>
      <c r="AI12" s="89">
        <v>13.468826</v>
      </c>
      <c r="AJ12" s="89">
        <v>0</v>
      </c>
      <c r="AK12" s="89">
        <f>G12-N12</f>
        <v>312.43213099999997</v>
      </c>
      <c r="AL12" s="89">
        <f>AM12+AN12</f>
        <v>8.9658080000000009</v>
      </c>
      <c r="AM12" s="89">
        <f>SUM(AM13:AM14)+SUM(AM18:AM36)</f>
        <v>0</v>
      </c>
      <c r="AN12" s="89">
        <f>SUM(AN13:AN14)+SUM(AN18:AN36)</f>
        <v>8.9658080000000009</v>
      </c>
      <c r="AO12" s="89">
        <f>AK12-AL12</f>
        <v>303.46632299999999</v>
      </c>
    </row>
    <row r="13" spans="2:41" s="91" customFormat="1" ht="27" customHeight="1" thickTop="1">
      <c r="B13" s="92" t="s">
        <v>78</v>
      </c>
      <c r="C13" s="93"/>
      <c r="D13" s="94">
        <v>5.9999999999999995E-4</v>
      </c>
      <c r="E13" s="94">
        <v>0</v>
      </c>
      <c r="F13" s="94">
        <v>0</v>
      </c>
      <c r="G13" s="95">
        <v>5.9999999999999995E-4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5.9999999999999995E-4</v>
      </c>
      <c r="T13" s="94">
        <v>0</v>
      </c>
      <c r="U13" s="94">
        <v>0</v>
      </c>
      <c r="V13" s="94">
        <v>0</v>
      </c>
      <c r="W13" s="94">
        <v>5.9999999999999995E-4</v>
      </c>
      <c r="X13" s="94">
        <v>0</v>
      </c>
      <c r="Y13" s="94">
        <v>0</v>
      </c>
      <c r="Z13" s="94">
        <v>5.9999999999999995E-4</v>
      </c>
      <c r="AA13" s="94">
        <v>5.9999999999999995E-4</v>
      </c>
      <c r="AB13" s="94">
        <v>-4.561E-3</v>
      </c>
      <c r="AC13" s="94">
        <v>5.1609999999999998E-3</v>
      </c>
      <c r="AD13" s="94">
        <v>5.9999999999999995E-4</v>
      </c>
      <c r="AE13" s="97">
        <v>4.561E-3</v>
      </c>
      <c r="AF13" s="94">
        <v>0</v>
      </c>
      <c r="AG13" s="98">
        <v>5.9999999999999995E-4</v>
      </c>
      <c r="AH13" s="99">
        <v>4.561E-3</v>
      </c>
      <c r="AI13" s="99">
        <v>5.9999999999999995E-4</v>
      </c>
      <c r="AJ13" s="94">
        <v>0</v>
      </c>
      <c r="AK13" s="94">
        <f t="shared" ref="AK13:AK39" si="0">G13-N13</f>
        <v>5.9999999999999995E-4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5.9999999999999995E-4</v>
      </c>
    </row>
    <row r="14" spans="2:41" s="91" customFormat="1" ht="27" customHeight="1">
      <c r="B14" s="100" t="s">
        <v>79</v>
      </c>
      <c r="C14" s="93"/>
      <c r="D14" s="94">
        <v>309.52659</v>
      </c>
      <c r="E14" s="94">
        <v>0</v>
      </c>
      <c r="F14" s="94">
        <v>0</v>
      </c>
      <c r="G14" s="94">
        <v>309.52659</v>
      </c>
      <c r="H14" s="94">
        <v>2.0947</v>
      </c>
      <c r="I14" s="94">
        <v>0</v>
      </c>
      <c r="J14" s="94">
        <v>0</v>
      </c>
      <c r="K14" s="94">
        <v>301.70319999999998</v>
      </c>
      <c r="L14" s="94">
        <v>0</v>
      </c>
      <c r="M14" s="94">
        <v>289.62149999999997</v>
      </c>
      <c r="N14" s="94">
        <v>0</v>
      </c>
      <c r="O14" s="94">
        <v>12.0817</v>
      </c>
      <c r="P14" s="94">
        <v>1.2204999999999999</v>
      </c>
      <c r="Q14" s="94">
        <v>0</v>
      </c>
      <c r="R14" s="101">
        <v>0</v>
      </c>
      <c r="S14" s="96">
        <v>16.58989</v>
      </c>
      <c r="T14" s="94">
        <v>6.2721099999999996</v>
      </c>
      <c r="U14" s="94">
        <v>0</v>
      </c>
      <c r="V14" s="94">
        <v>6.2721099999999996</v>
      </c>
      <c r="W14" s="94">
        <v>10.317779999999999</v>
      </c>
      <c r="X14" s="94">
        <v>7.0838399999999995</v>
      </c>
      <c r="Y14" s="94">
        <v>2.7887</v>
      </c>
      <c r="Z14" s="94">
        <v>3.2339400000000005</v>
      </c>
      <c r="AA14" s="94">
        <v>8.1970000000000001E-2</v>
      </c>
      <c r="AB14" s="94">
        <v>1.1956100000000003</v>
      </c>
      <c r="AC14" s="94">
        <v>9.1221700000000006</v>
      </c>
      <c r="AD14" s="94">
        <v>8.3729200000000006</v>
      </c>
      <c r="AE14" s="94">
        <v>0.74924999999999997</v>
      </c>
      <c r="AF14" s="94">
        <v>0</v>
      </c>
      <c r="AG14" s="96">
        <v>11.68812</v>
      </c>
      <c r="AH14" s="94">
        <v>7.0213599999999996</v>
      </c>
      <c r="AI14" s="94">
        <v>11.68812</v>
      </c>
      <c r="AJ14" s="94">
        <v>0</v>
      </c>
      <c r="AK14" s="94">
        <f t="shared" si="0"/>
        <v>309.52659</v>
      </c>
      <c r="AL14" s="94">
        <f t="shared" si="1"/>
        <v>7.8410840000000004</v>
      </c>
      <c r="AM14" s="94">
        <f>SUM(AM15:AM17)</f>
        <v>0</v>
      </c>
      <c r="AN14" s="94">
        <f>SUM(AN15:AN17)</f>
        <v>7.8410840000000004</v>
      </c>
      <c r="AO14" s="94">
        <f t="shared" si="2"/>
        <v>301.68550599999998</v>
      </c>
    </row>
    <row r="15" spans="2:41" s="91" customFormat="1" ht="27" hidden="1" customHeight="1">
      <c r="B15" s="102">
        <v>0</v>
      </c>
      <c r="C15" s="103" t="s">
        <v>80</v>
      </c>
      <c r="D15" s="104">
        <v>247.36263</v>
      </c>
      <c r="E15" s="105">
        <v>0</v>
      </c>
      <c r="F15" s="104">
        <v>0</v>
      </c>
      <c r="G15" s="104">
        <v>247.36263</v>
      </c>
      <c r="H15" s="105">
        <v>0.86299999999999999</v>
      </c>
      <c r="I15" s="105">
        <v>0</v>
      </c>
      <c r="J15" s="105">
        <v>0</v>
      </c>
      <c r="K15" s="105">
        <v>245.74719999999999</v>
      </c>
      <c r="L15" s="105">
        <v>0</v>
      </c>
      <c r="M15" s="105">
        <v>239.36599999999999</v>
      </c>
      <c r="N15" s="105">
        <v>0</v>
      </c>
      <c r="O15" s="105">
        <v>6.3811999999999998</v>
      </c>
      <c r="P15" s="104">
        <v>0</v>
      </c>
      <c r="Q15" s="104">
        <v>0</v>
      </c>
      <c r="R15" s="106">
        <v>0</v>
      </c>
      <c r="S15" s="107">
        <v>7.1336300000000001</v>
      </c>
      <c r="T15" s="104">
        <v>0.93411</v>
      </c>
      <c r="U15" s="104">
        <v>0</v>
      </c>
      <c r="V15" s="104">
        <v>0.93411</v>
      </c>
      <c r="W15" s="104">
        <v>6.1995200000000006</v>
      </c>
      <c r="X15" s="104">
        <v>3.08894</v>
      </c>
      <c r="Y15" s="104">
        <v>0</v>
      </c>
      <c r="Z15" s="104">
        <v>3.1105800000000006</v>
      </c>
      <c r="AA15" s="104">
        <v>1.9980000000000001E-2</v>
      </c>
      <c r="AB15" s="104">
        <v>1.1474330000000004</v>
      </c>
      <c r="AC15" s="104">
        <v>5.0520870000000002</v>
      </c>
      <c r="AD15" s="104">
        <v>4.3150529999999998</v>
      </c>
      <c r="AE15" s="104">
        <v>0.73703399999999997</v>
      </c>
      <c r="AF15" s="106">
        <v>0</v>
      </c>
      <c r="AG15" s="107">
        <v>5.1780530000000002</v>
      </c>
      <c r="AH15" s="104">
        <v>1.671144</v>
      </c>
      <c r="AI15" s="104">
        <v>5.1780530000000002</v>
      </c>
      <c r="AJ15" s="105">
        <v>0</v>
      </c>
      <c r="AK15" s="105">
        <f t="shared" si="0"/>
        <v>247.36263</v>
      </c>
      <c r="AL15" s="105">
        <f t="shared" si="1"/>
        <v>2.4472799999999997</v>
      </c>
      <c r="AM15" s="105">
        <v>0</v>
      </c>
      <c r="AN15" s="105">
        <v>2.4472799999999997</v>
      </c>
      <c r="AO15" s="105">
        <f t="shared" si="2"/>
        <v>244.91534999999999</v>
      </c>
    </row>
    <row r="16" spans="2:41" s="91" customFormat="1" ht="27" hidden="1" customHeight="1">
      <c r="B16" s="102">
        <v>0</v>
      </c>
      <c r="C16" s="108" t="s">
        <v>81</v>
      </c>
      <c r="D16" s="109">
        <v>62.163960000000003</v>
      </c>
      <c r="E16" s="109">
        <v>0</v>
      </c>
      <c r="F16" s="109">
        <v>0</v>
      </c>
      <c r="G16" s="109">
        <v>62.163960000000003</v>
      </c>
      <c r="H16" s="109">
        <v>1.2317</v>
      </c>
      <c r="I16" s="109">
        <v>0</v>
      </c>
      <c r="J16" s="109">
        <v>0</v>
      </c>
      <c r="K16" s="109">
        <v>55.956000000000003</v>
      </c>
      <c r="L16" s="109">
        <v>0</v>
      </c>
      <c r="M16" s="109">
        <v>50.255500000000005</v>
      </c>
      <c r="N16" s="109">
        <v>0</v>
      </c>
      <c r="O16" s="109">
        <v>5.7004999999999999</v>
      </c>
      <c r="P16" s="109">
        <v>1.2204999999999999</v>
      </c>
      <c r="Q16" s="109">
        <v>0</v>
      </c>
      <c r="R16" s="110">
        <v>0</v>
      </c>
      <c r="S16" s="111">
        <v>9.4562600000000003</v>
      </c>
      <c r="T16" s="109">
        <v>5.3380000000000001</v>
      </c>
      <c r="U16" s="109">
        <v>0</v>
      </c>
      <c r="V16" s="109">
        <v>5.3380000000000001</v>
      </c>
      <c r="W16" s="109">
        <v>4.1182599999999994</v>
      </c>
      <c r="X16" s="109">
        <v>3.9948999999999995</v>
      </c>
      <c r="Y16" s="109">
        <v>2.7887</v>
      </c>
      <c r="Z16" s="109">
        <v>0.12336000000000001</v>
      </c>
      <c r="AA16" s="109">
        <v>6.1990000000000003E-2</v>
      </c>
      <c r="AB16" s="109">
        <v>4.8176999999999914E-2</v>
      </c>
      <c r="AC16" s="109">
        <v>4.0700829999999995</v>
      </c>
      <c r="AD16" s="109">
        <v>4.0578669999999999</v>
      </c>
      <c r="AE16" s="109">
        <v>1.2215999999999999E-2</v>
      </c>
      <c r="AF16" s="110">
        <v>0</v>
      </c>
      <c r="AG16" s="111">
        <v>6.5100669999999994</v>
      </c>
      <c r="AH16" s="109">
        <v>5.3502159999999996</v>
      </c>
      <c r="AI16" s="109">
        <v>6.5100669999999994</v>
      </c>
      <c r="AJ16" s="109">
        <v>0</v>
      </c>
      <c r="AK16" s="109">
        <f t="shared" si="0"/>
        <v>62.163960000000003</v>
      </c>
      <c r="AL16" s="109">
        <f t="shared" si="1"/>
        <v>5.3938040000000003</v>
      </c>
      <c r="AM16" s="109">
        <v>0</v>
      </c>
      <c r="AN16" s="109">
        <v>5.3938040000000003</v>
      </c>
      <c r="AO16" s="109">
        <f t="shared" si="2"/>
        <v>56.770156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0.20202900000000001</v>
      </c>
      <c r="E18" s="94">
        <v>0</v>
      </c>
      <c r="F18" s="94">
        <v>0</v>
      </c>
      <c r="G18" s="94">
        <v>0.20202900000000001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0.20202900000000001</v>
      </c>
      <c r="T18" s="94">
        <v>0</v>
      </c>
      <c r="U18" s="94">
        <v>0</v>
      </c>
      <c r="V18" s="94">
        <v>0</v>
      </c>
      <c r="W18" s="94">
        <v>0.20202900000000001</v>
      </c>
      <c r="X18" s="94">
        <v>0.17827500000000002</v>
      </c>
      <c r="Y18" s="94">
        <v>0.1162</v>
      </c>
      <c r="Z18" s="94">
        <v>2.3754000000000001E-2</v>
      </c>
      <c r="AA18" s="94">
        <v>5.0799999999999999E-4</v>
      </c>
      <c r="AB18" s="94">
        <v>7.2400000000000242E-4</v>
      </c>
      <c r="AC18" s="94">
        <v>0.20130500000000001</v>
      </c>
      <c r="AD18" s="94">
        <v>0.20130500000000001</v>
      </c>
      <c r="AE18" s="97">
        <v>0</v>
      </c>
      <c r="AF18" s="94">
        <v>0</v>
      </c>
      <c r="AG18" s="96">
        <v>0.20130500000000001</v>
      </c>
      <c r="AH18" s="94">
        <v>0</v>
      </c>
      <c r="AI18" s="94">
        <v>0.20130500000000001</v>
      </c>
      <c r="AJ18" s="94">
        <v>0</v>
      </c>
      <c r="AK18" s="94">
        <f t="shared" si="0"/>
        <v>0.20202900000000001</v>
      </c>
      <c r="AL18" s="94">
        <f t="shared" si="1"/>
        <v>7.2399999999999993E-4</v>
      </c>
      <c r="AM18" s="94">
        <v>0</v>
      </c>
      <c r="AN18" s="94">
        <v>7.2399999999999993E-4</v>
      </c>
      <c r="AO18" s="94">
        <f t="shared" si="2"/>
        <v>0.20130500000000001</v>
      </c>
    </row>
    <row r="19" spans="2:41" s="91" customFormat="1" ht="27" customHeight="1">
      <c r="B19" s="100" t="s">
        <v>84</v>
      </c>
      <c r="C19" s="93"/>
      <c r="D19" s="94">
        <v>1.157E-3</v>
      </c>
      <c r="E19" s="94">
        <v>0</v>
      </c>
      <c r="F19" s="94">
        <v>0</v>
      </c>
      <c r="G19" s="94">
        <v>1.157E-3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1.157E-3</v>
      </c>
      <c r="T19" s="94">
        <v>0</v>
      </c>
      <c r="U19" s="94">
        <v>0</v>
      </c>
      <c r="V19" s="94">
        <v>0</v>
      </c>
      <c r="W19" s="94">
        <v>1.157E-3</v>
      </c>
      <c r="X19" s="94">
        <v>0</v>
      </c>
      <c r="Y19" s="94">
        <v>0</v>
      </c>
      <c r="Z19" s="94">
        <v>1.157E-3</v>
      </c>
      <c r="AA19" s="94">
        <v>5.0000000000000004E-6</v>
      </c>
      <c r="AB19" s="94">
        <v>1.157E-3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1.157E-3</v>
      </c>
      <c r="AL19" s="94">
        <f t="shared" si="1"/>
        <v>1.157E-3</v>
      </c>
      <c r="AM19" s="94">
        <v>0</v>
      </c>
      <c r="AN19" s="94">
        <v>1.157E-3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3.0000000000000001E-6</v>
      </c>
      <c r="E20" s="94">
        <v>0</v>
      </c>
      <c r="F20" s="94">
        <v>0</v>
      </c>
      <c r="G20" s="94">
        <v>3.0000000000000001E-6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3.0000000000000001E-6</v>
      </c>
      <c r="T20" s="94">
        <v>0</v>
      </c>
      <c r="U20" s="94">
        <v>0</v>
      </c>
      <c r="V20" s="94">
        <v>0</v>
      </c>
      <c r="W20" s="94">
        <v>3.0000000000000001E-6</v>
      </c>
      <c r="X20" s="94">
        <v>0</v>
      </c>
      <c r="Y20" s="94">
        <v>0</v>
      </c>
      <c r="Z20" s="94">
        <v>3.0000000000000001E-6</v>
      </c>
      <c r="AA20" s="94">
        <v>3.0000000000000001E-6</v>
      </c>
      <c r="AB20" s="94">
        <v>3.0000000000000001E-6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3.0000000000000001E-6</v>
      </c>
      <c r="AL20" s="94">
        <f t="shared" si="1"/>
        <v>3.0000000000000001E-6</v>
      </c>
      <c r="AM20" s="94">
        <v>0</v>
      </c>
      <c r="AN20" s="94">
        <v>3.0000000000000001E-6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0.70438000000000001</v>
      </c>
      <c r="E21" s="94">
        <v>0</v>
      </c>
      <c r="F21" s="94">
        <v>0</v>
      </c>
      <c r="G21" s="94">
        <v>0.70438000000000001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0.70438000000000001</v>
      </c>
      <c r="T21" s="94">
        <v>0</v>
      </c>
      <c r="U21" s="94">
        <v>0</v>
      </c>
      <c r="V21" s="94">
        <v>0</v>
      </c>
      <c r="W21" s="94">
        <v>0.70438000000000001</v>
      </c>
      <c r="X21" s="94">
        <v>0.67427499999999996</v>
      </c>
      <c r="Y21" s="94">
        <v>0.66479999999999995</v>
      </c>
      <c r="Z21" s="94">
        <v>3.0105E-2</v>
      </c>
      <c r="AA21" s="94">
        <v>0</v>
      </c>
      <c r="AB21" s="94">
        <v>0</v>
      </c>
      <c r="AC21" s="94">
        <v>0.7043799999999999</v>
      </c>
      <c r="AD21" s="94">
        <v>0.70081399999999994</v>
      </c>
      <c r="AE21" s="97">
        <v>3.5660000000000002E-3</v>
      </c>
      <c r="AF21" s="94">
        <v>0</v>
      </c>
      <c r="AG21" s="96">
        <v>0.70081399999999994</v>
      </c>
      <c r="AH21" s="94">
        <v>3.5660000000000002E-3</v>
      </c>
      <c r="AI21" s="94">
        <v>0.70081399999999994</v>
      </c>
      <c r="AJ21" s="94">
        <v>0</v>
      </c>
      <c r="AK21" s="94">
        <f t="shared" si="0"/>
        <v>0.70438000000000001</v>
      </c>
      <c r="AL21" s="94">
        <f t="shared" si="1"/>
        <v>3.5660000000000002E-3</v>
      </c>
      <c r="AM21" s="94">
        <v>0</v>
      </c>
      <c r="AN21" s="94">
        <v>3.5660000000000002E-3</v>
      </c>
      <c r="AO21" s="94">
        <f t="shared" si="2"/>
        <v>0.70081400000000005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1.3260000000000001E-3</v>
      </c>
      <c r="E28" s="94">
        <v>0</v>
      </c>
      <c r="F28" s="94">
        <v>0</v>
      </c>
      <c r="G28" s="94">
        <v>1.3260000000000001E-3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1.3260000000000001E-3</v>
      </c>
      <c r="T28" s="94">
        <v>0</v>
      </c>
      <c r="U28" s="94">
        <v>0</v>
      </c>
      <c r="V28" s="94">
        <v>0</v>
      </c>
      <c r="W28" s="94">
        <v>1.3260000000000001E-3</v>
      </c>
      <c r="X28" s="94">
        <v>1.3260000000000001E-3</v>
      </c>
      <c r="Y28" s="94">
        <v>0</v>
      </c>
      <c r="Z28" s="94">
        <v>0</v>
      </c>
      <c r="AA28" s="94">
        <v>0</v>
      </c>
      <c r="AB28" s="94">
        <v>0</v>
      </c>
      <c r="AC28" s="94">
        <v>1.3260000000000001E-3</v>
      </c>
      <c r="AD28" s="94">
        <v>0</v>
      </c>
      <c r="AE28" s="97">
        <v>1.3260000000000001E-3</v>
      </c>
      <c r="AF28" s="94">
        <v>0</v>
      </c>
      <c r="AG28" s="96">
        <v>0</v>
      </c>
      <c r="AH28" s="94">
        <v>1.3260000000000001E-3</v>
      </c>
      <c r="AI28" s="94">
        <v>0</v>
      </c>
      <c r="AJ28" s="94">
        <v>0</v>
      </c>
      <c r="AK28" s="94">
        <f t="shared" si="0"/>
        <v>1.3260000000000001E-3</v>
      </c>
      <c r="AL28" s="94">
        <f t="shared" si="1"/>
        <v>1.3260000000000001E-3</v>
      </c>
      <c r="AM28" s="94">
        <v>0</v>
      </c>
      <c r="AN28" s="94">
        <v>1.3260000000000001E-3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0.48609600000000003</v>
      </c>
      <c r="E29" s="94">
        <v>0</v>
      </c>
      <c r="F29" s="94">
        <v>0</v>
      </c>
      <c r="G29" s="94">
        <v>0.48609600000000003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0.48609600000000003</v>
      </c>
      <c r="T29" s="94">
        <v>8.1000000000000003E-2</v>
      </c>
      <c r="U29" s="94">
        <v>0</v>
      </c>
      <c r="V29" s="94">
        <v>8.1000000000000003E-2</v>
      </c>
      <c r="W29" s="94">
        <v>0.40509600000000001</v>
      </c>
      <c r="X29" s="94">
        <v>0.18877099999999999</v>
      </c>
      <c r="Y29" s="94">
        <v>0</v>
      </c>
      <c r="Z29" s="94">
        <v>0.21632499999999999</v>
      </c>
      <c r="AA29" s="94">
        <v>2.5000000000000001E-5</v>
      </c>
      <c r="AB29" s="94">
        <v>0</v>
      </c>
      <c r="AC29" s="94">
        <v>0.4050959999999999</v>
      </c>
      <c r="AD29" s="94">
        <v>0.39765499999999993</v>
      </c>
      <c r="AE29" s="97">
        <v>7.4409999999999997E-3</v>
      </c>
      <c r="AF29" s="94">
        <v>0</v>
      </c>
      <c r="AG29" s="96">
        <v>0.39765499999999993</v>
      </c>
      <c r="AH29" s="94">
        <v>8.8441000000000006E-2</v>
      </c>
      <c r="AI29" s="94">
        <v>0.39765499999999993</v>
      </c>
      <c r="AJ29" s="94">
        <v>0</v>
      </c>
      <c r="AK29" s="94">
        <f t="shared" si="0"/>
        <v>0.48609600000000003</v>
      </c>
      <c r="AL29" s="94">
        <f t="shared" si="1"/>
        <v>8.8441000000000006E-2</v>
      </c>
      <c r="AM29" s="94">
        <v>0</v>
      </c>
      <c r="AN29" s="94">
        <v>8.8441000000000006E-2</v>
      </c>
      <c r="AO29" s="94">
        <f t="shared" si="2"/>
        <v>0.39765500000000004</v>
      </c>
    </row>
    <row r="30" spans="2:41" s="91" customFormat="1" ht="27" customHeight="1">
      <c r="B30" s="100" t="s">
        <v>95</v>
      </c>
      <c r="C30" s="93"/>
      <c r="D30" s="94">
        <v>7.0000000000000001E-3</v>
      </c>
      <c r="E30" s="94">
        <v>0</v>
      </c>
      <c r="F30" s="94">
        <v>0</v>
      </c>
      <c r="G30" s="94">
        <v>7.0000000000000001E-3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7.0000000000000001E-3</v>
      </c>
      <c r="T30" s="94">
        <v>0</v>
      </c>
      <c r="U30" s="94">
        <v>0</v>
      </c>
      <c r="V30" s="94">
        <v>0</v>
      </c>
      <c r="W30" s="94">
        <v>7.0000000000000001E-3</v>
      </c>
      <c r="X30" s="94">
        <v>7.0000000000000001E-3</v>
      </c>
      <c r="Y30" s="94">
        <v>0</v>
      </c>
      <c r="Z30" s="94">
        <v>0</v>
      </c>
      <c r="AA30" s="94">
        <v>0</v>
      </c>
      <c r="AB30" s="94">
        <v>0</v>
      </c>
      <c r="AC30" s="94">
        <v>7.0000000000000001E-3</v>
      </c>
      <c r="AD30" s="94">
        <v>7.0000000000000001E-3</v>
      </c>
      <c r="AE30" s="97">
        <v>0</v>
      </c>
      <c r="AF30" s="94">
        <v>0</v>
      </c>
      <c r="AG30" s="96">
        <v>7.0000000000000001E-3</v>
      </c>
      <c r="AH30" s="94">
        <v>0</v>
      </c>
      <c r="AI30" s="94">
        <v>7.0000000000000001E-3</v>
      </c>
      <c r="AJ30" s="94">
        <v>0</v>
      </c>
      <c r="AK30" s="94">
        <f t="shared" si="0"/>
        <v>7.0000000000000001E-3</v>
      </c>
      <c r="AL30" s="94">
        <f t="shared" si="1"/>
        <v>0</v>
      </c>
      <c r="AM30" s="94">
        <v>0</v>
      </c>
      <c r="AN30" s="94">
        <v>0</v>
      </c>
      <c r="AO30" s="94">
        <f t="shared" si="2"/>
        <v>7.0000000000000001E-3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1.4000999999999999</v>
      </c>
      <c r="E32" s="94">
        <v>0</v>
      </c>
      <c r="F32" s="94">
        <v>0</v>
      </c>
      <c r="G32" s="94">
        <v>1.4000999999999999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1.4000999999999999</v>
      </c>
      <c r="T32" s="94">
        <v>0.95499999999999996</v>
      </c>
      <c r="U32" s="94">
        <v>0</v>
      </c>
      <c r="V32" s="94">
        <v>0.95499999999999996</v>
      </c>
      <c r="W32" s="94">
        <v>0.44509999999999994</v>
      </c>
      <c r="X32" s="94">
        <v>0</v>
      </c>
      <c r="Y32" s="94">
        <v>0</v>
      </c>
      <c r="Z32" s="94">
        <v>0.44509999999999994</v>
      </c>
      <c r="AA32" s="94">
        <v>0.44509999999999994</v>
      </c>
      <c r="AB32" s="94">
        <v>0</v>
      </c>
      <c r="AC32" s="94">
        <v>0.44509999999999994</v>
      </c>
      <c r="AD32" s="94">
        <v>0.44509999999999994</v>
      </c>
      <c r="AE32" s="97">
        <v>0</v>
      </c>
      <c r="AF32" s="94">
        <v>0</v>
      </c>
      <c r="AG32" s="96">
        <v>0.44509999999999994</v>
      </c>
      <c r="AH32" s="94">
        <v>0.95499999999999996</v>
      </c>
      <c r="AI32" s="94">
        <v>0.44509999999999994</v>
      </c>
      <c r="AJ32" s="94">
        <v>0</v>
      </c>
      <c r="AK32" s="94">
        <f t="shared" si="0"/>
        <v>1.4000999999999999</v>
      </c>
      <c r="AL32" s="94">
        <f t="shared" si="1"/>
        <v>0.95499999999999996</v>
      </c>
      <c r="AM32" s="94">
        <v>0</v>
      </c>
      <c r="AN32" s="94">
        <v>0.95499999999999996</v>
      </c>
      <c r="AO32" s="94">
        <f t="shared" si="2"/>
        <v>0.44509999999999994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0.10285</v>
      </c>
      <c r="E36" s="94">
        <v>0</v>
      </c>
      <c r="F36" s="94">
        <v>0</v>
      </c>
      <c r="G36" s="94">
        <v>0.10285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0.10285</v>
      </c>
      <c r="T36" s="94">
        <v>0</v>
      </c>
      <c r="U36" s="94">
        <v>0</v>
      </c>
      <c r="V36" s="94">
        <v>0</v>
      </c>
      <c r="W36" s="94">
        <v>0.10285</v>
      </c>
      <c r="X36" s="94">
        <v>1.6039999999999999E-2</v>
      </c>
      <c r="Y36" s="94">
        <v>0</v>
      </c>
      <c r="Z36" s="94">
        <v>8.6809999999999998E-2</v>
      </c>
      <c r="AA36" s="94">
        <v>6.0521999999999992E-2</v>
      </c>
      <c r="AB36" s="94">
        <v>6.0474E-2</v>
      </c>
      <c r="AC36" s="94">
        <v>4.2375999999999997E-2</v>
      </c>
      <c r="AD36" s="94">
        <v>2.8232E-2</v>
      </c>
      <c r="AE36" s="94">
        <v>1.4144E-2</v>
      </c>
      <c r="AF36" s="94">
        <v>0</v>
      </c>
      <c r="AG36" s="96">
        <v>2.8232E-2</v>
      </c>
      <c r="AH36" s="94">
        <v>1.4144E-2</v>
      </c>
      <c r="AI36" s="94">
        <v>2.8232E-2</v>
      </c>
      <c r="AJ36" s="94">
        <v>0</v>
      </c>
      <c r="AK36" s="94">
        <f t="shared" si="0"/>
        <v>0.10285</v>
      </c>
      <c r="AL36" s="94">
        <f t="shared" si="1"/>
        <v>7.450699999999999E-2</v>
      </c>
      <c r="AM36" s="94">
        <f>SUM(AM37:AM39)</f>
        <v>0</v>
      </c>
      <c r="AN36" s="94">
        <f>SUM(AN37:AN39)</f>
        <v>7.450699999999999E-2</v>
      </c>
      <c r="AO36" s="94">
        <f t="shared" si="2"/>
        <v>2.8343000000000007E-2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1.6039999999999999E-2</v>
      </c>
      <c r="E38" s="109">
        <v>0</v>
      </c>
      <c r="F38" s="109">
        <v>0</v>
      </c>
      <c r="G38" s="109">
        <v>1.6039999999999999E-2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1.6039999999999999E-2</v>
      </c>
      <c r="T38" s="109">
        <v>0</v>
      </c>
      <c r="U38" s="109">
        <v>0</v>
      </c>
      <c r="V38" s="109">
        <v>0</v>
      </c>
      <c r="W38" s="109">
        <v>1.6039999999999999E-2</v>
      </c>
      <c r="X38" s="109">
        <v>1.6039999999999999E-2</v>
      </c>
      <c r="Y38" s="109">
        <v>0</v>
      </c>
      <c r="Z38" s="109">
        <v>0</v>
      </c>
      <c r="AA38" s="109">
        <v>0</v>
      </c>
      <c r="AB38" s="109">
        <v>0</v>
      </c>
      <c r="AC38" s="109">
        <v>1.6039999999999999E-2</v>
      </c>
      <c r="AD38" s="109">
        <v>1.504E-2</v>
      </c>
      <c r="AE38" s="109">
        <v>1E-3</v>
      </c>
      <c r="AF38" s="110">
        <v>0</v>
      </c>
      <c r="AG38" s="111">
        <v>1.504E-2</v>
      </c>
      <c r="AH38" s="109">
        <v>1E-3</v>
      </c>
      <c r="AI38" s="109">
        <v>1.504E-2</v>
      </c>
      <c r="AJ38" s="109">
        <v>0</v>
      </c>
      <c r="AK38" s="109">
        <f t="shared" si="0"/>
        <v>1.6039999999999999E-2</v>
      </c>
      <c r="AL38" s="109">
        <f t="shared" si="1"/>
        <v>1E-3</v>
      </c>
      <c r="AM38" s="109">
        <v>0</v>
      </c>
      <c r="AN38" s="109">
        <v>1E-3</v>
      </c>
      <c r="AO38" s="109">
        <f t="shared" si="2"/>
        <v>1.5039999999999998E-2</v>
      </c>
    </row>
    <row r="39" spans="2:41" ht="27" customHeight="1">
      <c r="B39" s="112">
        <v>0</v>
      </c>
      <c r="C39" s="119" t="s">
        <v>101</v>
      </c>
      <c r="D39" s="114">
        <v>8.6809999999999998E-2</v>
      </c>
      <c r="E39" s="95">
        <v>0</v>
      </c>
      <c r="F39" s="114">
        <v>0</v>
      </c>
      <c r="G39" s="114">
        <v>8.6809999999999998E-2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8.6809999999999998E-2</v>
      </c>
      <c r="T39" s="114">
        <v>0</v>
      </c>
      <c r="U39" s="114">
        <v>0</v>
      </c>
      <c r="V39" s="114">
        <v>0</v>
      </c>
      <c r="W39" s="114">
        <v>8.6809999999999998E-2</v>
      </c>
      <c r="X39" s="114">
        <v>0</v>
      </c>
      <c r="Y39" s="114">
        <v>0</v>
      </c>
      <c r="Z39" s="114">
        <v>8.6809999999999998E-2</v>
      </c>
      <c r="AA39" s="114">
        <v>6.0521999999999992E-2</v>
      </c>
      <c r="AB39" s="114">
        <v>6.0474E-2</v>
      </c>
      <c r="AC39" s="114">
        <v>2.6335999999999998E-2</v>
      </c>
      <c r="AD39" s="114">
        <v>1.3192000000000001E-2</v>
      </c>
      <c r="AE39" s="114">
        <v>1.3143999999999999E-2</v>
      </c>
      <c r="AF39" s="115">
        <v>0</v>
      </c>
      <c r="AG39" s="116">
        <v>1.3192000000000001E-2</v>
      </c>
      <c r="AH39" s="114">
        <v>1.3143999999999999E-2</v>
      </c>
      <c r="AI39" s="114">
        <v>1.3192000000000001E-2</v>
      </c>
      <c r="AJ39" s="95">
        <v>0</v>
      </c>
      <c r="AK39" s="95">
        <f t="shared" si="0"/>
        <v>8.6809999999999998E-2</v>
      </c>
      <c r="AL39" s="95">
        <f t="shared" si="1"/>
        <v>7.3506999999999989E-2</v>
      </c>
      <c r="AM39" s="95">
        <v>0</v>
      </c>
      <c r="AN39" s="95">
        <v>7.3506999999999989E-2</v>
      </c>
      <c r="AO39" s="95">
        <f t="shared" si="2"/>
        <v>1.3303000000000009E-2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2019-03-18T07:44:54Z</dcterms:created>
  <dcterms:modified xsi:type="dcterms:W3CDTF">2019-03-18T07:44:55Z</dcterms:modified>
</cp:coreProperties>
</file>