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L13"/>
  <c r="AK13"/>
  <c r="AO13" s="1"/>
  <c r="AN12"/>
  <c r="AM12"/>
  <c r="AL12"/>
  <c r="AK12"/>
  <c r="AO12" s="1"/>
  <c r="Z8"/>
  <c r="X8"/>
  <c r="AO14" l="1"/>
  <c r="AO24"/>
  <c r="AO25"/>
  <c r="AO33"/>
  <c r="AO36"/>
  <c r="AO20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<sst xmlns="http://schemas.openxmlformats.org/spreadsheetml/2006/main" count="111" uniqueCount="105">
  <si>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</si>
  <si>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</si>
  <si>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</si>
  <si>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</si>
  <si>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</si>
  <si>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</si>
  <si>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</si>
  <si>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</si>
  <si>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</si>
  <si>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</si>
  <si>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</si>
  <si>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</si>
  <si>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</si>
  <si>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</si>
  <si>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</si>
  <si>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</si>
  <si>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</si>
  <si>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</si>
  <si>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</si>
  <si>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</si>
  <si>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</si>
  <si>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</si>
  <si>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</si>
  <si>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</si>
  <si>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</si>
  <si>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</si>
  <si>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</si>
  <si>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</si>
  <si>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</si>
  <si>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</si>
  <si>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</si>
  <si>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</si>
  <si>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</si>
  <si>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</si>
  <si>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</si>
  <si>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</si>
  <si>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</si>
  <si>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</si>
  <si>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</si>
  <si>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</si>
  <si>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</si>
  <si>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</si>
  <si>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</si>
  <si>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</si>
  <si>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</si>
  <si>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</si>
  <si>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</si>
  <si>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</si>
  <si>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</si>
  <si>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</si>
  <si>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</si>
  <si>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</si>
  <si>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</si>
  <si>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</si>
  <si>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</si>
  <si>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</si>
  <si>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</si>
  <si>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</si>
  <si>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</si>
  <si>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</si>
  <si>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</si>
  <si>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</si>
  <si>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</si>
  <si>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</si>
  <si>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</si>
  <si>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</si>
  <si>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</si>
  <si>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</si>
  <si>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</si>
  <si>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</si>
  <si>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</si>
  <si>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</si>
  <si>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表2-44  発生量及び処理・処分量（種類別：変換）　〔その他の製造業〕〔全地域〕〔平成29年度〕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</si>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</sst>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11.947042000000001</v>
      </c>
      <c r="E12" s="89">
        <v>0</v>
      </c>
      <c r="F12" s="89">
        <v>0</v>
      </c>
      <c r="G12" s="89">
        <v>11.947042000000001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11.947042000000001</v>
      </c>
      <c r="T12" s="89">
        <v>1.65812</v>
      </c>
      <c r="U12" s="89">
        <v>3.9289999999999999E-2</v>
      </c>
      <c r="V12" s="89">
        <v>1.61883</v>
      </c>
      <c r="W12" s="89">
        <v>10.288922000000001</v>
      </c>
      <c r="X12" s="89">
        <v>7.1298500000000002</v>
      </c>
      <c r="Y12" s="89">
        <v>2.0320000000000001E-2</v>
      </c>
      <c r="Z12" s="89">
        <v>3.1590720000000005</v>
      </c>
      <c r="AA12" s="89">
        <v>7.2133000000000003E-2</v>
      </c>
      <c r="AB12" s="89">
        <v>1.1110050000000007</v>
      </c>
      <c r="AC12" s="89">
        <v>9.1779170000000008</v>
      </c>
      <c r="AD12" s="89">
        <v>8.5293469999999996</v>
      </c>
      <c r="AE12" s="89">
        <v>0.64856999999999998</v>
      </c>
      <c r="AF12" s="89">
        <v>0</v>
      </c>
      <c r="AG12" s="90">
        <v>8.5293469999999996</v>
      </c>
      <c r="AH12" s="89">
        <v>2.3066900000000006</v>
      </c>
      <c r="AI12" s="89">
        <v>8.5293469999999996</v>
      </c>
      <c r="AJ12" s="89">
        <v>0</v>
      </c>
      <c r="AK12" s="89">
        <f>G12-N12</f>
        <v>11.947042000000001</v>
      </c>
      <c r="AL12" s="89">
        <f>AM12+AN12</f>
        <v>2.6708959999999999</v>
      </c>
      <c r="AM12" s="89">
        <f>SUM(AM13:AM14)+SUM(AM18:AM36)</f>
        <v>0</v>
      </c>
      <c r="AN12" s="89">
        <f>SUM(AN13:AN14)+SUM(AN18:AN36)</f>
        <v>2.6708959999999999</v>
      </c>
      <c r="AO12" s="89">
        <f>AK12-AL12</f>
        <v>9.2761460000000007</v>
      </c>
    </row>
    <row r="13" spans="2:41" s="91" customFormat="1" ht="27" customHeight="1" thickTop="1">
      <c r="B13" s="92" t="s">
        <v>78</v>
      </c>
      <c r="C13" s="93"/>
      <c r="D13" s="94">
        <v>1.0880000000000001E-2</v>
      </c>
      <c r="E13" s="94">
        <v>0</v>
      </c>
      <c r="F13" s="94">
        <v>0</v>
      </c>
      <c r="G13" s="95">
        <v>1.0880000000000001E-2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1.0880000000000001E-2</v>
      </c>
      <c r="T13" s="94">
        <v>7.6600000000000001E-3</v>
      </c>
      <c r="U13" s="94">
        <v>0</v>
      </c>
      <c r="V13" s="94">
        <v>7.6600000000000001E-3</v>
      </c>
      <c r="W13" s="94">
        <v>3.2200000000000002E-3</v>
      </c>
      <c r="X13" s="94">
        <v>0</v>
      </c>
      <c r="Y13" s="94">
        <v>0</v>
      </c>
      <c r="Z13" s="94">
        <v>3.2200000000000002E-3</v>
      </c>
      <c r="AA13" s="94">
        <v>0</v>
      </c>
      <c r="AB13" s="94">
        <v>-4.7840000000000001E-3</v>
      </c>
      <c r="AC13" s="94">
        <v>8.0040000000000007E-3</v>
      </c>
      <c r="AD13" s="94">
        <v>3.2200000000000002E-3</v>
      </c>
      <c r="AE13" s="97">
        <v>4.7840000000000001E-3</v>
      </c>
      <c r="AF13" s="94">
        <v>0</v>
      </c>
      <c r="AG13" s="98">
        <v>3.2200000000000002E-3</v>
      </c>
      <c r="AH13" s="99">
        <v>1.2444E-2</v>
      </c>
      <c r="AI13" s="99">
        <v>3.2200000000000002E-3</v>
      </c>
      <c r="AJ13" s="94">
        <v>0</v>
      </c>
      <c r="AK13" s="94">
        <f t="shared" ref="AK13:AK39" si="0">G13-N13</f>
        <v>1.0880000000000001E-2</v>
      </c>
      <c r="AL13" s="94">
        <f t="shared" ref="AL13:AL39" si="1">AM13+AN13</f>
        <v>7.6600000000000001E-3</v>
      </c>
      <c r="AM13" s="94">
        <v>0</v>
      </c>
      <c r="AN13" s="94">
        <v>7.6600000000000001E-3</v>
      </c>
      <c r="AO13" s="94">
        <f t="shared" ref="AO13:AO39" si="2">AK13-AL13</f>
        <v>3.2200000000000006E-3</v>
      </c>
    </row>
    <row r="14" spans="2:41" s="91" customFormat="1" ht="27" customHeight="1">
      <c r="B14" s="100" t="s">
        <v>79</v>
      </c>
      <c r="C14" s="93"/>
      <c r="D14" s="94">
        <v>4.7813599999999994</v>
      </c>
      <c r="E14" s="94">
        <v>0</v>
      </c>
      <c r="F14" s="94">
        <v>0</v>
      </c>
      <c r="G14" s="94">
        <v>4.7813599999999994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4.7813599999999994</v>
      </c>
      <c r="T14" s="94">
        <v>0.36407999999999996</v>
      </c>
      <c r="U14" s="94">
        <v>0</v>
      </c>
      <c r="V14" s="94">
        <v>0.36407999999999996</v>
      </c>
      <c r="W14" s="94">
        <v>4.4172799999999999</v>
      </c>
      <c r="X14" s="94">
        <v>3.4098800000000002</v>
      </c>
      <c r="Y14" s="94">
        <v>0</v>
      </c>
      <c r="Z14" s="94">
        <v>1.0074000000000001</v>
      </c>
      <c r="AA14" s="94">
        <v>1.0710000000000001E-2</v>
      </c>
      <c r="AB14" s="94">
        <v>0.80836300000000039</v>
      </c>
      <c r="AC14" s="94">
        <v>3.6089169999999999</v>
      </c>
      <c r="AD14" s="94">
        <v>3.5598540000000001</v>
      </c>
      <c r="AE14" s="94">
        <v>4.9063000000000002E-2</v>
      </c>
      <c r="AF14" s="94">
        <v>0</v>
      </c>
      <c r="AG14" s="96">
        <v>3.5598540000000001</v>
      </c>
      <c r="AH14" s="94">
        <v>0.41314299999999998</v>
      </c>
      <c r="AI14" s="94">
        <v>3.5598540000000001</v>
      </c>
      <c r="AJ14" s="94">
        <v>0</v>
      </c>
      <c r="AK14" s="94">
        <f t="shared" si="0"/>
        <v>4.7813599999999994</v>
      </c>
      <c r="AL14" s="94">
        <f t="shared" si="1"/>
        <v>0.49877999999999983</v>
      </c>
      <c r="AM14" s="94">
        <f>SUM(AM15:AM17)</f>
        <v>0</v>
      </c>
      <c r="AN14" s="94">
        <f>SUM(AN15:AN17)</f>
        <v>0.49877999999999983</v>
      </c>
      <c r="AO14" s="94">
        <f t="shared" si="2"/>
        <v>4.2825799999999994</v>
      </c>
    </row>
    <row r="15" spans="2:41" s="91" customFormat="1" ht="27" hidden="1" customHeight="1">
      <c r="B15" s="102">
        <v>0</v>
      </c>
      <c r="C15" s="103" t="s">
        <v>80</v>
      </c>
      <c r="D15" s="104">
        <v>0.40902999999999995</v>
      </c>
      <c r="E15" s="105">
        <v>0</v>
      </c>
      <c r="F15" s="104">
        <v>0</v>
      </c>
      <c r="G15" s="104">
        <v>0.40902999999999995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0.40902999999999995</v>
      </c>
      <c r="T15" s="104">
        <v>0</v>
      </c>
      <c r="U15" s="104">
        <v>0</v>
      </c>
      <c r="V15" s="104">
        <v>0</v>
      </c>
      <c r="W15" s="104">
        <v>0.40902999999999995</v>
      </c>
      <c r="X15" s="104">
        <v>0.40902999999999995</v>
      </c>
      <c r="Y15" s="104">
        <v>0</v>
      </c>
      <c r="Z15" s="104">
        <v>0</v>
      </c>
      <c r="AA15" s="104">
        <v>0</v>
      </c>
      <c r="AB15" s="104">
        <v>0</v>
      </c>
      <c r="AC15" s="104">
        <v>0.40902999999999995</v>
      </c>
      <c r="AD15" s="104">
        <v>0.40902999999999995</v>
      </c>
      <c r="AE15" s="104">
        <v>0</v>
      </c>
      <c r="AF15" s="106">
        <v>0</v>
      </c>
      <c r="AG15" s="107">
        <v>0.40902999999999995</v>
      </c>
      <c r="AH15" s="104">
        <v>0</v>
      </c>
      <c r="AI15" s="104">
        <v>0.40902999999999995</v>
      </c>
      <c r="AJ15" s="105">
        <v>0</v>
      </c>
      <c r="AK15" s="105">
        <f t="shared" si="0"/>
        <v>0.40902999999999995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0.40902999999999995</v>
      </c>
    </row>
    <row r="16" spans="2:41" s="91" customFormat="1" ht="27" hidden="1" customHeight="1">
      <c r="B16" s="102">
        <v>0</v>
      </c>
      <c r="C16" s="108" t="s">
        <v>81</v>
      </c>
      <c r="D16" s="109">
        <v>4.3723299999999998</v>
      </c>
      <c r="E16" s="109">
        <v>0</v>
      </c>
      <c r="F16" s="109">
        <v>0</v>
      </c>
      <c r="G16" s="109">
        <v>4.3723299999999998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4.3723299999999998</v>
      </c>
      <c r="T16" s="109">
        <v>0.36407999999999996</v>
      </c>
      <c r="U16" s="109">
        <v>0</v>
      </c>
      <c r="V16" s="109">
        <v>0.36407999999999996</v>
      </c>
      <c r="W16" s="109">
        <v>4.0082500000000003</v>
      </c>
      <c r="X16" s="109">
        <v>3.0008500000000002</v>
      </c>
      <c r="Y16" s="109">
        <v>0</v>
      </c>
      <c r="Z16" s="109">
        <v>1.0074000000000001</v>
      </c>
      <c r="AA16" s="109">
        <v>1.0710000000000001E-2</v>
      </c>
      <c r="AB16" s="109">
        <v>0.80836300000000039</v>
      </c>
      <c r="AC16" s="109">
        <v>3.1998869999999999</v>
      </c>
      <c r="AD16" s="109">
        <v>3.1508240000000001</v>
      </c>
      <c r="AE16" s="109">
        <v>4.9063000000000002E-2</v>
      </c>
      <c r="AF16" s="110">
        <v>0</v>
      </c>
      <c r="AG16" s="111">
        <v>3.1508240000000001</v>
      </c>
      <c r="AH16" s="109">
        <v>0.41314299999999998</v>
      </c>
      <c r="AI16" s="109">
        <v>3.1508240000000001</v>
      </c>
      <c r="AJ16" s="109">
        <v>0</v>
      </c>
      <c r="AK16" s="109">
        <f t="shared" si="0"/>
        <v>4.3723299999999998</v>
      </c>
      <c r="AL16" s="109">
        <f t="shared" si="1"/>
        <v>0.49877999999999983</v>
      </c>
      <c r="AM16" s="109">
        <v>0</v>
      </c>
      <c r="AN16" s="109">
        <v>0.49877999999999983</v>
      </c>
      <c r="AO16" s="109">
        <f t="shared" si="2"/>
        <v>3.8735499999999998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0.576214</v>
      </c>
      <c r="E18" s="94">
        <v>0</v>
      </c>
      <c r="F18" s="94">
        <v>0</v>
      </c>
      <c r="G18" s="94">
        <v>0.576214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0.576214</v>
      </c>
      <c r="T18" s="94">
        <v>0</v>
      </c>
      <c r="U18" s="94">
        <v>0</v>
      </c>
      <c r="V18" s="94">
        <v>0</v>
      </c>
      <c r="W18" s="94">
        <v>0.576214</v>
      </c>
      <c r="X18" s="94">
        <v>0.18210100000000001</v>
      </c>
      <c r="Y18" s="94">
        <v>1.201E-2</v>
      </c>
      <c r="Z18" s="94">
        <v>0.39411299999999999</v>
      </c>
      <c r="AA18" s="94">
        <v>4.6737999999999995E-2</v>
      </c>
      <c r="AB18" s="94">
        <v>0.24708799999999997</v>
      </c>
      <c r="AC18" s="94">
        <v>0.32912600000000003</v>
      </c>
      <c r="AD18" s="94">
        <v>0.32912600000000003</v>
      </c>
      <c r="AE18" s="97">
        <v>0</v>
      </c>
      <c r="AF18" s="94">
        <v>0</v>
      </c>
      <c r="AG18" s="96">
        <v>0.32912600000000003</v>
      </c>
      <c r="AH18" s="94">
        <v>0</v>
      </c>
      <c r="AI18" s="94">
        <v>0.32912600000000003</v>
      </c>
      <c r="AJ18" s="94">
        <v>0</v>
      </c>
      <c r="AK18" s="94">
        <f t="shared" si="0"/>
        <v>0.576214</v>
      </c>
      <c r="AL18" s="94">
        <f t="shared" si="1"/>
        <v>0.223246</v>
      </c>
      <c r="AM18" s="94">
        <v>0</v>
      </c>
      <c r="AN18" s="94">
        <v>0.223246</v>
      </c>
      <c r="AO18" s="94">
        <f t="shared" si="2"/>
        <v>0.352968</v>
      </c>
    </row>
    <row r="19" spans="2:41" s="91" customFormat="1" ht="27" customHeight="1">
      <c r="B19" s="100" t="s">
        <v>84</v>
      </c>
      <c r="C19" s="93"/>
      <c r="D19" s="94">
        <v>4.9390000000000003E-2</v>
      </c>
      <c r="E19" s="94">
        <v>0</v>
      </c>
      <c r="F19" s="94">
        <v>0</v>
      </c>
      <c r="G19" s="94">
        <v>4.9390000000000003E-2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4.9390000000000003E-2</v>
      </c>
      <c r="T19" s="94">
        <v>0</v>
      </c>
      <c r="U19" s="94">
        <v>0</v>
      </c>
      <c r="V19" s="94">
        <v>0</v>
      </c>
      <c r="W19" s="94">
        <v>4.9390000000000003E-2</v>
      </c>
      <c r="X19" s="94">
        <v>2.8670000000000001E-2</v>
      </c>
      <c r="Y19" s="94">
        <v>1.6000000000000001E-4</v>
      </c>
      <c r="Z19" s="94">
        <v>2.0719999999999999E-2</v>
      </c>
      <c r="AA19" s="94">
        <v>0</v>
      </c>
      <c r="AB19" s="94">
        <v>2.1320000000000002E-2</v>
      </c>
      <c r="AC19" s="94">
        <v>2.8070000000000001E-2</v>
      </c>
      <c r="AD19" s="94">
        <v>2.8070000000000001E-2</v>
      </c>
      <c r="AE19" s="97">
        <v>0</v>
      </c>
      <c r="AF19" s="94">
        <v>0</v>
      </c>
      <c r="AG19" s="96">
        <v>2.8070000000000001E-2</v>
      </c>
      <c r="AH19" s="94">
        <v>0</v>
      </c>
      <c r="AI19" s="94">
        <v>2.8070000000000001E-2</v>
      </c>
      <c r="AJ19" s="94">
        <v>0</v>
      </c>
      <c r="AK19" s="94">
        <f t="shared" si="0"/>
        <v>4.9390000000000003E-2</v>
      </c>
      <c r="AL19" s="94">
        <f t="shared" si="1"/>
        <v>2.1162000000000004E-2</v>
      </c>
      <c r="AM19" s="94">
        <v>0</v>
      </c>
      <c r="AN19" s="94">
        <v>2.1162000000000004E-2</v>
      </c>
      <c r="AO19" s="94">
        <f t="shared" si="2"/>
        <v>2.8228E-2</v>
      </c>
    </row>
    <row r="20" spans="2:41" s="91" customFormat="1" ht="27" customHeight="1">
      <c r="B20" s="100" t="s">
        <v>85</v>
      </c>
      <c r="C20" s="93"/>
      <c r="D20" s="94">
        <v>3.2219000000000005E-2</v>
      </c>
      <c r="E20" s="94">
        <v>0</v>
      </c>
      <c r="F20" s="94">
        <v>0</v>
      </c>
      <c r="G20" s="94">
        <v>3.2219000000000005E-2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3.2219000000000005E-2</v>
      </c>
      <c r="T20" s="94">
        <v>0</v>
      </c>
      <c r="U20" s="94">
        <v>0</v>
      </c>
      <c r="V20" s="94">
        <v>0</v>
      </c>
      <c r="W20" s="94">
        <v>3.2219000000000005E-2</v>
      </c>
      <c r="X20" s="94">
        <v>9.0400000000000007E-4</v>
      </c>
      <c r="Y20" s="94">
        <v>0</v>
      </c>
      <c r="Z20" s="94">
        <v>3.1315000000000003E-2</v>
      </c>
      <c r="AA20" s="94">
        <v>0</v>
      </c>
      <c r="AB20" s="94">
        <v>2.4215000000000007E-2</v>
      </c>
      <c r="AC20" s="94">
        <v>8.003999999999999E-3</v>
      </c>
      <c r="AD20" s="94">
        <v>8.003999999999999E-3</v>
      </c>
      <c r="AE20" s="97">
        <v>0</v>
      </c>
      <c r="AF20" s="94">
        <v>0</v>
      </c>
      <c r="AG20" s="96">
        <v>8.003999999999999E-3</v>
      </c>
      <c r="AH20" s="94">
        <v>0</v>
      </c>
      <c r="AI20" s="94">
        <v>8.003999999999999E-3</v>
      </c>
      <c r="AJ20" s="94">
        <v>0</v>
      </c>
      <c r="AK20" s="94">
        <f t="shared" si="0"/>
        <v>3.2219000000000005E-2</v>
      </c>
      <c r="AL20" s="94">
        <f t="shared" si="1"/>
        <v>2.4215000000000004E-2</v>
      </c>
      <c r="AM20" s="94">
        <v>0</v>
      </c>
      <c r="AN20" s="94">
        <v>2.4215000000000004E-2</v>
      </c>
      <c r="AO20" s="94">
        <f t="shared" si="2"/>
        <v>8.0040000000000007E-3</v>
      </c>
    </row>
    <row r="21" spans="2:41" s="91" customFormat="1" ht="27" customHeight="1">
      <c r="B21" s="100" t="s">
        <v>86</v>
      </c>
      <c r="C21" s="93"/>
      <c r="D21" s="94">
        <v>0.58468200000000004</v>
      </c>
      <c r="E21" s="94">
        <v>0</v>
      </c>
      <c r="F21" s="94">
        <v>0</v>
      </c>
      <c r="G21" s="94">
        <v>0.58468200000000004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0.58468200000000004</v>
      </c>
      <c r="T21" s="94">
        <v>0</v>
      </c>
      <c r="U21" s="94">
        <v>0</v>
      </c>
      <c r="V21" s="94">
        <v>0</v>
      </c>
      <c r="W21" s="94">
        <v>0.58468200000000004</v>
      </c>
      <c r="X21" s="94">
        <v>0.48488999999999999</v>
      </c>
      <c r="Y21" s="94">
        <v>8.0000000000000002E-3</v>
      </c>
      <c r="Z21" s="94">
        <v>9.9792000000000006E-2</v>
      </c>
      <c r="AA21" s="94">
        <v>1.2020000000000001E-2</v>
      </c>
      <c r="AB21" s="94">
        <v>1.2020000000000142E-2</v>
      </c>
      <c r="AC21" s="94">
        <v>0.57266199999999989</v>
      </c>
      <c r="AD21" s="94">
        <v>0.34743199999999991</v>
      </c>
      <c r="AE21" s="97">
        <v>0.22522999999999996</v>
      </c>
      <c r="AF21" s="94">
        <v>0</v>
      </c>
      <c r="AG21" s="96">
        <v>0.34743199999999991</v>
      </c>
      <c r="AH21" s="94">
        <v>0.22522999999999996</v>
      </c>
      <c r="AI21" s="94">
        <v>0.34743199999999991</v>
      </c>
      <c r="AJ21" s="94">
        <v>0</v>
      </c>
      <c r="AK21" s="94">
        <f t="shared" si="0"/>
        <v>0.58468200000000004</v>
      </c>
      <c r="AL21" s="94">
        <f t="shared" si="1"/>
        <v>0.23724999999999996</v>
      </c>
      <c r="AM21" s="94">
        <v>0</v>
      </c>
      <c r="AN21" s="94">
        <v>0.23724999999999996</v>
      </c>
      <c r="AO21" s="94">
        <f t="shared" si="2"/>
        <v>0.34743200000000007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0.194359</v>
      </c>
      <c r="E28" s="94">
        <v>0</v>
      </c>
      <c r="F28" s="94">
        <v>0</v>
      </c>
      <c r="G28" s="94">
        <v>0.194359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0.194359</v>
      </c>
      <c r="T28" s="94">
        <v>0</v>
      </c>
      <c r="U28" s="94">
        <v>0</v>
      </c>
      <c r="V28" s="94">
        <v>0</v>
      </c>
      <c r="W28" s="94">
        <v>0.194359</v>
      </c>
      <c r="X28" s="94">
        <v>0.119602</v>
      </c>
      <c r="Y28" s="94">
        <v>0</v>
      </c>
      <c r="Z28" s="94">
        <v>7.475699999999999E-2</v>
      </c>
      <c r="AA28" s="94">
        <v>0</v>
      </c>
      <c r="AB28" s="94">
        <v>0</v>
      </c>
      <c r="AC28" s="94">
        <v>0.194359</v>
      </c>
      <c r="AD28" s="94">
        <v>0.18881000000000001</v>
      </c>
      <c r="AE28" s="97">
        <v>5.5489999999999992E-3</v>
      </c>
      <c r="AF28" s="94">
        <v>0</v>
      </c>
      <c r="AG28" s="96">
        <v>0.18881000000000001</v>
      </c>
      <c r="AH28" s="94">
        <v>5.5489999999999992E-3</v>
      </c>
      <c r="AI28" s="94">
        <v>0.18881000000000001</v>
      </c>
      <c r="AJ28" s="94">
        <v>0</v>
      </c>
      <c r="AK28" s="94">
        <f t="shared" si="0"/>
        <v>0.194359</v>
      </c>
      <c r="AL28" s="94">
        <f t="shared" si="1"/>
        <v>5.5489999999999992E-3</v>
      </c>
      <c r="AM28" s="94">
        <v>0</v>
      </c>
      <c r="AN28" s="94">
        <v>5.5489999999999992E-3</v>
      </c>
      <c r="AO28" s="94">
        <f t="shared" si="2"/>
        <v>0.18881000000000001</v>
      </c>
    </row>
    <row r="29" spans="2:41" s="91" customFormat="1" ht="27" customHeight="1">
      <c r="B29" s="100" t="s">
        <v>94</v>
      </c>
      <c r="C29" s="93"/>
      <c r="D29" s="94">
        <v>1.198979</v>
      </c>
      <c r="E29" s="94">
        <v>0</v>
      </c>
      <c r="F29" s="94">
        <v>0</v>
      </c>
      <c r="G29" s="94">
        <v>1.198979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1.198979</v>
      </c>
      <c r="T29" s="94">
        <v>6.8339999999999998E-2</v>
      </c>
      <c r="U29" s="94">
        <v>3.9289999999999999E-2</v>
      </c>
      <c r="V29" s="94">
        <v>2.9049999999999996E-2</v>
      </c>
      <c r="W29" s="94">
        <v>1.1306389999999999</v>
      </c>
      <c r="X29" s="94">
        <v>1.1195349999999999</v>
      </c>
      <c r="Y29" s="94">
        <v>0</v>
      </c>
      <c r="Z29" s="94">
        <v>1.1103999999999999E-2</v>
      </c>
      <c r="AA29" s="94">
        <v>0</v>
      </c>
      <c r="AB29" s="94">
        <v>0</v>
      </c>
      <c r="AC29" s="94">
        <v>1.1306389999999999</v>
      </c>
      <c r="AD29" s="94">
        <v>1.018767</v>
      </c>
      <c r="AE29" s="97">
        <v>0.111872</v>
      </c>
      <c r="AF29" s="94">
        <v>0</v>
      </c>
      <c r="AG29" s="96">
        <v>1.018767</v>
      </c>
      <c r="AH29" s="94">
        <v>0.18021199999999998</v>
      </c>
      <c r="AI29" s="94">
        <v>1.018767</v>
      </c>
      <c r="AJ29" s="94">
        <v>0</v>
      </c>
      <c r="AK29" s="94">
        <f t="shared" si="0"/>
        <v>1.198979</v>
      </c>
      <c r="AL29" s="94">
        <f t="shared" si="1"/>
        <v>0.18021200000000001</v>
      </c>
      <c r="AM29" s="94">
        <v>0</v>
      </c>
      <c r="AN29" s="94">
        <v>0.18021200000000001</v>
      </c>
      <c r="AO29" s="94">
        <f t="shared" si="2"/>
        <v>1.018767</v>
      </c>
    </row>
    <row r="30" spans="2:41" s="91" customFormat="1" ht="27" customHeight="1">
      <c r="B30" s="100" t="s">
        <v>95</v>
      </c>
      <c r="C30" s="93"/>
      <c r="D30" s="94">
        <v>2.7965900000000001</v>
      </c>
      <c r="E30" s="94">
        <v>0</v>
      </c>
      <c r="F30" s="94">
        <v>0</v>
      </c>
      <c r="G30" s="94">
        <v>2.7965900000000001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2.7965900000000001</v>
      </c>
      <c r="T30" s="94">
        <v>4.2000000000000003E-2</v>
      </c>
      <c r="U30" s="94">
        <v>0</v>
      </c>
      <c r="V30" s="94">
        <v>4.2000000000000003E-2</v>
      </c>
      <c r="W30" s="94">
        <v>2.7545900000000003</v>
      </c>
      <c r="X30" s="94">
        <v>1.2696000000000001</v>
      </c>
      <c r="Y30" s="94">
        <v>0</v>
      </c>
      <c r="Z30" s="94">
        <v>1.48499</v>
      </c>
      <c r="AA30" s="94">
        <v>0</v>
      </c>
      <c r="AB30" s="94">
        <v>0</v>
      </c>
      <c r="AC30" s="94">
        <v>2.7545900000000003</v>
      </c>
      <c r="AD30" s="94">
        <v>2.7545900000000003</v>
      </c>
      <c r="AE30" s="97">
        <v>0</v>
      </c>
      <c r="AF30" s="94">
        <v>0</v>
      </c>
      <c r="AG30" s="96">
        <v>2.7545900000000003</v>
      </c>
      <c r="AH30" s="94">
        <v>4.2000000000000003E-2</v>
      </c>
      <c r="AI30" s="94">
        <v>2.7545900000000003</v>
      </c>
      <c r="AJ30" s="94">
        <v>0</v>
      </c>
      <c r="AK30" s="94">
        <f t="shared" si="0"/>
        <v>2.7965900000000001</v>
      </c>
      <c r="AL30" s="94">
        <f t="shared" si="1"/>
        <v>4.2000000000000003E-2</v>
      </c>
      <c r="AM30" s="94">
        <v>0</v>
      </c>
      <c r="AN30" s="94">
        <v>4.2000000000000003E-2</v>
      </c>
      <c r="AO30" s="94">
        <f t="shared" si="2"/>
        <v>2.7545900000000003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2.9399999999999999E-2</v>
      </c>
      <c r="E32" s="94">
        <v>0</v>
      </c>
      <c r="F32" s="94">
        <v>0</v>
      </c>
      <c r="G32" s="94">
        <v>2.9399999999999999E-2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2.9399999999999999E-2</v>
      </c>
      <c r="T32" s="94">
        <v>2.9399999999999999E-2</v>
      </c>
      <c r="U32" s="94">
        <v>0</v>
      </c>
      <c r="V32" s="94">
        <v>2.9399999999999999E-2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2.9399999999999999E-2</v>
      </c>
      <c r="AI32" s="94">
        <v>0</v>
      </c>
      <c r="AJ32" s="94">
        <v>0</v>
      </c>
      <c r="AK32" s="94">
        <f t="shared" si="0"/>
        <v>2.9399999999999999E-2</v>
      </c>
      <c r="AL32" s="94">
        <f t="shared" si="1"/>
        <v>2.9399999999999999E-2</v>
      </c>
      <c r="AM32" s="94">
        <v>0</v>
      </c>
      <c r="AN32" s="94">
        <v>2.9399999999999999E-2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2.3E-3</v>
      </c>
      <c r="E35" s="94">
        <v>0</v>
      </c>
      <c r="F35" s="94">
        <v>0</v>
      </c>
      <c r="G35" s="94">
        <v>2.3E-3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2.3E-3</v>
      </c>
      <c r="T35" s="94">
        <v>0</v>
      </c>
      <c r="U35" s="94">
        <v>0</v>
      </c>
      <c r="V35" s="94">
        <v>0</v>
      </c>
      <c r="W35" s="94">
        <v>2.3E-3</v>
      </c>
      <c r="X35" s="94">
        <v>0</v>
      </c>
      <c r="Y35" s="94">
        <v>0</v>
      </c>
      <c r="Z35" s="94">
        <v>2.3E-3</v>
      </c>
      <c r="AA35" s="94">
        <v>0</v>
      </c>
      <c r="AB35" s="94">
        <v>0</v>
      </c>
      <c r="AC35" s="94">
        <v>2.3E-3</v>
      </c>
      <c r="AD35" s="94">
        <v>2.3E-3</v>
      </c>
      <c r="AE35" s="97">
        <v>0</v>
      </c>
      <c r="AF35" s="94">
        <v>0</v>
      </c>
      <c r="AG35" s="96">
        <v>2.3E-3</v>
      </c>
      <c r="AH35" s="94">
        <v>0</v>
      </c>
      <c r="AI35" s="94">
        <v>2.3E-3</v>
      </c>
      <c r="AJ35" s="94">
        <v>0</v>
      </c>
      <c r="AK35" s="94">
        <f t="shared" si="0"/>
        <v>2.3E-3</v>
      </c>
      <c r="AL35" s="94">
        <f t="shared" si="1"/>
        <v>0</v>
      </c>
      <c r="AM35" s="94">
        <v>0</v>
      </c>
      <c r="AN35" s="94">
        <v>0</v>
      </c>
      <c r="AO35" s="94">
        <f t="shared" si="2"/>
        <v>2.3E-3</v>
      </c>
    </row>
    <row r="36" spans="2:41" s="91" customFormat="1" ht="27" customHeight="1">
      <c r="B36" s="100" t="s">
        <v>101</v>
      </c>
      <c r="C36" s="93"/>
      <c r="D36" s="94">
        <v>1.6906690000000002</v>
      </c>
      <c r="E36" s="94">
        <v>0</v>
      </c>
      <c r="F36" s="94">
        <v>0</v>
      </c>
      <c r="G36" s="94">
        <v>1.6906690000000002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1.6906690000000002</v>
      </c>
      <c r="T36" s="94">
        <v>1.1466400000000001</v>
      </c>
      <c r="U36" s="94">
        <v>0</v>
      </c>
      <c r="V36" s="94">
        <v>1.1466400000000001</v>
      </c>
      <c r="W36" s="94">
        <v>0.5440290000000001</v>
      </c>
      <c r="X36" s="94">
        <v>0.51466800000000001</v>
      </c>
      <c r="Y36" s="94">
        <v>1.4999999999999999E-4</v>
      </c>
      <c r="Z36" s="94">
        <v>2.9360999999999998E-2</v>
      </c>
      <c r="AA36" s="94">
        <v>2.6649999999999998E-3</v>
      </c>
      <c r="AB36" s="94">
        <v>2.7830000000000008E-3</v>
      </c>
      <c r="AC36" s="94">
        <v>0.54124600000000012</v>
      </c>
      <c r="AD36" s="94">
        <v>0.28917400000000004</v>
      </c>
      <c r="AE36" s="94">
        <v>0.25207200000000002</v>
      </c>
      <c r="AF36" s="94">
        <v>0</v>
      </c>
      <c r="AG36" s="96">
        <v>0.28917400000000004</v>
      </c>
      <c r="AH36" s="94">
        <v>1.3987120000000002</v>
      </c>
      <c r="AI36" s="94">
        <v>0.28917400000000004</v>
      </c>
      <c r="AJ36" s="94">
        <v>0</v>
      </c>
      <c r="AK36" s="94">
        <f t="shared" si="0"/>
        <v>1.6906690000000002</v>
      </c>
      <c r="AL36" s="94">
        <f t="shared" si="1"/>
        <v>1.4014220000000002</v>
      </c>
      <c r="AM36" s="94">
        <f>SUM(AM37:AM39)</f>
        <v>0</v>
      </c>
      <c r="AN36" s="94">
        <f>SUM(AN37:AN39)</f>
        <v>1.4014220000000002</v>
      </c>
      <c r="AO36" s="94">
        <f t="shared" si="2"/>
        <v>0.28924700000000003</v>
      </c>
    </row>
    <row r="37" spans="2:41" s="91" customFormat="1" ht="27" customHeight="1">
      <c r="B37" s="102">
        <v>0</v>
      </c>
      <c r="C37" s="103" t="s">
        <v>102</v>
      </c>
      <c r="D37" s="104">
        <v>1.4999999999999999E-4</v>
      </c>
      <c r="E37" s="105">
        <v>0</v>
      </c>
      <c r="F37" s="104">
        <v>0</v>
      </c>
      <c r="G37" s="104">
        <v>1.4999999999999999E-4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1.4999999999999999E-4</v>
      </c>
      <c r="T37" s="104">
        <v>0</v>
      </c>
      <c r="U37" s="104">
        <v>0</v>
      </c>
      <c r="V37" s="104">
        <v>0</v>
      </c>
      <c r="W37" s="104">
        <v>1.4999999999999999E-4</v>
      </c>
      <c r="X37" s="104">
        <v>1.4999999999999999E-4</v>
      </c>
      <c r="Y37" s="104">
        <v>1.4999999999999999E-4</v>
      </c>
      <c r="Z37" s="104">
        <v>0</v>
      </c>
      <c r="AA37" s="104">
        <v>0</v>
      </c>
      <c r="AB37" s="104">
        <v>1.4999999999999999E-4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1.4999999999999999E-4</v>
      </c>
      <c r="AL37" s="105">
        <f t="shared" si="1"/>
        <v>1.4999999999999999E-4</v>
      </c>
      <c r="AM37" s="105">
        <v>0</v>
      </c>
      <c r="AN37" s="105">
        <v>1.4999999999999999E-4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1.6804320000000001</v>
      </c>
      <c r="E38" s="109">
        <v>0</v>
      </c>
      <c r="F38" s="109">
        <v>0</v>
      </c>
      <c r="G38" s="109">
        <v>1.6804320000000001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1.6804320000000001</v>
      </c>
      <c r="T38" s="109">
        <v>1.1434000000000002</v>
      </c>
      <c r="U38" s="109">
        <v>0</v>
      </c>
      <c r="V38" s="109">
        <v>1.1434000000000002</v>
      </c>
      <c r="W38" s="109">
        <v>0.53703200000000006</v>
      </c>
      <c r="X38" s="109">
        <v>0.51451800000000003</v>
      </c>
      <c r="Y38" s="109">
        <v>0</v>
      </c>
      <c r="Z38" s="109">
        <v>2.2513999999999996E-2</v>
      </c>
      <c r="AA38" s="109">
        <v>0</v>
      </c>
      <c r="AB38" s="109">
        <v>0</v>
      </c>
      <c r="AC38" s="109">
        <v>0.53703200000000006</v>
      </c>
      <c r="AD38" s="109">
        <v>0.28826000000000002</v>
      </c>
      <c r="AE38" s="109">
        <v>0.24877200000000002</v>
      </c>
      <c r="AF38" s="110">
        <v>0</v>
      </c>
      <c r="AG38" s="111">
        <v>0.28826000000000002</v>
      </c>
      <c r="AH38" s="109">
        <v>1.3921720000000002</v>
      </c>
      <c r="AI38" s="109">
        <v>0.28826000000000002</v>
      </c>
      <c r="AJ38" s="109">
        <v>0</v>
      </c>
      <c r="AK38" s="109">
        <f t="shared" si="0"/>
        <v>1.6804320000000001</v>
      </c>
      <c r="AL38" s="109">
        <f t="shared" si="1"/>
        <v>1.392172</v>
      </c>
      <c r="AM38" s="109">
        <v>0</v>
      </c>
      <c r="AN38" s="109">
        <v>1.392172</v>
      </c>
      <c r="AO38" s="109">
        <f t="shared" si="2"/>
        <v>0.28826000000000018</v>
      </c>
    </row>
    <row r="39" spans="2:41" ht="27" customHeight="1">
      <c r="B39" s="112">
        <v>0</v>
      </c>
      <c r="C39" s="119" t="s">
        <v>101</v>
      </c>
      <c r="D39" s="114">
        <v>1.0087E-2</v>
      </c>
      <c r="E39" s="95">
        <v>0</v>
      </c>
      <c r="F39" s="114">
        <v>0</v>
      </c>
      <c r="G39" s="114">
        <v>1.0087E-2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1.0087E-2</v>
      </c>
      <c r="T39" s="114">
        <v>3.2400000000000003E-3</v>
      </c>
      <c r="U39" s="114">
        <v>0</v>
      </c>
      <c r="V39" s="114">
        <v>3.2400000000000003E-3</v>
      </c>
      <c r="W39" s="114">
        <v>6.8470000000000007E-3</v>
      </c>
      <c r="X39" s="114">
        <v>0</v>
      </c>
      <c r="Y39" s="114">
        <v>0</v>
      </c>
      <c r="Z39" s="114">
        <v>6.8470000000000007E-3</v>
      </c>
      <c r="AA39" s="114">
        <v>2.6649999999999998E-3</v>
      </c>
      <c r="AB39" s="114">
        <v>2.6330000000000008E-3</v>
      </c>
      <c r="AC39" s="114">
        <v>4.2139999999999999E-3</v>
      </c>
      <c r="AD39" s="114">
        <v>9.1399999999999999E-4</v>
      </c>
      <c r="AE39" s="114">
        <v>3.3E-3</v>
      </c>
      <c r="AF39" s="115">
        <v>0</v>
      </c>
      <c r="AG39" s="116">
        <v>9.1399999999999999E-4</v>
      </c>
      <c r="AH39" s="114">
        <v>6.5400000000000007E-3</v>
      </c>
      <c r="AI39" s="114">
        <v>9.1399999999999999E-4</v>
      </c>
      <c r="AJ39" s="95">
        <v>0</v>
      </c>
      <c r="AK39" s="95">
        <f t="shared" si="0"/>
        <v>1.0087E-2</v>
      </c>
      <c r="AL39" s="95">
        <f t="shared" si="1"/>
        <v>9.1000000000000004E-3</v>
      </c>
      <c r="AM39" s="95">
        <v>0</v>
      </c>
      <c r="AN39" s="95">
        <v>9.1000000000000004E-3</v>
      </c>
      <c r="AO39" s="95">
        <f t="shared" si="2"/>
        <v>9.8700000000000003E-4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2019-03-18T07:48:56Z</dcterms:created>
  <dcterms:modified xsi:type="dcterms:W3CDTF">2019-03-18T07:48:57Z</dcterms:modified>
</cp:coreProperties>
</file>