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O61" s="1"/>
  <c r="AL60"/>
  <c r="AK60"/>
  <c r="AO60" s="1"/>
  <c r="AL59"/>
  <c r="AK59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L29"/>
  <c r="AK29"/>
  <c r="AO29" s="1"/>
  <c r="AL28"/>
  <c r="AK28"/>
  <c r="AO28" s="1"/>
  <c r="AL27"/>
  <c r="AK27"/>
  <c r="AL26"/>
  <c r="AK26"/>
  <c r="AL25"/>
  <c r="AK25"/>
  <c r="AO25" s="1"/>
  <c r="AL24"/>
  <c r="AK24"/>
  <c r="AO24" s="1"/>
  <c r="AL23"/>
  <c r="AK23"/>
  <c r="AL22"/>
  <c r="AK22"/>
  <c r="AO22" s="1"/>
  <c r="AL21"/>
  <c r="AK21"/>
  <c r="AO21" s="1"/>
  <c r="AL20"/>
  <c r="AK20"/>
  <c r="AO20" s="1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O14" s="1"/>
  <c r="AN13"/>
  <c r="AM13"/>
  <c r="AL13" s="1"/>
  <c r="AK13"/>
  <c r="AO13" s="1"/>
  <c r="AN12"/>
  <c r="AM12"/>
  <c r="AL12" s="1"/>
  <c r="AK12"/>
  <c r="AO12" s="1"/>
  <c r="Z8"/>
  <c r="X8"/>
  <c r="AO19" l="1"/>
  <c r="AO23"/>
  <c r="AO27"/>
  <c r="AO51"/>
  <c r="AO59"/>
  <c r="AO26"/>
  <c r="AO30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<sst xmlns="http://schemas.openxmlformats.org/spreadsheetml/2006/main" count="137" uniqueCount="132">
  <si>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</si>
  <si>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</si>
  <si>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</si>
  <si>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</si>
  <si>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</si>
  <si>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</si>
  <si>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</si>
  <si>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</si>
  <si>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</si>
  <si>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</si>
  <si>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</si>
  <si>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</si>
  <si>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</si>
  <si>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</si>
  <si>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</si>
  <si>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</si>
  <si>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</si>
  <si>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</si>
  <si>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</si>
  <si>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</si>
  <si>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</si>
  <si>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</si>
  <si>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</si>
  <si>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</si>
  <si>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</si>
  <si>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</si>
  <si>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</si>
  <si>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</si>
  <si>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</si>
  <si>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</si>
  <si>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</si>
  <si>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</si>
  <si>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</si>
  <si>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</si>
  <si>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</si>
  <si>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</si>
  <si>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</si>
  <si>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</si>
  <si>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</si>
  <si>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</si>
  <si>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</si>
  <si>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</si>
  <si>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</si>
  <si>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</si>
  <si>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</si>
  <si>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</si>
  <si>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</si>
  <si>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</si>
  <si>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</si>
  <si>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</si>
  <si>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</si>
  <si>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</si>
  <si>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</si>
  <si>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</si>
  <si>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</si>
  <si>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</si>
  <si>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</si>
  <si>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</si>
  <si>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</si>
  <si>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</si>
  <si>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</si>
  <si>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</si>
  <si>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</si>
  <si>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</si>
  <si>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</si>
  <si>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</si>
  <si>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</si>
  <si>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</si>
  <si>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</si>
  <si>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</si>
  <si>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</si>
  <si>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</si>
  <si>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</si>
  <si>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表5-05  発生量及び処理・処分量（業種別)　〔橋本・伊都地域〕〔全業種〕〔平成29年度〕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</si>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</sst>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93.77789700000001</v>
      </c>
      <c r="E12" s="84">
        <v>0</v>
      </c>
      <c r="F12" s="84">
        <v>0</v>
      </c>
      <c r="G12" s="84">
        <v>93.77789700000001</v>
      </c>
      <c r="H12" s="84">
        <v>3.8820000000000001</v>
      </c>
      <c r="I12" s="84">
        <v>0</v>
      </c>
      <c r="J12" s="84">
        <v>0</v>
      </c>
      <c r="K12" s="84">
        <v>56.246639999999999</v>
      </c>
      <c r="L12" s="84">
        <v>0</v>
      </c>
      <c r="M12" s="84">
        <v>51.056899999999999</v>
      </c>
      <c r="N12" s="84">
        <v>0</v>
      </c>
      <c r="O12" s="84">
        <v>5.1897400000000005</v>
      </c>
      <c r="P12" s="84">
        <v>0.29713999999999996</v>
      </c>
      <c r="Q12" s="85">
        <v>0</v>
      </c>
      <c r="R12" s="84">
        <v>0</v>
      </c>
      <c r="S12" s="86">
        <v>38.541857000000007</v>
      </c>
      <c r="T12" s="84">
        <v>4.3683199999999998</v>
      </c>
      <c r="U12" s="84">
        <v>1.1789599999999998</v>
      </c>
      <c r="V12" s="84">
        <v>3.1893599999999998</v>
      </c>
      <c r="W12" s="84">
        <v>34.17353700000001</v>
      </c>
      <c r="X12" s="84">
        <v>22.589293999999999</v>
      </c>
      <c r="Y12" s="84">
        <v>0.27037100000000003</v>
      </c>
      <c r="Z12" s="84">
        <v>11.584243000000001</v>
      </c>
      <c r="AA12" s="84">
        <v>2.1023140000000002</v>
      </c>
      <c r="AB12" s="84">
        <v>3.9866570000000023</v>
      </c>
      <c r="AC12" s="84">
        <v>30.186879999999999</v>
      </c>
      <c r="AD12" s="84">
        <v>24.967856999999988</v>
      </c>
      <c r="AE12" s="84">
        <v>5.2190230000000026</v>
      </c>
      <c r="AF12" s="87">
        <v>0</v>
      </c>
      <c r="AG12" s="86">
        <v>29.146996999999985</v>
      </c>
      <c r="AH12" s="84">
        <v>9.5873429999999971</v>
      </c>
      <c r="AI12" s="84">
        <v>29.146996999999985</v>
      </c>
      <c r="AJ12" s="84">
        <v>0</v>
      </c>
      <c r="AK12" s="84">
        <f>G12-N12</f>
        <v>93.77789700000001</v>
      </c>
      <c r="AL12" s="84">
        <f>AM12+AN12</f>
        <v>12.006477623116565</v>
      </c>
      <c r="AM12" s="84">
        <f>AM13+SUM(AM16:AM19)+AM44+SUM(AM51:AM64)</f>
        <v>0</v>
      </c>
      <c r="AN12" s="84">
        <f>AN13+SUM(AN16:AN19)+AN44+SUM(AN51:AN64)</f>
        <v>12.006477623116565</v>
      </c>
      <c r="AO12" s="84">
        <f>AK12-AL12</f>
        <v>81.771419376883443</v>
      </c>
    </row>
    <row r="13" spans="2:41" s="88" customFormat="1" ht="17.25" customHeight="1" thickTop="1">
      <c r="B13" s="89" t="s">
        <v>76</v>
      </c>
      <c r="C13" s="90"/>
      <c r="D13" s="91">
        <v>3.8844699999999999</v>
      </c>
      <c r="E13" s="91">
        <v>0</v>
      </c>
      <c r="F13" s="91">
        <v>0</v>
      </c>
      <c r="G13" s="91">
        <v>3.8844699999999999</v>
      </c>
      <c r="H13" s="91">
        <v>3.851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3.347E-2</v>
      </c>
      <c r="T13" s="91">
        <v>0</v>
      </c>
      <c r="U13" s="91">
        <v>0</v>
      </c>
      <c r="V13" s="91">
        <v>0</v>
      </c>
      <c r="W13" s="91">
        <v>3.347E-2</v>
      </c>
      <c r="X13" s="91">
        <v>2.052E-2</v>
      </c>
      <c r="Y13" s="91">
        <v>0</v>
      </c>
      <c r="Z13" s="91">
        <v>1.295E-2</v>
      </c>
      <c r="AA13" s="91">
        <v>0</v>
      </c>
      <c r="AB13" s="91">
        <v>1.9380000000000022E-3</v>
      </c>
      <c r="AC13" s="91">
        <v>3.1531999999999998E-2</v>
      </c>
      <c r="AD13" s="91">
        <v>2.0761999999999999E-2</v>
      </c>
      <c r="AE13" s="91">
        <v>1.077E-2</v>
      </c>
      <c r="AF13" s="93">
        <v>0</v>
      </c>
      <c r="AG13" s="92">
        <v>3.8717619999999999</v>
      </c>
      <c r="AH13" s="91">
        <v>1.077E-2</v>
      </c>
      <c r="AI13" s="91">
        <v>3.8717619999999999</v>
      </c>
      <c r="AJ13" s="91">
        <v>0</v>
      </c>
      <c r="AK13" s="91">
        <f t="shared" ref="AK13:AK64" si="0">G13-N13</f>
        <v>3.8844699999999999</v>
      </c>
      <c r="AL13" s="91">
        <f t="shared" ref="AL13:AL64" si="1">AM13+AN13</f>
        <v>1.1551394841990555E-2</v>
      </c>
      <c r="AM13" s="91">
        <f>SUM(AM14:AM15)</f>
        <v>0</v>
      </c>
      <c r="AN13" s="91">
        <f>SUM(AN14:AN15)</f>
        <v>1.1551394841990555E-2</v>
      </c>
      <c r="AO13" s="91">
        <f t="shared" ref="AO13:AO64" si="2">AK13-AL13</f>
        <v>3.8729186051580093</v>
      </c>
    </row>
    <row r="14" spans="2:41" s="88" customFormat="1" ht="17.25" customHeight="1">
      <c r="B14" s="94">
        <v>0</v>
      </c>
      <c r="C14" s="95" t="s">
        <v>77</v>
      </c>
      <c r="D14" s="96">
        <v>3.8844699999999999</v>
      </c>
      <c r="E14" s="96">
        <v>0</v>
      </c>
      <c r="F14" s="96">
        <v>0</v>
      </c>
      <c r="G14" s="96">
        <v>3.8844699999999999</v>
      </c>
      <c r="H14" s="96">
        <v>3.851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3.347E-2</v>
      </c>
      <c r="T14" s="96">
        <v>0</v>
      </c>
      <c r="U14" s="96">
        <v>0</v>
      </c>
      <c r="V14" s="96">
        <v>0</v>
      </c>
      <c r="W14" s="96">
        <v>3.347E-2</v>
      </c>
      <c r="X14" s="96">
        <v>2.052E-2</v>
      </c>
      <c r="Y14" s="96">
        <v>0</v>
      </c>
      <c r="Z14" s="96">
        <v>1.295E-2</v>
      </c>
      <c r="AA14" s="96">
        <v>0</v>
      </c>
      <c r="AB14" s="96">
        <v>1.9380000000000022E-3</v>
      </c>
      <c r="AC14" s="96">
        <v>3.1531999999999998E-2</v>
      </c>
      <c r="AD14" s="96">
        <v>2.0761999999999999E-2</v>
      </c>
      <c r="AE14" s="96">
        <v>1.077E-2</v>
      </c>
      <c r="AF14" s="99">
        <v>0</v>
      </c>
      <c r="AG14" s="98">
        <v>3.8717619999999999</v>
      </c>
      <c r="AH14" s="96">
        <v>1.077E-2</v>
      </c>
      <c r="AI14" s="96">
        <v>3.8717619999999999</v>
      </c>
      <c r="AJ14" s="96">
        <v>0</v>
      </c>
      <c r="AK14" s="96">
        <f t="shared" si="0"/>
        <v>3.8844699999999999</v>
      </c>
      <c r="AL14" s="96">
        <f t="shared" si="1"/>
        <v>1.1551394841990555E-2</v>
      </c>
      <c r="AM14" s="96">
        <v>0</v>
      </c>
      <c r="AN14" s="96">
        <v>1.1551394841990555E-2</v>
      </c>
      <c r="AO14" s="96">
        <f t="shared" si="2"/>
        <v>3.8729186051580093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21.264546999999997</v>
      </c>
      <c r="E18" s="91">
        <v>0</v>
      </c>
      <c r="F18" s="91">
        <v>0</v>
      </c>
      <c r="G18" s="91">
        <v>21.264546999999997</v>
      </c>
      <c r="H18" s="91">
        <v>0</v>
      </c>
      <c r="I18" s="91">
        <v>0</v>
      </c>
      <c r="J18" s="91">
        <v>0</v>
      </c>
      <c r="K18" s="91">
        <v>4.64E-3</v>
      </c>
      <c r="L18" s="91">
        <v>0</v>
      </c>
      <c r="M18" s="91">
        <v>0</v>
      </c>
      <c r="N18" s="91">
        <v>0</v>
      </c>
      <c r="O18" s="91">
        <v>4.64E-3</v>
      </c>
      <c r="P18" s="91">
        <v>4.64E-3</v>
      </c>
      <c r="Q18" s="108">
        <v>0</v>
      </c>
      <c r="R18" s="91">
        <v>0</v>
      </c>
      <c r="S18" s="92">
        <v>21.259906999999998</v>
      </c>
      <c r="T18" s="91">
        <v>1.0935299999999999</v>
      </c>
      <c r="U18" s="91">
        <v>1.09022</v>
      </c>
      <c r="V18" s="91">
        <v>3.31E-3</v>
      </c>
      <c r="W18" s="91">
        <v>20.166376999999997</v>
      </c>
      <c r="X18" s="91">
        <v>19.010355999999998</v>
      </c>
      <c r="Y18" s="91">
        <v>4.9079999999999999E-2</v>
      </c>
      <c r="Z18" s="91">
        <v>1.156021</v>
      </c>
      <c r="AA18" s="91">
        <v>1.5542E-2</v>
      </c>
      <c r="AB18" s="91">
        <v>0.31811400000000134</v>
      </c>
      <c r="AC18" s="96">
        <v>19.848262999999996</v>
      </c>
      <c r="AD18" s="91">
        <v>16.323465999999996</v>
      </c>
      <c r="AE18" s="91">
        <v>3.5247970000000008</v>
      </c>
      <c r="AF18" s="93">
        <v>0</v>
      </c>
      <c r="AG18" s="92">
        <v>16.328105999999995</v>
      </c>
      <c r="AH18" s="91">
        <v>4.6183270000000007</v>
      </c>
      <c r="AI18" s="91">
        <v>16.328105999999995</v>
      </c>
      <c r="AJ18" s="91">
        <v>0</v>
      </c>
      <c r="AK18" s="91">
        <f t="shared" si="0"/>
        <v>21.264546999999997</v>
      </c>
      <c r="AL18" s="91">
        <f t="shared" si="1"/>
        <v>4.6804592282745752</v>
      </c>
      <c r="AM18" s="91">
        <v>0</v>
      </c>
      <c r="AN18" s="91">
        <v>4.6804592282745752</v>
      </c>
      <c r="AO18" s="91">
        <f t="shared" si="2"/>
        <v>16.584087771725422</v>
      </c>
    </row>
    <row r="19" spans="2:41" s="88" customFormat="1" ht="17.25" customHeight="1">
      <c r="B19" s="109" t="s">
        <v>82</v>
      </c>
      <c r="C19" s="110"/>
      <c r="D19" s="91">
        <v>11.807279000000005</v>
      </c>
      <c r="E19" s="91">
        <v>0</v>
      </c>
      <c r="F19" s="91">
        <v>0</v>
      </c>
      <c r="G19" s="91">
        <v>11.807279000000005</v>
      </c>
      <c r="H19" s="91">
        <v>3.1E-2</v>
      </c>
      <c r="I19" s="91">
        <v>0</v>
      </c>
      <c r="J19" s="91">
        <v>0</v>
      </c>
      <c r="K19" s="91">
        <v>4.1440000000000001</v>
      </c>
      <c r="L19" s="91">
        <v>0</v>
      </c>
      <c r="M19" s="91">
        <v>2.468</v>
      </c>
      <c r="N19" s="91">
        <v>0</v>
      </c>
      <c r="O19" s="91">
        <v>1.6759999999999999</v>
      </c>
      <c r="P19" s="91">
        <v>0.254</v>
      </c>
      <c r="Q19" s="108">
        <v>0</v>
      </c>
      <c r="R19" s="91">
        <v>0</v>
      </c>
      <c r="S19" s="92">
        <v>9.0542790000000011</v>
      </c>
      <c r="T19" s="91">
        <v>1.1526400000000001</v>
      </c>
      <c r="U19" s="91">
        <v>9.2399999999999999E-3</v>
      </c>
      <c r="V19" s="91">
        <v>1.1434000000000002</v>
      </c>
      <c r="W19" s="91">
        <v>7.9016390000000012</v>
      </c>
      <c r="X19" s="91">
        <v>1.5282270000000002</v>
      </c>
      <c r="Y19" s="91">
        <v>0</v>
      </c>
      <c r="Z19" s="91">
        <v>6.3734120000000027</v>
      </c>
      <c r="AA19" s="91">
        <v>1.781873</v>
      </c>
      <c r="AB19" s="91">
        <v>2.6648310000000013</v>
      </c>
      <c r="AC19" s="91">
        <v>5.2368080000000008</v>
      </c>
      <c r="AD19" s="91">
        <v>4.7963170000000002</v>
      </c>
      <c r="AE19" s="91">
        <v>0.44049100000000002</v>
      </c>
      <c r="AF19" s="93">
        <v>0</v>
      </c>
      <c r="AG19" s="92">
        <v>5.0813170000000021</v>
      </c>
      <c r="AH19" s="91">
        <v>1.5931310000000001</v>
      </c>
      <c r="AI19" s="91">
        <v>5.0813170000000021</v>
      </c>
      <c r="AJ19" s="91">
        <v>0</v>
      </c>
      <c r="AK19" s="91">
        <f t="shared" si="0"/>
        <v>11.807279000000005</v>
      </c>
      <c r="AL19" s="91">
        <f t="shared" si="1"/>
        <v>3.0138619999999996</v>
      </c>
      <c r="AM19" s="91">
        <f>SUM(AM20:AM43)</f>
        <v>0</v>
      </c>
      <c r="AN19" s="91">
        <f>SUM(AN20:AN43)</f>
        <v>3.0138619999999996</v>
      </c>
      <c r="AO19" s="91">
        <f t="shared" si="2"/>
        <v>8.7934170000000051</v>
      </c>
    </row>
    <row r="20" spans="2:41" s="88" customFormat="1" ht="17.25" customHeight="1">
      <c r="B20" s="94">
        <v>0</v>
      </c>
      <c r="C20" s="95" t="s">
        <v>83</v>
      </c>
      <c r="D20" s="96">
        <v>8.1716530000000027</v>
      </c>
      <c r="E20" s="96">
        <v>0</v>
      </c>
      <c r="F20" s="96">
        <v>0</v>
      </c>
      <c r="G20" s="96">
        <v>8.1716530000000027</v>
      </c>
      <c r="H20" s="96">
        <v>3.1E-2</v>
      </c>
      <c r="I20" s="96">
        <v>0</v>
      </c>
      <c r="J20" s="96">
        <v>0</v>
      </c>
      <c r="K20" s="96">
        <v>4.1440000000000001</v>
      </c>
      <c r="L20" s="96">
        <v>0</v>
      </c>
      <c r="M20" s="96">
        <v>2.468</v>
      </c>
      <c r="N20" s="96">
        <v>0</v>
      </c>
      <c r="O20" s="96">
        <v>1.6759999999999999</v>
      </c>
      <c r="P20" s="96">
        <v>0.254</v>
      </c>
      <c r="Q20" s="97">
        <v>0</v>
      </c>
      <c r="R20" s="96">
        <v>0</v>
      </c>
      <c r="S20" s="98">
        <v>5.4186530000000017</v>
      </c>
      <c r="T20" s="96">
        <v>8.9999999999999993E-3</v>
      </c>
      <c r="U20" s="96">
        <v>8.9999999999999993E-3</v>
      </c>
      <c r="V20" s="96">
        <v>0</v>
      </c>
      <c r="W20" s="96">
        <v>5.4096530000000014</v>
      </c>
      <c r="X20" s="96">
        <v>0.19400200000000001</v>
      </c>
      <c r="Y20" s="96">
        <v>0</v>
      </c>
      <c r="Z20" s="96">
        <v>5.2156510000000011</v>
      </c>
      <c r="AA20" s="96">
        <v>1.280519</v>
      </c>
      <c r="AB20" s="96">
        <v>1.9358670000000013</v>
      </c>
      <c r="AC20" s="96">
        <v>3.473786</v>
      </c>
      <c r="AD20" s="96">
        <v>3.249228</v>
      </c>
      <c r="AE20" s="96">
        <v>0.22455799999999998</v>
      </c>
      <c r="AF20" s="99">
        <v>0</v>
      </c>
      <c r="AG20" s="98">
        <v>3.5342280000000001</v>
      </c>
      <c r="AH20" s="96">
        <v>0.23355799999999999</v>
      </c>
      <c r="AI20" s="96">
        <v>3.5342280000000001</v>
      </c>
      <c r="AJ20" s="96">
        <v>0</v>
      </c>
      <c r="AK20" s="96">
        <f t="shared" si="0"/>
        <v>8.1716530000000027</v>
      </c>
      <c r="AL20" s="96">
        <f t="shared" si="1"/>
        <v>0.93981099999999995</v>
      </c>
      <c r="AM20" s="96">
        <v>0</v>
      </c>
      <c r="AN20" s="96">
        <v>0.93981099999999995</v>
      </c>
      <c r="AO20" s="96">
        <f t="shared" si="2"/>
        <v>7.231842000000003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6.2200000000000007E-3</v>
      </c>
      <c r="E22" s="112">
        <v>0</v>
      </c>
      <c r="F22" s="112">
        <v>0</v>
      </c>
      <c r="G22" s="112">
        <v>6.2200000000000007E-3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6.2200000000000007E-3</v>
      </c>
      <c r="T22" s="112">
        <v>0</v>
      </c>
      <c r="U22" s="112">
        <v>0</v>
      </c>
      <c r="V22" s="112">
        <v>0</v>
      </c>
      <c r="W22" s="112">
        <v>6.2200000000000007E-3</v>
      </c>
      <c r="X22" s="112">
        <v>6.2200000000000007E-3</v>
      </c>
      <c r="Y22" s="112">
        <v>0</v>
      </c>
      <c r="Z22" s="112">
        <v>0</v>
      </c>
      <c r="AA22" s="112">
        <v>0</v>
      </c>
      <c r="AB22" s="112">
        <v>0</v>
      </c>
      <c r="AC22" s="112">
        <v>6.2200000000000007E-3</v>
      </c>
      <c r="AD22" s="112">
        <v>6.2200000000000007E-3</v>
      </c>
      <c r="AE22" s="112">
        <v>0</v>
      </c>
      <c r="AF22" s="115">
        <v>0</v>
      </c>
      <c r="AG22" s="114">
        <v>6.2200000000000007E-3</v>
      </c>
      <c r="AH22" s="112">
        <v>0</v>
      </c>
      <c r="AI22" s="112">
        <v>6.2200000000000007E-3</v>
      </c>
      <c r="AJ22" s="112">
        <v>0</v>
      </c>
      <c r="AK22" s="112">
        <f t="shared" si="0"/>
        <v>6.2200000000000007E-3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6.2200000000000007E-3</v>
      </c>
    </row>
    <row r="23" spans="2:41" s="88" customFormat="1" ht="17.25" customHeight="1">
      <c r="B23" s="94">
        <v>0</v>
      </c>
      <c r="C23" s="111" t="s">
        <v>86</v>
      </c>
      <c r="D23" s="112">
        <v>9.0702999999999992E-2</v>
      </c>
      <c r="E23" s="112">
        <v>0</v>
      </c>
      <c r="F23" s="112">
        <v>0</v>
      </c>
      <c r="G23" s="112">
        <v>9.0702999999999992E-2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9.0702999999999992E-2</v>
      </c>
      <c r="T23" s="112">
        <v>0</v>
      </c>
      <c r="U23" s="112">
        <v>0</v>
      </c>
      <c r="V23" s="112">
        <v>0</v>
      </c>
      <c r="W23" s="112">
        <v>9.0702999999999992E-2</v>
      </c>
      <c r="X23" s="112">
        <v>0</v>
      </c>
      <c r="Y23" s="112">
        <v>0</v>
      </c>
      <c r="Z23" s="112">
        <v>9.0702999999999992E-2</v>
      </c>
      <c r="AA23" s="112">
        <v>0</v>
      </c>
      <c r="AB23" s="112">
        <v>0</v>
      </c>
      <c r="AC23" s="112">
        <v>9.0703000000000006E-2</v>
      </c>
      <c r="AD23" s="112">
        <v>5.0976E-2</v>
      </c>
      <c r="AE23" s="112">
        <v>3.9727000000000005E-2</v>
      </c>
      <c r="AF23" s="115">
        <v>0</v>
      </c>
      <c r="AG23" s="114">
        <v>5.0976E-2</v>
      </c>
      <c r="AH23" s="112">
        <v>3.9727000000000005E-2</v>
      </c>
      <c r="AI23" s="112">
        <v>5.0976E-2</v>
      </c>
      <c r="AJ23" s="112">
        <v>0</v>
      </c>
      <c r="AK23" s="112">
        <f t="shared" si="0"/>
        <v>9.0702999999999992E-2</v>
      </c>
      <c r="AL23" s="112">
        <f t="shared" si="1"/>
        <v>3.9727000000000005E-2</v>
      </c>
      <c r="AM23" s="112">
        <v>0</v>
      </c>
      <c r="AN23" s="112">
        <v>3.9727000000000005E-2</v>
      </c>
      <c r="AO23" s="112">
        <f t="shared" si="2"/>
        <v>5.0975999999999987E-2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8.2008999999999999E-2</v>
      </c>
      <c r="E25" s="112">
        <v>0</v>
      </c>
      <c r="F25" s="112">
        <v>0</v>
      </c>
      <c r="G25" s="112">
        <v>8.2008999999999999E-2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8.2008999999999999E-2</v>
      </c>
      <c r="T25" s="112">
        <v>0</v>
      </c>
      <c r="U25" s="112">
        <v>0</v>
      </c>
      <c r="V25" s="112">
        <v>0</v>
      </c>
      <c r="W25" s="112">
        <v>8.2008999999999999E-2</v>
      </c>
      <c r="X25" s="112">
        <v>0</v>
      </c>
      <c r="Y25" s="112">
        <v>0</v>
      </c>
      <c r="Z25" s="112">
        <v>8.2008999999999999E-2</v>
      </c>
      <c r="AA25" s="112">
        <v>0</v>
      </c>
      <c r="AB25" s="112">
        <v>1.9889999999999908E-3</v>
      </c>
      <c r="AC25" s="112">
        <v>8.0020000000000008E-2</v>
      </c>
      <c r="AD25" s="112">
        <v>0.08</v>
      </c>
      <c r="AE25" s="112">
        <v>2.0000000000000002E-5</v>
      </c>
      <c r="AF25" s="115">
        <v>0</v>
      </c>
      <c r="AG25" s="114">
        <v>0.08</v>
      </c>
      <c r="AH25" s="112">
        <v>2.0000000000000002E-5</v>
      </c>
      <c r="AI25" s="112">
        <v>0.08</v>
      </c>
      <c r="AJ25" s="112">
        <v>0</v>
      </c>
      <c r="AK25" s="112">
        <f t="shared" si="0"/>
        <v>8.2008999999999999E-2</v>
      </c>
      <c r="AL25" s="112">
        <f t="shared" si="1"/>
        <v>2.0089999999999999E-3</v>
      </c>
      <c r="AM25" s="112">
        <v>0</v>
      </c>
      <c r="AN25" s="112">
        <v>2.0089999999999999E-3</v>
      </c>
      <c r="AO25" s="112">
        <f t="shared" si="2"/>
        <v>0.08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0.75873000000000002</v>
      </c>
      <c r="E27" s="112">
        <v>0</v>
      </c>
      <c r="F27" s="112">
        <v>0</v>
      </c>
      <c r="G27" s="112">
        <v>0.75873000000000002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0.75873000000000002</v>
      </c>
      <c r="T27" s="112">
        <v>0</v>
      </c>
      <c r="U27" s="112">
        <v>0</v>
      </c>
      <c r="V27" s="112">
        <v>0</v>
      </c>
      <c r="W27" s="112">
        <v>0.75873000000000002</v>
      </c>
      <c r="X27" s="112">
        <v>0.12475</v>
      </c>
      <c r="Y27" s="112">
        <v>0</v>
      </c>
      <c r="Z27" s="112">
        <v>0.63397999999999999</v>
      </c>
      <c r="AA27" s="112">
        <v>0.49609000000000003</v>
      </c>
      <c r="AB27" s="112">
        <v>0.48606500000000008</v>
      </c>
      <c r="AC27" s="112">
        <v>0.27266499999999994</v>
      </c>
      <c r="AD27" s="112">
        <v>0.15563999999999997</v>
      </c>
      <c r="AE27" s="112">
        <v>0.11702499999999999</v>
      </c>
      <c r="AF27" s="115">
        <v>0</v>
      </c>
      <c r="AG27" s="114">
        <v>0.15563999999999997</v>
      </c>
      <c r="AH27" s="112">
        <v>0.11702499999999999</v>
      </c>
      <c r="AI27" s="112">
        <v>0.15563999999999997</v>
      </c>
      <c r="AJ27" s="112">
        <v>0</v>
      </c>
      <c r="AK27" s="112">
        <f t="shared" si="0"/>
        <v>0.75873000000000002</v>
      </c>
      <c r="AL27" s="112">
        <f t="shared" si="1"/>
        <v>0.60309000000000001</v>
      </c>
      <c r="AM27" s="112">
        <v>0</v>
      </c>
      <c r="AN27" s="112">
        <v>0.60309000000000001</v>
      </c>
      <c r="AO27" s="112">
        <f t="shared" si="2"/>
        <v>0.15564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0.20848900000000001</v>
      </c>
      <c r="E32" s="112">
        <v>0</v>
      </c>
      <c r="F32" s="112">
        <v>0</v>
      </c>
      <c r="G32" s="112">
        <v>0.20848900000000001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0.20848900000000001</v>
      </c>
      <c r="T32" s="112">
        <v>0</v>
      </c>
      <c r="U32" s="112">
        <v>0</v>
      </c>
      <c r="V32" s="112">
        <v>0</v>
      </c>
      <c r="W32" s="112">
        <v>0.20848900000000001</v>
      </c>
      <c r="X32" s="112">
        <v>0.206675</v>
      </c>
      <c r="Y32" s="112">
        <v>0</v>
      </c>
      <c r="Z32" s="112">
        <v>1.8140000000000001E-3</v>
      </c>
      <c r="AA32" s="112">
        <v>1.6140000000000002E-3</v>
      </c>
      <c r="AB32" s="112">
        <v>1.5980000000000161E-3</v>
      </c>
      <c r="AC32" s="112">
        <v>0.20689099999999999</v>
      </c>
      <c r="AD32" s="112">
        <v>0.20280199999999998</v>
      </c>
      <c r="AE32" s="112">
        <v>4.0890000000000032E-3</v>
      </c>
      <c r="AF32" s="115">
        <v>0</v>
      </c>
      <c r="AG32" s="114">
        <v>0.20280199999999998</v>
      </c>
      <c r="AH32" s="112">
        <v>4.0890000000000032E-3</v>
      </c>
      <c r="AI32" s="112">
        <v>0.20280199999999998</v>
      </c>
      <c r="AJ32" s="112">
        <v>0</v>
      </c>
      <c r="AK32" s="112">
        <f t="shared" si="0"/>
        <v>0.20848900000000001</v>
      </c>
      <c r="AL32" s="112">
        <f t="shared" si="1"/>
        <v>5.6870000000000028E-3</v>
      </c>
      <c r="AM32" s="112">
        <v>0</v>
      </c>
      <c r="AN32" s="112">
        <v>5.6870000000000028E-3</v>
      </c>
      <c r="AO32" s="112">
        <f t="shared" si="2"/>
        <v>0.20280200000000001</v>
      </c>
    </row>
    <row r="33" spans="2:41" s="88" customFormat="1" ht="17.25" customHeight="1">
      <c r="B33" s="94">
        <v>0</v>
      </c>
      <c r="C33" s="111" t="s">
        <v>96</v>
      </c>
      <c r="D33" s="112">
        <v>4.2120000000000005E-2</v>
      </c>
      <c r="E33" s="112">
        <v>0</v>
      </c>
      <c r="F33" s="112">
        <v>0</v>
      </c>
      <c r="G33" s="112">
        <v>4.2120000000000005E-2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4.2120000000000005E-2</v>
      </c>
      <c r="T33" s="112">
        <v>0</v>
      </c>
      <c r="U33" s="112">
        <v>0</v>
      </c>
      <c r="V33" s="112">
        <v>0</v>
      </c>
      <c r="W33" s="112">
        <v>4.2120000000000005E-2</v>
      </c>
      <c r="X33" s="112">
        <v>3.9520000000000007E-2</v>
      </c>
      <c r="Y33" s="112">
        <v>0</v>
      </c>
      <c r="Z33" s="112">
        <v>2.5999999999999999E-3</v>
      </c>
      <c r="AA33" s="112">
        <v>2.5999999999999999E-3</v>
      </c>
      <c r="AB33" s="112">
        <v>2.3399999999999949E-3</v>
      </c>
      <c r="AC33" s="112">
        <v>3.978000000000001E-2</v>
      </c>
      <c r="AD33" s="112">
        <v>3.9520000000000007E-2</v>
      </c>
      <c r="AE33" s="112">
        <v>2.6000000000000003E-4</v>
      </c>
      <c r="AF33" s="115">
        <v>0</v>
      </c>
      <c r="AG33" s="114">
        <v>3.9520000000000007E-2</v>
      </c>
      <c r="AH33" s="112">
        <v>2.6000000000000003E-4</v>
      </c>
      <c r="AI33" s="112">
        <v>3.9520000000000007E-2</v>
      </c>
      <c r="AJ33" s="112">
        <v>0</v>
      </c>
      <c r="AK33" s="112">
        <f t="shared" si="0"/>
        <v>4.2120000000000005E-2</v>
      </c>
      <c r="AL33" s="112">
        <f t="shared" si="1"/>
        <v>2.5999999999999999E-3</v>
      </c>
      <c r="AM33" s="112">
        <v>0</v>
      </c>
      <c r="AN33" s="112">
        <v>2.5999999999999999E-3</v>
      </c>
      <c r="AO33" s="112">
        <f t="shared" si="2"/>
        <v>3.9520000000000007E-2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0.31022999999999995</v>
      </c>
      <c r="E35" s="112">
        <v>0</v>
      </c>
      <c r="F35" s="112">
        <v>0</v>
      </c>
      <c r="G35" s="112">
        <v>0.31022999999999995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0.31022999999999995</v>
      </c>
      <c r="T35" s="112">
        <v>0</v>
      </c>
      <c r="U35" s="112">
        <v>0</v>
      </c>
      <c r="V35" s="112">
        <v>0</v>
      </c>
      <c r="W35" s="112">
        <v>0.31022999999999995</v>
      </c>
      <c r="X35" s="112">
        <v>0</v>
      </c>
      <c r="Y35" s="112">
        <v>0</v>
      </c>
      <c r="Z35" s="112">
        <v>0.31022999999999995</v>
      </c>
      <c r="AA35" s="112">
        <v>0</v>
      </c>
      <c r="AB35" s="112">
        <v>0.21537399999999995</v>
      </c>
      <c r="AC35" s="112">
        <v>9.4855999999999996E-2</v>
      </c>
      <c r="AD35" s="112">
        <v>5.9667999999999992E-2</v>
      </c>
      <c r="AE35" s="112">
        <v>3.5188000000000004E-2</v>
      </c>
      <c r="AF35" s="115">
        <v>0</v>
      </c>
      <c r="AG35" s="114">
        <v>5.9667999999999992E-2</v>
      </c>
      <c r="AH35" s="112">
        <v>3.5188000000000004E-2</v>
      </c>
      <c r="AI35" s="112">
        <v>5.9667999999999992E-2</v>
      </c>
      <c r="AJ35" s="112">
        <v>0</v>
      </c>
      <c r="AK35" s="112">
        <f t="shared" si="0"/>
        <v>0.31022999999999995</v>
      </c>
      <c r="AL35" s="112">
        <f t="shared" si="1"/>
        <v>0.25056200000000001</v>
      </c>
      <c r="AM35" s="112">
        <v>0</v>
      </c>
      <c r="AN35" s="112">
        <v>0.25056200000000001</v>
      </c>
      <c r="AO35" s="112">
        <f t="shared" si="2"/>
        <v>5.9667999999999943E-2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6.0999999999999995E-3</v>
      </c>
      <c r="E39" s="112">
        <v>0</v>
      </c>
      <c r="F39" s="112">
        <v>0</v>
      </c>
      <c r="G39" s="112">
        <v>6.0999999999999995E-3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6.0999999999999995E-3</v>
      </c>
      <c r="T39" s="112">
        <v>0</v>
      </c>
      <c r="U39" s="112">
        <v>0</v>
      </c>
      <c r="V39" s="112">
        <v>0</v>
      </c>
      <c r="W39" s="112">
        <v>6.0999999999999995E-3</v>
      </c>
      <c r="X39" s="112">
        <v>5.0000000000000001E-3</v>
      </c>
      <c r="Y39" s="112">
        <v>0</v>
      </c>
      <c r="Z39" s="112">
        <v>1.0999999999999998E-3</v>
      </c>
      <c r="AA39" s="112">
        <v>8.4999999999999995E-4</v>
      </c>
      <c r="AB39" s="112">
        <v>7.2199999999999955E-4</v>
      </c>
      <c r="AC39" s="112">
        <v>5.378E-3</v>
      </c>
      <c r="AD39" s="112">
        <v>2.5000000000000001E-4</v>
      </c>
      <c r="AE39" s="112">
        <v>5.1279999999999997E-3</v>
      </c>
      <c r="AF39" s="115">
        <v>0</v>
      </c>
      <c r="AG39" s="114">
        <v>2.5000000000000001E-4</v>
      </c>
      <c r="AH39" s="112">
        <v>5.1279999999999997E-3</v>
      </c>
      <c r="AI39" s="112">
        <v>2.5000000000000001E-4</v>
      </c>
      <c r="AJ39" s="112">
        <v>0</v>
      </c>
      <c r="AK39" s="112">
        <f t="shared" si="0"/>
        <v>6.0999999999999995E-3</v>
      </c>
      <c r="AL39" s="112">
        <f t="shared" si="1"/>
        <v>5.8499999999999993E-3</v>
      </c>
      <c r="AM39" s="112">
        <v>0</v>
      </c>
      <c r="AN39" s="112">
        <v>5.8499999999999993E-3</v>
      </c>
      <c r="AO39" s="112">
        <f t="shared" si="2"/>
        <v>2.5000000000000022E-4</v>
      </c>
    </row>
    <row r="40" spans="2:41" ht="17.25" customHeight="1">
      <c r="B40" s="94">
        <v>0</v>
      </c>
      <c r="C40" s="111" t="s">
        <v>103</v>
      </c>
      <c r="D40" s="112">
        <v>2.6250000000000002E-3</v>
      </c>
      <c r="E40" s="112">
        <v>0</v>
      </c>
      <c r="F40" s="112">
        <v>0</v>
      </c>
      <c r="G40" s="112">
        <v>2.6250000000000002E-3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2.6250000000000002E-3</v>
      </c>
      <c r="T40" s="112">
        <v>0</v>
      </c>
      <c r="U40" s="112">
        <v>0</v>
      </c>
      <c r="V40" s="112">
        <v>0</v>
      </c>
      <c r="W40" s="112">
        <v>2.6250000000000002E-3</v>
      </c>
      <c r="X40" s="112">
        <v>2.225E-3</v>
      </c>
      <c r="Y40" s="112">
        <v>0</v>
      </c>
      <c r="Z40" s="112">
        <v>4.0000000000000002E-4</v>
      </c>
      <c r="AA40" s="112">
        <v>0</v>
      </c>
      <c r="AB40" s="112">
        <v>0</v>
      </c>
      <c r="AC40" s="112">
        <v>2.6250000000000006E-3</v>
      </c>
      <c r="AD40" s="112">
        <v>2.1000000000000003E-3</v>
      </c>
      <c r="AE40" s="112">
        <v>5.2500000000000008E-4</v>
      </c>
      <c r="AF40" s="115">
        <v>0</v>
      </c>
      <c r="AG40" s="114">
        <v>2.1000000000000003E-3</v>
      </c>
      <c r="AH40" s="112">
        <v>5.2500000000000008E-4</v>
      </c>
      <c r="AI40" s="112">
        <v>2.1000000000000003E-3</v>
      </c>
      <c r="AJ40" s="112">
        <v>0</v>
      </c>
      <c r="AK40" s="112">
        <f t="shared" si="0"/>
        <v>2.6250000000000002E-3</v>
      </c>
      <c r="AL40" s="112">
        <f t="shared" si="1"/>
        <v>5.2500000000000008E-4</v>
      </c>
      <c r="AM40" s="112">
        <v>0</v>
      </c>
      <c r="AN40" s="112">
        <v>5.2500000000000008E-4</v>
      </c>
      <c r="AO40" s="112">
        <f t="shared" si="2"/>
        <v>2.1000000000000003E-3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2.1284000000000001</v>
      </c>
      <c r="E43" s="102">
        <v>0</v>
      </c>
      <c r="F43" s="102">
        <v>0</v>
      </c>
      <c r="G43" s="102">
        <v>2.1284000000000001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2.1284000000000001</v>
      </c>
      <c r="T43" s="102">
        <v>1.1436400000000002</v>
      </c>
      <c r="U43" s="102">
        <v>2.3999999999999998E-4</v>
      </c>
      <c r="V43" s="102">
        <v>1.1434000000000002</v>
      </c>
      <c r="W43" s="102">
        <v>0.98476000000000008</v>
      </c>
      <c r="X43" s="102">
        <v>0.9498350000000001</v>
      </c>
      <c r="Y43" s="102">
        <v>0</v>
      </c>
      <c r="Z43" s="102">
        <v>3.4924999999999998E-2</v>
      </c>
      <c r="AA43" s="102">
        <v>2.0000000000000001E-4</v>
      </c>
      <c r="AB43" s="112">
        <v>2.0876000000000006E-2</v>
      </c>
      <c r="AC43" s="112">
        <v>0.96388400000000007</v>
      </c>
      <c r="AD43" s="112">
        <v>0.94991300000000012</v>
      </c>
      <c r="AE43" s="102">
        <v>1.3970999999999999E-2</v>
      </c>
      <c r="AF43" s="105">
        <v>0</v>
      </c>
      <c r="AG43" s="104">
        <v>0.94991300000000012</v>
      </c>
      <c r="AH43" s="102">
        <v>1.1576110000000002</v>
      </c>
      <c r="AI43" s="102">
        <v>0.94991300000000012</v>
      </c>
      <c r="AJ43" s="102">
        <v>0</v>
      </c>
      <c r="AK43" s="102">
        <f t="shared" si="0"/>
        <v>2.1284000000000001</v>
      </c>
      <c r="AL43" s="102">
        <f t="shared" si="1"/>
        <v>1.1640010000000001</v>
      </c>
      <c r="AM43" s="102">
        <v>0</v>
      </c>
      <c r="AN43" s="102">
        <v>1.1640010000000001</v>
      </c>
      <c r="AO43" s="102">
        <f t="shared" si="2"/>
        <v>0.96439900000000001</v>
      </c>
    </row>
    <row r="44" spans="2:41" ht="17.25" customHeight="1">
      <c r="B44" s="109" t="s">
        <v>107</v>
      </c>
      <c r="C44" s="110"/>
      <c r="D44" s="91">
        <v>53.294737999999995</v>
      </c>
      <c r="E44" s="91">
        <v>0</v>
      </c>
      <c r="F44" s="91">
        <v>0</v>
      </c>
      <c r="G44" s="91">
        <v>53.294737999999995</v>
      </c>
      <c r="H44" s="91">
        <v>0</v>
      </c>
      <c r="I44" s="91">
        <v>0</v>
      </c>
      <c r="J44" s="91">
        <v>0</v>
      </c>
      <c r="K44" s="91">
        <v>52.097999999999999</v>
      </c>
      <c r="L44" s="91">
        <v>0</v>
      </c>
      <c r="M44" s="91">
        <v>48.588900000000002</v>
      </c>
      <c r="N44" s="91">
        <v>0</v>
      </c>
      <c r="O44" s="91">
        <v>3.5091000000000001</v>
      </c>
      <c r="P44" s="91">
        <v>3.85E-2</v>
      </c>
      <c r="Q44" s="108">
        <v>0</v>
      </c>
      <c r="R44" s="91">
        <v>0</v>
      </c>
      <c r="S44" s="92">
        <v>4.6673380000000009</v>
      </c>
      <c r="T44" s="91">
        <v>1.76911</v>
      </c>
      <c r="U44" s="91">
        <v>0</v>
      </c>
      <c r="V44" s="91">
        <v>1.76911</v>
      </c>
      <c r="W44" s="91">
        <v>2.8982280000000005</v>
      </c>
      <c r="X44" s="91">
        <v>7.5600000000000001E-2</v>
      </c>
      <c r="Y44" s="91">
        <v>0</v>
      </c>
      <c r="Z44" s="91">
        <v>2.8226280000000004</v>
      </c>
      <c r="AA44" s="91">
        <v>9.980000000000001E-3</v>
      </c>
      <c r="AB44" s="91">
        <v>7.1651000000000242E-2</v>
      </c>
      <c r="AC44" s="91">
        <v>2.8265770000000003</v>
      </c>
      <c r="AD44" s="91">
        <v>2.7858080000000003</v>
      </c>
      <c r="AE44" s="91">
        <v>4.0769E-2</v>
      </c>
      <c r="AF44" s="93">
        <v>0</v>
      </c>
      <c r="AG44" s="92">
        <v>2.8243080000000003</v>
      </c>
      <c r="AH44" s="91">
        <v>1.809879</v>
      </c>
      <c r="AI44" s="91">
        <v>2.8243080000000003</v>
      </c>
      <c r="AJ44" s="91">
        <v>0</v>
      </c>
      <c r="AK44" s="91">
        <f t="shared" si="0"/>
        <v>53.294737999999995</v>
      </c>
      <c r="AL44" s="91">
        <f t="shared" si="1"/>
        <v>1.857229</v>
      </c>
      <c r="AM44" s="91">
        <f>SUM(AM45:AM50)</f>
        <v>0</v>
      </c>
      <c r="AN44" s="91">
        <f>SUM(AN45:AN50)</f>
        <v>1.857229</v>
      </c>
      <c r="AO44" s="91">
        <f t="shared" si="2"/>
        <v>51.437508999999999</v>
      </c>
    </row>
    <row r="45" spans="2:41" ht="17.25" customHeight="1">
      <c r="B45" s="94">
        <v>0</v>
      </c>
      <c r="C45" s="95" t="s">
        <v>108</v>
      </c>
      <c r="D45" s="96">
        <v>3.7777999999999999E-2</v>
      </c>
      <c r="E45" s="96">
        <v>0</v>
      </c>
      <c r="F45" s="96">
        <v>0</v>
      </c>
      <c r="G45" s="96">
        <v>3.7777999999999999E-2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3.7777999999999999E-2</v>
      </c>
      <c r="T45" s="96">
        <v>0</v>
      </c>
      <c r="U45" s="96">
        <v>0</v>
      </c>
      <c r="V45" s="96">
        <v>0</v>
      </c>
      <c r="W45" s="96">
        <v>3.7777999999999999E-2</v>
      </c>
      <c r="X45" s="96">
        <v>0</v>
      </c>
      <c r="Y45" s="96">
        <v>0</v>
      </c>
      <c r="Z45" s="96">
        <v>3.7777999999999999E-2</v>
      </c>
      <c r="AA45" s="96">
        <v>9.980000000000001E-3</v>
      </c>
      <c r="AB45" s="112">
        <v>9.8800000000000034E-3</v>
      </c>
      <c r="AC45" s="112">
        <v>2.7897999999999996E-2</v>
      </c>
      <c r="AD45" s="112">
        <v>2.4598999999999996E-2</v>
      </c>
      <c r="AE45" s="96">
        <v>3.2989999999999998E-3</v>
      </c>
      <c r="AF45" s="99">
        <v>0</v>
      </c>
      <c r="AG45" s="98">
        <v>2.4598999999999996E-2</v>
      </c>
      <c r="AH45" s="96">
        <v>3.2989999999999998E-3</v>
      </c>
      <c r="AI45" s="96">
        <v>2.4598999999999996E-2</v>
      </c>
      <c r="AJ45" s="96">
        <v>0</v>
      </c>
      <c r="AK45" s="96">
        <f t="shared" si="0"/>
        <v>3.7777999999999999E-2</v>
      </c>
      <c r="AL45" s="96">
        <f t="shared" si="1"/>
        <v>1.3179E-2</v>
      </c>
      <c r="AM45" s="96">
        <v>0</v>
      </c>
      <c r="AN45" s="96">
        <v>1.3179E-2</v>
      </c>
      <c r="AO45" s="96">
        <f t="shared" si="2"/>
        <v>2.4598999999999999E-2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0.87399999999999989</v>
      </c>
      <c r="E48" s="112">
        <v>0</v>
      </c>
      <c r="F48" s="112">
        <v>0</v>
      </c>
      <c r="G48" s="112">
        <v>0.87399999999999989</v>
      </c>
      <c r="H48" s="112">
        <v>0</v>
      </c>
      <c r="I48" s="112">
        <v>0</v>
      </c>
      <c r="J48" s="112">
        <v>0</v>
      </c>
      <c r="K48" s="112">
        <v>3.9E-2</v>
      </c>
      <c r="L48" s="112">
        <v>0</v>
      </c>
      <c r="M48" s="112">
        <v>5.0000000000000044E-4</v>
      </c>
      <c r="N48" s="112">
        <v>0</v>
      </c>
      <c r="O48" s="112">
        <v>3.85E-2</v>
      </c>
      <c r="P48" s="112">
        <v>3.85E-2</v>
      </c>
      <c r="Q48" s="113">
        <v>0</v>
      </c>
      <c r="R48" s="112">
        <v>0</v>
      </c>
      <c r="S48" s="114">
        <v>0.83499999999999996</v>
      </c>
      <c r="T48" s="112">
        <v>0.83499999999999996</v>
      </c>
      <c r="U48" s="112">
        <v>0</v>
      </c>
      <c r="V48" s="112">
        <v>0.83499999999999996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3.85E-2</v>
      </c>
      <c r="AH48" s="112">
        <v>0.83499999999999996</v>
      </c>
      <c r="AI48" s="112">
        <v>3.85E-2</v>
      </c>
      <c r="AJ48" s="112">
        <v>0</v>
      </c>
      <c r="AK48" s="112">
        <f t="shared" si="0"/>
        <v>0.87399999999999989</v>
      </c>
      <c r="AL48" s="112">
        <f t="shared" si="1"/>
        <v>0.83499999999999996</v>
      </c>
      <c r="AM48" s="112">
        <v>0</v>
      </c>
      <c r="AN48" s="112">
        <v>0.83499999999999996</v>
      </c>
      <c r="AO48" s="112">
        <f t="shared" si="2"/>
        <v>3.8999999999999924E-2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52.382959999999997</v>
      </c>
      <c r="E50" s="102">
        <v>0</v>
      </c>
      <c r="F50" s="102">
        <v>0</v>
      </c>
      <c r="G50" s="102">
        <v>52.382959999999997</v>
      </c>
      <c r="H50" s="102">
        <v>0</v>
      </c>
      <c r="I50" s="102">
        <v>0</v>
      </c>
      <c r="J50" s="102">
        <v>0</v>
      </c>
      <c r="K50" s="102">
        <v>52.058999999999997</v>
      </c>
      <c r="L50" s="102">
        <v>0</v>
      </c>
      <c r="M50" s="102">
        <v>48.5884</v>
      </c>
      <c r="N50" s="102">
        <v>0</v>
      </c>
      <c r="O50" s="102">
        <v>3.4706000000000001</v>
      </c>
      <c r="P50" s="102">
        <v>0</v>
      </c>
      <c r="Q50" s="103">
        <v>0</v>
      </c>
      <c r="R50" s="102">
        <v>0</v>
      </c>
      <c r="S50" s="104">
        <v>3.7945600000000006</v>
      </c>
      <c r="T50" s="102">
        <v>0.93411</v>
      </c>
      <c r="U50" s="102">
        <v>0</v>
      </c>
      <c r="V50" s="102">
        <v>0.93411</v>
      </c>
      <c r="W50" s="102">
        <v>2.8604500000000006</v>
      </c>
      <c r="X50" s="102">
        <v>7.5600000000000001E-2</v>
      </c>
      <c r="Y50" s="102">
        <v>0</v>
      </c>
      <c r="Z50" s="102">
        <v>2.7848500000000005</v>
      </c>
      <c r="AA50" s="102">
        <v>0</v>
      </c>
      <c r="AB50" s="102">
        <v>6.1771000000000242E-2</v>
      </c>
      <c r="AC50" s="102">
        <v>2.7986790000000004</v>
      </c>
      <c r="AD50" s="102">
        <v>2.7612090000000005</v>
      </c>
      <c r="AE50" s="102">
        <v>3.7469999999999996E-2</v>
      </c>
      <c r="AF50" s="105">
        <v>0</v>
      </c>
      <c r="AG50" s="104">
        <v>2.7612090000000005</v>
      </c>
      <c r="AH50" s="102">
        <v>0.97158</v>
      </c>
      <c r="AI50" s="102">
        <v>2.7612090000000005</v>
      </c>
      <c r="AJ50" s="102">
        <v>0</v>
      </c>
      <c r="AK50" s="102">
        <f t="shared" si="0"/>
        <v>52.382959999999997</v>
      </c>
      <c r="AL50" s="102">
        <f t="shared" si="1"/>
        <v>1.00905</v>
      </c>
      <c r="AM50" s="102">
        <v>0</v>
      </c>
      <c r="AN50" s="102">
        <v>1.00905</v>
      </c>
      <c r="AO50" s="102">
        <f t="shared" si="2"/>
        <v>51.373909999999995</v>
      </c>
    </row>
    <row r="51" spans="2:41" ht="17.25" customHeight="1">
      <c r="B51" s="106" t="s">
        <v>114</v>
      </c>
      <c r="C51" s="107"/>
      <c r="D51" s="91">
        <v>2.7899999999999999E-3</v>
      </c>
      <c r="E51" s="91">
        <v>0</v>
      </c>
      <c r="F51" s="91">
        <v>0</v>
      </c>
      <c r="G51" s="91">
        <v>2.7899999999999999E-3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2.7899999999999999E-3</v>
      </c>
      <c r="T51" s="91">
        <v>0</v>
      </c>
      <c r="U51" s="91">
        <v>0</v>
      </c>
      <c r="V51" s="91">
        <v>0</v>
      </c>
      <c r="W51" s="91">
        <v>2.7899999999999999E-3</v>
      </c>
      <c r="X51" s="91">
        <v>0</v>
      </c>
      <c r="Y51" s="91">
        <v>0</v>
      </c>
      <c r="Z51" s="91">
        <v>2.7899999999999999E-3</v>
      </c>
      <c r="AA51" s="91">
        <v>0</v>
      </c>
      <c r="AB51" s="91">
        <v>0</v>
      </c>
      <c r="AC51" s="91">
        <v>2.7899999999999999E-3</v>
      </c>
      <c r="AD51" s="91">
        <v>2.7899999999999999E-3</v>
      </c>
      <c r="AE51" s="91">
        <v>0</v>
      </c>
      <c r="AF51" s="93">
        <v>0</v>
      </c>
      <c r="AG51" s="92">
        <v>2.7899999999999999E-3</v>
      </c>
      <c r="AH51" s="91">
        <v>0</v>
      </c>
      <c r="AI51" s="91">
        <v>2.7899999999999999E-3</v>
      </c>
      <c r="AJ51" s="91">
        <v>0</v>
      </c>
      <c r="AK51" s="91">
        <f t="shared" si="0"/>
        <v>2.7899999999999999E-3</v>
      </c>
      <c r="AL51" s="91">
        <f t="shared" si="1"/>
        <v>0</v>
      </c>
      <c r="AM51" s="91">
        <v>0</v>
      </c>
      <c r="AN51" s="91">
        <v>0</v>
      </c>
      <c r="AO51" s="91">
        <f t="shared" si="2"/>
        <v>2.7899999999999999E-3</v>
      </c>
    </row>
    <row r="52" spans="2:41" ht="17.25" customHeight="1">
      <c r="B52" s="106" t="s">
        <v>115</v>
      </c>
      <c r="C52" s="107"/>
      <c r="D52" s="91">
        <v>2.7195999999999998E-2</v>
      </c>
      <c r="E52" s="91">
        <v>0</v>
      </c>
      <c r="F52" s="91">
        <v>0</v>
      </c>
      <c r="G52" s="91">
        <v>2.7195999999999998E-2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2.7195999999999998E-2</v>
      </c>
      <c r="T52" s="91">
        <v>6.0000000000000001E-3</v>
      </c>
      <c r="U52" s="91">
        <v>6.0000000000000001E-3</v>
      </c>
      <c r="V52" s="91">
        <v>0</v>
      </c>
      <c r="W52" s="91">
        <v>2.1196E-2</v>
      </c>
      <c r="X52" s="91">
        <v>1.8456E-2</v>
      </c>
      <c r="Y52" s="91">
        <v>0</v>
      </c>
      <c r="Z52" s="91">
        <v>2.7400000000000007E-3</v>
      </c>
      <c r="AA52" s="91">
        <v>1.9000000000000001E-4</v>
      </c>
      <c r="AB52" s="91">
        <v>1.7099999999999754E-4</v>
      </c>
      <c r="AC52" s="91">
        <v>2.1025000000000002E-2</v>
      </c>
      <c r="AD52" s="91">
        <v>2.0426000000000003E-2</v>
      </c>
      <c r="AE52" s="91">
        <v>5.9899999999999992E-4</v>
      </c>
      <c r="AF52" s="93">
        <v>0</v>
      </c>
      <c r="AG52" s="92">
        <v>2.0426000000000003E-2</v>
      </c>
      <c r="AH52" s="91">
        <v>6.5989999999999998E-3</v>
      </c>
      <c r="AI52" s="91">
        <v>2.0426000000000003E-2</v>
      </c>
      <c r="AJ52" s="91">
        <v>0</v>
      </c>
      <c r="AK52" s="91">
        <f t="shared" si="0"/>
        <v>2.7195999999999998E-2</v>
      </c>
      <c r="AL52" s="91">
        <f t="shared" si="1"/>
        <v>6.77E-3</v>
      </c>
      <c r="AM52" s="91">
        <v>0</v>
      </c>
      <c r="AN52" s="91">
        <v>6.77E-3</v>
      </c>
      <c r="AO52" s="91">
        <f t="shared" si="2"/>
        <v>2.0426E-2</v>
      </c>
    </row>
    <row r="53" spans="2:41" ht="17.25" customHeight="1">
      <c r="B53" s="106" t="s">
        <v>116</v>
      </c>
      <c r="C53" s="107"/>
      <c r="D53" s="91">
        <v>0.76916000000000007</v>
      </c>
      <c r="E53" s="91">
        <v>0</v>
      </c>
      <c r="F53" s="91">
        <v>0</v>
      </c>
      <c r="G53" s="91">
        <v>0.76916000000000007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0.76916000000000007</v>
      </c>
      <c r="T53" s="91">
        <v>6.7400000000000002E-2</v>
      </c>
      <c r="U53" s="91">
        <v>6.7400000000000002E-2</v>
      </c>
      <c r="V53" s="91">
        <v>0</v>
      </c>
      <c r="W53" s="91">
        <v>0.70176000000000005</v>
      </c>
      <c r="X53" s="91">
        <v>9.9125000000000005E-2</v>
      </c>
      <c r="Y53" s="91">
        <v>0</v>
      </c>
      <c r="Z53" s="91">
        <v>0.60263500000000003</v>
      </c>
      <c r="AA53" s="91">
        <v>1.0419999999999999E-2</v>
      </c>
      <c r="AB53" s="91">
        <v>0.36532900000000001</v>
      </c>
      <c r="AC53" s="91">
        <v>0.33643100000000004</v>
      </c>
      <c r="AD53" s="91">
        <v>0.21431</v>
      </c>
      <c r="AE53" s="91">
        <v>0.12212100000000001</v>
      </c>
      <c r="AF53" s="93">
        <v>0</v>
      </c>
      <c r="AG53" s="92">
        <v>0.21431</v>
      </c>
      <c r="AH53" s="91">
        <v>0.189521</v>
      </c>
      <c r="AI53" s="91">
        <v>0.21431</v>
      </c>
      <c r="AJ53" s="91">
        <v>0</v>
      </c>
      <c r="AK53" s="91">
        <f t="shared" si="0"/>
        <v>0.76916000000000007</v>
      </c>
      <c r="AL53" s="91">
        <f t="shared" si="1"/>
        <v>0.55449800000000005</v>
      </c>
      <c r="AM53" s="91">
        <v>0</v>
      </c>
      <c r="AN53" s="91">
        <v>0.55449800000000005</v>
      </c>
      <c r="AO53" s="91">
        <f t="shared" si="2"/>
        <v>0.21466200000000002</v>
      </c>
    </row>
    <row r="54" spans="2:41" ht="17.25" customHeight="1">
      <c r="B54" s="106" t="s">
        <v>117</v>
      </c>
      <c r="C54" s="107"/>
      <c r="D54" s="91">
        <v>5.077000000000001E-2</v>
      </c>
      <c r="E54" s="91">
        <v>0</v>
      </c>
      <c r="F54" s="91">
        <v>0</v>
      </c>
      <c r="G54" s="91">
        <v>5.077000000000001E-2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5.077000000000001E-2</v>
      </c>
      <c r="T54" s="91">
        <v>0</v>
      </c>
      <c r="U54" s="91">
        <v>0</v>
      </c>
      <c r="V54" s="91">
        <v>0</v>
      </c>
      <c r="W54" s="91">
        <v>5.077000000000001E-2</v>
      </c>
      <c r="X54" s="91">
        <v>4.1830000000000006E-2</v>
      </c>
      <c r="Y54" s="91">
        <v>0</v>
      </c>
      <c r="Z54" s="91">
        <v>8.9400000000000018E-3</v>
      </c>
      <c r="AA54" s="91">
        <v>5.5000000000000003E-4</v>
      </c>
      <c r="AB54" s="91">
        <v>2.3830000000000101E-3</v>
      </c>
      <c r="AC54" s="91">
        <v>4.8386999999999999E-2</v>
      </c>
      <c r="AD54" s="91">
        <v>2.1864999999999999E-2</v>
      </c>
      <c r="AE54" s="91">
        <v>2.6522E-2</v>
      </c>
      <c r="AF54" s="93">
        <v>0</v>
      </c>
      <c r="AG54" s="92">
        <v>2.1864999999999999E-2</v>
      </c>
      <c r="AH54" s="91">
        <v>2.6522E-2</v>
      </c>
      <c r="AI54" s="91">
        <v>2.1864999999999999E-2</v>
      </c>
      <c r="AJ54" s="91">
        <v>0</v>
      </c>
      <c r="AK54" s="91">
        <f t="shared" si="0"/>
        <v>5.077000000000001E-2</v>
      </c>
      <c r="AL54" s="91">
        <f t="shared" si="1"/>
        <v>2.8905E-2</v>
      </c>
      <c r="AM54" s="91">
        <v>0</v>
      </c>
      <c r="AN54" s="91">
        <v>2.8905E-2</v>
      </c>
      <c r="AO54" s="91">
        <f t="shared" si="2"/>
        <v>2.1865000000000009E-2</v>
      </c>
    </row>
    <row r="55" spans="2:41" ht="17.25" customHeight="1">
      <c r="B55" s="106" t="s">
        <v>118</v>
      </c>
      <c r="C55" s="107"/>
      <c r="D55" s="91">
        <v>2.75E-2</v>
      </c>
      <c r="E55" s="91">
        <v>0</v>
      </c>
      <c r="F55" s="91">
        <v>0</v>
      </c>
      <c r="G55" s="91">
        <v>2.75E-2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2.75E-2</v>
      </c>
      <c r="T55" s="91">
        <v>0</v>
      </c>
      <c r="U55" s="91">
        <v>0</v>
      </c>
      <c r="V55" s="91">
        <v>0</v>
      </c>
      <c r="W55" s="91">
        <v>2.75E-2</v>
      </c>
      <c r="X55" s="91">
        <v>8.0000000000000002E-3</v>
      </c>
      <c r="Y55" s="91">
        <v>0</v>
      </c>
      <c r="Z55" s="91">
        <v>1.95E-2</v>
      </c>
      <c r="AA55" s="91">
        <v>0</v>
      </c>
      <c r="AB55" s="91">
        <v>0</v>
      </c>
      <c r="AC55" s="91">
        <v>2.75E-2</v>
      </c>
      <c r="AD55" s="91">
        <v>2.3099999999999996E-3</v>
      </c>
      <c r="AE55" s="91">
        <v>2.5190000000000001E-2</v>
      </c>
      <c r="AF55" s="93">
        <v>0</v>
      </c>
      <c r="AG55" s="92">
        <v>2.3099999999999996E-3</v>
      </c>
      <c r="AH55" s="91">
        <v>2.5190000000000001E-2</v>
      </c>
      <c r="AI55" s="91">
        <v>2.3099999999999996E-3</v>
      </c>
      <c r="AJ55" s="91">
        <v>0</v>
      </c>
      <c r="AK55" s="91">
        <f t="shared" si="0"/>
        <v>2.75E-2</v>
      </c>
      <c r="AL55" s="91">
        <f t="shared" si="1"/>
        <v>2.5190000000000001E-2</v>
      </c>
      <c r="AM55" s="91">
        <v>0</v>
      </c>
      <c r="AN55" s="91">
        <v>2.5190000000000001E-2</v>
      </c>
      <c r="AO55" s="91">
        <f t="shared" si="2"/>
        <v>2.3099999999999996E-3</v>
      </c>
    </row>
    <row r="56" spans="2:41" ht="17.25" customHeight="1">
      <c r="B56" s="106" t="s">
        <v>119</v>
      </c>
      <c r="C56" s="107"/>
      <c r="D56" s="91">
        <v>1.5210000000000002E-3</v>
      </c>
      <c r="E56" s="91">
        <v>0</v>
      </c>
      <c r="F56" s="91">
        <v>0</v>
      </c>
      <c r="G56" s="91">
        <v>1.5210000000000002E-3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1.5210000000000002E-3</v>
      </c>
      <c r="T56" s="91">
        <v>0</v>
      </c>
      <c r="U56" s="91">
        <v>0</v>
      </c>
      <c r="V56" s="91">
        <v>0</v>
      </c>
      <c r="W56" s="91">
        <v>1.5210000000000002E-3</v>
      </c>
      <c r="X56" s="91">
        <v>7.8100000000000001E-4</v>
      </c>
      <c r="Y56" s="91">
        <v>0</v>
      </c>
      <c r="Z56" s="91">
        <v>7.400000000000001E-4</v>
      </c>
      <c r="AA56" s="91">
        <v>6.6E-4</v>
      </c>
      <c r="AB56" s="91">
        <v>6.8600000000000019E-4</v>
      </c>
      <c r="AC56" s="91">
        <v>8.3500000000000002E-4</v>
      </c>
      <c r="AD56" s="91">
        <v>6.2500000000000001E-4</v>
      </c>
      <c r="AE56" s="91">
        <v>2.0999999999999998E-4</v>
      </c>
      <c r="AF56" s="93">
        <v>0</v>
      </c>
      <c r="AG56" s="92">
        <v>6.2500000000000001E-4</v>
      </c>
      <c r="AH56" s="91">
        <v>2.0999999999999998E-4</v>
      </c>
      <c r="AI56" s="91">
        <v>6.2500000000000001E-4</v>
      </c>
      <c r="AJ56" s="91">
        <v>0</v>
      </c>
      <c r="AK56" s="91">
        <f t="shared" si="0"/>
        <v>1.5210000000000002E-3</v>
      </c>
      <c r="AL56" s="91">
        <f t="shared" si="1"/>
        <v>8.9600000000000009E-4</v>
      </c>
      <c r="AM56" s="91">
        <v>0</v>
      </c>
      <c r="AN56" s="91">
        <v>8.9600000000000009E-4</v>
      </c>
      <c r="AO56" s="91">
        <f t="shared" si="2"/>
        <v>6.2500000000000012E-4</v>
      </c>
    </row>
    <row r="57" spans="2:41" ht="17.25" customHeight="1">
      <c r="B57" s="106" t="s">
        <v>120</v>
      </c>
      <c r="C57" s="107"/>
      <c r="D57" s="91">
        <v>3.2301000000000003E-2</v>
      </c>
      <c r="E57" s="91">
        <v>0</v>
      </c>
      <c r="F57" s="91">
        <v>0</v>
      </c>
      <c r="G57" s="91">
        <v>3.2301000000000003E-2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3.2301000000000003E-2</v>
      </c>
      <c r="T57" s="91">
        <v>0</v>
      </c>
      <c r="U57" s="91">
        <v>0</v>
      </c>
      <c r="V57" s="91">
        <v>0</v>
      </c>
      <c r="W57" s="91">
        <v>3.2301000000000003E-2</v>
      </c>
      <c r="X57" s="91">
        <v>0</v>
      </c>
      <c r="Y57" s="91">
        <v>0</v>
      </c>
      <c r="Z57" s="91">
        <v>3.2301000000000003E-2</v>
      </c>
      <c r="AA57" s="91">
        <v>3.5E-4</v>
      </c>
      <c r="AB57" s="91">
        <v>3.8350000000000051E-3</v>
      </c>
      <c r="AC57" s="91">
        <v>2.8465999999999998E-2</v>
      </c>
      <c r="AD57" s="91">
        <v>2.7290999999999999E-2</v>
      </c>
      <c r="AE57" s="91">
        <v>1.175E-3</v>
      </c>
      <c r="AF57" s="93">
        <v>0</v>
      </c>
      <c r="AG57" s="92">
        <v>2.7290999999999999E-2</v>
      </c>
      <c r="AH57" s="91">
        <v>1.175E-3</v>
      </c>
      <c r="AI57" s="91">
        <v>2.7290999999999999E-2</v>
      </c>
      <c r="AJ57" s="91">
        <v>0</v>
      </c>
      <c r="AK57" s="91">
        <f t="shared" si="0"/>
        <v>3.2301000000000003E-2</v>
      </c>
      <c r="AL57" s="91">
        <f t="shared" si="1"/>
        <v>5.0099999999999997E-3</v>
      </c>
      <c r="AM57" s="91">
        <v>0</v>
      </c>
      <c r="AN57" s="91">
        <v>5.0099999999999997E-3</v>
      </c>
      <c r="AO57" s="91">
        <f t="shared" si="2"/>
        <v>2.7291000000000003E-2</v>
      </c>
    </row>
    <row r="58" spans="2:41" ht="17.25" customHeight="1">
      <c r="B58" s="106" t="s">
        <v>121</v>
      </c>
      <c r="C58" s="107"/>
      <c r="D58" s="91">
        <v>4.069999999999999E-3</v>
      </c>
      <c r="E58" s="91">
        <v>0</v>
      </c>
      <c r="F58" s="91">
        <v>0</v>
      </c>
      <c r="G58" s="91">
        <v>4.069999999999999E-3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4.069999999999999E-3</v>
      </c>
      <c r="T58" s="91">
        <v>0</v>
      </c>
      <c r="U58" s="91">
        <v>0</v>
      </c>
      <c r="V58" s="91">
        <v>0</v>
      </c>
      <c r="W58" s="91">
        <v>4.069999999999999E-3</v>
      </c>
      <c r="X58" s="91">
        <v>0</v>
      </c>
      <c r="Y58" s="91">
        <v>0</v>
      </c>
      <c r="Z58" s="91">
        <v>4.069999999999999E-3</v>
      </c>
      <c r="AA58" s="91">
        <v>1.2800000000000001E-3</v>
      </c>
      <c r="AB58" s="91">
        <v>3.8079999999999989E-3</v>
      </c>
      <c r="AC58" s="91">
        <v>2.6200000000000003E-4</v>
      </c>
      <c r="AD58" s="91">
        <v>0</v>
      </c>
      <c r="AE58" s="91">
        <v>2.6200000000000003E-4</v>
      </c>
      <c r="AF58" s="93">
        <v>0</v>
      </c>
      <c r="AG58" s="92">
        <v>0</v>
      </c>
      <c r="AH58" s="91">
        <v>2.6200000000000003E-4</v>
      </c>
      <c r="AI58" s="91">
        <v>0</v>
      </c>
      <c r="AJ58" s="91">
        <v>0</v>
      </c>
      <c r="AK58" s="91">
        <f t="shared" si="0"/>
        <v>4.069999999999999E-3</v>
      </c>
      <c r="AL58" s="91">
        <f t="shared" si="1"/>
        <v>4.069999999999999E-3</v>
      </c>
      <c r="AM58" s="91">
        <v>0</v>
      </c>
      <c r="AN58" s="91">
        <v>4.069999999999999E-3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1.1379999999999999E-3</v>
      </c>
      <c r="E59" s="91">
        <v>0</v>
      </c>
      <c r="F59" s="91">
        <v>0</v>
      </c>
      <c r="G59" s="91">
        <v>1.1379999999999999E-3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1.1379999999999999E-3</v>
      </c>
      <c r="T59" s="91">
        <v>1E-4</v>
      </c>
      <c r="U59" s="91">
        <v>1E-4</v>
      </c>
      <c r="V59" s="91">
        <v>0</v>
      </c>
      <c r="W59" s="91">
        <v>1.0379999999999999E-3</v>
      </c>
      <c r="X59" s="91">
        <v>0</v>
      </c>
      <c r="Y59" s="91">
        <v>0</v>
      </c>
      <c r="Z59" s="91">
        <v>1.0379999999999999E-3</v>
      </c>
      <c r="AA59" s="91">
        <v>3.5300000000000002E-4</v>
      </c>
      <c r="AB59" s="91">
        <v>8.7699999999999985E-4</v>
      </c>
      <c r="AC59" s="91">
        <v>1.6100000000000001E-4</v>
      </c>
      <c r="AD59" s="91">
        <v>1.2E-5</v>
      </c>
      <c r="AE59" s="91">
        <v>1.4900000000000002E-4</v>
      </c>
      <c r="AF59" s="93">
        <v>0</v>
      </c>
      <c r="AG59" s="92">
        <v>1.2E-5</v>
      </c>
      <c r="AH59" s="91">
        <v>2.4900000000000004E-4</v>
      </c>
      <c r="AI59" s="91">
        <v>1.2E-5</v>
      </c>
      <c r="AJ59" s="91">
        <v>0</v>
      </c>
      <c r="AK59" s="91">
        <f t="shared" si="0"/>
        <v>1.1379999999999999E-3</v>
      </c>
      <c r="AL59" s="91">
        <f t="shared" si="1"/>
        <v>1.1259999999999998E-3</v>
      </c>
      <c r="AM59" s="91">
        <v>0</v>
      </c>
      <c r="AN59" s="91">
        <v>1.1259999999999998E-3</v>
      </c>
      <c r="AO59" s="91">
        <f t="shared" si="2"/>
        <v>1.2000000000000075E-5</v>
      </c>
    </row>
    <row r="60" spans="2:41" ht="17.25" customHeight="1">
      <c r="B60" s="106" t="s">
        <v>123</v>
      </c>
      <c r="C60" s="107"/>
      <c r="D60" s="91">
        <v>0.50833700000000004</v>
      </c>
      <c r="E60" s="91">
        <v>0</v>
      </c>
      <c r="F60" s="91">
        <v>0</v>
      </c>
      <c r="G60" s="91">
        <v>0.50833700000000004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0.50833700000000004</v>
      </c>
      <c r="T60" s="91">
        <v>2.5000000000000001E-4</v>
      </c>
      <c r="U60" s="91">
        <v>0</v>
      </c>
      <c r="V60" s="91">
        <v>2.5000000000000001E-4</v>
      </c>
      <c r="W60" s="91">
        <v>0.50808700000000007</v>
      </c>
      <c r="X60" s="91">
        <v>0.27501400000000004</v>
      </c>
      <c r="Y60" s="91">
        <v>0.22088600000000003</v>
      </c>
      <c r="Z60" s="91">
        <v>0.233073</v>
      </c>
      <c r="AA60" s="91">
        <v>0.22733099999999998</v>
      </c>
      <c r="AB60" s="91">
        <v>0.39453600000000005</v>
      </c>
      <c r="AC60" s="91">
        <v>0.113551</v>
      </c>
      <c r="AD60" s="91">
        <v>5.0897999999999999E-2</v>
      </c>
      <c r="AE60" s="91">
        <v>6.2653E-2</v>
      </c>
      <c r="AF60" s="93">
        <v>0</v>
      </c>
      <c r="AG60" s="92">
        <v>5.0897999999999999E-2</v>
      </c>
      <c r="AH60" s="91">
        <v>6.2903000000000001E-2</v>
      </c>
      <c r="AI60" s="91">
        <v>5.0897999999999999E-2</v>
      </c>
      <c r="AJ60" s="91">
        <v>0</v>
      </c>
      <c r="AK60" s="91">
        <f t="shared" si="0"/>
        <v>0.50833700000000004</v>
      </c>
      <c r="AL60" s="91">
        <f t="shared" si="1"/>
        <v>0.45743899999999998</v>
      </c>
      <c r="AM60" s="91">
        <v>0</v>
      </c>
      <c r="AN60" s="91">
        <v>0.45743899999999998</v>
      </c>
      <c r="AO60" s="91">
        <f t="shared" si="2"/>
        <v>5.0898000000000054E-2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1.868978</v>
      </c>
      <c r="E62" s="91">
        <v>0</v>
      </c>
      <c r="F62" s="91">
        <v>0</v>
      </c>
      <c r="G62" s="91">
        <v>1.868978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1.868978</v>
      </c>
      <c r="T62" s="91">
        <v>0.27929000000000004</v>
      </c>
      <c r="U62" s="91">
        <v>6.0000000000000001E-3</v>
      </c>
      <c r="V62" s="91">
        <v>0.27329000000000003</v>
      </c>
      <c r="W62" s="91">
        <v>1.589688</v>
      </c>
      <c r="X62" s="91">
        <v>1.2784930000000001</v>
      </c>
      <c r="Y62" s="91">
        <v>3.9300000000000001E-4</v>
      </c>
      <c r="Z62" s="91">
        <v>0.31119499999999989</v>
      </c>
      <c r="AA62" s="91">
        <v>5.3575000000000005E-2</v>
      </c>
      <c r="AB62" s="91">
        <v>0.15829900000000019</v>
      </c>
      <c r="AC62" s="91">
        <v>1.4313889999999998</v>
      </c>
      <c r="AD62" s="91">
        <v>0.69249699999999992</v>
      </c>
      <c r="AE62" s="91">
        <v>0.73889199999999999</v>
      </c>
      <c r="AF62" s="93">
        <v>0</v>
      </c>
      <c r="AG62" s="92">
        <v>0.69249699999999992</v>
      </c>
      <c r="AH62" s="91">
        <v>1.0181819999999999</v>
      </c>
      <c r="AI62" s="91">
        <v>0.69249699999999992</v>
      </c>
      <c r="AJ62" s="91">
        <v>0</v>
      </c>
      <c r="AK62" s="91">
        <f t="shared" si="0"/>
        <v>1.868978</v>
      </c>
      <c r="AL62" s="91">
        <f t="shared" si="1"/>
        <v>1.1348499999999992</v>
      </c>
      <c r="AM62" s="91">
        <v>0</v>
      </c>
      <c r="AN62" s="91">
        <v>1.1348499999999992</v>
      </c>
      <c r="AO62" s="91">
        <f t="shared" si="2"/>
        <v>0.73412800000000078</v>
      </c>
    </row>
    <row r="63" spans="2:41" ht="17.25" customHeight="1">
      <c r="B63" s="106" t="s">
        <v>126</v>
      </c>
      <c r="C63" s="107"/>
      <c r="D63" s="91">
        <v>0.23310199999999998</v>
      </c>
      <c r="E63" s="91">
        <v>0</v>
      </c>
      <c r="F63" s="91">
        <v>0</v>
      </c>
      <c r="G63" s="91">
        <v>0.23310199999999998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0.23310199999999998</v>
      </c>
      <c r="T63" s="91">
        <v>0</v>
      </c>
      <c r="U63" s="91">
        <v>0</v>
      </c>
      <c r="V63" s="91">
        <v>0</v>
      </c>
      <c r="W63" s="91">
        <v>0.23310199999999998</v>
      </c>
      <c r="X63" s="91">
        <v>0.23289199999999999</v>
      </c>
      <c r="Y63" s="91">
        <v>1.2E-5</v>
      </c>
      <c r="Z63" s="91">
        <v>2.0999999999999998E-4</v>
      </c>
      <c r="AA63" s="91">
        <v>2.0999999999999998E-4</v>
      </c>
      <c r="AB63" s="91">
        <v>1.9899999999997697E-4</v>
      </c>
      <c r="AC63" s="91">
        <v>0.232903</v>
      </c>
      <c r="AD63" s="91">
        <v>8.4799999999999997E-3</v>
      </c>
      <c r="AE63" s="91">
        <v>0.22442300000000001</v>
      </c>
      <c r="AF63" s="93">
        <v>0</v>
      </c>
      <c r="AG63" s="92">
        <v>8.4799999999999997E-3</v>
      </c>
      <c r="AH63" s="91">
        <v>0.22442300000000001</v>
      </c>
      <c r="AI63" s="91">
        <v>8.4799999999999997E-3</v>
      </c>
      <c r="AJ63" s="91">
        <v>0</v>
      </c>
      <c r="AK63" s="91">
        <f t="shared" si="0"/>
        <v>0.23310199999999998</v>
      </c>
      <c r="AL63" s="91">
        <f t="shared" si="1"/>
        <v>0.22462200000000002</v>
      </c>
      <c r="AM63" s="91">
        <v>0</v>
      </c>
      <c r="AN63" s="91">
        <v>0.22462200000000002</v>
      </c>
      <c r="AO63" s="91">
        <f t="shared" si="2"/>
        <v>8.4799999999999598E-3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2019-03-18T08:12:58Z</dcterms:created>
  <dcterms:modified xsi:type="dcterms:W3CDTF">2019-03-18T08:12:59Z</dcterms:modified>
</cp:coreProperties>
</file>