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L63"/>
  <c r="AK63"/>
  <c r="AO63" s="1"/>
  <c r="AL62"/>
  <c r="AK62"/>
  <c r="AO62" s="1"/>
  <c r="AL61"/>
  <c r="AK61"/>
  <c r="AO61" s="1"/>
  <c r="AL60"/>
  <c r="AK60"/>
  <c r="AL59"/>
  <c r="AK59"/>
  <c r="AO59" s="1"/>
  <c r="AL58"/>
  <c r="AK58"/>
  <c r="AO58" s="1"/>
  <c r="AL57"/>
  <c r="AK57"/>
  <c r="AO57" s="1"/>
  <c r="AL56"/>
  <c r="AK56"/>
  <c r="AL55"/>
  <c r="AK55"/>
  <c r="AO55" s="1"/>
  <c r="AL54"/>
  <c r="AK54"/>
  <c r="AO54" s="1"/>
  <c r="AL53"/>
  <c r="AK53"/>
  <c r="AO53" s="1"/>
  <c r="AL52"/>
  <c r="AK52"/>
  <c r="AL51"/>
  <c r="AK51"/>
  <c r="AO51" s="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M44"/>
  <c r="AL44"/>
  <c r="AK44"/>
  <c r="AO44" s="1"/>
  <c r="AL43"/>
  <c r="AK43"/>
  <c r="AO43" s="1"/>
  <c r="AL42"/>
  <c r="AK42"/>
  <c r="AO42" s="1"/>
  <c r="AL41"/>
  <c r="AK41"/>
  <c r="AO41" s="1"/>
  <c r="AL40"/>
  <c r="AK40"/>
  <c r="AL39"/>
  <c r="AK39"/>
  <c r="AL38"/>
  <c r="AK38"/>
  <c r="AO38" s="1"/>
  <c r="AL37"/>
  <c r="AK37"/>
  <c r="AO37" s="1"/>
  <c r="AL36"/>
  <c r="AK36"/>
  <c r="AL35"/>
  <c r="AK35"/>
  <c r="AL34"/>
  <c r="AK34"/>
  <c r="AO34" s="1"/>
  <c r="AL33"/>
  <c r="AK33"/>
  <c r="AO33" s="1"/>
  <c r="AL32"/>
  <c r="AK32"/>
  <c r="AL31"/>
  <c r="AK31"/>
  <c r="AL30"/>
  <c r="AK30"/>
  <c r="AO30" s="1"/>
  <c r="AL29"/>
  <c r="AK29"/>
  <c r="AO29" s="1"/>
  <c r="AL28"/>
  <c r="AK28"/>
  <c r="AL27"/>
  <c r="AK27"/>
  <c r="AL26"/>
  <c r="AK26"/>
  <c r="AO26" s="1"/>
  <c r="AL25"/>
  <c r="AK25"/>
  <c r="AO25" s="1"/>
  <c r="AL24"/>
  <c r="AK24"/>
  <c r="AL23"/>
  <c r="AK23"/>
  <c r="AL22"/>
  <c r="AK22"/>
  <c r="AO22" s="1"/>
  <c r="AL21"/>
  <c r="AK21"/>
  <c r="AO21" s="1"/>
  <c r="AL20"/>
  <c r="AK20"/>
  <c r="AN19"/>
  <c r="AM19"/>
  <c r="AL19" s="1"/>
  <c r="AK19"/>
  <c r="AL18"/>
  <c r="AK18"/>
  <c r="AO18" s="1"/>
  <c r="AL17"/>
  <c r="AK17"/>
  <c r="AO17" s="1"/>
  <c r="AL16"/>
  <c r="AK16"/>
  <c r="AO16" s="1"/>
  <c r="AL15"/>
  <c r="AK15"/>
  <c r="AO15" s="1"/>
  <c r="AL14"/>
  <c r="AK14"/>
  <c r="AN13"/>
  <c r="AM13"/>
  <c r="AL13" s="1"/>
  <c r="AK13"/>
  <c r="AO13" s="1"/>
  <c r="AN12"/>
  <c r="AM12"/>
  <c r="AL12" s="1"/>
  <c r="AK12"/>
  <c r="AO12" s="1"/>
  <c r="Z8"/>
  <c r="X8"/>
  <c r="AO14" l="1"/>
  <c r="AO19"/>
  <c r="AO23"/>
  <c r="AO27"/>
  <c r="AO31"/>
  <c r="AO35"/>
  <c r="AO39"/>
  <c r="AO20"/>
  <c r="AO24"/>
  <c r="AO28"/>
  <c r="AO32"/>
  <c r="AO36"/>
  <c r="AO40"/>
  <c r="AO52"/>
  <c r="AO56"/>
  <c r="AO60"/>
  <c r="AO64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<sst xmlns="http://schemas.openxmlformats.org/spreadsheetml/2006/main" count="137" uniqueCount="132">
  <si>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</si>
  <si>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</si>
  <si>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</si>
  <si>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</si>
  <si>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</si>
  <si>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</si>
  <si>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</si>
  <si>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</si>
  <si>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</si>
  <si>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</si>
  <si>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</si>
  <si>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</si>
  <si>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</si>
  <si>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</si>
  <si>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</si>
  <si>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</si>
  <si>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</si>
  <si>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</si>
  <si>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</si>
  <si>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</si>
  <si>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</si>
  <si>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</si>
  <si>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</si>
  <si>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</si>
  <si>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</si>
  <si>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</si>
  <si>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</si>
  <si>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</si>
  <si>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</si>
  <si>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</si>
  <si>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</si>
  <si>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</si>
  <si>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</si>
  <si>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</si>
  <si>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</si>
  <si>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</si>
  <si>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</si>
  <si>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</si>
  <si>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</si>
  <si>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</si>
  <si>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</si>
  <si>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</si>
  <si>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</si>
  <si>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</si>
  <si>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</si>
  <si>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</si>
  <si>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</si>
  <si>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</si>
  <si>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</si>
  <si>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</si>
  <si>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</si>
  <si>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</si>
  <si>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</si>
  <si>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</si>
  <si>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</si>
  <si>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</si>
  <si>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</si>
  <si>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</si>
  <si>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</si>
  <si>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</si>
  <si>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</si>
  <si>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</si>
  <si>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</si>
  <si>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</si>
  <si>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</si>
  <si>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</si>
  <si>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</si>
  <si>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</si>
  <si>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</si>
  <si>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</si>
  <si>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</si>
  <si>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</si>
  <si>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</si>
  <si>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表5-01  発生量及び処理・処分量（業種別)　〔全地域〕〔全種類〕〔平成29年度〕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</si>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</sst>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10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Fill="1" applyBorder="1"/>
    <xf numFmtId="0" fontId="10" fillId="0" borderId="3" xfId="2" applyFont="1" applyFill="1" applyBorder="1" applyAlignment="1">
      <alignment vertical="top"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3" fillId="0" borderId="13" xfId="0" applyFont="1" applyFill="1" applyBorder="1" applyAlignment="1">
      <alignment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19" xfId="2" applyFont="1" applyFill="1" applyBorder="1"/>
    <xf numFmtId="0" fontId="10" fillId="0" borderId="0" xfId="2" applyFont="1" applyFill="1" applyBorder="1"/>
    <xf numFmtId="0" fontId="10" fillId="0" borderId="4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10" fillId="0" borderId="14" xfId="2" applyFont="1" applyFill="1" applyBorder="1" applyAlignment="1">
      <alignment vertical="top" wrapText="1"/>
    </xf>
    <xf numFmtId="0" fontId="10" fillId="0" borderId="20" xfId="2" applyFont="1" applyFill="1" applyBorder="1" applyAlignment="1">
      <alignment vertical="top" wrapText="1"/>
    </xf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6" fillId="0" borderId="13" xfId="2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4213.3671839999988</v>
      </c>
      <c r="E12" s="84">
        <v>983.10199999999998</v>
      </c>
      <c r="F12" s="84">
        <v>0</v>
      </c>
      <c r="G12" s="84">
        <v>3230.265183999999</v>
      </c>
      <c r="H12" s="84">
        <v>98.318020000000018</v>
      </c>
      <c r="I12" s="84">
        <v>0</v>
      </c>
      <c r="J12" s="84">
        <v>0</v>
      </c>
      <c r="K12" s="84">
        <v>2097.9509319999997</v>
      </c>
      <c r="L12" s="84">
        <v>0.29049000000000003</v>
      </c>
      <c r="M12" s="84">
        <v>993.82866799999988</v>
      </c>
      <c r="N12" s="84">
        <v>0</v>
      </c>
      <c r="O12" s="84">
        <v>1104.1222640000001</v>
      </c>
      <c r="P12" s="84">
        <v>1078.1378039999997</v>
      </c>
      <c r="Q12" s="85">
        <v>0</v>
      </c>
      <c r="R12" s="84">
        <v>0</v>
      </c>
      <c r="S12" s="86">
        <v>1059.9806920000005</v>
      </c>
      <c r="T12" s="84">
        <v>108.23928800000003</v>
      </c>
      <c r="U12" s="84">
        <v>18.705876000000004</v>
      </c>
      <c r="V12" s="84">
        <v>89.533412000000027</v>
      </c>
      <c r="W12" s="84">
        <v>951.74140400000056</v>
      </c>
      <c r="X12" s="84">
        <v>853.89205100000038</v>
      </c>
      <c r="Y12" s="84">
        <v>25.912347000000004</v>
      </c>
      <c r="Z12" s="84">
        <v>97.849353000000079</v>
      </c>
      <c r="AA12" s="84">
        <v>14.164047999999998</v>
      </c>
      <c r="AB12" s="84">
        <v>52.72159299999943</v>
      </c>
      <c r="AC12" s="84">
        <v>899.01981100000103</v>
      </c>
      <c r="AD12" s="84">
        <v>877.16813900000102</v>
      </c>
      <c r="AE12" s="84">
        <v>21.851671999999997</v>
      </c>
      <c r="AF12" s="87">
        <v>0</v>
      </c>
      <c r="AG12" s="86">
        <v>2053.6239630000009</v>
      </c>
      <c r="AH12" s="84">
        <v>130.09096</v>
      </c>
      <c r="AI12" s="84">
        <v>3036.7259630000008</v>
      </c>
      <c r="AJ12" s="84">
        <v>0</v>
      </c>
      <c r="AK12" s="84">
        <f>G12-N12</f>
        <v>3230.265183999999</v>
      </c>
      <c r="AL12" s="84">
        <f>AM12+AN12</f>
        <v>159.651179884301</v>
      </c>
      <c r="AM12" s="84">
        <f>AM13+SUM(AM16:AM19)+AM44+SUM(AM51:AM64)</f>
        <v>0</v>
      </c>
      <c r="AN12" s="84">
        <f>AN13+SUM(AN16:AN19)+AN44+SUM(AN51:AN64)</f>
        <v>159.651179884301</v>
      </c>
      <c r="AO12" s="84">
        <f>AK12-AL12</f>
        <v>3070.6140041156978</v>
      </c>
    </row>
    <row r="13" spans="2:41" s="88" customFormat="1" ht="17.25" customHeight="1" thickTop="1">
      <c r="B13" s="89" t="s">
        <v>76</v>
      </c>
      <c r="C13" s="90"/>
      <c r="D13" s="91">
        <v>88.245829000000001</v>
      </c>
      <c r="E13" s="91">
        <v>0</v>
      </c>
      <c r="F13" s="91">
        <v>0</v>
      </c>
      <c r="G13" s="91">
        <v>88.245829000000001</v>
      </c>
      <c r="H13" s="91">
        <v>87.603999999999999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0.64182899999999987</v>
      </c>
      <c r="T13" s="91">
        <v>0</v>
      </c>
      <c r="U13" s="91">
        <v>0</v>
      </c>
      <c r="V13" s="91">
        <v>0</v>
      </c>
      <c r="W13" s="91">
        <v>0.64182899999999987</v>
      </c>
      <c r="X13" s="91">
        <v>0.56885899999999989</v>
      </c>
      <c r="Y13" s="91">
        <v>0</v>
      </c>
      <c r="Z13" s="91">
        <v>7.2969999999999979E-2</v>
      </c>
      <c r="AA13" s="91">
        <v>4.4367999999999998E-2</v>
      </c>
      <c r="AB13" s="91">
        <v>5.612499999999998E-2</v>
      </c>
      <c r="AC13" s="91">
        <v>0.58570399999999989</v>
      </c>
      <c r="AD13" s="91">
        <v>0.45831699999999997</v>
      </c>
      <c r="AE13" s="91">
        <v>0.127387</v>
      </c>
      <c r="AF13" s="93">
        <v>0</v>
      </c>
      <c r="AG13" s="92">
        <v>88.062316999999993</v>
      </c>
      <c r="AH13" s="91">
        <v>0.127387</v>
      </c>
      <c r="AI13" s="91">
        <v>88.062316999999993</v>
      </c>
      <c r="AJ13" s="91">
        <v>0</v>
      </c>
      <c r="AK13" s="91">
        <f t="shared" ref="AK13:AK64" si="0">G13-N13</f>
        <v>88.245829000000001</v>
      </c>
      <c r="AL13" s="91">
        <f t="shared" ref="AL13:AL64" si="1">AM13+AN13</f>
        <v>0.18235139484199059</v>
      </c>
      <c r="AM13" s="91">
        <f>SUM(AM14:AM15)</f>
        <v>0</v>
      </c>
      <c r="AN13" s="91">
        <f>SUM(AN14:AN15)</f>
        <v>0.18235139484199059</v>
      </c>
      <c r="AO13" s="91">
        <f t="shared" ref="AO13:AO64" si="2">AK13-AL13</f>
        <v>88.063477605158013</v>
      </c>
    </row>
    <row r="14" spans="2:41" s="88" customFormat="1" ht="17.25" customHeight="1">
      <c r="B14" s="94">
        <v>0</v>
      </c>
      <c r="C14" s="95" t="s">
        <v>77</v>
      </c>
      <c r="D14" s="96">
        <v>88.245649</v>
      </c>
      <c r="E14" s="96">
        <v>0</v>
      </c>
      <c r="F14" s="96">
        <v>0</v>
      </c>
      <c r="G14" s="96">
        <v>88.245649</v>
      </c>
      <c r="H14" s="96">
        <v>87.603999999999999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0.64164899999999991</v>
      </c>
      <c r="T14" s="96">
        <v>0</v>
      </c>
      <c r="U14" s="96">
        <v>0</v>
      </c>
      <c r="V14" s="96">
        <v>0</v>
      </c>
      <c r="W14" s="96">
        <v>0.64164899999999991</v>
      </c>
      <c r="X14" s="96">
        <v>0.56867899999999993</v>
      </c>
      <c r="Y14" s="96">
        <v>0</v>
      </c>
      <c r="Z14" s="96">
        <v>7.2969999999999979E-2</v>
      </c>
      <c r="AA14" s="96">
        <v>4.4367999999999998E-2</v>
      </c>
      <c r="AB14" s="96">
        <v>5.612499999999998E-2</v>
      </c>
      <c r="AC14" s="96">
        <v>0.58552399999999993</v>
      </c>
      <c r="AD14" s="96">
        <v>0.45813699999999996</v>
      </c>
      <c r="AE14" s="96">
        <v>0.127387</v>
      </c>
      <c r="AF14" s="99">
        <v>0</v>
      </c>
      <c r="AG14" s="98">
        <v>88.062136999999993</v>
      </c>
      <c r="AH14" s="96">
        <v>0.127387</v>
      </c>
      <c r="AI14" s="96">
        <v>88.062136999999993</v>
      </c>
      <c r="AJ14" s="96">
        <v>0</v>
      </c>
      <c r="AK14" s="96">
        <f t="shared" si="0"/>
        <v>88.245649</v>
      </c>
      <c r="AL14" s="96">
        <f t="shared" si="1"/>
        <v>0.18235139484199059</v>
      </c>
      <c r="AM14" s="96">
        <v>0</v>
      </c>
      <c r="AN14" s="96">
        <v>0.18235139484199059</v>
      </c>
      <c r="AO14" s="96">
        <f t="shared" si="2"/>
        <v>88.063297605158013</v>
      </c>
    </row>
    <row r="15" spans="2:41" s="88" customFormat="1" ht="17.25" customHeight="1">
      <c r="B15" s="100">
        <v>0</v>
      </c>
      <c r="C15" s="101" t="s">
        <v>78</v>
      </c>
      <c r="D15" s="102">
        <v>1.7999999999999998E-4</v>
      </c>
      <c r="E15" s="102">
        <v>0</v>
      </c>
      <c r="F15" s="102">
        <v>0</v>
      </c>
      <c r="G15" s="102">
        <v>1.7999999999999998E-4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1.7999999999999998E-4</v>
      </c>
      <c r="T15" s="102">
        <v>0</v>
      </c>
      <c r="U15" s="102">
        <v>0</v>
      </c>
      <c r="V15" s="102">
        <v>0</v>
      </c>
      <c r="W15" s="102">
        <v>1.7999999999999998E-4</v>
      </c>
      <c r="X15" s="102">
        <v>1.7999999999999998E-4</v>
      </c>
      <c r="Y15" s="102">
        <v>0</v>
      </c>
      <c r="Z15" s="102">
        <v>0</v>
      </c>
      <c r="AA15" s="102">
        <v>0</v>
      </c>
      <c r="AB15" s="102">
        <v>0</v>
      </c>
      <c r="AC15" s="102">
        <v>1.7999999999999998E-4</v>
      </c>
      <c r="AD15" s="102">
        <v>1.7999999999999998E-4</v>
      </c>
      <c r="AE15" s="102">
        <v>0</v>
      </c>
      <c r="AF15" s="105">
        <v>0</v>
      </c>
      <c r="AG15" s="104">
        <v>1.7999999999999998E-4</v>
      </c>
      <c r="AH15" s="102">
        <v>0</v>
      </c>
      <c r="AI15" s="102">
        <v>1.7999999999999998E-4</v>
      </c>
      <c r="AJ15" s="102">
        <v>0</v>
      </c>
      <c r="AK15" s="102">
        <f t="shared" si="0"/>
        <v>1.7999999999999998E-4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1.7999999999999998E-4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748.1965790000005</v>
      </c>
      <c r="E18" s="91">
        <v>0</v>
      </c>
      <c r="F18" s="91">
        <v>0</v>
      </c>
      <c r="G18" s="91">
        <v>748.1965790000005</v>
      </c>
      <c r="H18" s="91">
        <v>2.5831999999999997</v>
      </c>
      <c r="I18" s="91">
        <v>0</v>
      </c>
      <c r="J18" s="91">
        <v>0</v>
      </c>
      <c r="K18" s="91">
        <v>16.704832000000003</v>
      </c>
      <c r="L18" s="91">
        <v>0.29049000000000003</v>
      </c>
      <c r="M18" s="91">
        <v>0.26448800000000361</v>
      </c>
      <c r="N18" s="91">
        <v>0</v>
      </c>
      <c r="O18" s="91">
        <v>16.440344</v>
      </c>
      <c r="P18" s="91">
        <v>16.413864</v>
      </c>
      <c r="Q18" s="108">
        <v>0</v>
      </c>
      <c r="R18" s="91">
        <v>0</v>
      </c>
      <c r="S18" s="92">
        <v>728.93502700000056</v>
      </c>
      <c r="T18" s="91">
        <v>20.709867999999997</v>
      </c>
      <c r="U18" s="91">
        <v>17.944265999999999</v>
      </c>
      <c r="V18" s="91">
        <v>2.765601999999999</v>
      </c>
      <c r="W18" s="91">
        <v>708.22515900000053</v>
      </c>
      <c r="X18" s="91">
        <v>700.68195000000048</v>
      </c>
      <c r="Y18" s="91">
        <v>1.9600439999999999</v>
      </c>
      <c r="Z18" s="91">
        <v>7.5432090000000072</v>
      </c>
      <c r="AA18" s="91">
        <v>0.5102144999999999</v>
      </c>
      <c r="AB18" s="91">
        <v>5.0199549999994133</v>
      </c>
      <c r="AC18" s="96">
        <v>703.20520400000112</v>
      </c>
      <c r="AD18" s="91">
        <v>693.8391260000011</v>
      </c>
      <c r="AE18" s="91">
        <v>9.3660779999999981</v>
      </c>
      <c r="AF18" s="93">
        <v>0</v>
      </c>
      <c r="AG18" s="92">
        <v>712.83619000000112</v>
      </c>
      <c r="AH18" s="91">
        <v>30.075945999999995</v>
      </c>
      <c r="AI18" s="91">
        <v>712.83619000000112</v>
      </c>
      <c r="AJ18" s="91">
        <v>0</v>
      </c>
      <c r="AK18" s="91">
        <f t="shared" si="0"/>
        <v>748.1965790000005</v>
      </c>
      <c r="AL18" s="91">
        <f t="shared" si="1"/>
        <v>31.484262470729334</v>
      </c>
      <c r="AM18" s="91">
        <v>0</v>
      </c>
      <c r="AN18" s="91">
        <v>31.484262470729334</v>
      </c>
      <c r="AO18" s="91">
        <f t="shared" si="2"/>
        <v>716.71231652927122</v>
      </c>
    </row>
    <row r="19" spans="2:41" s="88" customFormat="1" ht="17.25" customHeight="1">
      <c r="B19" s="109" t="s">
        <v>82</v>
      </c>
      <c r="C19" s="110"/>
      <c r="D19" s="91">
        <v>3013.151026999999</v>
      </c>
      <c r="E19" s="91">
        <v>983.10199999999998</v>
      </c>
      <c r="F19" s="91">
        <v>0</v>
      </c>
      <c r="G19" s="91">
        <v>2030.0490269999998</v>
      </c>
      <c r="H19" s="91">
        <v>6.0361200000000004</v>
      </c>
      <c r="I19" s="91">
        <v>0</v>
      </c>
      <c r="J19" s="91">
        <v>0</v>
      </c>
      <c r="K19" s="91">
        <v>1779.5392899999999</v>
      </c>
      <c r="L19" s="91">
        <v>0</v>
      </c>
      <c r="M19" s="91">
        <v>703.94267999999988</v>
      </c>
      <c r="N19" s="91">
        <v>0</v>
      </c>
      <c r="O19" s="91">
        <v>1075.5966100000001</v>
      </c>
      <c r="P19" s="91">
        <v>1060.49983</v>
      </c>
      <c r="Q19" s="108">
        <v>0</v>
      </c>
      <c r="R19" s="91">
        <v>0</v>
      </c>
      <c r="S19" s="92">
        <v>259.57039700000001</v>
      </c>
      <c r="T19" s="91">
        <v>77.127460000000013</v>
      </c>
      <c r="U19" s="91">
        <v>0.38999000000000006</v>
      </c>
      <c r="V19" s="91">
        <v>76.737470000000016</v>
      </c>
      <c r="W19" s="91">
        <v>182.44293700000006</v>
      </c>
      <c r="X19" s="91">
        <v>116.14813100000002</v>
      </c>
      <c r="Y19" s="91">
        <v>15.300290000000002</v>
      </c>
      <c r="Z19" s="91">
        <v>66.294806000000023</v>
      </c>
      <c r="AA19" s="91">
        <v>9.2671089999999978</v>
      </c>
      <c r="AB19" s="91">
        <v>31.831786000000015</v>
      </c>
      <c r="AC19" s="91">
        <v>150.61115100000004</v>
      </c>
      <c r="AD19" s="91">
        <v>146.69587700000002</v>
      </c>
      <c r="AE19" s="91">
        <v>3.9152739999999993</v>
      </c>
      <c r="AF19" s="93">
        <v>0</v>
      </c>
      <c r="AG19" s="92">
        <v>1213.2318269999996</v>
      </c>
      <c r="AH19" s="91">
        <v>81.042734000000024</v>
      </c>
      <c r="AI19" s="91">
        <v>2196.3338269999999</v>
      </c>
      <c r="AJ19" s="91">
        <v>0</v>
      </c>
      <c r="AK19" s="91">
        <f t="shared" si="0"/>
        <v>2030.0490269999998</v>
      </c>
      <c r="AL19" s="91">
        <f t="shared" si="1"/>
        <v>94.042757843848619</v>
      </c>
      <c r="AM19" s="91">
        <f>SUM(AM20:AM43)</f>
        <v>0</v>
      </c>
      <c r="AN19" s="91">
        <f>SUM(AN20:AN43)</f>
        <v>94.042757843848619</v>
      </c>
      <c r="AO19" s="91">
        <f t="shared" si="2"/>
        <v>1936.0062691561511</v>
      </c>
    </row>
    <row r="20" spans="2:41" s="88" customFormat="1" ht="17.25" customHeight="1">
      <c r="B20" s="94">
        <v>0</v>
      </c>
      <c r="C20" s="95" t="s">
        <v>83</v>
      </c>
      <c r="D20" s="96">
        <v>27.046829000000002</v>
      </c>
      <c r="E20" s="96">
        <v>0</v>
      </c>
      <c r="F20" s="96">
        <v>0</v>
      </c>
      <c r="G20" s="96">
        <v>27.046829000000002</v>
      </c>
      <c r="H20" s="96">
        <v>3.1E-2</v>
      </c>
      <c r="I20" s="96">
        <v>0</v>
      </c>
      <c r="J20" s="96">
        <v>0</v>
      </c>
      <c r="K20" s="96">
        <v>4.1440000000000001</v>
      </c>
      <c r="L20" s="96">
        <v>0</v>
      </c>
      <c r="M20" s="96">
        <v>2.468</v>
      </c>
      <c r="N20" s="96">
        <v>0</v>
      </c>
      <c r="O20" s="96">
        <v>1.6759999999999999</v>
      </c>
      <c r="P20" s="96">
        <v>0.254</v>
      </c>
      <c r="Q20" s="97">
        <v>0</v>
      </c>
      <c r="R20" s="96">
        <v>0</v>
      </c>
      <c r="S20" s="98">
        <v>24.293829000000002</v>
      </c>
      <c r="T20" s="96">
        <v>8.9999999999999993E-3</v>
      </c>
      <c r="U20" s="96">
        <v>8.9999999999999993E-3</v>
      </c>
      <c r="V20" s="96">
        <v>0</v>
      </c>
      <c r="W20" s="96">
        <v>24.284829000000002</v>
      </c>
      <c r="X20" s="96">
        <v>8.5224679999999982</v>
      </c>
      <c r="Y20" s="96">
        <v>1.384E-2</v>
      </c>
      <c r="Z20" s="96">
        <v>15.762361000000004</v>
      </c>
      <c r="AA20" s="96">
        <v>1.4170809999999998</v>
      </c>
      <c r="AB20" s="96">
        <v>3.2107710000000012</v>
      </c>
      <c r="AC20" s="96">
        <v>21.074058000000001</v>
      </c>
      <c r="AD20" s="96">
        <v>20.663231</v>
      </c>
      <c r="AE20" s="96">
        <v>0.41082699999999994</v>
      </c>
      <c r="AF20" s="99">
        <v>0</v>
      </c>
      <c r="AG20" s="98">
        <v>20.948231</v>
      </c>
      <c r="AH20" s="96">
        <v>0.41982699999999995</v>
      </c>
      <c r="AI20" s="96">
        <v>20.948231</v>
      </c>
      <c r="AJ20" s="96">
        <v>0</v>
      </c>
      <c r="AK20" s="96">
        <f t="shared" si="0"/>
        <v>27.046829000000002</v>
      </c>
      <c r="AL20" s="96">
        <f t="shared" si="1"/>
        <v>2.2581270000000004</v>
      </c>
      <c r="AM20" s="96">
        <v>0</v>
      </c>
      <c r="AN20" s="96">
        <v>2.2581270000000004</v>
      </c>
      <c r="AO20" s="96">
        <f t="shared" si="2"/>
        <v>24.788702000000001</v>
      </c>
    </row>
    <row r="21" spans="2:41" s="88" customFormat="1" ht="17.25" customHeight="1">
      <c r="B21" s="94">
        <v>0</v>
      </c>
      <c r="C21" s="111" t="s">
        <v>84</v>
      </c>
      <c r="D21" s="112">
        <v>14.56514</v>
      </c>
      <c r="E21" s="112">
        <v>0</v>
      </c>
      <c r="F21" s="112">
        <v>0</v>
      </c>
      <c r="G21" s="112">
        <v>14.56514</v>
      </c>
      <c r="H21" s="112">
        <v>0</v>
      </c>
      <c r="I21" s="112">
        <v>0</v>
      </c>
      <c r="J21" s="112">
        <v>0</v>
      </c>
      <c r="K21" s="112">
        <v>6.1291000000000002</v>
      </c>
      <c r="L21" s="112">
        <v>0</v>
      </c>
      <c r="M21" s="112">
        <v>6.1291000000000002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8.4360400000000002</v>
      </c>
      <c r="T21" s="112">
        <v>0</v>
      </c>
      <c r="U21" s="112">
        <v>0</v>
      </c>
      <c r="V21" s="112">
        <v>0</v>
      </c>
      <c r="W21" s="112">
        <v>8.4360400000000002</v>
      </c>
      <c r="X21" s="112">
        <v>1.0869300000000002</v>
      </c>
      <c r="Y21" s="112">
        <v>0</v>
      </c>
      <c r="Z21" s="112">
        <v>7.3491099999999996</v>
      </c>
      <c r="AA21" s="112">
        <v>1.6379999999999999E-2</v>
      </c>
      <c r="AB21" s="112">
        <v>2.5699999999950762E-4</v>
      </c>
      <c r="AC21" s="112">
        <v>8.4357830000000007</v>
      </c>
      <c r="AD21" s="112">
        <v>8.2477360000000015</v>
      </c>
      <c r="AE21" s="112">
        <v>0.18804699999999996</v>
      </c>
      <c r="AF21" s="115">
        <v>0</v>
      </c>
      <c r="AG21" s="114">
        <v>8.2477360000000015</v>
      </c>
      <c r="AH21" s="112">
        <v>0.18804699999999996</v>
      </c>
      <c r="AI21" s="112">
        <v>8.2477360000000015</v>
      </c>
      <c r="AJ21" s="112">
        <v>0</v>
      </c>
      <c r="AK21" s="112">
        <f t="shared" si="0"/>
        <v>14.56514</v>
      </c>
      <c r="AL21" s="112">
        <f t="shared" si="1"/>
        <v>0.18830399999999997</v>
      </c>
      <c r="AM21" s="112">
        <v>0</v>
      </c>
      <c r="AN21" s="112">
        <v>0.18830399999999997</v>
      </c>
      <c r="AO21" s="112">
        <f t="shared" si="2"/>
        <v>14.376835999999999</v>
      </c>
    </row>
    <row r="22" spans="2:41" s="88" customFormat="1" ht="17.25" customHeight="1">
      <c r="B22" s="94">
        <v>0</v>
      </c>
      <c r="C22" s="111" t="s">
        <v>85</v>
      </c>
      <c r="D22" s="112">
        <v>10.076542</v>
      </c>
      <c r="E22" s="112">
        <v>0</v>
      </c>
      <c r="F22" s="112">
        <v>0</v>
      </c>
      <c r="G22" s="112">
        <v>10.076542</v>
      </c>
      <c r="H22" s="112">
        <v>0</v>
      </c>
      <c r="I22" s="112">
        <v>0</v>
      </c>
      <c r="J22" s="112">
        <v>0</v>
      </c>
      <c r="K22" s="112">
        <v>8.9795599999999993</v>
      </c>
      <c r="L22" s="112">
        <v>0</v>
      </c>
      <c r="M22" s="112">
        <v>8.0866799999999994</v>
      </c>
      <c r="N22" s="112">
        <v>0</v>
      </c>
      <c r="O22" s="112">
        <v>0.89288000000000001</v>
      </c>
      <c r="P22" s="112">
        <v>0</v>
      </c>
      <c r="Q22" s="113">
        <v>0</v>
      </c>
      <c r="R22" s="112">
        <v>0</v>
      </c>
      <c r="S22" s="114">
        <v>1.989862</v>
      </c>
      <c r="T22" s="112">
        <v>0.12040000000000001</v>
      </c>
      <c r="U22" s="112">
        <v>0.12040000000000001</v>
      </c>
      <c r="V22" s="112">
        <v>0</v>
      </c>
      <c r="W22" s="112">
        <v>1.869462</v>
      </c>
      <c r="X22" s="112">
        <v>0.51407999999999998</v>
      </c>
      <c r="Y22" s="112">
        <v>1.2700000000000001E-3</v>
      </c>
      <c r="Z22" s="112">
        <v>1.3553820000000001</v>
      </c>
      <c r="AA22" s="112">
        <v>2.3769999999999999E-2</v>
      </c>
      <c r="AB22" s="112">
        <v>0.73807400000000012</v>
      </c>
      <c r="AC22" s="112">
        <v>1.1313879999999998</v>
      </c>
      <c r="AD22" s="112">
        <v>1.1295639999999998</v>
      </c>
      <c r="AE22" s="112">
        <v>1.8239999999999999E-3</v>
      </c>
      <c r="AF22" s="115">
        <v>0</v>
      </c>
      <c r="AG22" s="114">
        <v>1.1295639999999998</v>
      </c>
      <c r="AH22" s="112">
        <v>0.12222400000000001</v>
      </c>
      <c r="AI22" s="112">
        <v>1.1295639999999998</v>
      </c>
      <c r="AJ22" s="112">
        <v>0</v>
      </c>
      <c r="AK22" s="112">
        <f t="shared" si="0"/>
        <v>10.076542</v>
      </c>
      <c r="AL22" s="112">
        <f t="shared" si="1"/>
        <v>0.12729799999999999</v>
      </c>
      <c r="AM22" s="112">
        <v>0</v>
      </c>
      <c r="AN22" s="112">
        <v>0.12729799999999999</v>
      </c>
      <c r="AO22" s="112">
        <f t="shared" si="2"/>
        <v>9.9492440000000002</v>
      </c>
    </row>
    <row r="23" spans="2:41" s="88" customFormat="1" ht="17.25" customHeight="1">
      <c r="B23" s="94">
        <v>0</v>
      </c>
      <c r="C23" s="111" t="s">
        <v>86</v>
      </c>
      <c r="D23" s="112">
        <v>1.8795609999999998</v>
      </c>
      <c r="E23" s="112">
        <v>0</v>
      </c>
      <c r="F23" s="112">
        <v>0</v>
      </c>
      <c r="G23" s="112">
        <v>1.8795609999999998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1.8795609999999998</v>
      </c>
      <c r="T23" s="112">
        <v>0</v>
      </c>
      <c r="U23" s="112">
        <v>0</v>
      </c>
      <c r="V23" s="112">
        <v>0</v>
      </c>
      <c r="W23" s="112">
        <v>1.8795609999999998</v>
      </c>
      <c r="X23" s="112">
        <v>1.7807129999999998</v>
      </c>
      <c r="Y23" s="112">
        <v>0</v>
      </c>
      <c r="Z23" s="112">
        <v>9.8848000000000005E-2</v>
      </c>
      <c r="AA23" s="112">
        <v>0</v>
      </c>
      <c r="AB23" s="112">
        <v>3.0799999999997496E-4</v>
      </c>
      <c r="AC23" s="112">
        <v>1.8792529999999998</v>
      </c>
      <c r="AD23" s="112">
        <v>1.8031309999999998</v>
      </c>
      <c r="AE23" s="112">
        <v>7.6121999999999995E-2</v>
      </c>
      <c r="AF23" s="115">
        <v>0</v>
      </c>
      <c r="AG23" s="114">
        <v>1.8031309999999998</v>
      </c>
      <c r="AH23" s="112">
        <v>7.6121999999999995E-2</v>
      </c>
      <c r="AI23" s="112">
        <v>1.8031309999999998</v>
      </c>
      <c r="AJ23" s="112">
        <v>0</v>
      </c>
      <c r="AK23" s="112">
        <f t="shared" si="0"/>
        <v>1.8795609999999998</v>
      </c>
      <c r="AL23" s="112">
        <f t="shared" si="1"/>
        <v>7.6429999999999998E-2</v>
      </c>
      <c r="AM23" s="112">
        <v>0</v>
      </c>
      <c r="AN23" s="112">
        <v>7.6429999999999998E-2</v>
      </c>
      <c r="AO23" s="112">
        <f t="shared" si="2"/>
        <v>1.8031309999999998</v>
      </c>
    </row>
    <row r="24" spans="2:41" s="88" customFormat="1" ht="17.25" customHeight="1">
      <c r="B24" s="94">
        <v>0</v>
      </c>
      <c r="C24" s="111" t="s">
        <v>87</v>
      </c>
      <c r="D24" s="112">
        <v>0.14126900000000001</v>
      </c>
      <c r="E24" s="112">
        <v>0</v>
      </c>
      <c r="F24" s="112">
        <v>0</v>
      </c>
      <c r="G24" s="112">
        <v>0.14126900000000001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0.14126900000000001</v>
      </c>
      <c r="T24" s="112">
        <v>0</v>
      </c>
      <c r="U24" s="112">
        <v>0</v>
      </c>
      <c r="V24" s="112">
        <v>0</v>
      </c>
      <c r="W24" s="112">
        <v>0.14126900000000001</v>
      </c>
      <c r="X24" s="112">
        <v>0.14126900000000001</v>
      </c>
      <c r="Y24" s="112">
        <v>0</v>
      </c>
      <c r="Z24" s="112">
        <v>0</v>
      </c>
      <c r="AA24" s="112">
        <v>0</v>
      </c>
      <c r="AB24" s="112">
        <v>0</v>
      </c>
      <c r="AC24" s="112">
        <v>0.14126900000000003</v>
      </c>
      <c r="AD24" s="112">
        <v>0.14006900000000003</v>
      </c>
      <c r="AE24" s="112">
        <v>1.2000000000000001E-3</v>
      </c>
      <c r="AF24" s="115">
        <v>0</v>
      </c>
      <c r="AG24" s="114">
        <v>0.14006900000000003</v>
      </c>
      <c r="AH24" s="112">
        <v>1.2000000000000001E-3</v>
      </c>
      <c r="AI24" s="112">
        <v>0.14006900000000003</v>
      </c>
      <c r="AJ24" s="112">
        <v>0</v>
      </c>
      <c r="AK24" s="112">
        <f t="shared" si="0"/>
        <v>0.14126900000000001</v>
      </c>
      <c r="AL24" s="112">
        <f t="shared" si="1"/>
        <v>1.2000000000000001E-3</v>
      </c>
      <c r="AM24" s="112">
        <v>0</v>
      </c>
      <c r="AN24" s="112">
        <v>1.2000000000000001E-3</v>
      </c>
      <c r="AO24" s="112">
        <f t="shared" si="2"/>
        <v>0.140069</v>
      </c>
    </row>
    <row r="25" spans="2:41" s="88" customFormat="1" ht="17.25" customHeight="1">
      <c r="B25" s="94">
        <v>0</v>
      </c>
      <c r="C25" s="111" t="s">
        <v>88</v>
      </c>
      <c r="D25" s="112">
        <v>0.33150299999999999</v>
      </c>
      <c r="E25" s="112">
        <v>0</v>
      </c>
      <c r="F25" s="112">
        <v>0</v>
      </c>
      <c r="G25" s="112">
        <v>0.33150299999999999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0.33150299999999999</v>
      </c>
      <c r="T25" s="112">
        <v>0</v>
      </c>
      <c r="U25" s="112">
        <v>0</v>
      </c>
      <c r="V25" s="112">
        <v>0</v>
      </c>
      <c r="W25" s="112">
        <v>0.33150299999999999</v>
      </c>
      <c r="X25" s="112">
        <v>0.226798</v>
      </c>
      <c r="Y25" s="112">
        <v>0</v>
      </c>
      <c r="Z25" s="112">
        <v>0.10470500000000001</v>
      </c>
      <c r="AA25" s="112">
        <v>2.196E-2</v>
      </c>
      <c r="AB25" s="112">
        <v>2.2280999999999995E-2</v>
      </c>
      <c r="AC25" s="112">
        <v>0.309222</v>
      </c>
      <c r="AD25" s="112">
        <v>0.29579800000000001</v>
      </c>
      <c r="AE25" s="112">
        <v>1.3424E-2</v>
      </c>
      <c r="AF25" s="115">
        <v>0</v>
      </c>
      <c r="AG25" s="114">
        <v>0.29579800000000001</v>
      </c>
      <c r="AH25" s="112">
        <v>1.3424E-2</v>
      </c>
      <c r="AI25" s="112">
        <v>0.29579800000000001</v>
      </c>
      <c r="AJ25" s="112">
        <v>0</v>
      </c>
      <c r="AK25" s="112">
        <f t="shared" si="0"/>
        <v>0.33150299999999999</v>
      </c>
      <c r="AL25" s="112">
        <f t="shared" si="1"/>
        <v>3.5705000000000001E-2</v>
      </c>
      <c r="AM25" s="112">
        <v>0</v>
      </c>
      <c r="AN25" s="112">
        <v>3.5705000000000001E-2</v>
      </c>
      <c r="AO25" s="112">
        <f t="shared" si="2"/>
        <v>0.29579800000000001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125.71965000000003</v>
      </c>
      <c r="E27" s="112">
        <v>0</v>
      </c>
      <c r="F27" s="112">
        <v>0</v>
      </c>
      <c r="G27" s="112">
        <v>125.71965000000003</v>
      </c>
      <c r="H27" s="112">
        <v>2.9174000000000002</v>
      </c>
      <c r="I27" s="112">
        <v>0</v>
      </c>
      <c r="J27" s="112">
        <v>0</v>
      </c>
      <c r="K27" s="112">
        <v>92.773800000000008</v>
      </c>
      <c r="L27" s="112">
        <v>0</v>
      </c>
      <c r="M27" s="112">
        <v>88.84490000000001</v>
      </c>
      <c r="N27" s="112">
        <v>0</v>
      </c>
      <c r="O27" s="112">
        <v>3.9289000000000001</v>
      </c>
      <c r="P27" s="112">
        <v>7.5999999999999998E-2</v>
      </c>
      <c r="Q27" s="113">
        <v>0</v>
      </c>
      <c r="R27" s="112">
        <v>0</v>
      </c>
      <c r="S27" s="114">
        <v>33.881350000000012</v>
      </c>
      <c r="T27" s="112">
        <v>0.62590999999999997</v>
      </c>
      <c r="U27" s="112">
        <v>0.13850000000000001</v>
      </c>
      <c r="V27" s="112">
        <v>0.48741000000000001</v>
      </c>
      <c r="W27" s="112">
        <v>33.255440000000014</v>
      </c>
      <c r="X27" s="112">
        <v>6.1013249999999983</v>
      </c>
      <c r="Y27" s="112">
        <v>0.90656999999999999</v>
      </c>
      <c r="Z27" s="112">
        <v>27.154115000000015</v>
      </c>
      <c r="AA27" s="112">
        <v>6.4530949999999994</v>
      </c>
      <c r="AB27" s="112">
        <v>11.538571000000012</v>
      </c>
      <c r="AC27" s="112">
        <v>21.716869000000003</v>
      </c>
      <c r="AD27" s="112">
        <v>20.132441000000004</v>
      </c>
      <c r="AE27" s="112">
        <v>1.5844279999999993</v>
      </c>
      <c r="AF27" s="115">
        <v>0</v>
      </c>
      <c r="AG27" s="114">
        <v>23.125841000000005</v>
      </c>
      <c r="AH27" s="112">
        <v>2.2103379999999992</v>
      </c>
      <c r="AI27" s="112">
        <v>23.125841000000005</v>
      </c>
      <c r="AJ27" s="112">
        <v>0</v>
      </c>
      <c r="AK27" s="112">
        <f t="shared" si="0"/>
        <v>125.71965000000003</v>
      </c>
      <c r="AL27" s="112">
        <f t="shared" si="1"/>
        <v>11.562360812328045</v>
      </c>
      <c r="AM27" s="112">
        <v>0</v>
      </c>
      <c r="AN27" s="112">
        <v>11.562360812328045</v>
      </c>
      <c r="AO27" s="112">
        <f t="shared" si="2"/>
        <v>114.15728918767198</v>
      </c>
    </row>
    <row r="28" spans="2:41" s="88" customFormat="1" ht="17.25" customHeight="1">
      <c r="B28" s="94">
        <v>0</v>
      </c>
      <c r="C28" s="111" t="s">
        <v>91</v>
      </c>
      <c r="D28" s="112">
        <v>17.098763000000005</v>
      </c>
      <c r="E28" s="112">
        <v>0</v>
      </c>
      <c r="F28" s="112">
        <v>0</v>
      </c>
      <c r="G28" s="112">
        <v>17.098763000000005</v>
      </c>
      <c r="H28" s="112">
        <v>5.0200000000000002E-2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17.048563000000005</v>
      </c>
      <c r="T28" s="112">
        <v>8.5209999999999994E-2</v>
      </c>
      <c r="U28" s="112">
        <v>0</v>
      </c>
      <c r="V28" s="112">
        <v>8.5209999999999994E-2</v>
      </c>
      <c r="W28" s="112">
        <v>16.963353000000005</v>
      </c>
      <c r="X28" s="112">
        <v>13.964193000000003</v>
      </c>
      <c r="Y28" s="112">
        <v>13.698390000000002</v>
      </c>
      <c r="Z28" s="112">
        <v>2.9991600000000003</v>
      </c>
      <c r="AA28" s="112">
        <v>0.85631299999999977</v>
      </c>
      <c r="AB28" s="112">
        <v>13.990230000000004</v>
      </c>
      <c r="AC28" s="112">
        <v>2.9731230000000006</v>
      </c>
      <c r="AD28" s="112">
        <v>2.8000630000000006</v>
      </c>
      <c r="AE28" s="112">
        <v>0.17306000000000002</v>
      </c>
      <c r="AF28" s="115">
        <v>0</v>
      </c>
      <c r="AG28" s="114">
        <v>2.8502630000000004</v>
      </c>
      <c r="AH28" s="112">
        <v>0.25827</v>
      </c>
      <c r="AI28" s="112">
        <v>2.8502630000000004</v>
      </c>
      <c r="AJ28" s="112">
        <v>0</v>
      </c>
      <c r="AK28" s="112">
        <f t="shared" si="0"/>
        <v>17.098763000000005</v>
      </c>
      <c r="AL28" s="112">
        <f t="shared" si="1"/>
        <v>0.56571503152055924</v>
      </c>
      <c r="AM28" s="112">
        <v>0</v>
      </c>
      <c r="AN28" s="112">
        <v>0.56571503152055924</v>
      </c>
      <c r="AO28" s="112">
        <f t="shared" si="2"/>
        <v>16.533047968479448</v>
      </c>
    </row>
    <row r="29" spans="2:41" s="88" customFormat="1" ht="17.25" customHeight="1">
      <c r="B29" s="94">
        <v>0</v>
      </c>
      <c r="C29" s="111" t="s">
        <v>92</v>
      </c>
      <c r="D29" s="112">
        <v>0.94861499999999987</v>
      </c>
      <c r="E29" s="112">
        <v>0</v>
      </c>
      <c r="F29" s="112">
        <v>0</v>
      </c>
      <c r="G29" s="112">
        <v>0.94861499999999987</v>
      </c>
      <c r="H29" s="112">
        <v>1.1519999999999999E-2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0.9370949999999999</v>
      </c>
      <c r="T29" s="112">
        <v>3.7999999999999999E-2</v>
      </c>
      <c r="U29" s="112">
        <v>0</v>
      </c>
      <c r="V29" s="112">
        <v>3.7999999999999999E-2</v>
      </c>
      <c r="W29" s="112">
        <v>0.89909499999999987</v>
      </c>
      <c r="X29" s="112">
        <v>0.271505</v>
      </c>
      <c r="Y29" s="112">
        <v>0</v>
      </c>
      <c r="Z29" s="112">
        <v>0.62758999999999987</v>
      </c>
      <c r="AA29" s="112">
        <v>0.20302999999999999</v>
      </c>
      <c r="AB29" s="112">
        <v>0.32414199999999993</v>
      </c>
      <c r="AC29" s="112">
        <v>0.57495299999999994</v>
      </c>
      <c r="AD29" s="112">
        <v>0.29045299999999996</v>
      </c>
      <c r="AE29" s="112">
        <v>0.28449999999999998</v>
      </c>
      <c r="AF29" s="115">
        <v>0</v>
      </c>
      <c r="AG29" s="114">
        <v>0.30197299999999994</v>
      </c>
      <c r="AH29" s="112">
        <v>0.32249999999999995</v>
      </c>
      <c r="AI29" s="112">
        <v>0.30197299999999994</v>
      </c>
      <c r="AJ29" s="112">
        <v>0</v>
      </c>
      <c r="AK29" s="112">
        <f t="shared" si="0"/>
        <v>0.94861499999999987</v>
      </c>
      <c r="AL29" s="112">
        <f t="shared" si="1"/>
        <v>0.55200000000000005</v>
      </c>
      <c r="AM29" s="112">
        <v>0</v>
      </c>
      <c r="AN29" s="112">
        <v>0.55200000000000005</v>
      </c>
      <c r="AO29" s="112">
        <f t="shared" si="2"/>
        <v>0.39661499999999983</v>
      </c>
    </row>
    <row r="30" spans="2:41" s="88" customFormat="1" ht="17.25" customHeight="1">
      <c r="B30" s="94">
        <v>0</v>
      </c>
      <c r="C30" s="111" t="s">
        <v>93</v>
      </c>
      <c r="D30" s="112">
        <v>0.52881699999999998</v>
      </c>
      <c r="E30" s="112">
        <v>0</v>
      </c>
      <c r="F30" s="112">
        <v>0</v>
      </c>
      <c r="G30" s="112">
        <v>0.52881699999999998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0.52881699999999998</v>
      </c>
      <c r="T30" s="112">
        <v>0</v>
      </c>
      <c r="U30" s="112">
        <v>0</v>
      </c>
      <c r="V30" s="112">
        <v>0</v>
      </c>
      <c r="W30" s="112">
        <v>0.52881699999999998</v>
      </c>
      <c r="X30" s="112">
        <v>0.20171699999999998</v>
      </c>
      <c r="Y30" s="112">
        <v>0.185</v>
      </c>
      <c r="Z30" s="112">
        <v>0.3271</v>
      </c>
      <c r="AA30" s="112">
        <v>7.4700000000000001E-3</v>
      </c>
      <c r="AB30" s="112">
        <v>9.6479999999999899E-3</v>
      </c>
      <c r="AC30" s="112">
        <v>0.51916899999999999</v>
      </c>
      <c r="AD30" s="112">
        <v>0.40954000000000002</v>
      </c>
      <c r="AE30" s="112">
        <v>0.10962899999999999</v>
      </c>
      <c r="AF30" s="115">
        <v>0</v>
      </c>
      <c r="AG30" s="114">
        <v>0.40954000000000002</v>
      </c>
      <c r="AH30" s="112">
        <v>0.10962899999999999</v>
      </c>
      <c r="AI30" s="112">
        <v>0.40954000000000002</v>
      </c>
      <c r="AJ30" s="112">
        <v>0</v>
      </c>
      <c r="AK30" s="112">
        <f t="shared" si="0"/>
        <v>0.52881699999999998</v>
      </c>
      <c r="AL30" s="112">
        <f t="shared" si="1"/>
        <v>0.11927699999999998</v>
      </c>
      <c r="AM30" s="112">
        <v>0</v>
      </c>
      <c r="AN30" s="112">
        <v>0.11927699999999998</v>
      </c>
      <c r="AO30" s="112">
        <f t="shared" si="2"/>
        <v>0.40954000000000002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13.656207</v>
      </c>
      <c r="E32" s="112">
        <v>0</v>
      </c>
      <c r="F32" s="112">
        <v>0</v>
      </c>
      <c r="G32" s="112">
        <v>13.656207</v>
      </c>
      <c r="H32" s="112">
        <v>0</v>
      </c>
      <c r="I32" s="112">
        <v>0</v>
      </c>
      <c r="J32" s="112">
        <v>0</v>
      </c>
      <c r="K32" s="112">
        <v>2.8658299999999999</v>
      </c>
      <c r="L32" s="112">
        <v>0</v>
      </c>
      <c r="M32" s="112">
        <v>0.83299999999999974</v>
      </c>
      <c r="N32" s="112">
        <v>0</v>
      </c>
      <c r="O32" s="112">
        <v>2.0328300000000001</v>
      </c>
      <c r="P32" s="112">
        <v>2.0328300000000001</v>
      </c>
      <c r="Q32" s="113">
        <v>0</v>
      </c>
      <c r="R32" s="112">
        <v>0</v>
      </c>
      <c r="S32" s="114">
        <v>10.790376999999999</v>
      </c>
      <c r="T32" s="112">
        <v>2.4270999999999998</v>
      </c>
      <c r="U32" s="112">
        <v>4.8100000000000004E-2</v>
      </c>
      <c r="V32" s="112">
        <v>2.379</v>
      </c>
      <c r="W32" s="112">
        <v>8.3632770000000001</v>
      </c>
      <c r="X32" s="112">
        <v>8.0472180000000009</v>
      </c>
      <c r="Y32" s="112">
        <v>5.4999999999999997E-3</v>
      </c>
      <c r="Z32" s="112">
        <v>0.31605900000000003</v>
      </c>
      <c r="AA32" s="112">
        <v>2.6840000000000002E-3</v>
      </c>
      <c r="AB32" s="112">
        <v>5.4575000000001594E-2</v>
      </c>
      <c r="AC32" s="112">
        <v>8.3087019999999985</v>
      </c>
      <c r="AD32" s="112">
        <v>8.2937329999999978</v>
      </c>
      <c r="AE32" s="112">
        <v>1.4969E-2</v>
      </c>
      <c r="AF32" s="115">
        <v>0</v>
      </c>
      <c r="AG32" s="114">
        <v>10.326562999999998</v>
      </c>
      <c r="AH32" s="112">
        <v>2.4420689999999996</v>
      </c>
      <c r="AI32" s="112">
        <v>10.326562999999998</v>
      </c>
      <c r="AJ32" s="112">
        <v>0</v>
      </c>
      <c r="AK32" s="112">
        <f t="shared" si="0"/>
        <v>13.656207</v>
      </c>
      <c r="AL32" s="112">
        <f t="shared" si="1"/>
        <v>2.4839150000000001</v>
      </c>
      <c r="AM32" s="112">
        <v>0</v>
      </c>
      <c r="AN32" s="112">
        <v>2.4839150000000001</v>
      </c>
      <c r="AO32" s="112">
        <f t="shared" si="2"/>
        <v>11.172292000000001</v>
      </c>
    </row>
    <row r="33" spans="2:41" s="88" customFormat="1" ht="17.25" customHeight="1">
      <c r="B33" s="94">
        <v>0</v>
      </c>
      <c r="C33" s="111" t="s">
        <v>96</v>
      </c>
      <c r="D33" s="112">
        <v>2785.0476539999995</v>
      </c>
      <c r="E33" s="112">
        <v>983.10199999999998</v>
      </c>
      <c r="F33" s="112">
        <v>0</v>
      </c>
      <c r="G33" s="112">
        <v>1801.9456539999996</v>
      </c>
      <c r="H33" s="112">
        <v>3.0259999999999998</v>
      </c>
      <c r="I33" s="112">
        <v>0</v>
      </c>
      <c r="J33" s="112">
        <v>0</v>
      </c>
      <c r="K33" s="112">
        <v>1664.6469999999999</v>
      </c>
      <c r="L33" s="112">
        <v>0</v>
      </c>
      <c r="M33" s="112">
        <v>597.5809999999999</v>
      </c>
      <c r="N33" s="112">
        <v>0</v>
      </c>
      <c r="O33" s="112">
        <v>1067.066</v>
      </c>
      <c r="P33" s="112">
        <v>1058.1369999999999</v>
      </c>
      <c r="Q33" s="113">
        <v>0</v>
      </c>
      <c r="R33" s="112">
        <v>0</v>
      </c>
      <c r="S33" s="114">
        <v>143.20165400000002</v>
      </c>
      <c r="T33" s="112">
        <v>72.16170000000001</v>
      </c>
      <c r="U33" s="112">
        <v>3.27E-2</v>
      </c>
      <c r="V33" s="112">
        <v>72.129000000000005</v>
      </c>
      <c r="W33" s="112">
        <v>71.039954000000009</v>
      </c>
      <c r="X33" s="112">
        <v>66.702014000000005</v>
      </c>
      <c r="Y33" s="112">
        <v>0.46939999999999998</v>
      </c>
      <c r="Z33" s="112">
        <v>4.3379400000000006</v>
      </c>
      <c r="AA33" s="112">
        <v>8.4140000000000006E-2</v>
      </c>
      <c r="AB33" s="112">
        <v>0.29604899999999645</v>
      </c>
      <c r="AC33" s="112">
        <v>70.743905000000012</v>
      </c>
      <c r="AD33" s="112">
        <v>70.443632000000008</v>
      </c>
      <c r="AE33" s="112">
        <v>0.30027300000000001</v>
      </c>
      <c r="AF33" s="115">
        <v>0</v>
      </c>
      <c r="AG33" s="114">
        <v>1131.606632</v>
      </c>
      <c r="AH33" s="112">
        <v>72.461973000000015</v>
      </c>
      <c r="AI33" s="112">
        <v>2114.7086319999999</v>
      </c>
      <c r="AJ33" s="112">
        <v>0</v>
      </c>
      <c r="AK33" s="112">
        <f t="shared" si="0"/>
        <v>1801.9456539999996</v>
      </c>
      <c r="AL33" s="112">
        <f t="shared" si="1"/>
        <v>72.755234000000002</v>
      </c>
      <c r="AM33" s="112">
        <v>0</v>
      </c>
      <c r="AN33" s="112">
        <v>72.755234000000002</v>
      </c>
      <c r="AO33" s="112">
        <f t="shared" si="2"/>
        <v>1729.1904199999997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0.57127499999999998</v>
      </c>
      <c r="E35" s="112">
        <v>0</v>
      </c>
      <c r="F35" s="112">
        <v>0</v>
      </c>
      <c r="G35" s="112">
        <v>0.57127499999999998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0.57127499999999998</v>
      </c>
      <c r="T35" s="112">
        <v>0</v>
      </c>
      <c r="U35" s="112">
        <v>0</v>
      </c>
      <c r="V35" s="112">
        <v>0</v>
      </c>
      <c r="W35" s="112">
        <v>0.57127499999999998</v>
      </c>
      <c r="X35" s="112">
        <v>9.8854999999999985E-2</v>
      </c>
      <c r="Y35" s="112">
        <v>0</v>
      </c>
      <c r="Z35" s="112">
        <v>0.47241999999999995</v>
      </c>
      <c r="AA35" s="112">
        <v>2.6199999999999998E-2</v>
      </c>
      <c r="AB35" s="112">
        <v>0.26670699999999997</v>
      </c>
      <c r="AC35" s="112">
        <v>0.30456800000000001</v>
      </c>
      <c r="AD35" s="112">
        <v>0.23923700000000001</v>
      </c>
      <c r="AE35" s="112">
        <v>6.5331E-2</v>
      </c>
      <c r="AF35" s="115">
        <v>0</v>
      </c>
      <c r="AG35" s="114">
        <v>0.23923700000000001</v>
      </c>
      <c r="AH35" s="112">
        <v>6.5331E-2</v>
      </c>
      <c r="AI35" s="112">
        <v>0.23923700000000001</v>
      </c>
      <c r="AJ35" s="112">
        <v>0</v>
      </c>
      <c r="AK35" s="112">
        <f t="shared" si="0"/>
        <v>0.57127499999999998</v>
      </c>
      <c r="AL35" s="112">
        <f t="shared" si="1"/>
        <v>0.33203799999999994</v>
      </c>
      <c r="AM35" s="112">
        <v>0</v>
      </c>
      <c r="AN35" s="112">
        <v>0.33203799999999994</v>
      </c>
      <c r="AO35" s="112">
        <f t="shared" si="2"/>
        <v>0.23923700000000003</v>
      </c>
    </row>
    <row r="36" spans="2:41" ht="17.25" customHeight="1">
      <c r="B36" s="94">
        <v>0</v>
      </c>
      <c r="C36" s="111" t="s">
        <v>99</v>
      </c>
      <c r="D36" s="112">
        <v>2.189181</v>
      </c>
      <c r="E36" s="112">
        <v>0</v>
      </c>
      <c r="F36" s="112">
        <v>0</v>
      </c>
      <c r="G36" s="112">
        <v>2.189181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2.189181</v>
      </c>
      <c r="T36" s="112">
        <v>0</v>
      </c>
      <c r="U36" s="112">
        <v>0</v>
      </c>
      <c r="V36" s="112">
        <v>0</v>
      </c>
      <c r="W36" s="112">
        <v>2.189181</v>
      </c>
      <c r="X36" s="112">
        <v>0.25257000000000002</v>
      </c>
      <c r="Y36" s="112">
        <v>0</v>
      </c>
      <c r="Z36" s="112">
        <v>1.9366109999999999</v>
      </c>
      <c r="AA36" s="112">
        <v>0</v>
      </c>
      <c r="AB36" s="112">
        <v>3.6084999999999923E-2</v>
      </c>
      <c r="AC36" s="112">
        <v>2.1530960000000001</v>
      </c>
      <c r="AD36" s="112">
        <v>2.152631</v>
      </c>
      <c r="AE36" s="112">
        <v>4.6499999999999997E-4</v>
      </c>
      <c r="AF36" s="115">
        <v>0</v>
      </c>
      <c r="AG36" s="114">
        <v>2.152631</v>
      </c>
      <c r="AH36" s="112">
        <v>4.6499999999999997E-4</v>
      </c>
      <c r="AI36" s="112">
        <v>2.152631</v>
      </c>
      <c r="AJ36" s="112">
        <v>0</v>
      </c>
      <c r="AK36" s="112">
        <f t="shared" si="0"/>
        <v>2.189181</v>
      </c>
      <c r="AL36" s="112">
        <f t="shared" si="1"/>
        <v>3.6550000000000006E-2</v>
      </c>
      <c r="AM36" s="112">
        <v>0</v>
      </c>
      <c r="AN36" s="112">
        <v>3.6550000000000006E-2</v>
      </c>
      <c r="AO36" s="112">
        <f t="shared" si="2"/>
        <v>2.152631</v>
      </c>
    </row>
    <row r="37" spans="2:41" ht="17.25" customHeight="1">
      <c r="B37" s="94">
        <v>0</v>
      </c>
      <c r="C37" s="111" t="s">
        <v>100</v>
      </c>
      <c r="D37" s="112">
        <v>0.169822</v>
      </c>
      <c r="E37" s="112">
        <v>0</v>
      </c>
      <c r="F37" s="112">
        <v>0</v>
      </c>
      <c r="G37" s="112">
        <v>0.169822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0.169822</v>
      </c>
      <c r="T37" s="112">
        <v>0</v>
      </c>
      <c r="U37" s="112">
        <v>0</v>
      </c>
      <c r="V37" s="112">
        <v>0</v>
      </c>
      <c r="W37" s="112">
        <v>0.169822</v>
      </c>
      <c r="X37" s="112">
        <v>0.132802</v>
      </c>
      <c r="Y37" s="112">
        <v>0</v>
      </c>
      <c r="Z37" s="112">
        <v>3.7019999999999997E-2</v>
      </c>
      <c r="AA37" s="112">
        <v>1.8260000000000002E-2</v>
      </c>
      <c r="AB37" s="112">
        <v>2.0453000000000027E-2</v>
      </c>
      <c r="AC37" s="112">
        <v>0.14936899999999997</v>
      </c>
      <c r="AD37" s="112">
        <v>0.14915499999999998</v>
      </c>
      <c r="AE37" s="112">
        <v>2.14E-4</v>
      </c>
      <c r="AF37" s="115">
        <v>0</v>
      </c>
      <c r="AG37" s="114">
        <v>0.14915499999999998</v>
      </c>
      <c r="AH37" s="112">
        <v>2.14E-4</v>
      </c>
      <c r="AI37" s="112">
        <v>0.14915499999999998</v>
      </c>
      <c r="AJ37" s="112">
        <v>0</v>
      </c>
      <c r="AK37" s="112">
        <f t="shared" si="0"/>
        <v>0.169822</v>
      </c>
      <c r="AL37" s="112">
        <f t="shared" si="1"/>
        <v>2.0667000000000001E-2</v>
      </c>
      <c r="AM37" s="112">
        <v>0</v>
      </c>
      <c r="AN37" s="112">
        <v>2.0667000000000001E-2</v>
      </c>
      <c r="AO37" s="112">
        <f t="shared" si="2"/>
        <v>0.14915500000000001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3.9120999999999996E-2</v>
      </c>
      <c r="E39" s="112">
        <v>0</v>
      </c>
      <c r="F39" s="112">
        <v>0</v>
      </c>
      <c r="G39" s="112">
        <v>3.9120999999999996E-2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3.9120999999999996E-2</v>
      </c>
      <c r="T39" s="112">
        <v>0</v>
      </c>
      <c r="U39" s="112">
        <v>0</v>
      </c>
      <c r="V39" s="112">
        <v>0</v>
      </c>
      <c r="W39" s="112">
        <v>3.9120999999999996E-2</v>
      </c>
      <c r="X39" s="112">
        <v>3.0380999999999998E-2</v>
      </c>
      <c r="Y39" s="112">
        <v>0</v>
      </c>
      <c r="Z39" s="112">
        <v>8.7399999999999995E-3</v>
      </c>
      <c r="AA39" s="112">
        <v>3.15E-3</v>
      </c>
      <c r="AB39" s="112">
        <v>2.9989999999999947E-3</v>
      </c>
      <c r="AC39" s="112">
        <v>3.6122000000000001E-2</v>
      </c>
      <c r="AD39" s="112">
        <v>1.5893999999999998E-2</v>
      </c>
      <c r="AE39" s="112">
        <v>2.0227999999999999E-2</v>
      </c>
      <c r="AF39" s="115">
        <v>0</v>
      </c>
      <c r="AG39" s="114">
        <v>1.5893999999999998E-2</v>
      </c>
      <c r="AH39" s="112">
        <v>2.0227999999999999E-2</v>
      </c>
      <c r="AI39" s="112">
        <v>1.5893999999999998E-2</v>
      </c>
      <c r="AJ39" s="112">
        <v>0</v>
      </c>
      <c r="AK39" s="112">
        <f t="shared" si="0"/>
        <v>3.9120999999999996E-2</v>
      </c>
      <c r="AL39" s="112">
        <f t="shared" si="1"/>
        <v>2.3227000000000001E-2</v>
      </c>
      <c r="AM39" s="112">
        <v>0</v>
      </c>
      <c r="AN39" s="112">
        <v>2.3227000000000001E-2</v>
      </c>
      <c r="AO39" s="112">
        <f t="shared" si="2"/>
        <v>1.5893999999999995E-2</v>
      </c>
    </row>
    <row r="40" spans="2:41" ht="17.25" customHeight="1">
      <c r="B40" s="94">
        <v>0</v>
      </c>
      <c r="C40" s="111" t="s">
        <v>103</v>
      </c>
      <c r="D40" s="112">
        <v>1.1940360000000001</v>
      </c>
      <c r="E40" s="112">
        <v>0</v>
      </c>
      <c r="F40" s="112">
        <v>0</v>
      </c>
      <c r="G40" s="112">
        <v>1.1940360000000001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1.1940360000000001</v>
      </c>
      <c r="T40" s="112">
        <v>2.0200000000000001E-3</v>
      </c>
      <c r="U40" s="112">
        <v>2E-3</v>
      </c>
      <c r="V40" s="112">
        <v>2.0000000000000002E-5</v>
      </c>
      <c r="W40" s="112">
        <v>1.1920160000000002</v>
      </c>
      <c r="X40" s="112">
        <v>0.94344300000000025</v>
      </c>
      <c r="Y40" s="112">
        <v>0</v>
      </c>
      <c r="Z40" s="112">
        <v>0.24857299999999999</v>
      </c>
      <c r="AA40" s="112">
        <v>6.1443000000000005E-2</v>
      </c>
      <c r="AB40" s="112">
        <v>0.20963100000000001</v>
      </c>
      <c r="AC40" s="112">
        <v>0.98238500000000017</v>
      </c>
      <c r="AD40" s="112">
        <v>0.96022200000000013</v>
      </c>
      <c r="AE40" s="112">
        <v>2.2162999999999999E-2</v>
      </c>
      <c r="AF40" s="115">
        <v>0</v>
      </c>
      <c r="AG40" s="114">
        <v>0.96022200000000013</v>
      </c>
      <c r="AH40" s="112">
        <v>2.4183E-2</v>
      </c>
      <c r="AI40" s="112">
        <v>0.96022200000000013</v>
      </c>
      <c r="AJ40" s="112">
        <v>0</v>
      </c>
      <c r="AK40" s="112">
        <f t="shared" si="0"/>
        <v>1.1940360000000001</v>
      </c>
      <c r="AL40" s="112">
        <f t="shared" si="1"/>
        <v>0.23381399999999997</v>
      </c>
      <c r="AM40" s="112">
        <v>0</v>
      </c>
      <c r="AN40" s="112">
        <v>0.23381399999999997</v>
      </c>
      <c r="AO40" s="112">
        <f t="shared" si="2"/>
        <v>0.96022200000000013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11.947042000000001</v>
      </c>
      <c r="E43" s="102">
        <v>0</v>
      </c>
      <c r="F43" s="102">
        <v>0</v>
      </c>
      <c r="G43" s="102">
        <v>11.947042000000001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11.947042000000001</v>
      </c>
      <c r="T43" s="102">
        <v>1.65812</v>
      </c>
      <c r="U43" s="102">
        <v>3.9289999999999999E-2</v>
      </c>
      <c r="V43" s="102">
        <v>1.61883</v>
      </c>
      <c r="W43" s="102">
        <v>10.288922000000001</v>
      </c>
      <c r="X43" s="102">
        <v>7.1298500000000011</v>
      </c>
      <c r="Y43" s="102">
        <v>2.0320000000000001E-2</v>
      </c>
      <c r="Z43" s="102">
        <v>3.1590720000000005</v>
      </c>
      <c r="AA43" s="102">
        <v>7.2132999999999989E-2</v>
      </c>
      <c r="AB43" s="112">
        <v>1.1110050000000022</v>
      </c>
      <c r="AC43" s="112">
        <v>9.177916999999999</v>
      </c>
      <c r="AD43" s="112">
        <v>8.5293469999999996</v>
      </c>
      <c r="AE43" s="102">
        <v>0.64856999999999998</v>
      </c>
      <c r="AF43" s="105">
        <v>0</v>
      </c>
      <c r="AG43" s="104">
        <v>8.5293469999999996</v>
      </c>
      <c r="AH43" s="102">
        <v>2.3066900000000001</v>
      </c>
      <c r="AI43" s="102">
        <v>8.5293469999999996</v>
      </c>
      <c r="AJ43" s="102">
        <v>0</v>
      </c>
      <c r="AK43" s="102">
        <f t="shared" si="0"/>
        <v>11.947042000000001</v>
      </c>
      <c r="AL43" s="102">
        <f t="shared" si="1"/>
        <v>2.6708960000000004</v>
      </c>
      <c r="AM43" s="102">
        <v>0</v>
      </c>
      <c r="AN43" s="102">
        <v>2.6708960000000004</v>
      </c>
      <c r="AO43" s="102">
        <f t="shared" si="2"/>
        <v>9.2761460000000007</v>
      </c>
    </row>
    <row r="44" spans="2:41" ht="17.25" customHeight="1">
      <c r="B44" s="109" t="s">
        <v>107</v>
      </c>
      <c r="C44" s="110"/>
      <c r="D44" s="91">
        <v>312.43213099999997</v>
      </c>
      <c r="E44" s="91">
        <v>0</v>
      </c>
      <c r="F44" s="91">
        <v>0</v>
      </c>
      <c r="G44" s="91">
        <v>312.43213099999997</v>
      </c>
      <c r="H44" s="91">
        <v>2.0947</v>
      </c>
      <c r="I44" s="91">
        <v>0</v>
      </c>
      <c r="J44" s="91">
        <v>0</v>
      </c>
      <c r="K44" s="91">
        <v>301.70319999999998</v>
      </c>
      <c r="L44" s="91">
        <v>0</v>
      </c>
      <c r="M44" s="91">
        <v>289.62149999999997</v>
      </c>
      <c r="N44" s="91">
        <v>0</v>
      </c>
      <c r="O44" s="91">
        <v>12.0817</v>
      </c>
      <c r="P44" s="91">
        <v>1.2204999999999999</v>
      </c>
      <c r="Q44" s="108">
        <v>0</v>
      </c>
      <c r="R44" s="91">
        <v>0</v>
      </c>
      <c r="S44" s="92">
        <v>19.495431000000004</v>
      </c>
      <c r="T44" s="91">
        <v>7.308110000000001</v>
      </c>
      <c r="U44" s="91">
        <v>0</v>
      </c>
      <c r="V44" s="91">
        <v>7.308110000000001</v>
      </c>
      <c r="W44" s="91">
        <v>12.187321000000001</v>
      </c>
      <c r="X44" s="91">
        <v>8.1495269999999991</v>
      </c>
      <c r="Y44" s="91">
        <v>3.5696999999999997</v>
      </c>
      <c r="Z44" s="91">
        <v>4.0377940000000008</v>
      </c>
      <c r="AA44" s="91">
        <v>0.58873299999999995</v>
      </c>
      <c r="AB44" s="91">
        <v>1.2534070000000028</v>
      </c>
      <c r="AC44" s="91">
        <v>10.933913999999998</v>
      </c>
      <c r="AD44" s="91">
        <v>10.153625999999999</v>
      </c>
      <c r="AE44" s="91">
        <v>0.78028800000000009</v>
      </c>
      <c r="AF44" s="93">
        <v>0</v>
      </c>
      <c r="AG44" s="92">
        <v>13.468825999999998</v>
      </c>
      <c r="AH44" s="91">
        <v>8.0883979999999998</v>
      </c>
      <c r="AI44" s="91">
        <v>13.468825999999998</v>
      </c>
      <c r="AJ44" s="91">
        <v>0</v>
      </c>
      <c r="AK44" s="91">
        <f t="shared" si="0"/>
        <v>312.43213099999997</v>
      </c>
      <c r="AL44" s="91">
        <f t="shared" si="1"/>
        <v>8.9658079999999991</v>
      </c>
      <c r="AM44" s="91">
        <f>SUM(AM45:AM50)</f>
        <v>0</v>
      </c>
      <c r="AN44" s="91">
        <f>SUM(AN45:AN50)</f>
        <v>8.9658079999999991</v>
      </c>
      <c r="AO44" s="91">
        <f t="shared" si="2"/>
        <v>303.46632299999999</v>
      </c>
    </row>
    <row r="45" spans="2:41" ht="17.25" customHeight="1">
      <c r="B45" s="94">
        <v>0</v>
      </c>
      <c r="C45" s="95" t="s">
        <v>108</v>
      </c>
      <c r="D45" s="96">
        <v>7.0770820000000008</v>
      </c>
      <c r="E45" s="96">
        <v>0</v>
      </c>
      <c r="F45" s="96">
        <v>0</v>
      </c>
      <c r="G45" s="96">
        <v>7.0770820000000008</v>
      </c>
      <c r="H45" s="96">
        <v>0.63500000000000001</v>
      </c>
      <c r="I45" s="96">
        <v>0</v>
      </c>
      <c r="J45" s="96">
        <v>0</v>
      </c>
      <c r="K45" s="96">
        <v>0.47399999999999998</v>
      </c>
      <c r="L45" s="96">
        <v>0</v>
      </c>
      <c r="M45" s="96">
        <v>0.43899999999999995</v>
      </c>
      <c r="N45" s="96">
        <v>0</v>
      </c>
      <c r="O45" s="96">
        <v>3.5000000000000003E-2</v>
      </c>
      <c r="P45" s="96">
        <v>0</v>
      </c>
      <c r="Q45" s="97">
        <v>0</v>
      </c>
      <c r="R45" s="96">
        <v>0</v>
      </c>
      <c r="S45" s="98">
        <v>6.0030820000000009</v>
      </c>
      <c r="T45" s="96">
        <v>8.1000000000000003E-2</v>
      </c>
      <c r="U45" s="96">
        <v>0</v>
      </c>
      <c r="V45" s="96">
        <v>8.1000000000000003E-2</v>
      </c>
      <c r="W45" s="96">
        <v>5.9220820000000005</v>
      </c>
      <c r="X45" s="96">
        <v>4.9978490000000004</v>
      </c>
      <c r="Y45" s="96">
        <v>3.5696999999999997</v>
      </c>
      <c r="Z45" s="96">
        <v>0.92423300000000008</v>
      </c>
      <c r="AA45" s="96">
        <v>0.56868399999999997</v>
      </c>
      <c r="AB45" s="112">
        <v>0.10677600000000265</v>
      </c>
      <c r="AC45" s="112">
        <v>5.8153059999999979</v>
      </c>
      <c r="AD45" s="112">
        <v>5.7852879999999978</v>
      </c>
      <c r="AE45" s="96">
        <v>3.0018E-2</v>
      </c>
      <c r="AF45" s="99">
        <v>0</v>
      </c>
      <c r="AG45" s="98">
        <v>6.4202879999999976</v>
      </c>
      <c r="AH45" s="96">
        <v>0.11101800000000001</v>
      </c>
      <c r="AI45" s="96">
        <v>6.4202879999999976</v>
      </c>
      <c r="AJ45" s="96">
        <v>0</v>
      </c>
      <c r="AK45" s="96">
        <f t="shared" si="0"/>
        <v>7.0770820000000008</v>
      </c>
      <c r="AL45" s="96">
        <f t="shared" si="1"/>
        <v>0.21312400000000001</v>
      </c>
      <c r="AM45" s="96">
        <v>0</v>
      </c>
      <c r="AN45" s="96">
        <v>0.21312400000000001</v>
      </c>
      <c r="AO45" s="96">
        <f t="shared" si="2"/>
        <v>6.8639580000000011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57.011813999999994</v>
      </c>
      <c r="E48" s="112">
        <v>0</v>
      </c>
      <c r="F48" s="112">
        <v>0</v>
      </c>
      <c r="G48" s="112">
        <v>57.011813999999994</v>
      </c>
      <c r="H48" s="112">
        <v>0.59670000000000001</v>
      </c>
      <c r="I48" s="112">
        <v>0</v>
      </c>
      <c r="J48" s="112">
        <v>0</v>
      </c>
      <c r="K48" s="112">
        <v>55.481999999999999</v>
      </c>
      <c r="L48" s="112">
        <v>0</v>
      </c>
      <c r="M48" s="112">
        <v>49.816499999999998</v>
      </c>
      <c r="N48" s="112">
        <v>0</v>
      </c>
      <c r="O48" s="112">
        <v>5.6654999999999998</v>
      </c>
      <c r="P48" s="112">
        <v>1.2204999999999999</v>
      </c>
      <c r="Q48" s="113">
        <v>0</v>
      </c>
      <c r="R48" s="112">
        <v>0</v>
      </c>
      <c r="S48" s="114">
        <v>5.3781140000000001</v>
      </c>
      <c r="T48" s="112">
        <v>5.3380000000000001</v>
      </c>
      <c r="U48" s="112">
        <v>0</v>
      </c>
      <c r="V48" s="112">
        <v>5.3380000000000001</v>
      </c>
      <c r="W48" s="112">
        <v>4.0113999999999997E-2</v>
      </c>
      <c r="X48" s="112">
        <v>3.8289999999999998E-2</v>
      </c>
      <c r="Y48" s="112">
        <v>0</v>
      </c>
      <c r="Z48" s="112">
        <v>1.8239999999999999E-3</v>
      </c>
      <c r="AA48" s="112">
        <v>6.3999999999999997E-5</v>
      </c>
      <c r="AB48" s="112">
        <v>5.0999999999988554E-5</v>
      </c>
      <c r="AC48" s="112">
        <v>4.0063000000000008E-2</v>
      </c>
      <c r="AD48" s="112">
        <v>2.8837000000000005E-2</v>
      </c>
      <c r="AE48" s="112">
        <v>1.1226000000000002E-2</v>
      </c>
      <c r="AF48" s="115">
        <v>0</v>
      </c>
      <c r="AG48" s="114">
        <v>1.8460369999999999</v>
      </c>
      <c r="AH48" s="112">
        <v>5.3492259999999998</v>
      </c>
      <c r="AI48" s="112">
        <v>1.8460369999999999</v>
      </c>
      <c r="AJ48" s="112">
        <v>0</v>
      </c>
      <c r="AK48" s="112">
        <f t="shared" si="0"/>
        <v>57.011813999999994</v>
      </c>
      <c r="AL48" s="112">
        <f t="shared" si="1"/>
        <v>5.3492470000000001</v>
      </c>
      <c r="AM48" s="112">
        <v>0</v>
      </c>
      <c r="AN48" s="112">
        <v>5.3492470000000001</v>
      </c>
      <c r="AO48" s="112">
        <f t="shared" si="2"/>
        <v>51.662566999999996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248.34323499999999</v>
      </c>
      <c r="E50" s="102">
        <v>0</v>
      </c>
      <c r="F50" s="102">
        <v>0</v>
      </c>
      <c r="G50" s="102">
        <v>248.34323499999999</v>
      </c>
      <c r="H50" s="102">
        <v>0.86299999999999999</v>
      </c>
      <c r="I50" s="102">
        <v>0</v>
      </c>
      <c r="J50" s="102">
        <v>0</v>
      </c>
      <c r="K50" s="102">
        <v>245.74719999999999</v>
      </c>
      <c r="L50" s="102">
        <v>0</v>
      </c>
      <c r="M50" s="102">
        <v>239.36599999999999</v>
      </c>
      <c r="N50" s="102">
        <v>0</v>
      </c>
      <c r="O50" s="102">
        <v>6.3811999999999998</v>
      </c>
      <c r="P50" s="102">
        <v>0</v>
      </c>
      <c r="Q50" s="103">
        <v>0</v>
      </c>
      <c r="R50" s="102">
        <v>0</v>
      </c>
      <c r="S50" s="104">
        <v>8.1142350000000008</v>
      </c>
      <c r="T50" s="102">
        <v>1.8891100000000001</v>
      </c>
      <c r="U50" s="102">
        <v>0</v>
      </c>
      <c r="V50" s="102">
        <v>1.8891100000000001</v>
      </c>
      <c r="W50" s="102">
        <v>6.2251250000000002</v>
      </c>
      <c r="X50" s="102">
        <v>3.1133879999999996</v>
      </c>
      <c r="Y50" s="102">
        <v>0</v>
      </c>
      <c r="Z50" s="102">
        <v>3.1117370000000006</v>
      </c>
      <c r="AA50" s="102">
        <v>1.9984999999999999E-2</v>
      </c>
      <c r="AB50" s="102">
        <v>1.1465800000000002</v>
      </c>
      <c r="AC50" s="102">
        <v>5.0785450000000001</v>
      </c>
      <c r="AD50" s="102">
        <v>4.3395010000000003</v>
      </c>
      <c r="AE50" s="102">
        <v>0.73904400000000015</v>
      </c>
      <c r="AF50" s="105">
        <v>0</v>
      </c>
      <c r="AG50" s="104">
        <v>5.2025009999999998</v>
      </c>
      <c r="AH50" s="102">
        <v>2.6281540000000003</v>
      </c>
      <c r="AI50" s="102">
        <v>5.2025009999999998</v>
      </c>
      <c r="AJ50" s="102">
        <v>0</v>
      </c>
      <c r="AK50" s="102">
        <f t="shared" si="0"/>
        <v>248.34323499999999</v>
      </c>
      <c r="AL50" s="102">
        <f t="shared" si="1"/>
        <v>3.4034369999999998</v>
      </c>
      <c r="AM50" s="102">
        <v>0</v>
      </c>
      <c r="AN50" s="102">
        <v>3.4034369999999998</v>
      </c>
      <c r="AO50" s="102">
        <f t="shared" si="2"/>
        <v>244.939798</v>
      </c>
    </row>
    <row r="51" spans="2:41" ht="17.25" customHeight="1">
      <c r="B51" s="106" t="s">
        <v>114</v>
      </c>
      <c r="C51" s="107"/>
      <c r="D51" s="91">
        <v>5.6704000000000004E-2</v>
      </c>
      <c r="E51" s="91">
        <v>0</v>
      </c>
      <c r="F51" s="91">
        <v>0</v>
      </c>
      <c r="G51" s="91">
        <v>5.6704000000000004E-2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5.6704000000000004E-2</v>
      </c>
      <c r="T51" s="91">
        <v>0</v>
      </c>
      <c r="U51" s="91">
        <v>0</v>
      </c>
      <c r="V51" s="91">
        <v>0</v>
      </c>
      <c r="W51" s="91">
        <v>5.6704000000000004E-2</v>
      </c>
      <c r="X51" s="91">
        <v>3.2049999999999995E-3</v>
      </c>
      <c r="Y51" s="91">
        <v>0</v>
      </c>
      <c r="Z51" s="91">
        <v>5.3499000000000005E-2</v>
      </c>
      <c r="AA51" s="91">
        <v>0</v>
      </c>
      <c r="AB51" s="91">
        <v>1.2920000000000008E-2</v>
      </c>
      <c r="AC51" s="91">
        <v>4.3783999999999997E-2</v>
      </c>
      <c r="AD51" s="91">
        <v>3.0485999999999996E-2</v>
      </c>
      <c r="AE51" s="91">
        <v>1.3298000000000001E-2</v>
      </c>
      <c r="AF51" s="93">
        <v>0</v>
      </c>
      <c r="AG51" s="92">
        <v>3.0485999999999996E-2</v>
      </c>
      <c r="AH51" s="91">
        <v>1.3298000000000001E-2</v>
      </c>
      <c r="AI51" s="91">
        <v>3.0485999999999996E-2</v>
      </c>
      <c r="AJ51" s="91">
        <v>0</v>
      </c>
      <c r="AK51" s="91">
        <f t="shared" si="0"/>
        <v>5.6704000000000004E-2</v>
      </c>
      <c r="AL51" s="91">
        <f t="shared" si="1"/>
        <v>1.4447000000000002E-2</v>
      </c>
      <c r="AM51" s="91">
        <v>0</v>
      </c>
      <c r="AN51" s="91">
        <v>1.4447000000000002E-2</v>
      </c>
      <c r="AO51" s="91">
        <f t="shared" si="2"/>
        <v>4.2257000000000003E-2</v>
      </c>
    </row>
    <row r="52" spans="2:41" ht="17.25" customHeight="1">
      <c r="B52" s="106" t="s">
        <v>115</v>
      </c>
      <c r="C52" s="107"/>
      <c r="D52" s="91">
        <v>0.78870699999999971</v>
      </c>
      <c r="E52" s="91">
        <v>0</v>
      </c>
      <c r="F52" s="91">
        <v>0</v>
      </c>
      <c r="G52" s="91">
        <v>0.78870699999999971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0.78870699999999971</v>
      </c>
      <c r="T52" s="91">
        <v>2.63E-2</v>
      </c>
      <c r="U52" s="91">
        <v>2.53E-2</v>
      </c>
      <c r="V52" s="91">
        <v>1E-3</v>
      </c>
      <c r="W52" s="91">
        <v>0.76240699999999972</v>
      </c>
      <c r="X52" s="91">
        <v>0.69994899999999971</v>
      </c>
      <c r="Y52" s="91">
        <v>3.8000000000000002E-5</v>
      </c>
      <c r="Z52" s="91">
        <v>6.2458E-2</v>
      </c>
      <c r="AA52" s="91">
        <v>1.3967999999999998E-2</v>
      </c>
      <c r="AB52" s="91">
        <v>2.0044999999999757E-2</v>
      </c>
      <c r="AC52" s="91">
        <v>0.74236199999999997</v>
      </c>
      <c r="AD52" s="91">
        <v>0.70781799999999995</v>
      </c>
      <c r="AE52" s="91">
        <v>3.4544000000000012E-2</v>
      </c>
      <c r="AF52" s="93">
        <v>0</v>
      </c>
      <c r="AG52" s="92">
        <v>0.70781799999999995</v>
      </c>
      <c r="AH52" s="91">
        <v>6.0844000000000009E-2</v>
      </c>
      <c r="AI52" s="91">
        <v>0.70781799999999995</v>
      </c>
      <c r="AJ52" s="91">
        <v>0</v>
      </c>
      <c r="AK52" s="91">
        <f t="shared" si="0"/>
        <v>0.78870699999999971</v>
      </c>
      <c r="AL52" s="91">
        <f t="shared" si="1"/>
        <v>8.0889000000000072E-2</v>
      </c>
      <c r="AM52" s="91">
        <v>0</v>
      </c>
      <c r="AN52" s="91">
        <v>8.0889000000000072E-2</v>
      </c>
      <c r="AO52" s="91">
        <f t="shared" si="2"/>
        <v>0.70781799999999961</v>
      </c>
    </row>
    <row r="53" spans="2:41" ht="17.25" customHeight="1">
      <c r="B53" s="106" t="s">
        <v>116</v>
      </c>
      <c r="C53" s="107"/>
      <c r="D53" s="91">
        <v>4.5045029999999997</v>
      </c>
      <c r="E53" s="91">
        <v>0</v>
      </c>
      <c r="F53" s="91">
        <v>0</v>
      </c>
      <c r="G53" s="91">
        <v>4.5045029999999997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4.5045029999999997</v>
      </c>
      <c r="T53" s="91">
        <v>7.1890000000000009E-2</v>
      </c>
      <c r="U53" s="91">
        <v>6.9400000000000003E-2</v>
      </c>
      <c r="V53" s="91">
        <v>2.49E-3</v>
      </c>
      <c r="W53" s="91">
        <v>4.4326129999999999</v>
      </c>
      <c r="X53" s="91">
        <v>2.1993159999999992</v>
      </c>
      <c r="Y53" s="91">
        <v>6.2000000000000003E-5</v>
      </c>
      <c r="Z53" s="91">
        <v>2.2332970000000003</v>
      </c>
      <c r="AA53" s="91">
        <v>7.8037000000000009E-2</v>
      </c>
      <c r="AB53" s="91">
        <v>1.1300159999999999</v>
      </c>
      <c r="AC53" s="91">
        <v>3.302597</v>
      </c>
      <c r="AD53" s="91">
        <v>2.8607400000000003</v>
      </c>
      <c r="AE53" s="91">
        <v>0.44185699999999989</v>
      </c>
      <c r="AF53" s="93">
        <v>0</v>
      </c>
      <c r="AG53" s="92">
        <v>2.8607400000000003</v>
      </c>
      <c r="AH53" s="91">
        <v>0.51374699999999995</v>
      </c>
      <c r="AI53" s="91">
        <v>2.8607400000000003</v>
      </c>
      <c r="AJ53" s="91">
        <v>0</v>
      </c>
      <c r="AK53" s="91">
        <f t="shared" si="0"/>
        <v>4.5045029999999997</v>
      </c>
      <c r="AL53" s="91">
        <f t="shared" si="1"/>
        <v>1.6420301818437584</v>
      </c>
      <c r="AM53" s="91">
        <v>0</v>
      </c>
      <c r="AN53" s="91">
        <v>1.6420301818437584</v>
      </c>
      <c r="AO53" s="91">
        <f t="shared" si="2"/>
        <v>2.8624728181562413</v>
      </c>
    </row>
    <row r="54" spans="2:41" ht="17.25" customHeight="1">
      <c r="B54" s="106" t="s">
        <v>117</v>
      </c>
      <c r="C54" s="107"/>
      <c r="D54" s="91">
        <v>1.0622309999999999</v>
      </c>
      <c r="E54" s="91">
        <v>0</v>
      </c>
      <c r="F54" s="91">
        <v>0</v>
      </c>
      <c r="G54" s="91">
        <v>1.0622309999999999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1.0622309999999999</v>
      </c>
      <c r="T54" s="91">
        <v>2.2499999999999999E-2</v>
      </c>
      <c r="U54" s="91">
        <v>2.2499999999999999E-2</v>
      </c>
      <c r="V54" s="91">
        <v>0</v>
      </c>
      <c r="W54" s="91">
        <v>1.039731</v>
      </c>
      <c r="X54" s="91">
        <v>0.89453100000000008</v>
      </c>
      <c r="Y54" s="91">
        <v>0</v>
      </c>
      <c r="Z54" s="91">
        <v>0.14519999999999997</v>
      </c>
      <c r="AA54" s="91">
        <v>4.3369999999999997E-3</v>
      </c>
      <c r="AB54" s="91">
        <v>2.015100000000003E-2</v>
      </c>
      <c r="AC54" s="91">
        <v>1.0195799999999999</v>
      </c>
      <c r="AD54" s="91">
        <v>0.98630599999999991</v>
      </c>
      <c r="AE54" s="91">
        <v>3.3273999999999991E-2</v>
      </c>
      <c r="AF54" s="93">
        <v>0</v>
      </c>
      <c r="AG54" s="92">
        <v>0.98630599999999991</v>
      </c>
      <c r="AH54" s="91">
        <v>5.577399999999999E-2</v>
      </c>
      <c r="AI54" s="91">
        <v>0.98630599999999991</v>
      </c>
      <c r="AJ54" s="91">
        <v>0</v>
      </c>
      <c r="AK54" s="91">
        <f t="shared" si="0"/>
        <v>1.0622309999999999</v>
      </c>
      <c r="AL54" s="91">
        <f t="shared" si="1"/>
        <v>7.5924999999999979E-2</v>
      </c>
      <c r="AM54" s="91">
        <v>0</v>
      </c>
      <c r="AN54" s="91">
        <v>7.5924999999999979E-2</v>
      </c>
      <c r="AO54" s="91">
        <f t="shared" si="2"/>
        <v>0.98630599999999991</v>
      </c>
    </row>
    <row r="55" spans="2:41" ht="17.25" customHeight="1">
      <c r="B55" s="106" t="s">
        <v>118</v>
      </c>
      <c r="C55" s="107"/>
      <c r="D55" s="91">
        <v>9.4681000000000001E-2</v>
      </c>
      <c r="E55" s="91">
        <v>0</v>
      </c>
      <c r="F55" s="91">
        <v>0</v>
      </c>
      <c r="G55" s="91">
        <v>9.4681000000000001E-2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9.4681000000000001E-2</v>
      </c>
      <c r="T55" s="91">
        <v>0</v>
      </c>
      <c r="U55" s="91">
        <v>0</v>
      </c>
      <c r="V55" s="91">
        <v>0</v>
      </c>
      <c r="W55" s="91">
        <v>9.4681000000000001E-2</v>
      </c>
      <c r="X55" s="91">
        <v>2.7951E-2</v>
      </c>
      <c r="Y55" s="91">
        <v>0</v>
      </c>
      <c r="Z55" s="91">
        <v>6.6729999999999998E-2</v>
      </c>
      <c r="AA55" s="91">
        <v>1.4315E-2</v>
      </c>
      <c r="AB55" s="91">
        <v>3.3430000000000001E-2</v>
      </c>
      <c r="AC55" s="91">
        <v>6.1251E-2</v>
      </c>
      <c r="AD55" s="91">
        <v>6.6610000000000003E-3</v>
      </c>
      <c r="AE55" s="91">
        <v>5.459E-2</v>
      </c>
      <c r="AF55" s="93">
        <v>0</v>
      </c>
      <c r="AG55" s="92">
        <v>6.6610000000000003E-3</v>
      </c>
      <c r="AH55" s="91">
        <v>5.459E-2</v>
      </c>
      <c r="AI55" s="91">
        <v>6.6610000000000003E-3</v>
      </c>
      <c r="AJ55" s="91">
        <v>0</v>
      </c>
      <c r="AK55" s="91">
        <f t="shared" si="0"/>
        <v>9.4681000000000001E-2</v>
      </c>
      <c r="AL55" s="91">
        <f t="shared" si="1"/>
        <v>8.8020000000000001E-2</v>
      </c>
      <c r="AM55" s="91">
        <v>0</v>
      </c>
      <c r="AN55" s="91">
        <v>8.8020000000000001E-2</v>
      </c>
      <c r="AO55" s="91">
        <f t="shared" si="2"/>
        <v>6.6610000000000003E-3</v>
      </c>
    </row>
    <row r="56" spans="2:41" ht="17.25" customHeight="1">
      <c r="B56" s="106" t="s">
        <v>119</v>
      </c>
      <c r="C56" s="107"/>
      <c r="D56" s="91">
        <v>1.0634999999999999E-2</v>
      </c>
      <c r="E56" s="91">
        <v>0</v>
      </c>
      <c r="F56" s="91">
        <v>0</v>
      </c>
      <c r="G56" s="91">
        <v>1.0634999999999999E-2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1.0634999999999999E-2</v>
      </c>
      <c r="T56" s="91">
        <v>5.9999999999999995E-4</v>
      </c>
      <c r="U56" s="91">
        <v>0</v>
      </c>
      <c r="V56" s="91">
        <v>5.9999999999999995E-4</v>
      </c>
      <c r="W56" s="91">
        <v>1.0034999999999999E-2</v>
      </c>
      <c r="X56" s="91">
        <v>4.0200000000000001E-3</v>
      </c>
      <c r="Y56" s="91">
        <v>3.039E-3</v>
      </c>
      <c r="Z56" s="91">
        <v>6.0149999999999995E-3</v>
      </c>
      <c r="AA56" s="91">
        <v>2.5900000000000003E-3</v>
      </c>
      <c r="AB56" s="91">
        <v>5.1439999999999993E-3</v>
      </c>
      <c r="AC56" s="91">
        <v>4.8909999999999995E-3</v>
      </c>
      <c r="AD56" s="91">
        <v>4.0139999999999993E-3</v>
      </c>
      <c r="AE56" s="91">
        <v>8.7700000000000007E-4</v>
      </c>
      <c r="AF56" s="93">
        <v>0</v>
      </c>
      <c r="AG56" s="92">
        <v>4.0139999999999993E-3</v>
      </c>
      <c r="AH56" s="91">
        <v>1.477E-3</v>
      </c>
      <c r="AI56" s="91">
        <v>4.0139999999999993E-3</v>
      </c>
      <c r="AJ56" s="91">
        <v>0</v>
      </c>
      <c r="AK56" s="91">
        <f t="shared" si="0"/>
        <v>1.0634999999999999E-2</v>
      </c>
      <c r="AL56" s="91">
        <f t="shared" si="1"/>
        <v>6.6008867924528293E-3</v>
      </c>
      <c r="AM56" s="91">
        <v>0</v>
      </c>
      <c r="AN56" s="91">
        <v>6.6008867924528293E-3</v>
      </c>
      <c r="AO56" s="91">
        <f t="shared" si="2"/>
        <v>4.0341132075471693E-3</v>
      </c>
    </row>
    <row r="57" spans="2:41" ht="17.25" customHeight="1">
      <c r="B57" s="106" t="s">
        <v>120</v>
      </c>
      <c r="C57" s="107"/>
      <c r="D57" s="91">
        <v>0.59076199999999979</v>
      </c>
      <c r="E57" s="91">
        <v>0</v>
      </c>
      <c r="F57" s="91">
        <v>0</v>
      </c>
      <c r="G57" s="91">
        <v>0.59076199999999979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0.59076199999999979</v>
      </c>
      <c r="T57" s="91">
        <v>0</v>
      </c>
      <c r="U57" s="91">
        <v>0</v>
      </c>
      <c r="V57" s="91">
        <v>0</v>
      </c>
      <c r="W57" s="91">
        <v>0.59076199999999979</v>
      </c>
      <c r="X57" s="91">
        <v>1.1773999999999998E-2</v>
      </c>
      <c r="Y57" s="91">
        <v>0</v>
      </c>
      <c r="Z57" s="91">
        <v>0.57898799999999984</v>
      </c>
      <c r="AA57" s="91">
        <v>0.13986000000000001</v>
      </c>
      <c r="AB57" s="91">
        <v>0.1635229999999997</v>
      </c>
      <c r="AC57" s="91">
        <v>0.42723900000000009</v>
      </c>
      <c r="AD57" s="91">
        <v>0.35441400000000006</v>
      </c>
      <c r="AE57" s="91">
        <v>7.2825000000000029E-2</v>
      </c>
      <c r="AF57" s="93">
        <v>0</v>
      </c>
      <c r="AG57" s="92">
        <v>0.35441400000000006</v>
      </c>
      <c r="AH57" s="91">
        <v>7.2825000000000029E-2</v>
      </c>
      <c r="AI57" s="91">
        <v>0.35441400000000006</v>
      </c>
      <c r="AJ57" s="91">
        <v>0</v>
      </c>
      <c r="AK57" s="91">
        <f t="shared" si="0"/>
        <v>0.59076199999999979</v>
      </c>
      <c r="AL57" s="91">
        <f t="shared" si="1"/>
        <v>0.23333199999999996</v>
      </c>
      <c r="AM57" s="91">
        <v>0</v>
      </c>
      <c r="AN57" s="91">
        <v>0.23333199999999996</v>
      </c>
      <c r="AO57" s="91">
        <f t="shared" si="2"/>
        <v>0.3574299999999998</v>
      </c>
    </row>
    <row r="58" spans="2:41" ht="17.25" customHeight="1">
      <c r="B58" s="106" t="s">
        <v>121</v>
      </c>
      <c r="C58" s="107"/>
      <c r="D58" s="91">
        <v>3.7228999999999991E-2</v>
      </c>
      <c r="E58" s="91">
        <v>0</v>
      </c>
      <c r="F58" s="91">
        <v>0</v>
      </c>
      <c r="G58" s="91">
        <v>3.7228999999999991E-2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3.7228999999999991E-2</v>
      </c>
      <c r="T58" s="91">
        <v>0</v>
      </c>
      <c r="U58" s="91">
        <v>0</v>
      </c>
      <c r="V58" s="91">
        <v>0</v>
      </c>
      <c r="W58" s="91">
        <v>3.7228999999999991E-2</v>
      </c>
      <c r="X58" s="91">
        <v>1.621E-3</v>
      </c>
      <c r="Y58" s="91">
        <v>1.1300000000000001E-4</v>
      </c>
      <c r="Z58" s="91">
        <v>3.5607999999999994E-2</v>
      </c>
      <c r="AA58" s="91">
        <v>4.5900000000000003E-3</v>
      </c>
      <c r="AB58" s="91">
        <v>3.2950999999999994E-2</v>
      </c>
      <c r="AC58" s="91">
        <v>4.2779999999999988E-3</v>
      </c>
      <c r="AD58" s="91">
        <v>3.0479999999999991E-3</v>
      </c>
      <c r="AE58" s="91">
        <v>1.23E-3</v>
      </c>
      <c r="AF58" s="93">
        <v>0</v>
      </c>
      <c r="AG58" s="92">
        <v>3.0479999999999991E-3</v>
      </c>
      <c r="AH58" s="91">
        <v>1.23E-3</v>
      </c>
      <c r="AI58" s="91">
        <v>3.0479999999999991E-3</v>
      </c>
      <c r="AJ58" s="91">
        <v>0</v>
      </c>
      <c r="AK58" s="91">
        <f t="shared" si="0"/>
        <v>3.7228999999999991E-2</v>
      </c>
      <c r="AL58" s="91">
        <f t="shared" si="1"/>
        <v>2.9286E-2</v>
      </c>
      <c r="AM58" s="91">
        <v>0</v>
      </c>
      <c r="AN58" s="91">
        <v>2.9286E-2</v>
      </c>
      <c r="AO58" s="91">
        <f t="shared" si="2"/>
        <v>7.9429999999999917E-3</v>
      </c>
    </row>
    <row r="59" spans="2:41" ht="17.25" customHeight="1">
      <c r="B59" s="106" t="s">
        <v>122</v>
      </c>
      <c r="C59" s="107"/>
      <c r="D59" s="91">
        <v>2.3617810000000001</v>
      </c>
      <c r="E59" s="91">
        <v>0</v>
      </c>
      <c r="F59" s="91">
        <v>0</v>
      </c>
      <c r="G59" s="91">
        <v>2.3617810000000001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2.3617810000000001</v>
      </c>
      <c r="T59" s="91">
        <v>1.9600000000000003E-2</v>
      </c>
      <c r="U59" s="91">
        <v>1.9600000000000003E-2</v>
      </c>
      <c r="V59" s="91">
        <v>0</v>
      </c>
      <c r="W59" s="91">
        <v>2.3421810000000001</v>
      </c>
      <c r="X59" s="91">
        <v>2.2015980000000002</v>
      </c>
      <c r="Y59" s="91">
        <v>1.172342</v>
      </c>
      <c r="Z59" s="91">
        <v>0.14058300000000001</v>
      </c>
      <c r="AA59" s="91">
        <v>4.8989999999999997E-3</v>
      </c>
      <c r="AB59" s="91">
        <v>1.0948840000000004</v>
      </c>
      <c r="AC59" s="91">
        <v>1.2472969999999997</v>
      </c>
      <c r="AD59" s="91">
        <v>1.0323879999999996</v>
      </c>
      <c r="AE59" s="91">
        <v>0.21490900000000004</v>
      </c>
      <c r="AF59" s="93">
        <v>0</v>
      </c>
      <c r="AG59" s="92">
        <v>1.0323879999999996</v>
      </c>
      <c r="AH59" s="91">
        <v>0.23450900000000005</v>
      </c>
      <c r="AI59" s="91">
        <v>1.0323879999999996</v>
      </c>
      <c r="AJ59" s="91">
        <v>0</v>
      </c>
      <c r="AK59" s="91">
        <f t="shared" si="0"/>
        <v>2.3617810000000001</v>
      </c>
      <c r="AL59" s="91">
        <f t="shared" si="1"/>
        <v>1.2957330000000002</v>
      </c>
      <c r="AM59" s="91">
        <v>0</v>
      </c>
      <c r="AN59" s="91">
        <v>1.2957330000000002</v>
      </c>
      <c r="AO59" s="91">
        <f t="shared" si="2"/>
        <v>1.0660479999999999</v>
      </c>
    </row>
    <row r="60" spans="2:41" ht="17.25" customHeight="1">
      <c r="B60" s="106" t="s">
        <v>123</v>
      </c>
      <c r="C60" s="107"/>
      <c r="D60" s="91">
        <v>6.8753399999999978</v>
      </c>
      <c r="E60" s="91">
        <v>0</v>
      </c>
      <c r="F60" s="91">
        <v>0</v>
      </c>
      <c r="G60" s="91">
        <v>6.8753399999999978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6.8753399999999978</v>
      </c>
      <c r="T60" s="91">
        <v>0.21912999999999999</v>
      </c>
      <c r="U60" s="91">
        <v>0</v>
      </c>
      <c r="V60" s="91">
        <v>0.21912999999999999</v>
      </c>
      <c r="W60" s="91">
        <v>6.656209999999998</v>
      </c>
      <c r="X60" s="91">
        <v>3.7675499999999977</v>
      </c>
      <c r="Y60" s="91">
        <v>3.4635559999999979</v>
      </c>
      <c r="Z60" s="91">
        <v>2.8886600000000007</v>
      </c>
      <c r="AA60" s="91">
        <v>2.7579729999999998</v>
      </c>
      <c r="AB60" s="91">
        <v>5.500729999999999</v>
      </c>
      <c r="AC60" s="91">
        <v>1.1554799999999994</v>
      </c>
      <c r="AD60" s="91">
        <v>0.26673600000000008</v>
      </c>
      <c r="AE60" s="91">
        <v>0.88874399999999942</v>
      </c>
      <c r="AF60" s="93">
        <v>0</v>
      </c>
      <c r="AG60" s="92">
        <v>0.26673600000000008</v>
      </c>
      <c r="AH60" s="91">
        <v>1.1078739999999994</v>
      </c>
      <c r="AI60" s="91">
        <v>0.26673600000000008</v>
      </c>
      <c r="AJ60" s="91">
        <v>0</v>
      </c>
      <c r="AK60" s="91">
        <f t="shared" si="0"/>
        <v>6.8753399999999978</v>
      </c>
      <c r="AL60" s="91">
        <f t="shared" si="1"/>
        <v>6.6031889999999969</v>
      </c>
      <c r="AM60" s="91">
        <v>0</v>
      </c>
      <c r="AN60" s="91">
        <v>6.6031889999999969</v>
      </c>
      <c r="AO60" s="91">
        <f t="shared" si="2"/>
        <v>0.27215100000000092</v>
      </c>
    </row>
    <row r="61" spans="2:41" ht="17.25" customHeight="1">
      <c r="B61" s="106" t="s">
        <v>124</v>
      </c>
      <c r="C61" s="107"/>
      <c r="D61" s="91">
        <v>8.3219999999999995E-3</v>
      </c>
      <c r="E61" s="91">
        <v>0</v>
      </c>
      <c r="F61" s="91">
        <v>0</v>
      </c>
      <c r="G61" s="91">
        <v>8.3219999999999995E-3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8.3219999999999995E-3</v>
      </c>
      <c r="T61" s="91">
        <v>0</v>
      </c>
      <c r="U61" s="91">
        <v>0</v>
      </c>
      <c r="V61" s="91">
        <v>0</v>
      </c>
      <c r="W61" s="91">
        <v>8.3219999999999995E-3</v>
      </c>
      <c r="X61" s="91">
        <v>0</v>
      </c>
      <c r="Y61" s="91">
        <v>0</v>
      </c>
      <c r="Z61" s="91">
        <v>8.3219999999999995E-3</v>
      </c>
      <c r="AA61" s="91">
        <v>0</v>
      </c>
      <c r="AB61" s="91">
        <v>3.7239999999999999E-3</v>
      </c>
      <c r="AC61" s="91">
        <v>4.5979999999999997E-3</v>
      </c>
      <c r="AD61" s="91">
        <v>1.9999999999999999E-6</v>
      </c>
      <c r="AE61" s="91">
        <v>4.5959999999999994E-3</v>
      </c>
      <c r="AF61" s="93">
        <v>0</v>
      </c>
      <c r="AG61" s="92">
        <v>1.9999999999999999E-6</v>
      </c>
      <c r="AH61" s="91">
        <v>4.5959999999999994E-3</v>
      </c>
      <c r="AI61" s="91">
        <v>1.9999999999999999E-6</v>
      </c>
      <c r="AJ61" s="91">
        <v>0</v>
      </c>
      <c r="AK61" s="91">
        <f t="shared" si="0"/>
        <v>8.3219999999999995E-3</v>
      </c>
      <c r="AL61" s="91">
        <f t="shared" si="1"/>
        <v>8.1419999999999999E-3</v>
      </c>
      <c r="AM61" s="91">
        <v>0</v>
      </c>
      <c r="AN61" s="91">
        <v>8.1419999999999999E-3</v>
      </c>
      <c r="AO61" s="91">
        <f t="shared" si="2"/>
        <v>1.799999999999996E-4</v>
      </c>
    </row>
    <row r="62" spans="2:41" ht="17.25" customHeight="1">
      <c r="B62" s="106" t="s">
        <v>125</v>
      </c>
      <c r="C62" s="107"/>
      <c r="D62" s="91">
        <v>33.676047000000018</v>
      </c>
      <c r="E62" s="91">
        <v>0</v>
      </c>
      <c r="F62" s="91">
        <v>0</v>
      </c>
      <c r="G62" s="91">
        <v>33.676047000000018</v>
      </c>
      <c r="H62" s="91">
        <v>0</v>
      </c>
      <c r="I62" s="91">
        <v>0</v>
      </c>
      <c r="J62" s="91">
        <v>0</v>
      </c>
      <c r="K62" s="91">
        <v>3.6099999999999999E-3</v>
      </c>
      <c r="L62" s="91">
        <v>0</v>
      </c>
      <c r="M62" s="91">
        <v>0</v>
      </c>
      <c r="N62" s="91">
        <v>0</v>
      </c>
      <c r="O62" s="91">
        <v>3.6099999999999999E-3</v>
      </c>
      <c r="P62" s="91">
        <v>3.6099999999999999E-3</v>
      </c>
      <c r="Q62" s="108">
        <v>0</v>
      </c>
      <c r="R62" s="91">
        <v>0</v>
      </c>
      <c r="S62" s="92">
        <v>33.672437000000016</v>
      </c>
      <c r="T62" s="91">
        <v>2.7168299999999994</v>
      </c>
      <c r="U62" s="91">
        <v>0.22882</v>
      </c>
      <c r="V62" s="91">
        <v>2.4880099999999996</v>
      </c>
      <c r="W62" s="91">
        <v>30.955607000000015</v>
      </c>
      <c r="X62" s="91">
        <v>17.333852</v>
      </c>
      <c r="Y62" s="91">
        <v>0.44128899999999999</v>
      </c>
      <c r="Z62" s="91">
        <v>13.621755000000016</v>
      </c>
      <c r="AA62" s="91">
        <v>0.72769649999999997</v>
      </c>
      <c r="AB62" s="91">
        <v>6.4666309999999996</v>
      </c>
      <c r="AC62" s="91">
        <v>24.488976000000015</v>
      </c>
      <c r="AD62" s="91">
        <v>18.880642000000016</v>
      </c>
      <c r="AE62" s="91">
        <v>5.6083340000000002</v>
      </c>
      <c r="AF62" s="93">
        <v>0</v>
      </c>
      <c r="AG62" s="92">
        <v>18.884252000000014</v>
      </c>
      <c r="AH62" s="91">
        <v>8.3251639999999991</v>
      </c>
      <c r="AI62" s="91">
        <v>18.884252000000014</v>
      </c>
      <c r="AJ62" s="91">
        <v>0</v>
      </c>
      <c r="AK62" s="91">
        <f t="shared" si="0"/>
        <v>33.676047000000018</v>
      </c>
      <c r="AL62" s="91">
        <f t="shared" si="1"/>
        <v>14.528574106244848</v>
      </c>
      <c r="AM62" s="91">
        <v>0</v>
      </c>
      <c r="AN62" s="91">
        <v>14.528574106244848</v>
      </c>
      <c r="AO62" s="91">
        <f t="shared" si="2"/>
        <v>19.147472893755172</v>
      </c>
    </row>
    <row r="63" spans="2:41" ht="17.25" customHeight="1">
      <c r="B63" s="106" t="s">
        <v>126</v>
      </c>
      <c r="C63" s="107"/>
      <c r="D63" s="91">
        <v>1.2746759999999995</v>
      </c>
      <c r="E63" s="91">
        <v>0</v>
      </c>
      <c r="F63" s="91">
        <v>0</v>
      </c>
      <c r="G63" s="91">
        <v>1.2746759999999995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1.2746759999999995</v>
      </c>
      <c r="T63" s="91">
        <v>1.7000000000000001E-2</v>
      </c>
      <c r="U63" s="91">
        <v>6.0000000000000001E-3</v>
      </c>
      <c r="V63" s="91">
        <v>1.0999999999999999E-2</v>
      </c>
      <c r="W63" s="91">
        <v>1.2576759999999996</v>
      </c>
      <c r="X63" s="91">
        <v>1.1982169999999996</v>
      </c>
      <c r="Y63" s="91">
        <v>1.8739999999999998E-3</v>
      </c>
      <c r="Z63" s="91">
        <v>5.9459000000000019E-2</v>
      </c>
      <c r="AA63" s="91">
        <v>5.3580000000000017E-3</v>
      </c>
      <c r="AB63" s="91">
        <v>7.6170999999999545E-2</v>
      </c>
      <c r="AC63" s="91">
        <v>1.181505</v>
      </c>
      <c r="AD63" s="91">
        <v>0.88793800000000001</v>
      </c>
      <c r="AE63" s="91">
        <v>0.29356699999999997</v>
      </c>
      <c r="AF63" s="93">
        <v>0</v>
      </c>
      <c r="AG63" s="92">
        <v>0.88793800000000001</v>
      </c>
      <c r="AH63" s="91">
        <v>0.31056699999999998</v>
      </c>
      <c r="AI63" s="91">
        <v>0.88793800000000001</v>
      </c>
      <c r="AJ63" s="91">
        <v>0</v>
      </c>
      <c r="AK63" s="91">
        <f t="shared" si="0"/>
        <v>1.2746759999999995</v>
      </c>
      <c r="AL63" s="91">
        <f t="shared" si="1"/>
        <v>0.36983199999999972</v>
      </c>
      <c r="AM63" s="91">
        <v>0</v>
      </c>
      <c r="AN63" s="91">
        <v>0.36983199999999972</v>
      </c>
      <c r="AO63" s="91">
        <f t="shared" si="2"/>
        <v>0.90484399999999976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2019-03-18T08:12:31Z</dcterms:created>
  <dcterms:modified xsi:type="dcterms:W3CDTF">2019-03-18T08:12:32Z</dcterms:modified>
</cp:coreProperties>
</file>