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L17"/>
  <c r="AK17"/>
  <c r="AO17" s="1"/>
  <c r="AL16"/>
  <c r="AK16"/>
  <c r="AO16" s="1"/>
  <c r="AL15"/>
  <c r="AK15"/>
  <c r="AO15" s="1"/>
  <c r="AN14"/>
  <c r="AM14"/>
  <c r="AL14" s="1"/>
  <c r="AK14"/>
  <c r="AL13"/>
  <c r="AK13"/>
  <c r="AO13" s="1"/>
  <c r="AN12"/>
  <c r="AL12" s="1"/>
  <c r="AM12"/>
  <c r="AK12"/>
  <c r="Z8"/>
  <c r="X8"/>
  <c r="AO18" l="1"/>
  <c r="AO12"/>
  <c r="AO24"/>
  <c r="AO25"/>
  <c r="AO33"/>
  <c r="AO38"/>
  <c r="AO14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<sst xmlns="http://schemas.openxmlformats.org/spreadsheetml/2006/main" count="111" uniqueCount="105">
  <si>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</si>
  <si>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</si>
  <si>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</si>
  <si>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</si>
  <si>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</si>
  <si>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</si>
  <si>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</si>
  <si>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</si>
  <si>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</si>
  <si>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</si>
  <si>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</si>
  <si>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</si>
  <si>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</si>
  <si>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</si>
  <si>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</si>
  <si>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</si>
  <si>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</si>
  <si>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</si>
  <si>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</si>
  <si>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</si>
  <si>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</si>
  <si>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</si>
  <si>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</si>
  <si>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</si>
  <si>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</si>
  <si>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</si>
  <si>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</si>
  <si>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</si>
  <si>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</si>
  <si>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</si>
  <si>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</si>
  <si>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</si>
  <si>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</si>
  <si>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</si>
  <si>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</si>
  <si>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</si>
  <si>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</si>
  <si>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</si>
  <si>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</si>
  <si>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</si>
  <si>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</si>
  <si>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</si>
  <si>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</si>
  <si>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</si>
  <si>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</si>
  <si>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</si>
  <si>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</si>
  <si>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</si>
  <si>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</si>
  <si>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</si>
  <si>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</si>
  <si>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</si>
  <si>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</si>
  <si>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</si>
  <si>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</si>
  <si>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</si>
  <si>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</si>
  <si>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</si>
  <si>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</si>
  <si>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</si>
  <si>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</si>
  <si>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</si>
  <si>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</si>
  <si>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</si>
  <si>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</si>
  <si>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</si>
  <si>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</si>
  <si>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</si>
  <si>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</si>
  <si>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</si>
  <si>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</si>
  <si>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</si>
  <si>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表4-09  発生量及び処理・処分量（種類別：変換)　〔全業種〕〔地域詳細不明〕〔平成29年度〕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</si>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</sst>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10.741060000000001</v>
      </c>
      <c r="E12" s="89">
        <v>0</v>
      </c>
      <c r="F12" s="89">
        <v>0</v>
      </c>
      <c r="G12" s="89">
        <v>10.741060000000001</v>
      </c>
      <c r="H12" s="89">
        <v>1.6817000000000002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9.0593600000000016</v>
      </c>
      <c r="T12" s="89">
        <v>0.291904</v>
      </c>
      <c r="U12" s="89">
        <v>0</v>
      </c>
      <c r="V12" s="89">
        <v>0.291904</v>
      </c>
      <c r="W12" s="89">
        <v>8.767456000000001</v>
      </c>
      <c r="X12" s="89">
        <v>8.2240610000000007</v>
      </c>
      <c r="Y12" s="89">
        <v>1.1999999999999999E-4</v>
      </c>
      <c r="Z12" s="89">
        <v>0.54339499999999996</v>
      </c>
      <c r="AA12" s="89">
        <v>0</v>
      </c>
      <c r="AB12" s="89">
        <v>4.0560000000000256E-2</v>
      </c>
      <c r="AC12" s="89">
        <v>8.726896</v>
      </c>
      <c r="AD12" s="89">
        <v>8.2002039999999994</v>
      </c>
      <c r="AE12" s="89">
        <v>0.52669200000000005</v>
      </c>
      <c r="AF12" s="89">
        <v>0</v>
      </c>
      <c r="AG12" s="90">
        <v>9.8819040000000005</v>
      </c>
      <c r="AH12" s="89">
        <v>0.8185960000000001</v>
      </c>
      <c r="AI12" s="89">
        <v>9.8819040000000005</v>
      </c>
      <c r="AJ12" s="89">
        <v>0</v>
      </c>
      <c r="AK12" s="89">
        <f>G12-N12</f>
        <v>10.741060000000001</v>
      </c>
      <c r="AL12" s="89">
        <f>AM12+AN12</f>
        <v>0.83549025000000021</v>
      </c>
      <c r="AM12" s="89">
        <f>SUM(AM13:AM14)+SUM(AM18:AM36)</f>
        <v>0</v>
      </c>
      <c r="AN12" s="89">
        <f>SUM(AN13:AN14)+SUM(AN18:AN36)</f>
        <v>0.83549025000000021</v>
      </c>
      <c r="AO12" s="89">
        <f>AK12-AL12</f>
        <v>9.9055697500000015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-9.9999999999999995E-7</v>
      </c>
      <c r="AC13" s="94">
        <v>9.9999999999999995E-7</v>
      </c>
      <c r="AD13" s="94">
        <v>0</v>
      </c>
      <c r="AE13" s="97">
        <v>9.9999999999999995E-7</v>
      </c>
      <c r="AF13" s="94">
        <v>0</v>
      </c>
      <c r="AG13" s="98">
        <v>0</v>
      </c>
      <c r="AH13" s="99">
        <v>9.9999999999999995E-7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5.0000000000000001E-4</v>
      </c>
      <c r="E18" s="94">
        <v>0</v>
      </c>
      <c r="F18" s="94">
        <v>0</v>
      </c>
      <c r="G18" s="94">
        <v>5.0000000000000001E-4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5.0000000000000001E-4</v>
      </c>
      <c r="T18" s="94">
        <v>0</v>
      </c>
      <c r="U18" s="94">
        <v>0</v>
      </c>
      <c r="V18" s="94">
        <v>0</v>
      </c>
      <c r="W18" s="94">
        <v>5.0000000000000001E-4</v>
      </c>
      <c r="X18" s="94">
        <v>2.9999999999999997E-4</v>
      </c>
      <c r="Y18" s="94">
        <v>1.1999999999999999E-4</v>
      </c>
      <c r="Z18" s="94">
        <v>2.0000000000000001E-4</v>
      </c>
      <c r="AA18" s="94">
        <v>0</v>
      </c>
      <c r="AB18" s="94">
        <v>1.1999999999999999E-4</v>
      </c>
      <c r="AC18" s="94">
        <v>3.8000000000000002E-4</v>
      </c>
      <c r="AD18" s="94">
        <v>3.8000000000000002E-4</v>
      </c>
      <c r="AE18" s="97">
        <v>0</v>
      </c>
      <c r="AF18" s="94">
        <v>0</v>
      </c>
      <c r="AG18" s="96">
        <v>3.8000000000000002E-4</v>
      </c>
      <c r="AH18" s="94">
        <v>0</v>
      </c>
      <c r="AI18" s="94">
        <v>3.8000000000000002E-4</v>
      </c>
      <c r="AJ18" s="94">
        <v>0</v>
      </c>
      <c r="AK18" s="94">
        <f t="shared" si="0"/>
        <v>5.0000000000000001E-4</v>
      </c>
      <c r="AL18" s="94">
        <f t="shared" si="1"/>
        <v>1.1999999999999999E-4</v>
      </c>
      <c r="AM18" s="94">
        <v>0</v>
      </c>
      <c r="AN18" s="94">
        <v>1.1999999999999999E-4</v>
      </c>
      <c r="AO18" s="94">
        <f t="shared" si="2"/>
        <v>3.8000000000000002E-4</v>
      </c>
    </row>
    <row r="19" spans="2:41" s="91" customFormat="1" ht="27" customHeight="1">
      <c r="B19" s="100" t="s">
        <v>84</v>
      </c>
      <c r="C19" s="93"/>
      <c r="D19" s="94">
        <v>3.8399999999999997E-3</v>
      </c>
      <c r="E19" s="94">
        <v>0</v>
      </c>
      <c r="F19" s="94">
        <v>0</v>
      </c>
      <c r="G19" s="94">
        <v>3.8399999999999997E-3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3.8399999999999997E-3</v>
      </c>
      <c r="T19" s="94">
        <v>0</v>
      </c>
      <c r="U19" s="94">
        <v>0</v>
      </c>
      <c r="V19" s="94">
        <v>0</v>
      </c>
      <c r="W19" s="94">
        <v>3.8399999999999997E-3</v>
      </c>
      <c r="X19" s="94">
        <v>0</v>
      </c>
      <c r="Y19" s="94">
        <v>0</v>
      </c>
      <c r="Z19" s="94">
        <v>3.8399999999999997E-3</v>
      </c>
      <c r="AA19" s="94">
        <v>0</v>
      </c>
      <c r="AB19" s="94">
        <v>3.7999999999999996E-3</v>
      </c>
      <c r="AC19" s="94">
        <v>4.0000000000000003E-5</v>
      </c>
      <c r="AD19" s="94">
        <v>4.0000000000000003E-5</v>
      </c>
      <c r="AE19" s="97">
        <v>0</v>
      </c>
      <c r="AF19" s="94">
        <v>0</v>
      </c>
      <c r="AG19" s="96">
        <v>4.0000000000000003E-5</v>
      </c>
      <c r="AH19" s="94">
        <v>0</v>
      </c>
      <c r="AI19" s="94">
        <v>4.0000000000000003E-5</v>
      </c>
      <c r="AJ19" s="94">
        <v>0</v>
      </c>
      <c r="AK19" s="94">
        <f t="shared" si="0"/>
        <v>3.8399999999999997E-3</v>
      </c>
      <c r="AL19" s="94">
        <f t="shared" si="1"/>
        <v>0</v>
      </c>
      <c r="AM19" s="94">
        <v>0</v>
      </c>
      <c r="AN19" s="94">
        <v>0</v>
      </c>
      <c r="AO19" s="94">
        <f t="shared" si="2"/>
        <v>3.8399999999999997E-3</v>
      </c>
    </row>
    <row r="20" spans="2:41" s="91" customFormat="1" ht="27" customHeight="1">
      <c r="B20" s="100" t="s">
        <v>85</v>
      </c>
      <c r="C20" s="93"/>
      <c r="D20" s="94">
        <v>3.0999999999999999E-3</v>
      </c>
      <c r="E20" s="94">
        <v>0</v>
      </c>
      <c r="F20" s="94">
        <v>0</v>
      </c>
      <c r="G20" s="94">
        <v>3.0999999999999999E-3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3.0999999999999999E-3</v>
      </c>
      <c r="T20" s="94">
        <v>0</v>
      </c>
      <c r="U20" s="94">
        <v>0</v>
      </c>
      <c r="V20" s="94">
        <v>0</v>
      </c>
      <c r="W20" s="94">
        <v>3.0999999999999999E-3</v>
      </c>
      <c r="X20" s="94">
        <v>0</v>
      </c>
      <c r="Y20" s="94">
        <v>0</v>
      </c>
      <c r="Z20" s="94">
        <v>3.0999999999999999E-3</v>
      </c>
      <c r="AA20" s="94">
        <v>0</v>
      </c>
      <c r="AB20" s="94">
        <v>3.0689999999999997E-3</v>
      </c>
      <c r="AC20" s="94">
        <v>3.1000000000000001E-5</v>
      </c>
      <c r="AD20" s="94">
        <v>3.1000000000000001E-5</v>
      </c>
      <c r="AE20" s="97">
        <v>0</v>
      </c>
      <c r="AF20" s="94">
        <v>0</v>
      </c>
      <c r="AG20" s="96">
        <v>3.1000000000000001E-5</v>
      </c>
      <c r="AH20" s="94">
        <v>0</v>
      </c>
      <c r="AI20" s="94">
        <v>3.1000000000000001E-5</v>
      </c>
      <c r="AJ20" s="94">
        <v>0</v>
      </c>
      <c r="AK20" s="94">
        <f t="shared" si="0"/>
        <v>3.0999999999999999E-3</v>
      </c>
      <c r="AL20" s="94">
        <f t="shared" si="1"/>
        <v>0</v>
      </c>
      <c r="AM20" s="94">
        <v>0</v>
      </c>
      <c r="AN20" s="94">
        <v>0</v>
      </c>
      <c r="AO20" s="94">
        <f t="shared" si="2"/>
        <v>3.0999999999999999E-3</v>
      </c>
    </row>
    <row r="21" spans="2:41" s="91" customFormat="1" ht="27" customHeight="1">
      <c r="B21" s="100" t="s">
        <v>86</v>
      </c>
      <c r="C21" s="93"/>
      <c r="D21" s="94">
        <v>0.53022400000000003</v>
      </c>
      <c r="E21" s="94">
        <v>0</v>
      </c>
      <c r="F21" s="94">
        <v>0</v>
      </c>
      <c r="G21" s="94">
        <v>0.53022400000000003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0.53022400000000003</v>
      </c>
      <c r="T21" s="94">
        <v>0</v>
      </c>
      <c r="U21" s="94">
        <v>0</v>
      </c>
      <c r="V21" s="94">
        <v>0</v>
      </c>
      <c r="W21" s="94">
        <v>0.53022400000000003</v>
      </c>
      <c r="X21" s="94">
        <v>0.41195900000000002</v>
      </c>
      <c r="Y21" s="94">
        <v>0</v>
      </c>
      <c r="Z21" s="94">
        <v>0.118265</v>
      </c>
      <c r="AA21" s="94">
        <v>0</v>
      </c>
      <c r="AB21" s="94">
        <v>0</v>
      </c>
      <c r="AC21" s="94">
        <v>0.53022400000000003</v>
      </c>
      <c r="AD21" s="94">
        <v>0.43298400000000004</v>
      </c>
      <c r="AE21" s="97">
        <v>9.7239999999999993E-2</v>
      </c>
      <c r="AF21" s="94">
        <v>0</v>
      </c>
      <c r="AG21" s="96">
        <v>0.43298400000000004</v>
      </c>
      <c r="AH21" s="94">
        <v>9.7239999999999993E-2</v>
      </c>
      <c r="AI21" s="94">
        <v>0.43298400000000004</v>
      </c>
      <c r="AJ21" s="94">
        <v>0</v>
      </c>
      <c r="AK21" s="94">
        <f t="shared" si="0"/>
        <v>0.53022400000000003</v>
      </c>
      <c r="AL21" s="94">
        <f t="shared" si="1"/>
        <v>9.7239999999999993E-2</v>
      </c>
      <c r="AM21" s="94">
        <v>0</v>
      </c>
      <c r="AN21" s="94">
        <v>9.7239999999999993E-2</v>
      </c>
      <c r="AO21" s="94">
        <f t="shared" si="2"/>
        <v>0.43298400000000004</v>
      </c>
    </row>
    <row r="22" spans="2:41" s="91" customFormat="1" ht="27" customHeight="1">
      <c r="B22" s="100" t="s">
        <v>87</v>
      </c>
      <c r="C22" s="93"/>
      <c r="D22" s="94">
        <v>7.6639999999999998E-3</v>
      </c>
      <c r="E22" s="94">
        <v>0</v>
      </c>
      <c r="F22" s="94">
        <v>0</v>
      </c>
      <c r="G22" s="94">
        <v>7.6639999999999998E-3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7.6639999999999998E-3</v>
      </c>
      <c r="T22" s="94">
        <v>0</v>
      </c>
      <c r="U22" s="94">
        <v>0</v>
      </c>
      <c r="V22" s="94">
        <v>0</v>
      </c>
      <c r="W22" s="94">
        <v>7.6639999999999998E-3</v>
      </c>
      <c r="X22" s="94">
        <v>6.4840000000000002E-3</v>
      </c>
      <c r="Y22" s="94">
        <v>0</v>
      </c>
      <c r="Z22" s="94">
        <v>1.1799999999999998E-3</v>
      </c>
      <c r="AA22" s="94">
        <v>0</v>
      </c>
      <c r="AB22" s="94">
        <v>2.360000000000001E-4</v>
      </c>
      <c r="AC22" s="94">
        <v>7.4279999999999997E-3</v>
      </c>
      <c r="AD22" s="94">
        <v>6.9379999999999997E-3</v>
      </c>
      <c r="AE22" s="97">
        <v>4.9000000000000031E-4</v>
      </c>
      <c r="AF22" s="94">
        <v>0</v>
      </c>
      <c r="AG22" s="96">
        <v>6.9379999999999997E-3</v>
      </c>
      <c r="AH22" s="94">
        <v>4.9000000000000031E-4</v>
      </c>
      <c r="AI22" s="94">
        <v>6.9379999999999997E-3</v>
      </c>
      <c r="AJ22" s="94">
        <v>0</v>
      </c>
      <c r="AK22" s="94">
        <f t="shared" si="0"/>
        <v>7.6639999999999998E-3</v>
      </c>
      <c r="AL22" s="94">
        <f t="shared" si="1"/>
        <v>5.9725000000000023E-4</v>
      </c>
      <c r="AM22" s="94">
        <v>0</v>
      </c>
      <c r="AN22" s="94">
        <v>5.9725000000000023E-4</v>
      </c>
      <c r="AO22" s="94">
        <f t="shared" si="2"/>
        <v>7.0667499999999992E-3</v>
      </c>
    </row>
    <row r="23" spans="2:41" s="91" customFormat="1" ht="27" customHeight="1">
      <c r="B23" s="100" t="s">
        <v>88</v>
      </c>
      <c r="C23" s="93"/>
      <c r="D23" s="94">
        <v>3.2344149999999998</v>
      </c>
      <c r="E23" s="94">
        <v>0</v>
      </c>
      <c r="F23" s="94">
        <v>0</v>
      </c>
      <c r="G23" s="94">
        <v>3.2344149999999998</v>
      </c>
      <c r="H23" s="94">
        <v>0.25627999999999995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2.978135</v>
      </c>
      <c r="T23" s="94">
        <v>0</v>
      </c>
      <c r="U23" s="94">
        <v>0</v>
      </c>
      <c r="V23" s="94">
        <v>0</v>
      </c>
      <c r="W23" s="94">
        <v>2.978135</v>
      </c>
      <c r="X23" s="94">
        <v>2.811455</v>
      </c>
      <c r="Y23" s="94">
        <v>0</v>
      </c>
      <c r="Z23" s="94">
        <v>0.16667999999999999</v>
      </c>
      <c r="AA23" s="94">
        <v>0</v>
      </c>
      <c r="AB23" s="94">
        <v>3.3336000000000254E-2</v>
      </c>
      <c r="AC23" s="94">
        <v>2.9447989999999997</v>
      </c>
      <c r="AD23" s="94">
        <v>2.8696169999999999</v>
      </c>
      <c r="AE23" s="97">
        <v>7.5181999999999999E-2</v>
      </c>
      <c r="AF23" s="94">
        <v>0</v>
      </c>
      <c r="AG23" s="96">
        <v>3.1258969999999997</v>
      </c>
      <c r="AH23" s="94">
        <v>7.5181999999999999E-2</v>
      </c>
      <c r="AI23" s="94">
        <v>3.1258969999999997</v>
      </c>
      <c r="AJ23" s="94">
        <v>0</v>
      </c>
      <c r="AK23" s="94">
        <f t="shared" si="0"/>
        <v>3.2344149999999998</v>
      </c>
      <c r="AL23" s="94">
        <f t="shared" si="1"/>
        <v>9.1850000000000015E-2</v>
      </c>
      <c r="AM23" s="94">
        <v>0</v>
      </c>
      <c r="AN23" s="94">
        <v>9.1850000000000015E-2</v>
      </c>
      <c r="AO23" s="94">
        <f t="shared" si="2"/>
        <v>3.1425649999999998</v>
      </c>
    </row>
    <row r="24" spans="2:41" s="91" customFormat="1" ht="27" customHeight="1">
      <c r="B24" s="100" t="s">
        <v>89</v>
      </c>
      <c r="C24" s="93"/>
      <c r="D24" s="94">
        <v>1.3187000000000001E-2</v>
      </c>
      <c r="E24" s="94">
        <v>0</v>
      </c>
      <c r="F24" s="94">
        <v>0</v>
      </c>
      <c r="G24" s="94">
        <v>1.3187000000000001E-2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1.3187000000000001E-2</v>
      </c>
      <c r="T24" s="94">
        <v>0</v>
      </c>
      <c r="U24" s="94">
        <v>0</v>
      </c>
      <c r="V24" s="94">
        <v>0</v>
      </c>
      <c r="W24" s="94">
        <v>1.3187000000000001E-2</v>
      </c>
      <c r="X24" s="94">
        <v>1.2187E-2</v>
      </c>
      <c r="Y24" s="94">
        <v>0</v>
      </c>
      <c r="Z24" s="94">
        <v>1E-3</v>
      </c>
      <c r="AA24" s="94">
        <v>0</v>
      </c>
      <c r="AB24" s="94">
        <v>0</v>
      </c>
      <c r="AC24" s="94">
        <v>1.3187000000000001E-2</v>
      </c>
      <c r="AD24" s="94">
        <v>1.103E-2</v>
      </c>
      <c r="AE24" s="97">
        <v>2.1570000000000001E-3</v>
      </c>
      <c r="AF24" s="94">
        <v>0</v>
      </c>
      <c r="AG24" s="96">
        <v>1.103E-2</v>
      </c>
      <c r="AH24" s="94">
        <v>2.1570000000000001E-3</v>
      </c>
      <c r="AI24" s="94">
        <v>1.103E-2</v>
      </c>
      <c r="AJ24" s="94">
        <v>0</v>
      </c>
      <c r="AK24" s="94">
        <f t="shared" si="0"/>
        <v>1.3187000000000001E-2</v>
      </c>
      <c r="AL24" s="94">
        <f t="shared" si="1"/>
        <v>2.1570000000000001E-3</v>
      </c>
      <c r="AM24" s="94">
        <v>0</v>
      </c>
      <c r="AN24" s="94">
        <v>2.1570000000000001E-3</v>
      </c>
      <c r="AO24" s="94">
        <f t="shared" si="2"/>
        <v>1.1030000000000002E-2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6.6719999999999988E-2</v>
      </c>
      <c r="E28" s="94">
        <v>0</v>
      </c>
      <c r="F28" s="94">
        <v>0</v>
      </c>
      <c r="G28" s="94">
        <v>6.6719999999999988E-2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6.6719999999999988E-2</v>
      </c>
      <c r="T28" s="94">
        <v>0</v>
      </c>
      <c r="U28" s="94">
        <v>0</v>
      </c>
      <c r="V28" s="94">
        <v>0</v>
      </c>
      <c r="W28" s="94">
        <v>6.6719999999999988E-2</v>
      </c>
      <c r="X28" s="94">
        <v>6.2679999999999986E-2</v>
      </c>
      <c r="Y28" s="94">
        <v>0</v>
      </c>
      <c r="Z28" s="94">
        <v>4.0400000000000002E-3</v>
      </c>
      <c r="AA28" s="94">
        <v>0</v>
      </c>
      <c r="AB28" s="94">
        <v>0</v>
      </c>
      <c r="AC28" s="94">
        <v>6.6720000000000002E-2</v>
      </c>
      <c r="AD28" s="94">
        <v>6.6720000000000002E-2</v>
      </c>
      <c r="AE28" s="97">
        <v>0</v>
      </c>
      <c r="AF28" s="94">
        <v>0</v>
      </c>
      <c r="AG28" s="96">
        <v>6.6720000000000002E-2</v>
      </c>
      <c r="AH28" s="94">
        <v>0</v>
      </c>
      <c r="AI28" s="94">
        <v>6.6720000000000002E-2</v>
      </c>
      <c r="AJ28" s="94">
        <v>0</v>
      </c>
      <c r="AK28" s="94">
        <f t="shared" si="0"/>
        <v>6.6719999999999988E-2</v>
      </c>
      <c r="AL28" s="94">
        <f t="shared" si="1"/>
        <v>0</v>
      </c>
      <c r="AM28" s="94">
        <v>0</v>
      </c>
      <c r="AN28" s="94">
        <v>0</v>
      </c>
      <c r="AO28" s="94">
        <f t="shared" si="2"/>
        <v>6.6719999999999988E-2</v>
      </c>
    </row>
    <row r="29" spans="2:41" s="91" customFormat="1" ht="27" customHeight="1">
      <c r="B29" s="100" t="s">
        <v>94</v>
      </c>
      <c r="C29" s="93"/>
      <c r="D29" s="94">
        <v>1.289185</v>
      </c>
      <c r="E29" s="94">
        <v>0</v>
      </c>
      <c r="F29" s="94">
        <v>0</v>
      </c>
      <c r="G29" s="94">
        <v>1.289185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1.289185</v>
      </c>
      <c r="T29" s="94">
        <v>0.20816399999999999</v>
      </c>
      <c r="U29" s="94">
        <v>0</v>
      </c>
      <c r="V29" s="94">
        <v>0.20816399999999999</v>
      </c>
      <c r="W29" s="94">
        <v>1.081021</v>
      </c>
      <c r="X29" s="94">
        <v>0.83818099999999995</v>
      </c>
      <c r="Y29" s="94">
        <v>0</v>
      </c>
      <c r="Z29" s="94">
        <v>0.24283999999999997</v>
      </c>
      <c r="AA29" s="94">
        <v>0</v>
      </c>
      <c r="AB29" s="94">
        <v>0</v>
      </c>
      <c r="AC29" s="94">
        <v>1.081021</v>
      </c>
      <c r="AD29" s="94">
        <v>0.99159799999999998</v>
      </c>
      <c r="AE29" s="97">
        <v>8.9423000000000016E-2</v>
      </c>
      <c r="AF29" s="94">
        <v>0</v>
      </c>
      <c r="AG29" s="96">
        <v>0.99159799999999998</v>
      </c>
      <c r="AH29" s="94">
        <v>0.29758699999999999</v>
      </c>
      <c r="AI29" s="94">
        <v>0.99159799999999998</v>
      </c>
      <c r="AJ29" s="94">
        <v>0</v>
      </c>
      <c r="AK29" s="94">
        <f t="shared" si="0"/>
        <v>1.289185</v>
      </c>
      <c r="AL29" s="94">
        <f t="shared" si="1"/>
        <v>0.2975870000000001</v>
      </c>
      <c r="AM29" s="94">
        <v>0</v>
      </c>
      <c r="AN29" s="94">
        <v>0.2975870000000001</v>
      </c>
      <c r="AO29" s="94">
        <f t="shared" si="2"/>
        <v>0.99159799999999998</v>
      </c>
    </row>
    <row r="30" spans="2:41" s="91" customFormat="1" ht="27" customHeight="1">
      <c r="B30" s="100" t="s">
        <v>95</v>
      </c>
      <c r="C30" s="93"/>
      <c r="D30" s="94">
        <v>4.5599999999999998E-3</v>
      </c>
      <c r="E30" s="94">
        <v>0</v>
      </c>
      <c r="F30" s="94">
        <v>0</v>
      </c>
      <c r="G30" s="94">
        <v>4.5599999999999998E-3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4.5599999999999998E-3</v>
      </c>
      <c r="T30" s="94">
        <v>4.5599999999999998E-3</v>
      </c>
      <c r="U30" s="94">
        <v>0</v>
      </c>
      <c r="V30" s="94">
        <v>4.5599999999999998E-3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4.5599999999999998E-3</v>
      </c>
      <c r="AI30" s="94">
        <v>0</v>
      </c>
      <c r="AJ30" s="94">
        <v>0</v>
      </c>
      <c r="AK30" s="94">
        <f t="shared" si="0"/>
        <v>4.5599999999999998E-3</v>
      </c>
      <c r="AL30" s="94">
        <f t="shared" si="1"/>
        <v>4.5599999999999998E-3</v>
      </c>
      <c r="AM30" s="94">
        <v>0</v>
      </c>
      <c r="AN30" s="94">
        <v>4.5599999999999998E-3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5.1953710000000006</v>
      </c>
      <c r="E31" s="94">
        <v>0</v>
      </c>
      <c r="F31" s="94">
        <v>0</v>
      </c>
      <c r="G31" s="94">
        <v>5.1953710000000006</v>
      </c>
      <c r="H31" s="94">
        <v>1.4254200000000001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3.7699510000000003</v>
      </c>
      <c r="T31" s="94">
        <v>1.1200000000000001E-3</v>
      </c>
      <c r="U31" s="94">
        <v>0</v>
      </c>
      <c r="V31" s="94">
        <v>1.1200000000000001E-3</v>
      </c>
      <c r="W31" s="94">
        <v>3.7688310000000005</v>
      </c>
      <c r="X31" s="94">
        <v>3.7670510000000004</v>
      </c>
      <c r="Y31" s="94">
        <v>0</v>
      </c>
      <c r="Z31" s="94">
        <v>1.7800000000000001E-3</v>
      </c>
      <c r="AA31" s="94">
        <v>0</v>
      </c>
      <c r="AB31" s="94">
        <v>0</v>
      </c>
      <c r="AC31" s="94">
        <v>3.768831</v>
      </c>
      <c r="AD31" s="94">
        <v>3.739601</v>
      </c>
      <c r="AE31" s="97">
        <v>2.9230000000000061E-2</v>
      </c>
      <c r="AF31" s="94">
        <v>0</v>
      </c>
      <c r="AG31" s="96">
        <v>5.1650210000000003</v>
      </c>
      <c r="AH31" s="94">
        <v>3.0350000000000061E-2</v>
      </c>
      <c r="AI31" s="94">
        <v>5.1650210000000003</v>
      </c>
      <c r="AJ31" s="94">
        <v>0</v>
      </c>
      <c r="AK31" s="94">
        <f t="shared" si="0"/>
        <v>5.1953710000000006</v>
      </c>
      <c r="AL31" s="94">
        <f t="shared" si="1"/>
        <v>3.0350000000000061E-2</v>
      </c>
      <c r="AM31" s="94">
        <v>0</v>
      </c>
      <c r="AN31" s="94">
        <v>3.0350000000000061E-2</v>
      </c>
      <c r="AO31" s="94">
        <f t="shared" si="2"/>
        <v>5.1650210000000003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0.39229400000000003</v>
      </c>
      <c r="E36" s="94">
        <v>0</v>
      </c>
      <c r="F36" s="94">
        <v>0</v>
      </c>
      <c r="G36" s="94">
        <v>0.39229400000000003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0.39229400000000003</v>
      </c>
      <c r="T36" s="94">
        <v>7.8059999999999991E-2</v>
      </c>
      <c r="U36" s="94">
        <v>0</v>
      </c>
      <c r="V36" s="94">
        <v>7.8059999999999991E-2</v>
      </c>
      <c r="W36" s="94">
        <v>0.31423400000000001</v>
      </c>
      <c r="X36" s="94">
        <v>0.31376400000000004</v>
      </c>
      <c r="Y36" s="94">
        <v>0</v>
      </c>
      <c r="Z36" s="94">
        <v>4.6999999999999999E-4</v>
      </c>
      <c r="AA36" s="94">
        <v>0</v>
      </c>
      <c r="AB36" s="94">
        <v>0</v>
      </c>
      <c r="AC36" s="94">
        <v>0.31423400000000001</v>
      </c>
      <c r="AD36" s="94">
        <v>8.1265000000000004E-2</v>
      </c>
      <c r="AE36" s="94">
        <v>0.23296900000000001</v>
      </c>
      <c r="AF36" s="94">
        <v>0</v>
      </c>
      <c r="AG36" s="96">
        <v>8.1265000000000004E-2</v>
      </c>
      <c r="AH36" s="94">
        <v>0.311029</v>
      </c>
      <c r="AI36" s="94">
        <v>8.1265000000000004E-2</v>
      </c>
      <c r="AJ36" s="94">
        <v>0</v>
      </c>
      <c r="AK36" s="94">
        <f t="shared" si="0"/>
        <v>0.39229400000000003</v>
      </c>
      <c r="AL36" s="94">
        <f t="shared" si="1"/>
        <v>0.311029</v>
      </c>
      <c r="AM36" s="94">
        <f>SUM(AM37:AM39)</f>
        <v>0</v>
      </c>
      <c r="AN36" s="94">
        <f>SUM(AN37:AN39)</f>
        <v>0.311029</v>
      </c>
      <c r="AO36" s="94">
        <f t="shared" si="2"/>
        <v>8.1265000000000032E-2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0.31288400000000005</v>
      </c>
      <c r="E38" s="109">
        <v>0</v>
      </c>
      <c r="F38" s="109">
        <v>0</v>
      </c>
      <c r="G38" s="109">
        <v>0.31288400000000005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0.31288400000000005</v>
      </c>
      <c r="T38" s="109">
        <v>1.0000000000000001E-5</v>
      </c>
      <c r="U38" s="109">
        <v>0</v>
      </c>
      <c r="V38" s="109">
        <v>1.0000000000000001E-5</v>
      </c>
      <c r="W38" s="109">
        <v>0.31287400000000004</v>
      </c>
      <c r="X38" s="109">
        <v>0.31240400000000002</v>
      </c>
      <c r="Y38" s="109">
        <v>0</v>
      </c>
      <c r="Z38" s="109">
        <v>4.6999999999999999E-4</v>
      </c>
      <c r="AA38" s="109">
        <v>0</v>
      </c>
      <c r="AB38" s="109">
        <v>0</v>
      </c>
      <c r="AC38" s="109">
        <v>0.31287399999999999</v>
      </c>
      <c r="AD38" s="109">
        <v>0.08</v>
      </c>
      <c r="AE38" s="109">
        <v>0.232874</v>
      </c>
      <c r="AF38" s="110">
        <v>0</v>
      </c>
      <c r="AG38" s="111">
        <v>0.08</v>
      </c>
      <c r="AH38" s="109">
        <v>0.23288400000000001</v>
      </c>
      <c r="AI38" s="109">
        <v>0.08</v>
      </c>
      <c r="AJ38" s="109">
        <v>0</v>
      </c>
      <c r="AK38" s="109">
        <f t="shared" si="0"/>
        <v>0.31288400000000005</v>
      </c>
      <c r="AL38" s="109">
        <f t="shared" si="1"/>
        <v>0.23288399999999998</v>
      </c>
      <c r="AM38" s="109">
        <v>0</v>
      </c>
      <c r="AN38" s="109">
        <v>0.23288399999999998</v>
      </c>
      <c r="AO38" s="109">
        <f t="shared" si="2"/>
        <v>8.0000000000000071E-2</v>
      </c>
    </row>
    <row r="39" spans="2:41" ht="27" customHeight="1">
      <c r="B39" s="112">
        <v>0</v>
      </c>
      <c r="C39" s="119" t="s">
        <v>101</v>
      </c>
      <c r="D39" s="114">
        <v>7.9409999999999994E-2</v>
      </c>
      <c r="E39" s="95">
        <v>0</v>
      </c>
      <c r="F39" s="114">
        <v>0</v>
      </c>
      <c r="G39" s="114">
        <v>7.9409999999999994E-2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7.9409999999999994E-2</v>
      </c>
      <c r="T39" s="114">
        <v>7.8049999999999994E-2</v>
      </c>
      <c r="U39" s="114">
        <v>0</v>
      </c>
      <c r="V39" s="114">
        <v>7.8049999999999994E-2</v>
      </c>
      <c r="W39" s="114">
        <v>1.3600000000000001E-3</v>
      </c>
      <c r="X39" s="114">
        <v>1.3600000000000001E-3</v>
      </c>
      <c r="Y39" s="114">
        <v>0</v>
      </c>
      <c r="Z39" s="114">
        <v>0</v>
      </c>
      <c r="AA39" s="114">
        <v>0</v>
      </c>
      <c r="AB39" s="114">
        <v>0</v>
      </c>
      <c r="AC39" s="114">
        <v>1.3600000000000001E-3</v>
      </c>
      <c r="AD39" s="114">
        <v>1.2649999999999998E-3</v>
      </c>
      <c r="AE39" s="114">
        <v>9.5000000000000195E-5</v>
      </c>
      <c r="AF39" s="115">
        <v>0</v>
      </c>
      <c r="AG39" s="116">
        <v>1.2649999999999998E-3</v>
      </c>
      <c r="AH39" s="114">
        <v>7.8144999999999992E-2</v>
      </c>
      <c r="AI39" s="114">
        <v>1.2649999999999998E-3</v>
      </c>
      <c r="AJ39" s="95">
        <v>0</v>
      </c>
      <c r="AK39" s="95">
        <f t="shared" si="0"/>
        <v>7.9409999999999994E-2</v>
      </c>
      <c r="AL39" s="95">
        <f t="shared" si="1"/>
        <v>7.8144999999999992E-2</v>
      </c>
      <c r="AM39" s="95">
        <v>0</v>
      </c>
      <c r="AN39" s="95">
        <v>7.8144999999999992E-2</v>
      </c>
      <c r="AO39" s="95">
        <f t="shared" si="2"/>
        <v>1.2650000000000022E-3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2019-03-18T07:50:04Z</dcterms:created>
  <dcterms:modified xsi:type="dcterms:W3CDTF">2019-03-18T07:50:04Z</dcterms:modified>
</cp:coreProperties>
</file>