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15"/>
  <c r="AO18"/>
  <c r="AO20"/>
  <c r="AO30"/>
  <c r="AO32"/>
  <c r="AO33"/>
  <c r="AO37"/>
  <c r="AO25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<sst xmlns="http://schemas.openxmlformats.org/spreadsheetml/2006/main" count="111" uniqueCount="105">
  <si>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</si>
  <si>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</si>
  <si>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</si>
  <si>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</si>
  <si>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</si>
  <si>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</si>
  <si>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</si>
  <si>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</si>
  <si>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</si>
  <si>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</si>
  <si>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</si>
  <si>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</si>
  <si>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</si>
  <si>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</si>
  <si>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</si>
  <si>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</si>
  <si>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</si>
  <si>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</si>
  <si>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</si>
  <si>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</si>
  <si>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</si>
  <si>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</si>
  <si>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</si>
  <si>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</si>
  <si>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</si>
  <si>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</si>
  <si>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</si>
  <si>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</si>
  <si>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</si>
  <si>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</si>
  <si>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</si>
  <si>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</si>
  <si>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</si>
  <si>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</si>
  <si>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</si>
  <si>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</si>
  <si>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</si>
  <si>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</si>
  <si>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</si>
  <si>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</si>
  <si>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</si>
  <si>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</si>
  <si>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</si>
  <si>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</si>
  <si>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</si>
  <si>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</si>
  <si>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</si>
  <si>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</si>
  <si>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</si>
  <si>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</si>
  <si>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</si>
  <si>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</si>
  <si>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</si>
  <si>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</si>
  <si>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</si>
  <si>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</si>
  <si>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</si>
  <si>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</si>
  <si>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</si>
  <si>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</si>
  <si>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</si>
  <si>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</si>
  <si>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</si>
  <si>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</si>
  <si>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</si>
  <si>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</si>
  <si>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</si>
  <si>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</si>
  <si>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</si>
  <si>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</si>
  <si>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</si>
  <si>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</si>
  <si>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表2-01  発生量及び処理・処分量（種類別：変換）　〔全業種〕〔全地域〕〔平成29年度〕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</si>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</sst>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4213.3671839999997</v>
      </c>
      <c r="E12" s="89">
        <v>983.10200000000009</v>
      </c>
      <c r="F12" s="89">
        <v>0</v>
      </c>
      <c r="G12" s="89">
        <v>3230.2651839999999</v>
      </c>
      <c r="H12" s="89">
        <v>98.318020000000004</v>
      </c>
      <c r="I12" s="89">
        <v>0</v>
      </c>
      <c r="J12" s="89">
        <v>0</v>
      </c>
      <c r="K12" s="89">
        <v>2097.9509320000002</v>
      </c>
      <c r="L12" s="89">
        <v>0.29049000000000003</v>
      </c>
      <c r="M12" s="89">
        <v>993.82866800000011</v>
      </c>
      <c r="N12" s="89">
        <v>0</v>
      </c>
      <c r="O12" s="89">
        <v>1104.1222640000001</v>
      </c>
      <c r="P12" s="89">
        <v>1078.1378040000002</v>
      </c>
      <c r="Q12" s="89">
        <v>0</v>
      </c>
      <c r="R12" s="89">
        <v>0</v>
      </c>
      <c r="S12" s="90">
        <v>1059.9806919999999</v>
      </c>
      <c r="T12" s="89">
        <v>108.239288</v>
      </c>
      <c r="U12" s="89">
        <v>18.705876</v>
      </c>
      <c r="V12" s="89">
        <v>89.533411999999998</v>
      </c>
      <c r="W12" s="89">
        <v>951.74140399999976</v>
      </c>
      <c r="X12" s="89">
        <v>853.8920509999997</v>
      </c>
      <c r="Y12" s="89">
        <v>25.912347000000004</v>
      </c>
      <c r="Z12" s="89">
        <v>97.849353000000036</v>
      </c>
      <c r="AA12" s="89">
        <v>14.164047999999998</v>
      </c>
      <c r="AB12" s="89">
        <v>52.721592999999856</v>
      </c>
      <c r="AC12" s="89">
        <v>899.01981099999989</v>
      </c>
      <c r="AD12" s="89">
        <v>877.16813899999988</v>
      </c>
      <c r="AE12" s="89">
        <v>21.851672000000004</v>
      </c>
      <c r="AF12" s="89">
        <v>0</v>
      </c>
      <c r="AG12" s="90">
        <v>2053.6239630000005</v>
      </c>
      <c r="AH12" s="89">
        <v>130.09096</v>
      </c>
      <c r="AI12" s="89">
        <v>3036.7259630000003</v>
      </c>
      <c r="AJ12" s="89">
        <v>0</v>
      </c>
      <c r="AK12" s="89">
        <f>G12-N12</f>
        <v>3230.2651839999999</v>
      </c>
      <c r="AL12" s="89">
        <f>AM12+AN12</f>
        <v>159.65117988430103</v>
      </c>
      <c r="AM12" s="89">
        <f>SUM(AM13:AM14)+SUM(AM18:AM36)</f>
        <v>0</v>
      </c>
      <c r="AN12" s="89">
        <f>SUM(AN13:AN14)+SUM(AN18:AN36)</f>
        <v>159.65117988430103</v>
      </c>
      <c r="AO12" s="89">
        <f>AK12-AL12</f>
        <v>3070.6140041156987</v>
      </c>
    </row>
    <row r="13" spans="2:41" s="91" customFormat="1" ht="27" customHeight="1" thickTop="1">
      <c r="B13" s="92" t="s">
        <v>78</v>
      </c>
      <c r="C13" s="93"/>
      <c r="D13" s="94">
        <v>0.46362000000000003</v>
      </c>
      <c r="E13" s="94">
        <v>0</v>
      </c>
      <c r="F13" s="94">
        <v>0</v>
      </c>
      <c r="G13" s="95">
        <v>0.46362000000000003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0.46362000000000003</v>
      </c>
      <c r="T13" s="94">
        <v>0.11642999999999999</v>
      </c>
      <c r="U13" s="94">
        <v>0</v>
      </c>
      <c r="V13" s="94">
        <v>0.11642999999999999</v>
      </c>
      <c r="W13" s="94">
        <v>0.34719000000000005</v>
      </c>
      <c r="X13" s="94">
        <v>4.6099999999999995E-3</v>
      </c>
      <c r="Y13" s="94">
        <v>4.6099999999999995E-3</v>
      </c>
      <c r="Z13" s="94">
        <v>0.34258000000000005</v>
      </c>
      <c r="AA13" s="94">
        <v>0.2752</v>
      </c>
      <c r="AB13" s="94">
        <v>-1.5441729999999982</v>
      </c>
      <c r="AC13" s="94">
        <v>1.8913629999999984</v>
      </c>
      <c r="AD13" s="94">
        <v>0.28062999999999999</v>
      </c>
      <c r="AE13" s="97">
        <v>1.6107329999999984</v>
      </c>
      <c r="AF13" s="94">
        <v>0</v>
      </c>
      <c r="AG13" s="98">
        <v>0.28062999999999999</v>
      </c>
      <c r="AH13" s="99">
        <v>1.7271629999999984</v>
      </c>
      <c r="AI13" s="99">
        <v>0.28062999999999999</v>
      </c>
      <c r="AJ13" s="94">
        <v>0</v>
      </c>
      <c r="AK13" s="94">
        <f t="shared" ref="AK13:AK39" si="0">G13-N13</f>
        <v>0.46362000000000003</v>
      </c>
      <c r="AL13" s="94">
        <f t="shared" ref="AL13:AL39" si="1">AM13+AN13</f>
        <v>0.18299000000000001</v>
      </c>
      <c r="AM13" s="94">
        <v>0</v>
      </c>
      <c r="AN13" s="94">
        <v>0.18299000000000001</v>
      </c>
      <c r="AO13" s="94">
        <f t="shared" ref="AO13:AO39" si="2">AK13-AL13</f>
        <v>0.28063000000000005</v>
      </c>
    </row>
    <row r="14" spans="2:41" s="91" customFormat="1" ht="27" customHeight="1">
      <c r="B14" s="100" t="s">
        <v>79</v>
      </c>
      <c r="C14" s="93"/>
      <c r="D14" s="94">
        <v>495.96168100000006</v>
      </c>
      <c r="E14" s="94">
        <v>0</v>
      </c>
      <c r="F14" s="94">
        <v>0</v>
      </c>
      <c r="G14" s="94">
        <v>495.96168100000006</v>
      </c>
      <c r="H14" s="94">
        <v>3.1576999999999997</v>
      </c>
      <c r="I14" s="94">
        <v>0</v>
      </c>
      <c r="J14" s="94">
        <v>0</v>
      </c>
      <c r="K14" s="94">
        <v>375.53928999999999</v>
      </c>
      <c r="L14" s="94">
        <v>0</v>
      </c>
      <c r="M14" s="94">
        <v>359.50718000000001</v>
      </c>
      <c r="N14" s="94">
        <v>0</v>
      </c>
      <c r="O14" s="94">
        <v>16.032109999999999</v>
      </c>
      <c r="P14" s="94">
        <v>2.03403</v>
      </c>
      <c r="Q14" s="94">
        <v>0</v>
      </c>
      <c r="R14" s="101">
        <v>0</v>
      </c>
      <c r="S14" s="96">
        <v>131.26277100000001</v>
      </c>
      <c r="T14" s="94">
        <v>6.7676699999999999</v>
      </c>
      <c r="U14" s="94">
        <v>0</v>
      </c>
      <c r="V14" s="94">
        <v>6.7676699999999999</v>
      </c>
      <c r="W14" s="94">
        <v>124.49510100000002</v>
      </c>
      <c r="X14" s="94">
        <v>99.063044000000005</v>
      </c>
      <c r="Y14" s="94">
        <v>2.9349509999999994</v>
      </c>
      <c r="Z14" s="94">
        <v>25.432057000000015</v>
      </c>
      <c r="AA14" s="94">
        <v>3.1616099999999996</v>
      </c>
      <c r="AB14" s="94">
        <v>15.769394999999996</v>
      </c>
      <c r="AC14" s="94">
        <v>108.72570600000003</v>
      </c>
      <c r="AD14" s="94">
        <v>104.81781500000002</v>
      </c>
      <c r="AE14" s="94">
        <v>3.9078910000000051</v>
      </c>
      <c r="AF14" s="94">
        <v>0</v>
      </c>
      <c r="AG14" s="96">
        <v>110.009545</v>
      </c>
      <c r="AH14" s="94">
        <v>10.675561000000005</v>
      </c>
      <c r="AI14" s="94">
        <v>110.009545</v>
      </c>
      <c r="AJ14" s="94">
        <v>0</v>
      </c>
      <c r="AK14" s="94">
        <f t="shared" si="0"/>
        <v>495.96168100000006</v>
      </c>
      <c r="AL14" s="94">
        <f t="shared" si="1"/>
        <v>18.904945181843765</v>
      </c>
      <c r="AM14" s="94">
        <f>SUM(AM15:AM17)</f>
        <v>0</v>
      </c>
      <c r="AN14" s="94">
        <f>SUM(AN15:AN17)</f>
        <v>18.904945181843765</v>
      </c>
      <c r="AO14" s="94">
        <f t="shared" si="2"/>
        <v>477.05673581815631</v>
      </c>
    </row>
    <row r="15" spans="2:41" s="91" customFormat="1" ht="27" hidden="1" customHeight="1">
      <c r="B15" s="102">
        <v>0</v>
      </c>
      <c r="C15" s="103" t="s">
        <v>80</v>
      </c>
      <c r="D15" s="104">
        <v>324.78044200000005</v>
      </c>
      <c r="E15" s="105">
        <v>0</v>
      </c>
      <c r="F15" s="104">
        <v>0</v>
      </c>
      <c r="G15" s="104">
        <v>324.78044200000005</v>
      </c>
      <c r="H15" s="105">
        <v>0.86299999999999999</v>
      </c>
      <c r="I15" s="105">
        <v>0</v>
      </c>
      <c r="J15" s="105">
        <v>0</v>
      </c>
      <c r="K15" s="105">
        <v>310.03676000000002</v>
      </c>
      <c r="L15" s="105">
        <v>0</v>
      </c>
      <c r="M15" s="105">
        <v>300.83568000000002</v>
      </c>
      <c r="N15" s="105">
        <v>0</v>
      </c>
      <c r="O15" s="105">
        <v>9.2010799999999993</v>
      </c>
      <c r="P15" s="104">
        <v>0</v>
      </c>
      <c r="Q15" s="104">
        <v>0</v>
      </c>
      <c r="R15" s="106">
        <v>0</v>
      </c>
      <c r="S15" s="107">
        <v>23.081762000000001</v>
      </c>
      <c r="T15" s="104">
        <v>1.04104</v>
      </c>
      <c r="U15" s="104">
        <v>0</v>
      </c>
      <c r="V15" s="104">
        <v>1.04104</v>
      </c>
      <c r="W15" s="104">
        <v>22.040722000000002</v>
      </c>
      <c r="X15" s="104">
        <v>8.015760000000002</v>
      </c>
      <c r="Y15" s="104">
        <v>0</v>
      </c>
      <c r="Z15" s="104">
        <v>14.024962000000002</v>
      </c>
      <c r="AA15" s="104">
        <v>2.2905039999999999</v>
      </c>
      <c r="AB15" s="104">
        <v>5.6833480000000023</v>
      </c>
      <c r="AC15" s="104">
        <v>16.357374</v>
      </c>
      <c r="AD15" s="104">
        <v>14.572747</v>
      </c>
      <c r="AE15" s="104">
        <v>1.784627</v>
      </c>
      <c r="AF15" s="106">
        <v>0</v>
      </c>
      <c r="AG15" s="107">
        <v>15.435746999999999</v>
      </c>
      <c r="AH15" s="104">
        <v>2.8256670000000002</v>
      </c>
      <c r="AI15" s="104">
        <v>15.435746999999999</v>
      </c>
      <c r="AJ15" s="105">
        <v>0</v>
      </c>
      <c r="AK15" s="105">
        <f t="shared" si="0"/>
        <v>324.78044200000005</v>
      </c>
      <c r="AL15" s="105">
        <f t="shared" si="1"/>
        <v>5.6332030000000008</v>
      </c>
      <c r="AM15" s="105">
        <v>0</v>
      </c>
      <c r="AN15" s="105">
        <v>5.6332030000000008</v>
      </c>
      <c r="AO15" s="105">
        <f t="shared" si="2"/>
        <v>319.14723900000007</v>
      </c>
    </row>
    <row r="16" spans="2:41" s="91" customFormat="1" ht="27" hidden="1" customHeight="1">
      <c r="B16" s="102">
        <v>0</v>
      </c>
      <c r="C16" s="108" t="s">
        <v>81</v>
      </c>
      <c r="D16" s="109">
        <v>171.18123900000001</v>
      </c>
      <c r="E16" s="109">
        <v>0</v>
      </c>
      <c r="F16" s="109">
        <v>0</v>
      </c>
      <c r="G16" s="109">
        <v>171.18123900000001</v>
      </c>
      <c r="H16" s="109">
        <v>2.2946999999999997</v>
      </c>
      <c r="I16" s="109">
        <v>0</v>
      </c>
      <c r="J16" s="109">
        <v>0</v>
      </c>
      <c r="K16" s="109">
        <v>65.502529999999993</v>
      </c>
      <c r="L16" s="109">
        <v>0</v>
      </c>
      <c r="M16" s="109">
        <v>58.671499999999995</v>
      </c>
      <c r="N16" s="109">
        <v>0</v>
      </c>
      <c r="O16" s="109">
        <v>6.8310300000000002</v>
      </c>
      <c r="P16" s="109">
        <v>2.03403</v>
      </c>
      <c r="Q16" s="109">
        <v>0</v>
      </c>
      <c r="R16" s="110">
        <v>0</v>
      </c>
      <c r="S16" s="111">
        <v>108.18100900000002</v>
      </c>
      <c r="T16" s="109">
        <v>5.7266300000000001</v>
      </c>
      <c r="U16" s="109">
        <v>0</v>
      </c>
      <c r="V16" s="109">
        <v>5.7266300000000001</v>
      </c>
      <c r="W16" s="109">
        <v>102.45437900000002</v>
      </c>
      <c r="X16" s="109">
        <v>91.047284000000005</v>
      </c>
      <c r="Y16" s="109">
        <v>2.9349509999999994</v>
      </c>
      <c r="Z16" s="109">
        <v>11.407095000000012</v>
      </c>
      <c r="AA16" s="109">
        <v>0.87110599999999994</v>
      </c>
      <c r="AB16" s="109">
        <v>10.086046999999994</v>
      </c>
      <c r="AC16" s="109">
        <v>92.368332000000024</v>
      </c>
      <c r="AD16" s="109">
        <v>90.245068000000018</v>
      </c>
      <c r="AE16" s="109">
        <v>2.1232640000000051</v>
      </c>
      <c r="AF16" s="110">
        <v>0</v>
      </c>
      <c r="AG16" s="111">
        <v>94.573798000000011</v>
      </c>
      <c r="AH16" s="109">
        <v>7.8498940000000053</v>
      </c>
      <c r="AI16" s="109">
        <v>94.573798000000011</v>
      </c>
      <c r="AJ16" s="109">
        <v>0</v>
      </c>
      <c r="AK16" s="109">
        <f t="shared" si="0"/>
        <v>171.18123900000001</v>
      </c>
      <c r="AL16" s="109">
        <f t="shared" si="1"/>
        <v>13.271742181843765</v>
      </c>
      <c r="AM16" s="109">
        <v>0</v>
      </c>
      <c r="AN16" s="109">
        <v>13.271742181843765</v>
      </c>
      <c r="AO16" s="109">
        <f t="shared" si="2"/>
        <v>157.90949681815624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29.968995000000014</v>
      </c>
      <c r="E18" s="94">
        <v>0</v>
      </c>
      <c r="F18" s="94">
        <v>0</v>
      </c>
      <c r="G18" s="94">
        <v>29.968995000000014</v>
      </c>
      <c r="H18" s="94">
        <v>2.20472</v>
      </c>
      <c r="I18" s="94">
        <v>0</v>
      </c>
      <c r="J18" s="94">
        <v>0</v>
      </c>
      <c r="K18" s="94">
        <v>7.2519999999999998</v>
      </c>
      <c r="L18" s="94">
        <v>0</v>
      </c>
      <c r="M18" s="94">
        <v>7.2059999999999995</v>
      </c>
      <c r="N18" s="94">
        <v>0</v>
      </c>
      <c r="O18" s="94">
        <v>4.5999999999999999E-2</v>
      </c>
      <c r="P18" s="94">
        <v>0</v>
      </c>
      <c r="Q18" s="94">
        <v>0</v>
      </c>
      <c r="R18" s="94">
        <v>0</v>
      </c>
      <c r="S18" s="96">
        <v>20.558275000000016</v>
      </c>
      <c r="T18" s="94">
        <v>0</v>
      </c>
      <c r="U18" s="94">
        <v>0</v>
      </c>
      <c r="V18" s="94">
        <v>0</v>
      </c>
      <c r="W18" s="94">
        <v>20.558275000000016</v>
      </c>
      <c r="X18" s="94">
        <v>5.5050520000000001</v>
      </c>
      <c r="Y18" s="94">
        <v>0.22824900000000001</v>
      </c>
      <c r="Z18" s="94">
        <v>15.053223000000017</v>
      </c>
      <c r="AA18" s="94">
        <v>2.0917960000000004</v>
      </c>
      <c r="AB18" s="94">
        <v>2.5928930000000108</v>
      </c>
      <c r="AC18" s="94">
        <v>17.965382000000005</v>
      </c>
      <c r="AD18" s="94">
        <v>17.965382000000005</v>
      </c>
      <c r="AE18" s="97">
        <v>0</v>
      </c>
      <c r="AF18" s="94">
        <v>0</v>
      </c>
      <c r="AG18" s="96">
        <v>20.170102000000007</v>
      </c>
      <c r="AH18" s="94">
        <v>0</v>
      </c>
      <c r="AI18" s="94">
        <v>20.170102000000007</v>
      </c>
      <c r="AJ18" s="94">
        <v>0</v>
      </c>
      <c r="AK18" s="94">
        <f t="shared" si="0"/>
        <v>29.968995000000014</v>
      </c>
      <c r="AL18" s="94">
        <f t="shared" si="1"/>
        <v>2.0823580315205596</v>
      </c>
      <c r="AM18" s="94">
        <v>0</v>
      </c>
      <c r="AN18" s="94">
        <v>2.0823580315205596</v>
      </c>
      <c r="AO18" s="94">
        <f t="shared" si="2"/>
        <v>27.886636968479454</v>
      </c>
    </row>
    <row r="19" spans="2:41" s="91" customFormat="1" ht="27" customHeight="1">
      <c r="B19" s="100" t="s">
        <v>84</v>
      </c>
      <c r="C19" s="93"/>
      <c r="D19" s="94">
        <v>36.734534000000011</v>
      </c>
      <c r="E19" s="94">
        <v>0</v>
      </c>
      <c r="F19" s="94">
        <v>0</v>
      </c>
      <c r="G19" s="94">
        <v>36.734534000000011</v>
      </c>
      <c r="H19" s="94">
        <v>3.2000000000000001E-2</v>
      </c>
      <c r="I19" s="94">
        <v>0</v>
      </c>
      <c r="J19" s="94">
        <v>0</v>
      </c>
      <c r="K19" s="94">
        <v>13.819000000000001</v>
      </c>
      <c r="L19" s="94">
        <v>0</v>
      </c>
      <c r="M19" s="94">
        <v>13.527000000000001</v>
      </c>
      <c r="N19" s="94">
        <v>0</v>
      </c>
      <c r="O19" s="94">
        <v>0.29199999999999998</v>
      </c>
      <c r="P19" s="94">
        <v>0</v>
      </c>
      <c r="Q19" s="94">
        <v>0</v>
      </c>
      <c r="R19" s="94">
        <v>0</v>
      </c>
      <c r="S19" s="96">
        <v>23.175534000000013</v>
      </c>
      <c r="T19" s="94">
        <v>0</v>
      </c>
      <c r="U19" s="94">
        <v>0</v>
      </c>
      <c r="V19" s="94">
        <v>0</v>
      </c>
      <c r="W19" s="94">
        <v>23.175534000000013</v>
      </c>
      <c r="X19" s="94">
        <v>15.418391000000003</v>
      </c>
      <c r="Y19" s="94">
        <v>14.552144</v>
      </c>
      <c r="Z19" s="94">
        <v>7.757143000000009</v>
      </c>
      <c r="AA19" s="94">
        <v>0.58600499999999989</v>
      </c>
      <c r="AB19" s="94">
        <v>17.988993000000008</v>
      </c>
      <c r="AC19" s="94">
        <v>5.1865410000000036</v>
      </c>
      <c r="AD19" s="94">
        <v>5.1865410000000036</v>
      </c>
      <c r="AE19" s="97">
        <v>0</v>
      </c>
      <c r="AF19" s="94">
        <v>0</v>
      </c>
      <c r="AG19" s="96">
        <v>5.2185410000000036</v>
      </c>
      <c r="AH19" s="94">
        <v>0</v>
      </c>
      <c r="AI19" s="94">
        <v>5.2185410000000036</v>
      </c>
      <c r="AJ19" s="94">
        <v>0</v>
      </c>
      <c r="AK19" s="94">
        <f t="shared" si="0"/>
        <v>36.734534000000011</v>
      </c>
      <c r="AL19" s="94">
        <f t="shared" si="1"/>
        <v>3.4269439999999975</v>
      </c>
      <c r="AM19" s="94">
        <v>0</v>
      </c>
      <c r="AN19" s="94">
        <v>3.4269439999999975</v>
      </c>
      <c r="AO19" s="94">
        <f t="shared" si="2"/>
        <v>33.307590000000012</v>
      </c>
    </row>
    <row r="20" spans="2:41" s="91" customFormat="1" ht="27" customHeight="1">
      <c r="B20" s="100" t="s">
        <v>85</v>
      </c>
      <c r="C20" s="93"/>
      <c r="D20" s="94">
        <v>19.464948000000007</v>
      </c>
      <c r="E20" s="94">
        <v>0</v>
      </c>
      <c r="F20" s="94">
        <v>0</v>
      </c>
      <c r="G20" s="94">
        <v>19.464948000000007</v>
      </c>
      <c r="H20" s="94">
        <v>0.57640000000000002</v>
      </c>
      <c r="I20" s="94">
        <v>0</v>
      </c>
      <c r="J20" s="94">
        <v>0</v>
      </c>
      <c r="K20" s="94">
        <v>10.819799999999999</v>
      </c>
      <c r="L20" s="94">
        <v>0</v>
      </c>
      <c r="M20" s="94">
        <v>9.341899999999999</v>
      </c>
      <c r="N20" s="94">
        <v>0</v>
      </c>
      <c r="O20" s="94">
        <v>1.4779</v>
      </c>
      <c r="P20" s="94">
        <v>7.5999999999999998E-2</v>
      </c>
      <c r="Q20" s="94">
        <v>0</v>
      </c>
      <c r="R20" s="94">
        <v>0</v>
      </c>
      <c r="S20" s="96">
        <v>9.4706480000000095</v>
      </c>
      <c r="T20" s="94">
        <v>0</v>
      </c>
      <c r="U20" s="94">
        <v>0</v>
      </c>
      <c r="V20" s="94">
        <v>0</v>
      </c>
      <c r="W20" s="94">
        <v>9.4706480000000095</v>
      </c>
      <c r="X20" s="94">
        <v>0.90261700000000011</v>
      </c>
      <c r="Y20" s="94">
        <v>1.5500000000000006E-3</v>
      </c>
      <c r="Z20" s="94">
        <v>8.5680310000000102</v>
      </c>
      <c r="AA20" s="94">
        <v>2.9097875000000006</v>
      </c>
      <c r="AB20" s="94">
        <v>7.571454000000009</v>
      </c>
      <c r="AC20" s="94">
        <v>1.8991940000000003</v>
      </c>
      <c r="AD20" s="94">
        <v>1.8991940000000003</v>
      </c>
      <c r="AE20" s="97">
        <v>0</v>
      </c>
      <c r="AF20" s="94">
        <v>0</v>
      </c>
      <c r="AG20" s="96">
        <v>2.5515940000000001</v>
      </c>
      <c r="AH20" s="94">
        <v>0</v>
      </c>
      <c r="AI20" s="94">
        <v>2.5515940000000001</v>
      </c>
      <c r="AJ20" s="94">
        <v>0</v>
      </c>
      <c r="AK20" s="94">
        <f t="shared" si="0"/>
        <v>19.464948000000007</v>
      </c>
      <c r="AL20" s="94">
        <f t="shared" si="1"/>
        <v>7.1322197712401456</v>
      </c>
      <c r="AM20" s="94">
        <v>0</v>
      </c>
      <c r="AN20" s="94">
        <v>7.1322197712401456</v>
      </c>
      <c r="AO20" s="94">
        <f t="shared" si="2"/>
        <v>12.332728228759862</v>
      </c>
    </row>
    <row r="21" spans="2:41" s="91" customFormat="1" ht="27" customHeight="1">
      <c r="B21" s="100" t="s">
        <v>86</v>
      </c>
      <c r="C21" s="93"/>
      <c r="D21" s="94">
        <v>21.514324000000002</v>
      </c>
      <c r="E21" s="94">
        <v>0</v>
      </c>
      <c r="F21" s="94">
        <v>0</v>
      </c>
      <c r="G21" s="94">
        <v>21.514324000000002</v>
      </c>
      <c r="H21" s="94">
        <v>0</v>
      </c>
      <c r="I21" s="94">
        <v>0</v>
      </c>
      <c r="J21" s="94">
        <v>0</v>
      </c>
      <c r="K21" s="94">
        <v>0.82759000000000005</v>
      </c>
      <c r="L21" s="94">
        <v>0</v>
      </c>
      <c r="M21" s="94">
        <v>0.60899999999999999</v>
      </c>
      <c r="N21" s="94">
        <v>0</v>
      </c>
      <c r="O21" s="94">
        <v>0.21859000000000001</v>
      </c>
      <c r="P21" s="94">
        <v>3.7111999999999992E-2</v>
      </c>
      <c r="Q21" s="94">
        <v>0</v>
      </c>
      <c r="R21" s="94">
        <v>0</v>
      </c>
      <c r="S21" s="96">
        <v>20.868212000000003</v>
      </c>
      <c r="T21" s="94">
        <v>0.49040999999999996</v>
      </c>
      <c r="U21" s="94">
        <v>1E-4</v>
      </c>
      <c r="V21" s="94">
        <v>0.49030999999999997</v>
      </c>
      <c r="W21" s="94">
        <v>20.377802000000003</v>
      </c>
      <c r="X21" s="94">
        <v>15.850014999999999</v>
      </c>
      <c r="Y21" s="94">
        <v>3.5523809999999996</v>
      </c>
      <c r="Z21" s="94">
        <v>4.5277870000000018</v>
      </c>
      <c r="AA21" s="94">
        <v>0.70362099999999983</v>
      </c>
      <c r="AB21" s="94">
        <v>1.8493789999999919</v>
      </c>
      <c r="AC21" s="94">
        <v>18.528423000000011</v>
      </c>
      <c r="AD21" s="94">
        <v>14.218408000000009</v>
      </c>
      <c r="AE21" s="97">
        <v>4.3100150000000017</v>
      </c>
      <c r="AF21" s="94">
        <v>0</v>
      </c>
      <c r="AG21" s="96">
        <v>14.25552000000001</v>
      </c>
      <c r="AH21" s="94">
        <v>4.8004250000000015</v>
      </c>
      <c r="AI21" s="94">
        <v>14.25552000000001</v>
      </c>
      <c r="AJ21" s="94">
        <v>0</v>
      </c>
      <c r="AK21" s="94">
        <f t="shared" si="0"/>
        <v>21.514324000000002</v>
      </c>
      <c r="AL21" s="94">
        <f t="shared" si="1"/>
        <v>6.6088266037578807</v>
      </c>
      <c r="AM21" s="94">
        <v>0</v>
      </c>
      <c r="AN21" s="94">
        <v>6.6088266037578807</v>
      </c>
      <c r="AO21" s="94">
        <f t="shared" si="2"/>
        <v>14.905497396242122</v>
      </c>
    </row>
    <row r="22" spans="2:41" s="91" customFormat="1" ht="27" customHeight="1">
      <c r="B22" s="100" t="s">
        <v>87</v>
      </c>
      <c r="C22" s="93"/>
      <c r="D22" s="94">
        <v>0.25818999999999998</v>
      </c>
      <c r="E22" s="94">
        <v>0</v>
      </c>
      <c r="F22" s="94">
        <v>0</v>
      </c>
      <c r="G22" s="94">
        <v>0.25818999999999998</v>
      </c>
      <c r="H22" s="94">
        <v>0</v>
      </c>
      <c r="I22" s="94">
        <v>0</v>
      </c>
      <c r="J22" s="94">
        <v>0</v>
      </c>
      <c r="K22" s="94">
        <v>2.461E-2</v>
      </c>
      <c r="L22" s="94">
        <v>5.0000000000000002E-5</v>
      </c>
      <c r="M22" s="94">
        <v>4.5000000000003371E-5</v>
      </c>
      <c r="N22" s="94">
        <v>0</v>
      </c>
      <c r="O22" s="94">
        <v>2.4564999999999997E-2</v>
      </c>
      <c r="P22" s="94">
        <v>2.4559999999999998E-2</v>
      </c>
      <c r="Q22" s="94">
        <v>0</v>
      </c>
      <c r="R22" s="94">
        <v>0</v>
      </c>
      <c r="S22" s="96">
        <v>0.23358499999999999</v>
      </c>
      <c r="T22" s="94">
        <v>0</v>
      </c>
      <c r="U22" s="94">
        <v>0</v>
      </c>
      <c r="V22" s="94">
        <v>0</v>
      </c>
      <c r="W22" s="94">
        <v>0.23358499999999999</v>
      </c>
      <c r="X22" s="94">
        <v>0.11090899999999998</v>
      </c>
      <c r="Y22" s="94">
        <v>1.191E-2</v>
      </c>
      <c r="Z22" s="94">
        <v>0.12267600000000001</v>
      </c>
      <c r="AA22" s="94">
        <v>4.079E-2</v>
      </c>
      <c r="AB22" s="94">
        <v>5.0267000000000006E-2</v>
      </c>
      <c r="AC22" s="94">
        <v>0.18331799999999998</v>
      </c>
      <c r="AD22" s="94">
        <v>0.14427099999999998</v>
      </c>
      <c r="AE22" s="97">
        <v>3.9047000000000005E-2</v>
      </c>
      <c r="AF22" s="94">
        <v>0</v>
      </c>
      <c r="AG22" s="96">
        <v>0.16883099999999998</v>
      </c>
      <c r="AH22" s="94">
        <v>3.9047000000000005E-2</v>
      </c>
      <c r="AI22" s="94">
        <v>0.16883099999999998</v>
      </c>
      <c r="AJ22" s="94">
        <v>0</v>
      </c>
      <c r="AK22" s="94">
        <f t="shared" si="0"/>
        <v>0.25818999999999998</v>
      </c>
      <c r="AL22" s="94">
        <f t="shared" si="1"/>
        <v>5.1357609142025161E-2</v>
      </c>
      <c r="AM22" s="94">
        <v>0</v>
      </c>
      <c r="AN22" s="94">
        <v>5.1357609142025161E-2</v>
      </c>
      <c r="AO22" s="94">
        <f t="shared" si="2"/>
        <v>0.20683239085797481</v>
      </c>
    </row>
    <row r="23" spans="2:41" s="91" customFormat="1" ht="27" customHeight="1">
      <c r="B23" s="100" t="s">
        <v>88</v>
      </c>
      <c r="C23" s="93"/>
      <c r="D23" s="94">
        <v>53.088624999999993</v>
      </c>
      <c r="E23" s="94">
        <v>0</v>
      </c>
      <c r="F23" s="94">
        <v>0</v>
      </c>
      <c r="G23" s="94">
        <v>53.088624999999993</v>
      </c>
      <c r="H23" s="94">
        <v>0.25627999999999995</v>
      </c>
      <c r="I23" s="94">
        <v>0</v>
      </c>
      <c r="J23" s="94">
        <v>0</v>
      </c>
      <c r="K23" s="94">
        <v>1.29704</v>
      </c>
      <c r="L23" s="94">
        <v>0.24934000000000001</v>
      </c>
      <c r="M23" s="94">
        <v>0.22440599999999988</v>
      </c>
      <c r="N23" s="94">
        <v>0</v>
      </c>
      <c r="O23" s="94">
        <v>1.0726340000000001</v>
      </c>
      <c r="P23" s="94">
        <v>1.0477000000000001</v>
      </c>
      <c r="Q23" s="94">
        <v>0</v>
      </c>
      <c r="R23" s="94">
        <v>0</v>
      </c>
      <c r="S23" s="96">
        <v>51.560238999999996</v>
      </c>
      <c r="T23" s="94">
        <v>0</v>
      </c>
      <c r="U23" s="94">
        <v>0</v>
      </c>
      <c r="V23" s="94">
        <v>0</v>
      </c>
      <c r="W23" s="94">
        <v>51.560238999999996</v>
      </c>
      <c r="X23" s="94">
        <v>50.023702999999998</v>
      </c>
      <c r="Y23" s="94">
        <v>0.68764000000000003</v>
      </c>
      <c r="Z23" s="94">
        <v>1.5365359999999999</v>
      </c>
      <c r="AA23" s="94">
        <v>0.31132849999999995</v>
      </c>
      <c r="AB23" s="94">
        <v>1.0825689999999923</v>
      </c>
      <c r="AC23" s="94">
        <v>50.477670000000003</v>
      </c>
      <c r="AD23" s="94">
        <v>49.983088000000002</v>
      </c>
      <c r="AE23" s="97">
        <v>0.49458200000000008</v>
      </c>
      <c r="AF23" s="94">
        <v>0</v>
      </c>
      <c r="AG23" s="96">
        <v>51.287068000000005</v>
      </c>
      <c r="AH23" s="94">
        <v>0.49458200000000008</v>
      </c>
      <c r="AI23" s="94">
        <v>51.287068000000005</v>
      </c>
      <c r="AJ23" s="94">
        <v>0</v>
      </c>
      <c r="AK23" s="94">
        <f t="shared" si="0"/>
        <v>53.088624999999993</v>
      </c>
      <c r="AL23" s="94">
        <f t="shared" si="1"/>
        <v>1.5479396867966229</v>
      </c>
      <c r="AM23" s="94">
        <v>0</v>
      </c>
      <c r="AN23" s="94">
        <v>1.5479396867966229</v>
      </c>
      <c r="AO23" s="94">
        <f t="shared" si="2"/>
        <v>51.540685313203369</v>
      </c>
    </row>
    <row r="24" spans="2:41" s="91" customFormat="1" ht="27" customHeight="1">
      <c r="B24" s="100" t="s">
        <v>89</v>
      </c>
      <c r="C24" s="93"/>
      <c r="D24" s="94">
        <v>0.35970399999999991</v>
      </c>
      <c r="E24" s="94">
        <v>0</v>
      </c>
      <c r="F24" s="94">
        <v>0</v>
      </c>
      <c r="G24" s="94">
        <v>0.35970399999999991</v>
      </c>
      <c r="H24" s="94">
        <v>0</v>
      </c>
      <c r="I24" s="94">
        <v>0</v>
      </c>
      <c r="J24" s="94">
        <v>0</v>
      </c>
      <c r="K24" s="94">
        <v>4.1140000000000003E-2</v>
      </c>
      <c r="L24" s="94">
        <v>4.1100000000000005E-2</v>
      </c>
      <c r="M24" s="94">
        <v>4.0037000000000003E-2</v>
      </c>
      <c r="N24" s="94">
        <v>0</v>
      </c>
      <c r="O24" s="94">
        <v>1.103E-3</v>
      </c>
      <c r="P24" s="94">
        <v>4.0000000000000003E-5</v>
      </c>
      <c r="Q24" s="94">
        <v>0</v>
      </c>
      <c r="R24" s="94">
        <v>0</v>
      </c>
      <c r="S24" s="96">
        <v>0.31962699999999994</v>
      </c>
      <c r="T24" s="94">
        <v>0</v>
      </c>
      <c r="U24" s="94">
        <v>0</v>
      </c>
      <c r="V24" s="94">
        <v>0</v>
      </c>
      <c r="W24" s="94">
        <v>0.31962699999999994</v>
      </c>
      <c r="X24" s="94">
        <v>0.28506099999999995</v>
      </c>
      <c r="Y24" s="94">
        <v>1.0983999999999999E-2</v>
      </c>
      <c r="Z24" s="94">
        <v>3.4566E-2</v>
      </c>
      <c r="AA24" s="94">
        <v>4.9199999999999999E-3</v>
      </c>
      <c r="AB24" s="94">
        <v>2.3103999999999847E-2</v>
      </c>
      <c r="AC24" s="94">
        <v>0.29652300000000009</v>
      </c>
      <c r="AD24" s="94">
        <v>0.27860800000000008</v>
      </c>
      <c r="AE24" s="97">
        <v>1.7915E-2</v>
      </c>
      <c r="AF24" s="94">
        <v>0</v>
      </c>
      <c r="AG24" s="96">
        <v>0.27864800000000006</v>
      </c>
      <c r="AH24" s="94">
        <v>1.7915E-2</v>
      </c>
      <c r="AI24" s="94">
        <v>0.27864800000000006</v>
      </c>
      <c r="AJ24" s="94">
        <v>0</v>
      </c>
      <c r="AK24" s="94">
        <f t="shared" si="0"/>
        <v>0.35970399999999991</v>
      </c>
      <c r="AL24" s="94">
        <f t="shared" si="1"/>
        <v>4.1019E-2</v>
      </c>
      <c r="AM24" s="94">
        <v>0</v>
      </c>
      <c r="AN24" s="94">
        <v>4.1019E-2</v>
      </c>
      <c r="AO24" s="94">
        <f t="shared" si="2"/>
        <v>0.31868499999999989</v>
      </c>
    </row>
    <row r="25" spans="2:41" s="91" customFormat="1" ht="27" customHeight="1">
      <c r="B25" s="100" t="s">
        <v>90</v>
      </c>
      <c r="C25" s="93"/>
      <c r="D25" s="94">
        <v>26.377285000000001</v>
      </c>
      <c r="E25" s="94">
        <v>0</v>
      </c>
      <c r="F25" s="94">
        <v>0</v>
      </c>
      <c r="G25" s="94">
        <v>26.377285000000001</v>
      </c>
      <c r="H25" s="94">
        <v>0</v>
      </c>
      <c r="I25" s="94">
        <v>0</v>
      </c>
      <c r="J25" s="94">
        <v>0</v>
      </c>
      <c r="K25" s="94">
        <v>6.1291000000000002</v>
      </c>
      <c r="L25" s="94">
        <v>0</v>
      </c>
      <c r="M25" s="94">
        <v>6.1291000000000002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20.248184999999999</v>
      </c>
      <c r="T25" s="94">
        <v>0</v>
      </c>
      <c r="U25" s="94">
        <v>0</v>
      </c>
      <c r="V25" s="94">
        <v>0</v>
      </c>
      <c r="W25" s="94">
        <v>20.248184999999999</v>
      </c>
      <c r="X25" s="94">
        <v>6.9462950000000001</v>
      </c>
      <c r="Y25" s="94">
        <v>1.1210000000000001E-2</v>
      </c>
      <c r="Z25" s="94">
        <v>13.30189</v>
      </c>
      <c r="AA25" s="94">
        <v>0.13993</v>
      </c>
      <c r="AB25" s="94">
        <v>0.13938999999999169</v>
      </c>
      <c r="AC25" s="94">
        <v>20.108795000000008</v>
      </c>
      <c r="AD25" s="94">
        <v>20.005795000000006</v>
      </c>
      <c r="AE25" s="97">
        <v>0.10299999999999999</v>
      </c>
      <c r="AF25" s="94">
        <v>0</v>
      </c>
      <c r="AG25" s="96">
        <v>20.005795000000006</v>
      </c>
      <c r="AH25" s="94">
        <v>0.10299999999999999</v>
      </c>
      <c r="AI25" s="94">
        <v>20.005795000000006</v>
      </c>
      <c r="AJ25" s="94">
        <v>0</v>
      </c>
      <c r="AK25" s="94">
        <f t="shared" si="0"/>
        <v>26.377285000000001</v>
      </c>
      <c r="AL25" s="94">
        <f t="shared" si="1"/>
        <v>0.24239000000000002</v>
      </c>
      <c r="AM25" s="94">
        <v>0</v>
      </c>
      <c r="AN25" s="94">
        <v>0.24239000000000002</v>
      </c>
      <c r="AO25" s="94">
        <f t="shared" si="2"/>
        <v>26.134895</v>
      </c>
    </row>
    <row r="26" spans="2:41" s="91" customFormat="1" ht="27" customHeight="1">
      <c r="B26" s="100" t="s">
        <v>91</v>
      </c>
      <c r="C26" s="93"/>
      <c r="D26" s="94">
        <v>1.67926</v>
      </c>
      <c r="E26" s="94">
        <v>0</v>
      </c>
      <c r="F26" s="94">
        <v>0</v>
      </c>
      <c r="G26" s="94">
        <v>1.67926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1.67926</v>
      </c>
      <c r="T26" s="94">
        <v>0</v>
      </c>
      <c r="U26" s="94">
        <v>0</v>
      </c>
      <c r="V26" s="94">
        <v>0</v>
      </c>
      <c r="W26" s="94">
        <v>1.67926</v>
      </c>
      <c r="X26" s="94">
        <v>0</v>
      </c>
      <c r="Y26" s="94">
        <v>0</v>
      </c>
      <c r="Z26" s="94">
        <v>1.67926</v>
      </c>
      <c r="AA26" s="94">
        <v>0</v>
      </c>
      <c r="AB26" s="94">
        <v>0</v>
      </c>
      <c r="AC26" s="94">
        <v>1.67926</v>
      </c>
      <c r="AD26" s="94">
        <v>1.67926</v>
      </c>
      <c r="AE26" s="97">
        <v>0</v>
      </c>
      <c r="AF26" s="94">
        <v>0</v>
      </c>
      <c r="AG26" s="96">
        <v>1.67926</v>
      </c>
      <c r="AH26" s="94">
        <v>0</v>
      </c>
      <c r="AI26" s="94">
        <v>1.67926</v>
      </c>
      <c r="AJ26" s="94">
        <v>0</v>
      </c>
      <c r="AK26" s="94">
        <f t="shared" si="0"/>
        <v>1.67926</v>
      </c>
      <c r="AL26" s="94">
        <f t="shared" si="1"/>
        <v>0</v>
      </c>
      <c r="AM26" s="94">
        <v>0</v>
      </c>
      <c r="AN26" s="94">
        <v>0</v>
      </c>
      <c r="AO26" s="94">
        <f t="shared" si="2"/>
        <v>1.67926</v>
      </c>
    </row>
    <row r="27" spans="2:41" s="91" customFormat="1" ht="27" customHeight="1">
      <c r="B27" s="100" t="s">
        <v>92</v>
      </c>
      <c r="C27" s="93"/>
      <c r="D27" s="94">
        <v>1.6120000000000002E-2</v>
      </c>
      <c r="E27" s="94">
        <v>0</v>
      </c>
      <c r="F27" s="94">
        <v>0</v>
      </c>
      <c r="G27" s="94">
        <v>1.6120000000000002E-2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1.6120000000000002E-2</v>
      </c>
      <c r="T27" s="94">
        <v>0</v>
      </c>
      <c r="U27" s="94">
        <v>0</v>
      </c>
      <c r="V27" s="94">
        <v>0</v>
      </c>
      <c r="W27" s="94">
        <v>1.6120000000000002E-2</v>
      </c>
      <c r="X27" s="94">
        <v>1.6120000000000002E-2</v>
      </c>
      <c r="Y27" s="94">
        <v>0</v>
      </c>
      <c r="Z27" s="94">
        <v>0</v>
      </c>
      <c r="AA27" s="94">
        <v>0</v>
      </c>
      <c r="AB27" s="94">
        <v>0</v>
      </c>
      <c r="AC27" s="94">
        <v>1.6120000000000002E-2</v>
      </c>
      <c r="AD27" s="94">
        <v>1.6120000000000002E-2</v>
      </c>
      <c r="AE27" s="97">
        <v>0</v>
      </c>
      <c r="AF27" s="94">
        <v>0</v>
      </c>
      <c r="AG27" s="96">
        <v>1.6120000000000002E-2</v>
      </c>
      <c r="AH27" s="94">
        <v>0</v>
      </c>
      <c r="AI27" s="94">
        <v>1.6120000000000002E-2</v>
      </c>
      <c r="AJ27" s="94">
        <v>0</v>
      </c>
      <c r="AK27" s="94">
        <f t="shared" si="0"/>
        <v>1.6120000000000002E-2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1.6120000000000002E-2</v>
      </c>
    </row>
    <row r="28" spans="2:41" s="91" customFormat="1" ht="27" customHeight="1">
      <c r="B28" s="100" t="s">
        <v>93</v>
      </c>
      <c r="C28" s="93"/>
      <c r="D28" s="94">
        <v>6.5228639999999993</v>
      </c>
      <c r="E28" s="94">
        <v>0</v>
      </c>
      <c r="F28" s="94">
        <v>0</v>
      </c>
      <c r="G28" s="94">
        <v>6.5228639999999993</v>
      </c>
      <c r="H28" s="94">
        <v>0</v>
      </c>
      <c r="I28" s="94">
        <v>0</v>
      </c>
      <c r="J28" s="94">
        <v>0</v>
      </c>
      <c r="K28" s="94">
        <v>7.1200000000000005E-3</v>
      </c>
      <c r="L28" s="94">
        <v>0</v>
      </c>
      <c r="M28" s="94">
        <v>0</v>
      </c>
      <c r="N28" s="94">
        <v>0</v>
      </c>
      <c r="O28" s="94">
        <v>7.1200000000000005E-3</v>
      </c>
      <c r="P28" s="94">
        <v>7.1200000000000005E-3</v>
      </c>
      <c r="Q28" s="94">
        <v>0</v>
      </c>
      <c r="R28" s="94">
        <v>0</v>
      </c>
      <c r="S28" s="96">
        <v>6.5157439999999998</v>
      </c>
      <c r="T28" s="94">
        <v>2.48E-3</v>
      </c>
      <c r="U28" s="94">
        <v>2.48E-3</v>
      </c>
      <c r="V28" s="94">
        <v>0</v>
      </c>
      <c r="W28" s="94">
        <v>6.5132639999999995</v>
      </c>
      <c r="X28" s="94">
        <v>3.0227319999999995</v>
      </c>
      <c r="Y28" s="94">
        <v>1.5023E-2</v>
      </c>
      <c r="Z28" s="94">
        <v>3.4905320000000004</v>
      </c>
      <c r="AA28" s="94">
        <v>1.6697000000000007E-2</v>
      </c>
      <c r="AB28" s="94">
        <v>4.7099999999995035E-2</v>
      </c>
      <c r="AC28" s="94">
        <v>6.4661640000000045</v>
      </c>
      <c r="AD28" s="94">
        <v>6.3375090000000043</v>
      </c>
      <c r="AE28" s="97">
        <v>0.12865499999999996</v>
      </c>
      <c r="AF28" s="94">
        <v>0</v>
      </c>
      <c r="AG28" s="96">
        <v>6.3446290000000038</v>
      </c>
      <c r="AH28" s="94">
        <v>0.13113499999999997</v>
      </c>
      <c r="AI28" s="94">
        <v>6.3446290000000038</v>
      </c>
      <c r="AJ28" s="94">
        <v>0</v>
      </c>
      <c r="AK28" s="94">
        <f t="shared" si="0"/>
        <v>6.5228639999999993</v>
      </c>
      <c r="AL28" s="94">
        <f t="shared" si="1"/>
        <v>0.17823499999999998</v>
      </c>
      <c r="AM28" s="94">
        <v>0</v>
      </c>
      <c r="AN28" s="94">
        <v>0.17823499999999998</v>
      </c>
      <c r="AO28" s="94">
        <f t="shared" si="2"/>
        <v>6.3446289999999994</v>
      </c>
    </row>
    <row r="29" spans="2:41" s="91" customFormat="1" ht="27" customHeight="1">
      <c r="B29" s="100" t="s">
        <v>94</v>
      </c>
      <c r="C29" s="93"/>
      <c r="D29" s="94">
        <v>77.082824000000002</v>
      </c>
      <c r="E29" s="94">
        <v>16.516999999999999</v>
      </c>
      <c r="F29" s="94">
        <v>0</v>
      </c>
      <c r="G29" s="94">
        <v>60.565824000000006</v>
      </c>
      <c r="H29" s="94">
        <v>2.129</v>
      </c>
      <c r="I29" s="94">
        <v>0</v>
      </c>
      <c r="J29" s="94">
        <v>0</v>
      </c>
      <c r="K29" s="94">
        <v>11.972490000000001</v>
      </c>
      <c r="L29" s="94">
        <v>0</v>
      </c>
      <c r="M29" s="94">
        <v>0</v>
      </c>
      <c r="N29" s="94">
        <v>0</v>
      </c>
      <c r="O29" s="94">
        <v>11.972490000000001</v>
      </c>
      <c r="P29" s="94">
        <v>11.972490000000001</v>
      </c>
      <c r="Q29" s="94">
        <v>0</v>
      </c>
      <c r="R29" s="94">
        <v>0</v>
      </c>
      <c r="S29" s="96">
        <v>46.464334000000008</v>
      </c>
      <c r="T29" s="94">
        <v>4.8045230000000005</v>
      </c>
      <c r="U29" s="94">
        <v>1.3176110000000001</v>
      </c>
      <c r="V29" s="94">
        <v>3.4869120000000002</v>
      </c>
      <c r="W29" s="94">
        <v>41.659811000000005</v>
      </c>
      <c r="X29" s="94">
        <v>39.713557000000009</v>
      </c>
      <c r="Y29" s="94">
        <v>2.9377E-2</v>
      </c>
      <c r="Z29" s="94">
        <v>1.946253999999999</v>
      </c>
      <c r="AA29" s="94">
        <v>0.187579</v>
      </c>
      <c r="AB29" s="94">
        <v>5.4768999999978973E-2</v>
      </c>
      <c r="AC29" s="94">
        <v>41.605042000000026</v>
      </c>
      <c r="AD29" s="94">
        <v>39.698241000000031</v>
      </c>
      <c r="AE29" s="97">
        <v>1.9068009999999973</v>
      </c>
      <c r="AF29" s="94">
        <v>0</v>
      </c>
      <c r="AG29" s="96">
        <v>53.79973100000003</v>
      </c>
      <c r="AH29" s="94">
        <v>6.7113239999999976</v>
      </c>
      <c r="AI29" s="94">
        <v>70.316731000000033</v>
      </c>
      <c r="AJ29" s="94">
        <v>0</v>
      </c>
      <c r="AK29" s="94">
        <f t="shared" si="0"/>
        <v>60.565824000000006</v>
      </c>
      <c r="AL29" s="94">
        <f t="shared" si="1"/>
        <v>6.7660890000000045</v>
      </c>
      <c r="AM29" s="94">
        <v>0</v>
      </c>
      <c r="AN29" s="94">
        <v>6.7660890000000045</v>
      </c>
      <c r="AO29" s="94">
        <f t="shared" si="2"/>
        <v>53.799734999999998</v>
      </c>
    </row>
    <row r="30" spans="2:41" s="91" customFormat="1" ht="27" customHeight="1">
      <c r="B30" s="100" t="s">
        <v>95</v>
      </c>
      <c r="C30" s="93"/>
      <c r="D30" s="94">
        <v>1927.66326</v>
      </c>
      <c r="E30" s="94">
        <v>915.952</v>
      </c>
      <c r="F30" s="94">
        <v>0</v>
      </c>
      <c r="G30" s="94">
        <v>1011.71126</v>
      </c>
      <c r="H30" s="94">
        <v>0</v>
      </c>
      <c r="I30" s="94">
        <v>0</v>
      </c>
      <c r="J30" s="94">
        <v>0</v>
      </c>
      <c r="K30" s="94">
        <v>954.18100000000004</v>
      </c>
      <c r="L30" s="94">
        <v>0</v>
      </c>
      <c r="M30" s="94">
        <v>0</v>
      </c>
      <c r="N30" s="94">
        <v>0</v>
      </c>
      <c r="O30" s="94">
        <v>954.18100000000004</v>
      </c>
      <c r="P30" s="94">
        <v>950.17600000000004</v>
      </c>
      <c r="Q30" s="94">
        <v>0</v>
      </c>
      <c r="R30" s="94">
        <v>0</v>
      </c>
      <c r="S30" s="96">
        <v>61.535260000000001</v>
      </c>
      <c r="T30" s="94">
        <v>57.167960000000001</v>
      </c>
      <c r="U30" s="94">
        <v>0</v>
      </c>
      <c r="V30" s="94">
        <v>57.167960000000001</v>
      </c>
      <c r="W30" s="94">
        <v>4.3673000000000002</v>
      </c>
      <c r="X30" s="94">
        <v>2.4273900000000004</v>
      </c>
      <c r="Y30" s="94">
        <v>0</v>
      </c>
      <c r="Z30" s="94">
        <v>1.93991</v>
      </c>
      <c r="AA30" s="94">
        <v>0</v>
      </c>
      <c r="AB30" s="94">
        <v>1.9000000000080064E-4</v>
      </c>
      <c r="AC30" s="94">
        <v>4.3671099999999994</v>
      </c>
      <c r="AD30" s="94">
        <v>4.3671099999999994</v>
      </c>
      <c r="AE30" s="97">
        <v>0</v>
      </c>
      <c r="AF30" s="94">
        <v>0</v>
      </c>
      <c r="AG30" s="96">
        <v>954.54311000000007</v>
      </c>
      <c r="AH30" s="94">
        <v>57.167960000000001</v>
      </c>
      <c r="AI30" s="94">
        <v>1870.4951100000001</v>
      </c>
      <c r="AJ30" s="94">
        <v>0</v>
      </c>
      <c r="AK30" s="94">
        <f t="shared" si="0"/>
        <v>1011.71126</v>
      </c>
      <c r="AL30" s="94">
        <f t="shared" si="1"/>
        <v>57.168150000000004</v>
      </c>
      <c r="AM30" s="94">
        <v>0</v>
      </c>
      <c r="AN30" s="94">
        <v>57.168150000000004</v>
      </c>
      <c r="AO30" s="94">
        <f t="shared" si="2"/>
        <v>954.54311000000007</v>
      </c>
    </row>
    <row r="31" spans="2:41" s="91" customFormat="1" ht="27" customHeight="1">
      <c r="B31" s="100" t="s">
        <v>96</v>
      </c>
      <c r="C31" s="93"/>
      <c r="D31" s="94">
        <v>630.15320699999972</v>
      </c>
      <c r="E31" s="94">
        <v>0</v>
      </c>
      <c r="F31" s="94">
        <v>0</v>
      </c>
      <c r="G31" s="94">
        <v>630.15320699999972</v>
      </c>
      <c r="H31" s="94">
        <v>2.3269199999999999</v>
      </c>
      <c r="I31" s="94">
        <v>0</v>
      </c>
      <c r="J31" s="94">
        <v>0</v>
      </c>
      <c r="K31" s="94">
        <v>16.254932</v>
      </c>
      <c r="L31" s="94">
        <v>0</v>
      </c>
      <c r="M31" s="94">
        <v>0</v>
      </c>
      <c r="N31" s="94">
        <v>0</v>
      </c>
      <c r="O31" s="94">
        <v>16.254932</v>
      </c>
      <c r="P31" s="94">
        <v>15.059931999999998</v>
      </c>
      <c r="Q31" s="94">
        <v>0</v>
      </c>
      <c r="R31" s="94">
        <v>0</v>
      </c>
      <c r="S31" s="96">
        <v>612.76635499999975</v>
      </c>
      <c r="T31" s="94">
        <v>17.375854999999998</v>
      </c>
      <c r="U31" s="94">
        <v>17.338684999999998</v>
      </c>
      <c r="V31" s="94">
        <v>3.7170000000000002E-2</v>
      </c>
      <c r="W31" s="94">
        <v>595.39049999999975</v>
      </c>
      <c r="X31" s="94">
        <v>593.60140499999977</v>
      </c>
      <c r="Y31" s="94">
        <v>5.7000000000000002E-3</v>
      </c>
      <c r="Z31" s="94">
        <v>1.7890950000000001</v>
      </c>
      <c r="AA31" s="94">
        <v>5.0000000000000002E-5</v>
      </c>
      <c r="AB31" s="94">
        <v>1.2378999999896223E-2</v>
      </c>
      <c r="AC31" s="94">
        <v>595.37812099999985</v>
      </c>
      <c r="AD31" s="94">
        <v>592.31952499999989</v>
      </c>
      <c r="AE31" s="97">
        <v>3.058596000000001</v>
      </c>
      <c r="AF31" s="94">
        <v>0</v>
      </c>
      <c r="AG31" s="96">
        <v>609.70637699999986</v>
      </c>
      <c r="AH31" s="94">
        <v>20.434450999999999</v>
      </c>
      <c r="AI31" s="94">
        <v>609.70637699999986</v>
      </c>
      <c r="AJ31" s="94">
        <v>0</v>
      </c>
      <c r="AK31" s="94">
        <f t="shared" si="0"/>
        <v>630.15320699999972</v>
      </c>
      <c r="AL31" s="94">
        <f t="shared" si="1"/>
        <v>20.446830000000002</v>
      </c>
      <c r="AM31" s="94">
        <v>0</v>
      </c>
      <c r="AN31" s="94">
        <v>20.446830000000002</v>
      </c>
      <c r="AO31" s="94">
        <f t="shared" si="2"/>
        <v>609.70637699999975</v>
      </c>
    </row>
    <row r="32" spans="2:41" s="91" customFormat="1" ht="27" customHeight="1">
      <c r="B32" s="100" t="s">
        <v>97</v>
      </c>
      <c r="C32" s="93"/>
      <c r="D32" s="94">
        <v>756.26351</v>
      </c>
      <c r="E32" s="94">
        <v>50.633000000000003</v>
      </c>
      <c r="F32" s="94">
        <v>0</v>
      </c>
      <c r="G32" s="94">
        <v>705.63050999999996</v>
      </c>
      <c r="H32" s="94">
        <v>0</v>
      </c>
      <c r="I32" s="94">
        <v>0</v>
      </c>
      <c r="J32" s="94">
        <v>0</v>
      </c>
      <c r="K32" s="94">
        <v>695.64</v>
      </c>
      <c r="L32" s="94">
        <v>0</v>
      </c>
      <c r="M32" s="94">
        <v>594.77599999999995</v>
      </c>
      <c r="N32" s="94">
        <v>0</v>
      </c>
      <c r="O32" s="94">
        <v>100.864</v>
      </c>
      <c r="P32" s="94">
        <v>97.447000000000003</v>
      </c>
      <c r="Q32" s="94">
        <v>0</v>
      </c>
      <c r="R32" s="94">
        <v>0</v>
      </c>
      <c r="S32" s="96">
        <v>13.40751</v>
      </c>
      <c r="T32" s="94">
        <v>0.99675000000000002</v>
      </c>
      <c r="U32" s="94">
        <v>0</v>
      </c>
      <c r="V32" s="94">
        <v>0.99675000000000002</v>
      </c>
      <c r="W32" s="94">
        <v>12.41076</v>
      </c>
      <c r="X32" s="94">
        <v>6.6491000000000007</v>
      </c>
      <c r="Y32" s="94">
        <v>0</v>
      </c>
      <c r="Z32" s="94">
        <v>5.76166</v>
      </c>
      <c r="AA32" s="94">
        <v>0.50836999999999999</v>
      </c>
      <c r="AB32" s="94">
        <v>0</v>
      </c>
      <c r="AC32" s="94">
        <v>12.410759999999998</v>
      </c>
      <c r="AD32" s="94">
        <v>12.410759999999998</v>
      </c>
      <c r="AE32" s="97">
        <v>0</v>
      </c>
      <c r="AF32" s="94">
        <v>0</v>
      </c>
      <c r="AG32" s="96">
        <v>109.85776</v>
      </c>
      <c r="AH32" s="94">
        <v>0.99675000000000002</v>
      </c>
      <c r="AI32" s="94">
        <v>160.49075999999999</v>
      </c>
      <c r="AJ32" s="94">
        <v>0</v>
      </c>
      <c r="AK32" s="94">
        <f t="shared" si="0"/>
        <v>705.63050999999996</v>
      </c>
      <c r="AL32" s="94">
        <f t="shared" si="1"/>
        <v>0.99675000000000002</v>
      </c>
      <c r="AM32" s="94">
        <v>0</v>
      </c>
      <c r="AN32" s="94">
        <v>0.99675000000000002</v>
      </c>
      <c r="AO32" s="94">
        <f t="shared" si="2"/>
        <v>704.63375999999994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-3.5311000000000002E-2</v>
      </c>
      <c r="AC33" s="94">
        <v>3.5311000000000002E-2</v>
      </c>
      <c r="AD33" s="94">
        <v>0</v>
      </c>
      <c r="AE33" s="97">
        <v>3.5311000000000002E-2</v>
      </c>
      <c r="AF33" s="94">
        <v>0</v>
      </c>
      <c r="AG33" s="96">
        <v>0</v>
      </c>
      <c r="AH33" s="94">
        <v>3.5311000000000002E-2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87.603999999999999</v>
      </c>
      <c r="E34" s="94">
        <v>0</v>
      </c>
      <c r="F34" s="94">
        <v>0</v>
      </c>
      <c r="G34" s="94">
        <v>87.603999999999999</v>
      </c>
      <c r="H34" s="94">
        <v>87.603999999999999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87.603999999999999</v>
      </c>
      <c r="AH34" s="94">
        <v>0</v>
      </c>
      <c r="AI34" s="94">
        <v>87.603999999999999</v>
      </c>
      <c r="AJ34" s="94">
        <v>0</v>
      </c>
      <c r="AK34" s="94">
        <f t="shared" si="0"/>
        <v>87.603999999999999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87.603999999999999</v>
      </c>
    </row>
    <row r="35" spans="2:41" s="91" customFormat="1" ht="27" customHeight="1">
      <c r="B35" s="100" t="s">
        <v>100</v>
      </c>
      <c r="C35" s="93"/>
      <c r="D35" s="94">
        <v>6.5578999999999998E-2</v>
      </c>
      <c r="E35" s="94">
        <v>0</v>
      </c>
      <c r="F35" s="94">
        <v>0</v>
      </c>
      <c r="G35" s="94">
        <v>6.5578999999999998E-2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6.5578999999999998E-2</v>
      </c>
      <c r="T35" s="94">
        <v>0</v>
      </c>
      <c r="U35" s="94">
        <v>0</v>
      </c>
      <c r="V35" s="94">
        <v>0</v>
      </c>
      <c r="W35" s="94">
        <v>6.5578999999999998E-2</v>
      </c>
      <c r="X35" s="94">
        <v>5.8690000000000001E-3</v>
      </c>
      <c r="Y35" s="94">
        <v>5.8690000000000001E-3</v>
      </c>
      <c r="Z35" s="94">
        <v>5.9709999999999999E-2</v>
      </c>
      <c r="AA35" s="94">
        <v>0</v>
      </c>
      <c r="AB35" s="94">
        <v>5.8689999999999992E-3</v>
      </c>
      <c r="AC35" s="94">
        <v>5.9709999999999999E-2</v>
      </c>
      <c r="AD35" s="94">
        <v>5.9709999999999999E-2</v>
      </c>
      <c r="AE35" s="97">
        <v>0</v>
      </c>
      <c r="AF35" s="94">
        <v>0</v>
      </c>
      <c r="AG35" s="96">
        <v>5.9709999999999999E-2</v>
      </c>
      <c r="AH35" s="94">
        <v>0</v>
      </c>
      <c r="AI35" s="94">
        <v>5.9709999999999999E-2</v>
      </c>
      <c r="AJ35" s="94">
        <v>0</v>
      </c>
      <c r="AK35" s="94">
        <f t="shared" si="0"/>
        <v>6.5578999999999998E-2</v>
      </c>
      <c r="AL35" s="94">
        <f t="shared" si="1"/>
        <v>5.8690000000000001E-3</v>
      </c>
      <c r="AM35" s="94">
        <v>0</v>
      </c>
      <c r="AN35" s="94">
        <v>5.8690000000000001E-3</v>
      </c>
      <c r="AO35" s="94">
        <f t="shared" si="2"/>
        <v>5.9709999999999999E-2</v>
      </c>
    </row>
    <row r="36" spans="2:41" s="91" customFormat="1" ht="27" customHeight="1">
      <c r="B36" s="100" t="s">
        <v>101</v>
      </c>
      <c r="C36" s="93"/>
      <c r="D36" s="94">
        <v>42.124654000000007</v>
      </c>
      <c r="E36" s="94">
        <v>0</v>
      </c>
      <c r="F36" s="94">
        <v>0</v>
      </c>
      <c r="G36" s="94">
        <v>42.124654000000007</v>
      </c>
      <c r="H36" s="94">
        <v>3.1E-2</v>
      </c>
      <c r="I36" s="94">
        <v>0</v>
      </c>
      <c r="J36" s="94">
        <v>0</v>
      </c>
      <c r="K36" s="94">
        <v>4.1458199999999996</v>
      </c>
      <c r="L36" s="94">
        <v>0</v>
      </c>
      <c r="M36" s="94">
        <v>2.468</v>
      </c>
      <c r="N36" s="94">
        <v>0</v>
      </c>
      <c r="O36" s="94">
        <v>1.6778199999999999</v>
      </c>
      <c r="P36" s="94">
        <v>0.25581999999999999</v>
      </c>
      <c r="Q36" s="94">
        <v>0</v>
      </c>
      <c r="R36" s="101">
        <v>0</v>
      </c>
      <c r="S36" s="96">
        <v>39.369834000000004</v>
      </c>
      <c r="T36" s="94">
        <v>20.517210000000002</v>
      </c>
      <c r="U36" s="94">
        <v>4.7E-2</v>
      </c>
      <c r="V36" s="94">
        <v>20.470210000000002</v>
      </c>
      <c r="W36" s="94">
        <v>18.852623999999999</v>
      </c>
      <c r="X36" s="94">
        <v>14.346181</v>
      </c>
      <c r="Y36" s="94">
        <v>3.8607489999999993</v>
      </c>
      <c r="Z36" s="94">
        <v>4.5064429999999982</v>
      </c>
      <c r="AA36" s="94">
        <v>3.2263639999999985</v>
      </c>
      <c r="AB36" s="94">
        <v>7.1133259999999963</v>
      </c>
      <c r="AC36" s="94">
        <v>11.739298000000002</v>
      </c>
      <c r="AD36" s="94">
        <v>5.5001720000000027</v>
      </c>
      <c r="AE36" s="94">
        <v>6.2391259999999988</v>
      </c>
      <c r="AF36" s="94">
        <v>0</v>
      </c>
      <c r="AG36" s="96">
        <v>5.7869920000000024</v>
      </c>
      <c r="AH36" s="94">
        <v>26.756336000000001</v>
      </c>
      <c r="AI36" s="94">
        <v>5.7869920000000024</v>
      </c>
      <c r="AJ36" s="94">
        <v>0</v>
      </c>
      <c r="AK36" s="94">
        <f t="shared" si="0"/>
        <v>42.124654000000007</v>
      </c>
      <c r="AL36" s="94">
        <f t="shared" si="1"/>
        <v>33.868266999999996</v>
      </c>
      <c r="AM36" s="94">
        <f>SUM(AM37:AM39)</f>
        <v>0</v>
      </c>
      <c r="AN36" s="94">
        <f>SUM(AN37:AN39)</f>
        <v>33.868266999999996</v>
      </c>
      <c r="AO36" s="94">
        <f t="shared" si="2"/>
        <v>8.2563870000000108</v>
      </c>
    </row>
    <row r="37" spans="2:41" s="91" customFormat="1" ht="27" customHeight="1">
      <c r="B37" s="102">
        <v>0</v>
      </c>
      <c r="C37" s="103" t="s">
        <v>102</v>
      </c>
      <c r="D37" s="104">
        <v>6.6261569999999983</v>
      </c>
      <c r="E37" s="105">
        <v>0</v>
      </c>
      <c r="F37" s="104">
        <v>0</v>
      </c>
      <c r="G37" s="104">
        <v>6.6261569999999983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6.6261569999999983</v>
      </c>
      <c r="T37" s="104">
        <v>0</v>
      </c>
      <c r="U37" s="104">
        <v>0</v>
      </c>
      <c r="V37" s="104">
        <v>0</v>
      </c>
      <c r="W37" s="104">
        <v>6.6261569999999983</v>
      </c>
      <c r="X37" s="104">
        <v>3.8597489999999994</v>
      </c>
      <c r="Y37" s="104">
        <v>3.8597489999999994</v>
      </c>
      <c r="Z37" s="104">
        <v>2.7664079999999989</v>
      </c>
      <c r="AA37" s="104">
        <v>2.7658839999999989</v>
      </c>
      <c r="AB37" s="104">
        <v>6.6261049999999981</v>
      </c>
      <c r="AC37" s="104">
        <v>5.2000000000000004E-5</v>
      </c>
      <c r="AD37" s="104">
        <v>5.2000000000000004E-5</v>
      </c>
      <c r="AE37" s="104">
        <v>0</v>
      </c>
      <c r="AF37" s="106">
        <v>0</v>
      </c>
      <c r="AG37" s="107">
        <v>5.2000000000000004E-5</v>
      </c>
      <c r="AH37" s="104">
        <v>0</v>
      </c>
      <c r="AI37" s="104">
        <v>5.2000000000000004E-5</v>
      </c>
      <c r="AJ37" s="105">
        <v>0</v>
      </c>
      <c r="AK37" s="105">
        <f t="shared" si="0"/>
        <v>6.6261569999999983</v>
      </c>
      <c r="AL37" s="105">
        <f t="shared" si="1"/>
        <v>6.6256329999999997</v>
      </c>
      <c r="AM37" s="105">
        <v>0</v>
      </c>
      <c r="AN37" s="105">
        <v>6.6256329999999997</v>
      </c>
      <c r="AO37" s="105">
        <f t="shared" si="2"/>
        <v>5.2399999999863667E-4</v>
      </c>
    </row>
    <row r="38" spans="2:41" s="91" customFormat="1" ht="27" customHeight="1">
      <c r="B38" s="102">
        <v>0</v>
      </c>
      <c r="C38" s="118" t="s">
        <v>103</v>
      </c>
      <c r="D38" s="109">
        <v>35.122459000000006</v>
      </c>
      <c r="E38" s="109">
        <v>0</v>
      </c>
      <c r="F38" s="109">
        <v>0</v>
      </c>
      <c r="G38" s="109">
        <v>35.122459000000006</v>
      </c>
      <c r="H38" s="109">
        <v>3.1E-2</v>
      </c>
      <c r="I38" s="109">
        <v>0</v>
      </c>
      <c r="J38" s="109">
        <v>0</v>
      </c>
      <c r="K38" s="109">
        <v>4.1458199999999996</v>
      </c>
      <c r="L38" s="109">
        <v>0</v>
      </c>
      <c r="M38" s="109">
        <v>2.468</v>
      </c>
      <c r="N38" s="109">
        <v>0</v>
      </c>
      <c r="O38" s="109">
        <v>1.6778199999999999</v>
      </c>
      <c r="P38" s="109">
        <v>0.25581999999999999</v>
      </c>
      <c r="Q38" s="109">
        <v>0</v>
      </c>
      <c r="R38" s="110">
        <v>0</v>
      </c>
      <c r="S38" s="111">
        <v>32.367639000000004</v>
      </c>
      <c r="T38" s="109">
        <v>20.405160000000002</v>
      </c>
      <c r="U38" s="109">
        <v>4.7E-2</v>
      </c>
      <c r="V38" s="109">
        <v>20.358160000000002</v>
      </c>
      <c r="W38" s="109">
        <v>11.962479</v>
      </c>
      <c r="X38" s="109">
        <v>10.402014000000001</v>
      </c>
      <c r="Y38" s="109">
        <v>1E-3</v>
      </c>
      <c r="Z38" s="109">
        <v>1.5604649999999991</v>
      </c>
      <c r="AA38" s="109">
        <v>0.33843000000000001</v>
      </c>
      <c r="AB38" s="109">
        <v>0.3771319999999978</v>
      </c>
      <c r="AC38" s="109">
        <v>11.585347000000002</v>
      </c>
      <c r="AD38" s="109">
        <v>5.3887080000000029</v>
      </c>
      <c r="AE38" s="109">
        <v>6.1966389999999985</v>
      </c>
      <c r="AF38" s="110">
        <v>0</v>
      </c>
      <c r="AG38" s="111">
        <v>5.6755280000000026</v>
      </c>
      <c r="AH38" s="109">
        <v>26.601799</v>
      </c>
      <c r="AI38" s="109">
        <v>5.6755280000000026</v>
      </c>
      <c r="AJ38" s="109">
        <v>0</v>
      </c>
      <c r="AK38" s="109">
        <f t="shared" si="0"/>
        <v>35.122459000000006</v>
      </c>
      <c r="AL38" s="109">
        <f t="shared" si="1"/>
        <v>26.978930999999996</v>
      </c>
      <c r="AM38" s="109">
        <v>0</v>
      </c>
      <c r="AN38" s="109">
        <v>26.978930999999996</v>
      </c>
      <c r="AO38" s="109">
        <f t="shared" si="2"/>
        <v>8.1435280000000105</v>
      </c>
    </row>
    <row r="39" spans="2:41" ht="27" customHeight="1">
      <c r="B39" s="112">
        <v>0</v>
      </c>
      <c r="C39" s="119" t="s">
        <v>101</v>
      </c>
      <c r="D39" s="114">
        <v>0.37603800000000009</v>
      </c>
      <c r="E39" s="95">
        <v>0</v>
      </c>
      <c r="F39" s="114">
        <v>0</v>
      </c>
      <c r="G39" s="114">
        <v>0.37603800000000009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0.37603800000000009</v>
      </c>
      <c r="T39" s="114">
        <v>0.11205</v>
      </c>
      <c r="U39" s="114">
        <v>0</v>
      </c>
      <c r="V39" s="114">
        <v>0.11205</v>
      </c>
      <c r="W39" s="114">
        <v>0.26398800000000011</v>
      </c>
      <c r="X39" s="114">
        <v>8.4417999999999993E-2</v>
      </c>
      <c r="Y39" s="114">
        <v>0</v>
      </c>
      <c r="Z39" s="114">
        <v>0.17957000000000012</v>
      </c>
      <c r="AA39" s="114">
        <v>0.12204999999999998</v>
      </c>
      <c r="AB39" s="114">
        <v>0.1100890000000001</v>
      </c>
      <c r="AC39" s="114">
        <v>0.15389900000000001</v>
      </c>
      <c r="AD39" s="114">
        <v>0.11141200000000001</v>
      </c>
      <c r="AE39" s="114">
        <v>4.2487000000000011E-2</v>
      </c>
      <c r="AF39" s="115">
        <v>0</v>
      </c>
      <c r="AG39" s="116">
        <v>0.11141200000000001</v>
      </c>
      <c r="AH39" s="114">
        <v>0.15453700000000001</v>
      </c>
      <c r="AI39" s="114">
        <v>0.11141200000000001</v>
      </c>
      <c r="AJ39" s="95">
        <v>0</v>
      </c>
      <c r="AK39" s="95">
        <f t="shared" si="0"/>
        <v>0.37603800000000009</v>
      </c>
      <c r="AL39" s="95">
        <f t="shared" si="1"/>
        <v>0.26370300000000008</v>
      </c>
      <c r="AM39" s="95">
        <v>0</v>
      </c>
      <c r="AN39" s="95">
        <v>0.26370300000000008</v>
      </c>
      <c r="AO39" s="95">
        <f t="shared" si="2"/>
        <v>0.11233500000000002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2019-03-18T07:44:15Z</dcterms:created>
  <dcterms:modified xsi:type="dcterms:W3CDTF">2019-03-18T07:44:15Z</dcterms:modified>
</cp:coreProperties>
</file>