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L17"/>
  <c r="AK17"/>
  <c r="AL16"/>
  <c r="AK16"/>
  <c r="AO16" s="1"/>
  <c r="AL15"/>
  <c r="AK15"/>
  <c r="AO15" s="1"/>
  <c r="AN14"/>
  <c r="AM14"/>
  <c r="AL14" s="1"/>
  <c r="AK14"/>
  <c r="AL13"/>
  <c r="AK13"/>
  <c r="AO13" s="1"/>
  <c r="AN12"/>
  <c r="AL12" s="1"/>
  <c r="AM12"/>
  <c r="AK12"/>
  <c r="Z8"/>
  <c r="X8"/>
  <c r="AO14" l="1"/>
  <c r="AO17"/>
  <c r="AO18"/>
  <c r="AO24"/>
  <c r="AO25"/>
  <c r="AO33"/>
  <c r="AO38"/>
  <c r="AO12"/>
  <c r="AO28"/>
  <c r="AO29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<sst xmlns="http://schemas.openxmlformats.org/spreadsheetml/2006/main" count="111" uniqueCount="105">
  <si>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</si>
  <si>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</si>
  <si>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</si>
  <si>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</si>
  <si>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</si>
  <si>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</si>
  <si>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</si>
  <si>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</si>
  <si>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</si>
  <si>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</si>
  <si>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</si>
  <si>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</si>
  <si>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</si>
  <si>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</si>
  <si>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</si>
  <si>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</si>
  <si>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</si>
  <si>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</si>
  <si>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</si>
  <si>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</si>
  <si>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</si>
  <si>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</si>
  <si>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</si>
  <si>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</si>
  <si>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</si>
  <si>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</si>
  <si>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</si>
  <si>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</si>
  <si>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</si>
  <si>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</si>
  <si>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</si>
  <si>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</si>
  <si>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</si>
  <si>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</si>
  <si>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</si>
  <si>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</si>
  <si>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</si>
  <si>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</si>
  <si>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</si>
  <si>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</si>
  <si>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</si>
  <si>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</si>
  <si>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</si>
  <si>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</si>
  <si>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</si>
  <si>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</si>
  <si>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</si>
  <si>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</si>
  <si>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</si>
  <si>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</si>
  <si>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</si>
  <si>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</si>
  <si>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</si>
  <si>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</si>
  <si>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</si>
  <si>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</si>
  <si>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</si>
  <si>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</si>
  <si>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</si>
  <si>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</si>
  <si>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</si>
  <si>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</si>
  <si>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</si>
  <si>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</si>
  <si>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</si>
  <si>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</si>
  <si>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</si>
  <si>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</si>
  <si>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</si>
  <si>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</si>
  <si>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</si>
  <si>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</si>
  <si>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表2-05  発生量及び処理・処分量（種類別：変換）　〔建設業〕〔全地域〕〔平成29年度〕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</si>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</sst>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748.1965789999997</v>
      </c>
      <c r="E12" s="89">
        <v>0</v>
      </c>
      <c r="F12" s="89">
        <v>0</v>
      </c>
      <c r="G12" s="89">
        <v>748.1965789999997</v>
      </c>
      <c r="H12" s="89">
        <v>2.5831999999999997</v>
      </c>
      <c r="I12" s="89">
        <v>0</v>
      </c>
      <c r="J12" s="89">
        <v>0</v>
      </c>
      <c r="K12" s="89">
        <v>16.704831999999996</v>
      </c>
      <c r="L12" s="89">
        <v>0.29049000000000003</v>
      </c>
      <c r="M12" s="89">
        <v>0.26448800000000006</v>
      </c>
      <c r="N12" s="89">
        <v>0</v>
      </c>
      <c r="O12" s="89">
        <v>16.440343999999996</v>
      </c>
      <c r="P12" s="89">
        <v>16.413863999999997</v>
      </c>
      <c r="Q12" s="89">
        <v>0</v>
      </c>
      <c r="R12" s="89">
        <v>0</v>
      </c>
      <c r="S12" s="90">
        <v>728.93502699999976</v>
      </c>
      <c r="T12" s="89">
        <v>20.709868</v>
      </c>
      <c r="U12" s="89">
        <v>17.944265999999999</v>
      </c>
      <c r="V12" s="89">
        <v>2.7656019999999999</v>
      </c>
      <c r="W12" s="89">
        <v>708.22515899999973</v>
      </c>
      <c r="X12" s="89">
        <v>700.6819499999998</v>
      </c>
      <c r="Y12" s="89">
        <v>1.9600440000000001</v>
      </c>
      <c r="Z12" s="89">
        <v>7.5432089999999983</v>
      </c>
      <c r="AA12" s="89">
        <v>0.5102144999999999</v>
      </c>
      <c r="AB12" s="89">
        <v>5.0199549999998752</v>
      </c>
      <c r="AC12" s="89">
        <v>703.20520399999987</v>
      </c>
      <c r="AD12" s="89">
        <v>693.83912599999985</v>
      </c>
      <c r="AE12" s="89">
        <v>9.3660779999999999</v>
      </c>
      <c r="AF12" s="89">
        <v>0</v>
      </c>
      <c r="AG12" s="90">
        <v>712.83618999999999</v>
      </c>
      <c r="AH12" s="89">
        <v>30.075945999999998</v>
      </c>
      <c r="AI12" s="89">
        <v>712.83618999999999</v>
      </c>
      <c r="AJ12" s="89">
        <v>0</v>
      </c>
      <c r="AK12" s="89">
        <f>G12-N12</f>
        <v>748.1965789999997</v>
      </c>
      <c r="AL12" s="89">
        <f>AM12+AN12</f>
        <v>31.484262470729362</v>
      </c>
      <c r="AM12" s="89">
        <f>SUM(AM13:AM14)+SUM(AM18:AM36)</f>
        <v>0</v>
      </c>
      <c r="AN12" s="89">
        <f>SUM(AN13:AN14)+SUM(AN18:AN36)</f>
        <v>31.484262470729362</v>
      </c>
      <c r="AO12" s="89">
        <f>AK12-AL12</f>
        <v>716.71231652927031</v>
      </c>
    </row>
    <row r="13" spans="2:41" s="91" customFormat="1" ht="27" customHeight="1" thickTop="1">
      <c r="B13" s="92" t="s">
        <v>78</v>
      </c>
      <c r="C13" s="93"/>
      <c r="D13" s="94">
        <v>8.9779999999999999E-2</v>
      </c>
      <c r="E13" s="94">
        <v>0</v>
      </c>
      <c r="F13" s="94">
        <v>0</v>
      </c>
      <c r="G13" s="95">
        <v>8.9779999999999999E-2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8.9779999999999999E-2</v>
      </c>
      <c r="T13" s="94">
        <v>4.2970000000000001E-2</v>
      </c>
      <c r="U13" s="94">
        <v>0</v>
      </c>
      <c r="V13" s="94">
        <v>4.2970000000000001E-2</v>
      </c>
      <c r="W13" s="94">
        <v>4.6809999999999997E-2</v>
      </c>
      <c r="X13" s="94">
        <v>1.98E-3</v>
      </c>
      <c r="Y13" s="94">
        <v>1.98E-3</v>
      </c>
      <c r="Z13" s="94">
        <v>4.4829999999999995E-2</v>
      </c>
      <c r="AA13" s="94">
        <v>4.3099999999999996E-3</v>
      </c>
      <c r="AB13" s="94">
        <v>-9.3754999999999977E-2</v>
      </c>
      <c r="AC13" s="94">
        <v>0.14056499999999997</v>
      </c>
      <c r="AD13" s="94">
        <v>0</v>
      </c>
      <c r="AE13" s="97">
        <v>0.14056499999999997</v>
      </c>
      <c r="AF13" s="94">
        <v>0</v>
      </c>
      <c r="AG13" s="98">
        <v>0</v>
      </c>
      <c r="AH13" s="99">
        <v>0.18353499999999998</v>
      </c>
      <c r="AI13" s="99">
        <v>0</v>
      </c>
      <c r="AJ13" s="94">
        <v>0</v>
      </c>
      <c r="AK13" s="94">
        <f t="shared" ref="AK13:AK39" si="0">G13-N13</f>
        <v>8.9779999999999999E-2</v>
      </c>
      <c r="AL13" s="94">
        <f t="shared" ref="AL13:AL39" si="1">AM13+AN13</f>
        <v>8.9779999999999985E-2</v>
      </c>
      <c r="AM13" s="94">
        <v>0</v>
      </c>
      <c r="AN13" s="94">
        <v>8.9779999999999985E-2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38.324602999999996</v>
      </c>
      <c r="E14" s="94">
        <v>0</v>
      </c>
      <c r="F14" s="94">
        <v>0</v>
      </c>
      <c r="G14" s="94">
        <v>38.324602999999996</v>
      </c>
      <c r="H14" s="94">
        <v>0</v>
      </c>
      <c r="I14" s="94">
        <v>0</v>
      </c>
      <c r="J14" s="94">
        <v>0</v>
      </c>
      <c r="K14" s="94">
        <v>0.45652999999999999</v>
      </c>
      <c r="L14" s="94">
        <v>0</v>
      </c>
      <c r="M14" s="94">
        <v>0</v>
      </c>
      <c r="N14" s="94">
        <v>0</v>
      </c>
      <c r="O14" s="94">
        <v>0.45652999999999999</v>
      </c>
      <c r="P14" s="94">
        <v>0.45652999999999999</v>
      </c>
      <c r="Q14" s="94">
        <v>0</v>
      </c>
      <c r="R14" s="101">
        <v>0</v>
      </c>
      <c r="S14" s="96">
        <v>37.868072999999995</v>
      </c>
      <c r="T14" s="94">
        <v>0</v>
      </c>
      <c r="U14" s="94">
        <v>0</v>
      </c>
      <c r="V14" s="94">
        <v>0</v>
      </c>
      <c r="W14" s="94">
        <v>37.868072999999995</v>
      </c>
      <c r="X14" s="94">
        <v>37.159222999999997</v>
      </c>
      <c r="Y14" s="94">
        <v>0</v>
      </c>
      <c r="Z14" s="94">
        <v>0.70884999999999998</v>
      </c>
      <c r="AA14" s="94">
        <v>3.9702000000000001E-2</v>
      </c>
      <c r="AB14" s="94">
        <v>3.7759189999999867</v>
      </c>
      <c r="AC14" s="94">
        <v>34.092154000000008</v>
      </c>
      <c r="AD14" s="94">
        <v>33.953646000000006</v>
      </c>
      <c r="AE14" s="94">
        <v>0.13850799999999999</v>
      </c>
      <c r="AF14" s="94">
        <v>0</v>
      </c>
      <c r="AG14" s="96">
        <v>34.410176000000007</v>
      </c>
      <c r="AH14" s="94">
        <v>0.13850799999999999</v>
      </c>
      <c r="AI14" s="94">
        <v>34.410176000000007</v>
      </c>
      <c r="AJ14" s="94">
        <v>0</v>
      </c>
      <c r="AK14" s="94">
        <f t="shared" si="0"/>
        <v>38.324602999999996</v>
      </c>
      <c r="AL14" s="94">
        <f t="shared" si="1"/>
        <v>0.40194299999999999</v>
      </c>
      <c r="AM14" s="94">
        <f>SUM(AM15:AM17)</f>
        <v>0</v>
      </c>
      <c r="AN14" s="94">
        <f>SUM(AN15:AN17)</f>
        <v>0.40194299999999999</v>
      </c>
      <c r="AO14" s="94">
        <f t="shared" si="2"/>
        <v>37.922659999999993</v>
      </c>
    </row>
    <row r="15" spans="2:41" s="91" customFormat="1" ht="27" hidden="1" customHeight="1">
      <c r="B15" s="102">
        <v>0</v>
      </c>
      <c r="C15" s="103" t="s">
        <v>80</v>
      </c>
      <c r="D15" s="104">
        <v>0.21597</v>
      </c>
      <c r="E15" s="105">
        <v>0</v>
      </c>
      <c r="F15" s="104">
        <v>0</v>
      </c>
      <c r="G15" s="104">
        <v>0.21597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0.21597</v>
      </c>
      <c r="T15" s="104">
        <v>0</v>
      </c>
      <c r="U15" s="104">
        <v>0</v>
      </c>
      <c r="V15" s="104">
        <v>0</v>
      </c>
      <c r="W15" s="104">
        <v>0.21597</v>
      </c>
      <c r="X15" s="104">
        <v>0.21597</v>
      </c>
      <c r="Y15" s="104">
        <v>0</v>
      </c>
      <c r="Z15" s="104">
        <v>0</v>
      </c>
      <c r="AA15" s="104">
        <v>0</v>
      </c>
      <c r="AB15" s="104">
        <v>9.2000000000000415E-4</v>
      </c>
      <c r="AC15" s="104">
        <v>0.21504999999999999</v>
      </c>
      <c r="AD15" s="104">
        <v>0.21412999999999999</v>
      </c>
      <c r="AE15" s="104">
        <v>9.2000000000000003E-4</v>
      </c>
      <c r="AF15" s="106">
        <v>0</v>
      </c>
      <c r="AG15" s="107">
        <v>0.21412999999999999</v>
      </c>
      <c r="AH15" s="104">
        <v>9.2000000000000003E-4</v>
      </c>
      <c r="AI15" s="104">
        <v>0.21412999999999999</v>
      </c>
      <c r="AJ15" s="105">
        <v>0</v>
      </c>
      <c r="AK15" s="105">
        <f t="shared" si="0"/>
        <v>0.21597</v>
      </c>
      <c r="AL15" s="105">
        <f t="shared" si="1"/>
        <v>1.8400000000000001E-3</v>
      </c>
      <c r="AM15" s="105">
        <v>0</v>
      </c>
      <c r="AN15" s="105">
        <v>1.8400000000000001E-3</v>
      </c>
      <c r="AO15" s="105">
        <f t="shared" si="2"/>
        <v>0.21412999999999999</v>
      </c>
    </row>
    <row r="16" spans="2:41" s="91" customFormat="1" ht="27" hidden="1" customHeight="1">
      <c r="B16" s="102">
        <v>0</v>
      </c>
      <c r="C16" s="108" t="s">
        <v>81</v>
      </c>
      <c r="D16" s="109">
        <v>38.108632999999998</v>
      </c>
      <c r="E16" s="109">
        <v>0</v>
      </c>
      <c r="F16" s="109">
        <v>0</v>
      </c>
      <c r="G16" s="109">
        <v>38.108632999999998</v>
      </c>
      <c r="H16" s="109">
        <v>0</v>
      </c>
      <c r="I16" s="109">
        <v>0</v>
      </c>
      <c r="J16" s="109">
        <v>0</v>
      </c>
      <c r="K16" s="109">
        <v>0.45652999999999999</v>
      </c>
      <c r="L16" s="109">
        <v>0</v>
      </c>
      <c r="M16" s="109">
        <v>0</v>
      </c>
      <c r="N16" s="109">
        <v>0</v>
      </c>
      <c r="O16" s="109">
        <v>0.45652999999999999</v>
      </c>
      <c r="P16" s="109">
        <v>0.45652999999999999</v>
      </c>
      <c r="Q16" s="109">
        <v>0</v>
      </c>
      <c r="R16" s="110">
        <v>0</v>
      </c>
      <c r="S16" s="111">
        <v>37.652102999999997</v>
      </c>
      <c r="T16" s="109">
        <v>0</v>
      </c>
      <c r="U16" s="109">
        <v>0</v>
      </c>
      <c r="V16" s="109">
        <v>0</v>
      </c>
      <c r="W16" s="109">
        <v>37.652102999999997</v>
      </c>
      <c r="X16" s="109">
        <v>36.943252999999999</v>
      </c>
      <c r="Y16" s="109">
        <v>0</v>
      </c>
      <c r="Z16" s="109">
        <v>0.70884999999999998</v>
      </c>
      <c r="AA16" s="109">
        <v>3.9702000000000001E-2</v>
      </c>
      <c r="AB16" s="109">
        <v>3.7749989999999869</v>
      </c>
      <c r="AC16" s="109">
        <v>33.87710400000001</v>
      </c>
      <c r="AD16" s="109">
        <v>33.739516000000009</v>
      </c>
      <c r="AE16" s="109">
        <v>0.13758799999999999</v>
      </c>
      <c r="AF16" s="110">
        <v>0</v>
      </c>
      <c r="AG16" s="111">
        <v>34.19604600000001</v>
      </c>
      <c r="AH16" s="109">
        <v>0.13758799999999999</v>
      </c>
      <c r="AI16" s="109">
        <v>34.19604600000001</v>
      </c>
      <c r="AJ16" s="109">
        <v>0</v>
      </c>
      <c r="AK16" s="109">
        <f t="shared" si="0"/>
        <v>38.108632999999998</v>
      </c>
      <c r="AL16" s="109">
        <f t="shared" si="1"/>
        <v>0.40010299999999999</v>
      </c>
      <c r="AM16" s="109">
        <v>0</v>
      </c>
      <c r="AN16" s="109">
        <v>0.40010299999999999</v>
      </c>
      <c r="AO16" s="109">
        <f t="shared" si="2"/>
        <v>37.708529999999996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0.261818</v>
      </c>
      <c r="E18" s="94">
        <v>0</v>
      </c>
      <c r="F18" s="94">
        <v>0</v>
      </c>
      <c r="G18" s="94">
        <v>0.261818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0.261818</v>
      </c>
      <c r="T18" s="94">
        <v>0</v>
      </c>
      <c r="U18" s="94">
        <v>0</v>
      </c>
      <c r="V18" s="94">
        <v>0</v>
      </c>
      <c r="W18" s="94">
        <v>0.261818</v>
      </c>
      <c r="X18" s="94">
        <v>0.117456</v>
      </c>
      <c r="Y18" s="94">
        <v>0</v>
      </c>
      <c r="Z18" s="94">
        <v>0.14436199999999999</v>
      </c>
      <c r="AA18" s="94">
        <v>4.2522000000000004E-2</v>
      </c>
      <c r="AB18" s="94">
        <v>4.4666999999999984E-2</v>
      </c>
      <c r="AC18" s="94">
        <v>0.21715100000000001</v>
      </c>
      <c r="AD18" s="94">
        <v>0.21715100000000001</v>
      </c>
      <c r="AE18" s="97">
        <v>0</v>
      </c>
      <c r="AF18" s="94">
        <v>0</v>
      </c>
      <c r="AG18" s="96">
        <v>0.21715100000000001</v>
      </c>
      <c r="AH18" s="94">
        <v>0</v>
      </c>
      <c r="AI18" s="94">
        <v>0.21715100000000001</v>
      </c>
      <c r="AJ18" s="94">
        <v>0</v>
      </c>
      <c r="AK18" s="94">
        <f t="shared" si="0"/>
        <v>0.261818</v>
      </c>
      <c r="AL18" s="94">
        <f t="shared" si="1"/>
        <v>4.3742000000000003E-2</v>
      </c>
      <c r="AM18" s="94">
        <v>0</v>
      </c>
      <c r="AN18" s="94">
        <v>4.3742000000000003E-2</v>
      </c>
      <c r="AO18" s="94">
        <f t="shared" si="2"/>
        <v>0.21807599999999999</v>
      </c>
    </row>
    <row r="19" spans="2:41" s="91" customFormat="1" ht="27" customHeight="1">
      <c r="B19" s="100" t="s">
        <v>84</v>
      </c>
      <c r="C19" s="93"/>
      <c r="D19" s="94">
        <v>1.8479999999999996E-2</v>
      </c>
      <c r="E19" s="94">
        <v>0</v>
      </c>
      <c r="F19" s="94">
        <v>0</v>
      </c>
      <c r="G19" s="94">
        <v>1.8479999999999996E-2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1.8479999999999996E-2</v>
      </c>
      <c r="T19" s="94">
        <v>0</v>
      </c>
      <c r="U19" s="94">
        <v>0</v>
      </c>
      <c r="V19" s="94">
        <v>0</v>
      </c>
      <c r="W19" s="94">
        <v>1.8479999999999996E-2</v>
      </c>
      <c r="X19" s="94">
        <v>0</v>
      </c>
      <c r="Y19" s="94">
        <v>0</v>
      </c>
      <c r="Z19" s="94">
        <v>1.8479999999999996E-2</v>
      </c>
      <c r="AA19" s="94">
        <v>4.5199999999999997E-3</v>
      </c>
      <c r="AB19" s="94">
        <v>5.865999999999998E-3</v>
      </c>
      <c r="AC19" s="94">
        <v>1.2613999999999998E-2</v>
      </c>
      <c r="AD19" s="94">
        <v>1.2613999999999998E-2</v>
      </c>
      <c r="AE19" s="97">
        <v>0</v>
      </c>
      <c r="AF19" s="94">
        <v>0</v>
      </c>
      <c r="AG19" s="96">
        <v>1.2613999999999998E-2</v>
      </c>
      <c r="AH19" s="94">
        <v>0</v>
      </c>
      <c r="AI19" s="94">
        <v>1.2613999999999998E-2</v>
      </c>
      <c r="AJ19" s="94">
        <v>0</v>
      </c>
      <c r="AK19" s="94">
        <f t="shared" si="0"/>
        <v>1.8479999999999996E-2</v>
      </c>
      <c r="AL19" s="94">
        <f t="shared" si="1"/>
        <v>4.5199999999999997E-3</v>
      </c>
      <c r="AM19" s="94">
        <v>0</v>
      </c>
      <c r="AN19" s="94">
        <v>4.5199999999999997E-3</v>
      </c>
      <c r="AO19" s="94">
        <f t="shared" si="2"/>
        <v>1.3959999999999997E-2</v>
      </c>
    </row>
    <row r="20" spans="2:41" s="91" customFormat="1" ht="27" customHeight="1">
      <c r="B20" s="100" t="s">
        <v>85</v>
      </c>
      <c r="C20" s="93"/>
      <c r="D20" s="94">
        <v>6.9439999999999997E-3</v>
      </c>
      <c r="E20" s="94">
        <v>0</v>
      </c>
      <c r="F20" s="94">
        <v>0</v>
      </c>
      <c r="G20" s="94">
        <v>6.9439999999999997E-3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6.9439999999999997E-3</v>
      </c>
      <c r="T20" s="94">
        <v>0</v>
      </c>
      <c r="U20" s="94">
        <v>0</v>
      </c>
      <c r="V20" s="94">
        <v>0</v>
      </c>
      <c r="W20" s="94">
        <v>6.9439999999999997E-3</v>
      </c>
      <c r="X20" s="94">
        <v>8.1399999999999994E-4</v>
      </c>
      <c r="Y20" s="94">
        <v>0</v>
      </c>
      <c r="Z20" s="94">
        <v>6.13E-3</v>
      </c>
      <c r="AA20" s="94">
        <v>4.8799999999999998E-3</v>
      </c>
      <c r="AB20" s="94">
        <v>4.9289999999999994E-3</v>
      </c>
      <c r="AC20" s="94">
        <v>2.0149999999999999E-3</v>
      </c>
      <c r="AD20" s="94">
        <v>2.0149999999999999E-3</v>
      </c>
      <c r="AE20" s="97">
        <v>0</v>
      </c>
      <c r="AF20" s="94">
        <v>0</v>
      </c>
      <c r="AG20" s="96">
        <v>2.0149999999999999E-3</v>
      </c>
      <c r="AH20" s="94">
        <v>0</v>
      </c>
      <c r="AI20" s="94">
        <v>2.0149999999999999E-3</v>
      </c>
      <c r="AJ20" s="94">
        <v>0</v>
      </c>
      <c r="AK20" s="94">
        <f t="shared" si="0"/>
        <v>6.9439999999999997E-3</v>
      </c>
      <c r="AL20" s="94">
        <f t="shared" si="1"/>
        <v>4.8799999999999998E-3</v>
      </c>
      <c r="AM20" s="94">
        <v>0</v>
      </c>
      <c r="AN20" s="94">
        <v>4.8799999999999998E-3</v>
      </c>
      <c r="AO20" s="94">
        <f t="shared" si="2"/>
        <v>2.0639999999999999E-3</v>
      </c>
    </row>
    <row r="21" spans="2:41" s="91" customFormat="1" ht="27" customHeight="1">
      <c r="B21" s="100" t="s">
        <v>86</v>
      </c>
      <c r="C21" s="93"/>
      <c r="D21" s="94">
        <v>5.832771000000001</v>
      </c>
      <c r="E21" s="94">
        <v>0</v>
      </c>
      <c r="F21" s="94">
        <v>0</v>
      </c>
      <c r="G21" s="94">
        <v>5.832771000000001</v>
      </c>
      <c r="H21" s="94">
        <v>0</v>
      </c>
      <c r="I21" s="94">
        <v>0</v>
      </c>
      <c r="J21" s="94">
        <v>0</v>
      </c>
      <c r="K21" s="94">
        <v>3.3979999999999996E-2</v>
      </c>
      <c r="L21" s="94">
        <v>0</v>
      </c>
      <c r="M21" s="94">
        <v>0</v>
      </c>
      <c r="N21" s="94">
        <v>0</v>
      </c>
      <c r="O21" s="94">
        <v>3.3979999999999996E-2</v>
      </c>
      <c r="P21" s="94">
        <v>3.3501999999999997E-2</v>
      </c>
      <c r="Q21" s="94">
        <v>0</v>
      </c>
      <c r="R21" s="94">
        <v>0</v>
      </c>
      <c r="S21" s="96">
        <v>5.7992690000000007</v>
      </c>
      <c r="T21" s="94">
        <v>1E-4</v>
      </c>
      <c r="U21" s="94">
        <v>1E-4</v>
      </c>
      <c r="V21" s="94">
        <v>0</v>
      </c>
      <c r="W21" s="94">
        <v>5.7991690000000009</v>
      </c>
      <c r="X21" s="94">
        <v>4.7400610000000007</v>
      </c>
      <c r="Y21" s="94">
        <v>1.2421</v>
      </c>
      <c r="Z21" s="94">
        <v>1.0591080000000002</v>
      </c>
      <c r="AA21" s="94">
        <v>4.3341999999999999E-2</v>
      </c>
      <c r="AB21" s="94">
        <v>0.11805000000000021</v>
      </c>
      <c r="AC21" s="94">
        <v>5.6811190000000007</v>
      </c>
      <c r="AD21" s="94">
        <v>4.6689470000000002</v>
      </c>
      <c r="AE21" s="97">
        <v>1.0121720000000001</v>
      </c>
      <c r="AF21" s="94">
        <v>0</v>
      </c>
      <c r="AG21" s="96">
        <v>4.7024490000000005</v>
      </c>
      <c r="AH21" s="94">
        <v>1.0122720000000001</v>
      </c>
      <c r="AI21" s="94">
        <v>4.7024490000000005</v>
      </c>
      <c r="AJ21" s="94">
        <v>0</v>
      </c>
      <c r="AK21" s="94">
        <f t="shared" si="0"/>
        <v>5.832771000000001</v>
      </c>
      <c r="AL21" s="94">
        <f t="shared" si="1"/>
        <v>1.1006551747907123</v>
      </c>
      <c r="AM21" s="94">
        <v>0</v>
      </c>
      <c r="AN21" s="94">
        <v>1.1006551747907123</v>
      </c>
      <c r="AO21" s="94">
        <f t="shared" si="2"/>
        <v>4.7321158252092888</v>
      </c>
    </row>
    <row r="22" spans="2:41" s="91" customFormat="1" ht="27" customHeight="1">
      <c r="B22" s="100" t="s">
        <v>87</v>
      </c>
      <c r="C22" s="93"/>
      <c r="D22" s="94">
        <v>0.20818999999999999</v>
      </c>
      <c r="E22" s="94">
        <v>0</v>
      </c>
      <c r="F22" s="94">
        <v>0</v>
      </c>
      <c r="G22" s="94">
        <v>0.20818999999999999</v>
      </c>
      <c r="H22" s="94">
        <v>0</v>
      </c>
      <c r="I22" s="94">
        <v>0</v>
      </c>
      <c r="J22" s="94">
        <v>0</v>
      </c>
      <c r="K22" s="94">
        <v>2.461E-2</v>
      </c>
      <c r="L22" s="94">
        <v>5.0000000000000002E-5</v>
      </c>
      <c r="M22" s="94">
        <v>4.5000000000003371E-5</v>
      </c>
      <c r="N22" s="94">
        <v>0</v>
      </c>
      <c r="O22" s="94">
        <v>2.4564999999999997E-2</v>
      </c>
      <c r="P22" s="94">
        <v>2.4559999999999998E-2</v>
      </c>
      <c r="Q22" s="94">
        <v>0</v>
      </c>
      <c r="R22" s="94">
        <v>0</v>
      </c>
      <c r="S22" s="96">
        <v>0.183585</v>
      </c>
      <c r="T22" s="94">
        <v>0</v>
      </c>
      <c r="U22" s="94">
        <v>0</v>
      </c>
      <c r="V22" s="94">
        <v>0</v>
      </c>
      <c r="W22" s="94">
        <v>0.183585</v>
      </c>
      <c r="X22" s="94">
        <v>0.11090899999999998</v>
      </c>
      <c r="Y22" s="94">
        <v>1.191E-2</v>
      </c>
      <c r="Z22" s="94">
        <v>7.2676000000000004E-2</v>
      </c>
      <c r="AA22" s="94">
        <v>4.079E-2</v>
      </c>
      <c r="AB22" s="94">
        <v>5.0266999999999978E-2</v>
      </c>
      <c r="AC22" s="94">
        <v>0.13331800000000002</v>
      </c>
      <c r="AD22" s="94">
        <v>9.4271000000000008E-2</v>
      </c>
      <c r="AE22" s="97">
        <v>3.9047000000000005E-2</v>
      </c>
      <c r="AF22" s="94">
        <v>0</v>
      </c>
      <c r="AG22" s="96">
        <v>0.11883100000000001</v>
      </c>
      <c r="AH22" s="94">
        <v>3.9047000000000005E-2</v>
      </c>
      <c r="AI22" s="94">
        <v>0.11883100000000001</v>
      </c>
      <c r="AJ22" s="94">
        <v>0</v>
      </c>
      <c r="AK22" s="94">
        <f t="shared" si="0"/>
        <v>0.20818999999999999</v>
      </c>
      <c r="AL22" s="94">
        <f t="shared" si="1"/>
        <v>5.1357609142025161E-2</v>
      </c>
      <c r="AM22" s="94">
        <v>0</v>
      </c>
      <c r="AN22" s="94">
        <v>5.1357609142025161E-2</v>
      </c>
      <c r="AO22" s="94">
        <f t="shared" si="2"/>
        <v>0.15683239085797482</v>
      </c>
    </row>
    <row r="23" spans="2:41" s="91" customFormat="1" ht="27" customHeight="1">
      <c r="B23" s="100" t="s">
        <v>88</v>
      </c>
      <c r="C23" s="93"/>
      <c r="D23" s="94">
        <v>52.677476999999989</v>
      </c>
      <c r="E23" s="94">
        <v>0</v>
      </c>
      <c r="F23" s="94">
        <v>0</v>
      </c>
      <c r="G23" s="94">
        <v>52.677476999999989</v>
      </c>
      <c r="H23" s="94">
        <v>0.25627999999999995</v>
      </c>
      <c r="I23" s="94">
        <v>0</v>
      </c>
      <c r="J23" s="94">
        <v>0</v>
      </c>
      <c r="K23" s="94">
        <v>1.29704</v>
      </c>
      <c r="L23" s="94">
        <v>0.24934000000000001</v>
      </c>
      <c r="M23" s="94">
        <v>0.22440599999999988</v>
      </c>
      <c r="N23" s="94">
        <v>0</v>
      </c>
      <c r="O23" s="94">
        <v>1.0726340000000001</v>
      </c>
      <c r="P23" s="94">
        <v>1.0477000000000001</v>
      </c>
      <c r="Q23" s="94">
        <v>0</v>
      </c>
      <c r="R23" s="94">
        <v>0</v>
      </c>
      <c r="S23" s="96">
        <v>51.149090999999991</v>
      </c>
      <c r="T23" s="94">
        <v>0</v>
      </c>
      <c r="U23" s="94">
        <v>0</v>
      </c>
      <c r="V23" s="94">
        <v>0</v>
      </c>
      <c r="W23" s="94">
        <v>51.149090999999991</v>
      </c>
      <c r="X23" s="94">
        <v>49.655509999999992</v>
      </c>
      <c r="Y23" s="94">
        <v>0.68764000000000003</v>
      </c>
      <c r="Z23" s="94">
        <v>1.4935809999999996</v>
      </c>
      <c r="AA23" s="94">
        <v>0.31132849999999995</v>
      </c>
      <c r="AB23" s="94">
        <v>1.0825689999999923</v>
      </c>
      <c r="AC23" s="94">
        <v>50.066521999999999</v>
      </c>
      <c r="AD23" s="94">
        <v>49.591779000000002</v>
      </c>
      <c r="AE23" s="97">
        <v>0.47474299999999997</v>
      </c>
      <c r="AF23" s="94">
        <v>0</v>
      </c>
      <c r="AG23" s="96">
        <v>50.895759000000005</v>
      </c>
      <c r="AH23" s="94">
        <v>0.47474299999999997</v>
      </c>
      <c r="AI23" s="94">
        <v>50.895759000000005</v>
      </c>
      <c r="AJ23" s="94">
        <v>0</v>
      </c>
      <c r="AK23" s="94">
        <f t="shared" si="0"/>
        <v>52.677476999999989</v>
      </c>
      <c r="AL23" s="94">
        <f t="shared" si="1"/>
        <v>1.5281006867966229</v>
      </c>
      <c r="AM23" s="94">
        <v>0</v>
      </c>
      <c r="AN23" s="94">
        <v>1.5281006867966229</v>
      </c>
      <c r="AO23" s="94">
        <f t="shared" si="2"/>
        <v>51.149376313203369</v>
      </c>
    </row>
    <row r="24" spans="2:41" s="91" customFormat="1" ht="27" customHeight="1">
      <c r="B24" s="100" t="s">
        <v>89</v>
      </c>
      <c r="C24" s="93"/>
      <c r="D24" s="94">
        <v>0.303234</v>
      </c>
      <c r="E24" s="94">
        <v>0</v>
      </c>
      <c r="F24" s="94">
        <v>0</v>
      </c>
      <c r="G24" s="94">
        <v>0.303234</v>
      </c>
      <c r="H24" s="94">
        <v>0</v>
      </c>
      <c r="I24" s="94">
        <v>0</v>
      </c>
      <c r="J24" s="94">
        <v>0</v>
      </c>
      <c r="K24" s="94">
        <v>4.1140000000000003E-2</v>
      </c>
      <c r="L24" s="94">
        <v>4.1100000000000005E-2</v>
      </c>
      <c r="M24" s="94">
        <v>4.0037000000000003E-2</v>
      </c>
      <c r="N24" s="94">
        <v>0</v>
      </c>
      <c r="O24" s="94">
        <v>1.103E-3</v>
      </c>
      <c r="P24" s="94">
        <v>4.0000000000000003E-5</v>
      </c>
      <c r="Q24" s="94">
        <v>0</v>
      </c>
      <c r="R24" s="94">
        <v>0</v>
      </c>
      <c r="S24" s="96">
        <v>0.26315700000000003</v>
      </c>
      <c r="T24" s="94">
        <v>0</v>
      </c>
      <c r="U24" s="94">
        <v>0</v>
      </c>
      <c r="V24" s="94">
        <v>0</v>
      </c>
      <c r="W24" s="94">
        <v>0.26315700000000003</v>
      </c>
      <c r="X24" s="94">
        <v>0.22859100000000002</v>
      </c>
      <c r="Y24" s="94">
        <v>9.7139999999999987E-3</v>
      </c>
      <c r="Z24" s="94">
        <v>3.4566E-2</v>
      </c>
      <c r="AA24" s="94">
        <v>4.9199999999999999E-3</v>
      </c>
      <c r="AB24" s="94">
        <v>2.183400000000002E-2</v>
      </c>
      <c r="AC24" s="94">
        <v>0.24132300000000001</v>
      </c>
      <c r="AD24" s="94">
        <v>0.22340800000000002</v>
      </c>
      <c r="AE24" s="97">
        <v>1.7915E-2</v>
      </c>
      <c r="AF24" s="94">
        <v>0</v>
      </c>
      <c r="AG24" s="96">
        <v>0.22344800000000004</v>
      </c>
      <c r="AH24" s="94">
        <v>1.7915E-2</v>
      </c>
      <c r="AI24" s="94">
        <v>0.22344800000000004</v>
      </c>
      <c r="AJ24" s="94">
        <v>0</v>
      </c>
      <c r="AK24" s="94">
        <f t="shared" si="0"/>
        <v>0.303234</v>
      </c>
      <c r="AL24" s="94">
        <f t="shared" si="1"/>
        <v>3.9748999999999993E-2</v>
      </c>
      <c r="AM24" s="94">
        <v>0</v>
      </c>
      <c r="AN24" s="94">
        <v>3.9748999999999993E-2</v>
      </c>
      <c r="AO24" s="94">
        <f t="shared" si="2"/>
        <v>0.26348500000000002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2.2010000000000002E-2</v>
      </c>
      <c r="E26" s="94">
        <v>0</v>
      </c>
      <c r="F26" s="94">
        <v>0</v>
      </c>
      <c r="G26" s="94">
        <v>2.2010000000000002E-2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2.2010000000000002E-2</v>
      </c>
      <c r="T26" s="94">
        <v>0</v>
      </c>
      <c r="U26" s="94">
        <v>0</v>
      </c>
      <c r="V26" s="94">
        <v>0</v>
      </c>
      <c r="W26" s="94">
        <v>2.2010000000000002E-2</v>
      </c>
      <c r="X26" s="94">
        <v>0</v>
      </c>
      <c r="Y26" s="94">
        <v>0</v>
      </c>
      <c r="Z26" s="94">
        <v>2.2010000000000002E-2</v>
      </c>
      <c r="AA26" s="94">
        <v>0</v>
      </c>
      <c r="AB26" s="94">
        <v>0</v>
      </c>
      <c r="AC26" s="94">
        <v>2.2010000000000002E-2</v>
      </c>
      <c r="AD26" s="94">
        <v>2.2010000000000002E-2</v>
      </c>
      <c r="AE26" s="97">
        <v>0</v>
      </c>
      <c r="AF26" s="94">
        <v>0</v>
      </c>
      <c r="AG26" s="96">
        <v>2.2010000000000002E-2</v>
      </c>
      <c r="AH26" s="94">
        <v>0</v>
      </c>
      <c r="AI26" s="94">
        <v>2.2010000000000002E-2</v>
      </c>
      <c r="AJ26" s="94">
        <v>0</v>
      </c>
      <c r="AK26" s="94">
        <f t="shared" si="0"/>
        <v>2.2010000000000002E-2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2.2010000000000002E-2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1.2227969999999999</v>
      </c>
      <c r="E28" s="94">
        <v>0</v>
      </c>
      <c r="F28" s="94">
        <v>0</v>
      </c>
      <c r="G28" s="94">
        <v>1.2227969999999999</v>
      </c>
      <c r="H28" s="94">
        <v>0</v>
      </c>
      <c r="I28" s="94">
        <v>0</v>
      </c>
      <c r="J28" s="94">
        <v>0</v>
      </c>
      <c r="K28" s="94">
        <v>7.1200000000000005E-3</v>
      </c>
      <c r="L28" s="94">
        <v>0</v>
      </c>
      <c r="M28" s="94">
        <v>0</v>
      </c>
      <c r="N28" s="94">
        <v>0</v>
      </c>
      <c r="O28" s="94">
        <v>7.1200000000000005E-3</v>
      </c>
      <c r="P28" s="94">
        <v>7.1200000000000005E-3</v>
      </c>
      <c r="Q28" s="94">
        <v>0</v>
      </c>
      <c r="R28" s="94">
        <v>0</v>
      </c>
      <c r="S28" s="96">
        <v>1.2156769999999999</v>
      </c>
      <c r="T28" s="94">
        <v>0</v>
      </c>
      <c r="U28" s="94">
        <v>0</v>
      </c>
      <c r="V28" s="94">
        <v>0</v>
      </c>
      <c r="W28" s="94">
        <v>1.2156769999999999</v>
      </c>
      <c r="X28" s="94">
        <v>0.96477400000000002</v>
      </c>
      <c r="Y28" s="94">
        <v>0</v>
      </c>
      <c r="Z28" s="94">
        <v>0.25090299999999999</v>
      </c>
      <c r="AA28" s="94">
        <v>1.2199999999999999E-3</v>
      </c>
      <c r="AB28" s="94">
        <v>1.1185E-2</v>
      </c>
      <c r="AC28" s="94">
        <v>1.2044919999999999</v>
      </c>
      <c r="AD28" s="94">
        <v>1.1210179999999998</v>
      </c>
      <c r="AE28" s="97">
        <v>8.3474000000000007E-2</v>
      </c>
      <c r="AF28" s="94">
        <v>0</v>
      </c>
      <c r="AG28" s="96">
        <v>1.1281379999999999</v>
      </c>
      <c r="AH28" s="94">
        <v>8.3474000000000007E-2</v>
      </c>
      <c r="AI28" s="94">
        <v>1.1281379999999999</v>
      </c>
      <c r="AJ28" s="94">
        <v>0</v>
      </c>
      <c r="AK28" s="94">
        <f t="shared" si="0"/>
        <v>1.2227969999999999</v>
      </c>
      <c r="AL28" s="94">
        <f t="shared" si="1"/>
        <v>9.4659000000000007E-2</v>
      </c>
      <c r="AM28" s="94">
        <v>0</v>
      </c>
      <c r="AN28" s="94">
        <v>9.4659000000000007E-2</v>
      </c>
      <c r="AO28" s="94">
        <f t="shared" si="2"/>
        <v>1.1281379999999999</v>
      </c>
    </row>
    <row r="29" spans="2:41" s="91" customFormat="1" ht="27" customHeight="1">
      <c r="B29" s="100" t="s">
        <v>94</v>
      </c>
      <c r="C29" s="93"/>
      <c r="D29" s="94">
        <v>11.654812</v>
      </c>
      <c r="E29" s="94">
        <v>0</v>
      </c>
      <c r="F29" s="94">
        <v>0</v>
      </c>
      <c r="G29" s="94">
        <v>11.654812</v>
      </c>
      <c r="H29" s="94">
        <v>0</v>
      </c>
      <c r="I29" s="94">
        <v>0</v>
      </c>
      <c r="J29" s="94">
        <v>0</v>
      </c>
      <c r="K29" s="94">
        <v>5.6660000000000002E-2</v>
      </c>
      <c r="L29" s="94">
        <v>0</v>
      </c>
      <c r="M29" s="94">
        <v>0</v>
      </c>
      <c r="N29" s="94">
        <v>0</v>
      </c>
      <c r="O29" s="94">
        <v>5.6660000000000002E-2</v>
      </c>
      <c r="P29" s="94">
        <v>5.6660000000000002E-2</v>
      </c>
      <c r="Q29" s="94">
        <v>0</v>
      </c>
      <c r="R29" s="94">
        <v>0</v>
      </c>
      <c r="S29" s="96">
        <v>11.598151999999999</v>
      </c>
      <c r="T29" s="94">
        <v>0.78913300000000008</v>
      </c>
      <c r="U29" s="94">
        <v>0.60548100000000005</v>
      </c>
      <c r="V29" s="94">
        <v>0.18365200000000001</v>
      </c>
      <c r="W29" s="94">
        <v>10.809018999999999</v>
      </c>
      <c r="X29" s="94">
        <v>9.8183860000000003</v>
      </c>
      <c r="Y29" s="94">
        <v>0</v>
      </c>
      <c r="Z29" s="94">
        <v>0.99063299999999954</v>
      </c>
      <c r="AA29" s="94">
        <v>5.8999999999999999E-3</v>
      </c>
      <c r="AB29" s="94">
        <v>7.5649999999978235E-3</v>
      </c>
      <c r="AC29" s="94">
        <v>10.801454000000001</v>
      </c>
      <c r="AD29" s="94">
        <v>9.4417510000000018</v>
      </c>
      <c r="AE29" s="97">
        <v>1.3597029999999992</v>
      </c>
      <c r="AF29" s="94">
        <v>0</v>
      </c>
      <c r="AG29" s="96">
        <v>9.4984110000000026</v>
      </c>
      <c r="AH29" s="94">
        <v>2.1488359999999993</v>
      </c>
      <c r="AI29" s="94">
        <v>9.4984110000000026</v>
      </c>
      <c r="AJ29" s="94">
        <v>0</v>
      </c>
      <c r="AK29" s="94">
        <f t="shared" si="0"/>
        <v>11.654812</v>
      </c>
      <c r="AL29" s="94">
        <f t="shared" si="1"/>
        <v>2.1564009999999993</v>
      </c>
      <c r="AM29" s="94">
        <v>0</v>
      </c>
      <c r="AN29" s="94">
        <v>2.1564009999999993</v>
      </c>
      <c r="AO29" s="94">
        <f t="shared" si="2"/>
        <v>9.4984110000000008</v>
      </c>
    </row>
    <row r="30" spans="2:41" s="91" customFormat="1" ht="27" customHeight="1">
      <c r="B30" s="100" t="s">
        <v>95</v>
      </c>
      <c r="C30" s="93"/>
      <c r="D30" s="94">
        <v>2.3702099999999997</v>
      </c>
      <c r="E30" s="94">
        <v>0</v>
      </c>
      <c r="F30" s="94">
        <v>0</v>
      </c>
      <c r="G30" s="94">
        <v>2.3702099999999997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2.3702099999999997</v>
      </c>
      <c r="T30" s="94">
        <v>2.3659599999999998</v>
      </c>
      <c r="U30" s="94">
        <v>0</v>
      </c>
      <c r="V30" s="94">
        <v>2.3659599999999998</v>
      </c>
      <c r="W30" s="94">
        <v>4.2500000000000003E-3</v>
      </c>
      <c r="X30" s="94">
        <v>4.2500000000000003E-3</v>
      </c>
      <c r="Y30" s="94">
        <v>0</v>
      </c>
      <c r="Z30" s="94">
        <v>0</v>
      </c>
      <c r="AA30" s="94">
        <v>0</v>
      </c>
      <c r="AB30" s="94">
        <v>0</v>
      </c>
      <c r="AC30" s="94">
        <v>4.2500000000000003E-3</v>
      </c>
      <c r="AD30" s="94">
        <v>4.2500000000000003E-3</v>
      </c>
      <c r="AE30" s="97">
        <v>0</v>
      </c>
      <c r="AF30" s="94">
        <v>0</v>
      </c>
      <c r="AG30" s="96">
        <v>4.2500000000000003E-3</v>
      </c>
      <c r="AH30" s="94">
        <v>2.3659599999999998</v>
      </c>
      <c r="AI30" s="94">
        <v>4.2500000000000003E-3</v>
      </c>
      <c r="AJ30" s="94">
        <v>0</v>
      </c>
      <c r="AK30" s="94">
        <f t="shared" si="0"/>
        <v>2.3702099999999997</v>
      </c>
      <c r="AL30" s="94">
        <f t="shared" si="1"/>
        <v>2.3659599999999998</v>
      </c>
      <c r="AM30" s="94">
        <v>0</v>
      </c>
      <c r="AN30" s="94">
        <v>2.3659599999999998</v>
      </c>
      <c r="AO30" s="94">
        <f t="shared" si="2"/>
        <v>4.249999999999865E-3</v>
      </c>
    </row>
    <row r="31" spans="2:41" s="91" customFormat="1" ht="27" customHeight="1">
      <c r="B31" s="100" t="s">
        <v>96</v>
      </c>
      <c r="C31" s="93"/>
      <c r="D31" s="94">
        <v>629.87920699999972</v>
      </c>
      <c r="E31" s="94">
        <v>0</v>
      </c>
      <c r="F31" s="94">
        <v>0</v>
      </c>
      <c r="G31" s="94">
        <v>629.87920699999972</v>
      </c>
      <c r="H31" s="94">
        <v>2.3269199999999999</v>
      </c>
      <c r="I31" s="94">
        <v>0</v>
      </c>
      <c r="J31" s="94">
        <v>0</v>
      </c>
      <c r="K31" s="94">
        <v>14.785931999999999</v>
      </c>
      <c r="L31" s="94">
        <v>0</v>
      </c>
      <c r="M31" s="94">
        <v>0</v>
      </c>
      <c r="N31" s="94">
        <v>0</v>
      </c>
      <c r="O31" s="94">
        <v>14.785931999999999</v>
      </c>
      <c r="P31" s="94">
        <v>14.785931999999999</v>
      </c>
      <c r="Q31" s="94">
        <v>0</v>
      </c>
      <c r="R31" s="94">
        <v>0</v>
      </c>
      <c r="S31" s="96">
        <v>612.76635499999975</v>
      </c>
      <c r="T31" s="94">
        <v>17.375854999999998</v>
      </c>
      <c r="U31" s="94">
        <v>17.338684999999998</v>
      </c>
      <c r="V31" s="94">
        <v>3.7170000000000002E-2</v>
      </c>
      <c r="W31" s="94">
        <v>595.39049999999975</v>
      </c>
      <c r="X31" s="94">
        <v>593.60140499999977</v>
      </c>
      <c r="Y31" s="94">
        <v>5.7000000000000002E-3</v>
      </c>
      <c r="Z31" s="94">
        <v>1.7890950000000001</v>
      </c>
      <c r="AA31" s="94">
        <v>5.0000000000000002E-5</v>
      </c>
      <c r="AB31" s="94">
        <v>1.2378999999896223E-2</v>
      </c>
      <c r="AC31" s="94">
        <v>595.37812099999985</v>
      </c>
      <c r="AD31" s="94">
        <v>592.31952499999989</v>
      </c>
      <c r="AE31" s="97">
        <v>3.058596000000001</v>
      </c>
      <c r="AF31" s="94">
        <v>0</v>
      </c>
      <c r="AG31" s="96">
        <v>609.43237699999986</v>
      </c>
      <c r="AH31" s="94">
        <v>20.434450999999999</v>
      </c>
      <c r="AI31" s="94">
        <v>609.43237699999986</v>
      </c>
      <c r="AJ31" s="94">
        <v>0</v>
      </c>
      <c r="AK31" s="94">
        <f t="shared" si="0"/>
        <v>629.87920699999972</v>
      </c>
      <c r="AL31" s="94">
        <f t="shared" si="1"/>
        <v>20.446830000000002</v>
      </c>
      <c r="AM31" s="94">
        <v>0</v>
      </c>
      <c r="AN31" s="94">
        <v>20.446830000000002</v>
      </c>
      <c r="AO31" s="94">
        <f t="shared" si="2"/>
        <v>609.43237699999975</v>
      </c>
    </row>
    <row r="32" spans="2:41" s="91" customFormat="1" ht="27" customHeight="1">
      <c r="B32" s="100" t="s">
        <v>97</v>
      </c>
      <c r="C32" s="93"/>
      <c r="D32" s="94">
        <v>6.5100000000000002E-3</v>
      </c>
      <c r="E32" s="94">
        <v>0</v>
      </c>
      <c r="F32" s="94">
        <v>0</v>
      </c>
      <c r="G32" s="94">
        <v>6.5100000000000002E-3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6.5100000000000002E-3</v>
      </c>
      <c r="T32" s="94">
        <v>5.3499999999999997E-3</v>
      </c>
      <c r="U32" s="94">
        <v>0</v>
      </c>
      <c r="V32" s="94">
        <v>5.3499999999999997E-3</v>
      </c>
      <c r="W32" s="94">
        <v>1.16E-3</v>
      </c>
      <c r="X32" s="94">
        <v>0</v>
      </c>
      <c r="Y32" s="94">
        <v>0</v>
      </c>
      <c r="Z32" s="94">
        <v>1.16E-3</v>
      </c>
      <c r="AA32" s="94">
        <v>1.16E-3</v>
      </c>
      <c r="AB32" s="94">
        <v>0</v>
      </c>
      <c r="AC32" s="94">
        <v>1.16E-3</v>
      </c>
      <c r="AD32" s="94">
        <v>1.16E-3</v>
      </c>
      <c r="AE32" s="97">
        <v>0</v>
      </c>
      <c r="AF32" s="94">
        <v>0</v>
      </c>
      <c r="AG32" s="96">
        <v>1.16E-3</v>
      </c>
      <c r="AH32" s="94">
        <v>5.3499999999999997E-3</v>
      </c>
      <c r="AI32" s="94">
        <v>1.16E-3</v>
      </c>
      <c r="AJ32" s="94">
        <v>0</v>
      </c>
      <c r="AK32" s="94">
        <f t="shared" si="0"/>
        <v>6.5100000000000002E-3</v>
      </c>
      <c r="AL32" s="94">
        <f t="shared" si="1"/>
        <v>5.3499999999999997E-3</v>
      </c>
      <c r="AM32" s="94">
        <v>0</v>
      </c>
      <c r="AN32" s="94">
        <v>5.3499999999999997E-3</v>
      </c>
      <c r="AO32" s="94">
        <f t="shared" si="2"/>
        <v>1.1600000000000004E-3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-3.3885000000000005E-2</v>
      </c>
      <c r="AC33" s="94">
        <v>3.3885000000000005E-2</v>
      </c>
      <c r="AD33" s="94">
        <v>0</v>
      </c>
      <c r="AE33" s="97">
        <v>3.3885000000000005E-2</v>
      </c>
      <c r="AF33" s="94">
        <v>0</v>
      </c>
      <c r="AG33" s="96">
        <v>0</v>
      </c>
      <c r="AH33" s="94">
        <v>3.3885000000000005E-2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5.317736</v>
      </c>
      <c r="E36" s="94">
        <v>0</v>
      </c>
      <c r="F36" s="94">
        <v>0</v>
      </c>
      <c r="G36" s="94">
        <v>5.317736</v>
      </c>
      <c r="H36" s="94">
        <v>0</v>
      </c>
      <c r="I36" s="94">
        <v>0</v>
      </c>
      <c r="J36" s="94">
        <v>0</v>
      </c>
      <c r="K36" s="94">
        <v>1.82E-3</v>
      </c>
      <c r="L36" s="94">
        <v>0</v>
      </c>
      <c r="M36" s="94">
        <v>0</v>
      </c>
      <c r="N36" s="94">
        <v>0</v>
      </c>
      <c r="O36" s="94">
        <v>1.82E-3</v>
      </c>
      <c r="P36" s="94">
        <v>1.82E-3</v>
      </c>
      <c r="Q36" s="94">
        <v>0</v>
      </c>
      <c r="R36" s="101">
        <v>0</v>
      </c>
      <c r="S36" s="96">
        <v>5.3159159999999996</v>
      </c>
      <c r="T36" s="94">
        <v>0.1305</v>
      </c>
      <c r="U36" s="94">
        <v>0</v>
      </c>
      <c r="V36" s="94">
        <v>0.1305</v>
      </c>
      <c r="W36" s="94">
        <v>5.185416</v>
      </c>
      <c r="X36" s="94">
        <v>4.2785909999999996</v>
      </c>
      <c r="Y36" s="94">
        <v>1E-3</v>
      </c>
      <c r="Z36" s="94">
        <v>0.90682499999999988</v>
      </c>
      <c r="AA36" s="94">
        <v>5.5699999999999994E-3</v>
      </c>
      <c r="AB36" s="94">
        <v>1.2365000000001142E-2</v>
      </c>
      <c r="AC36" s="94">
        <v>5.1730509999999983</v>
      </c>
      <c r="AD36" s="94">
        <v>2.1655810000000004</v>
      </c>
      <c r="AE36" s="94">
        <v>3.0074699999999988</v>
      </c>
      <c r="AF36" s="94">
        <v>0</v>
      </c>
      <c r="AG36" s="96">
        <v>2.1674010000000004</v>
      </c>
      <c r="AH36" s="94">
        <v>3.1379699999999984</v>
      </c>
      <c r="AI36" s="94">
        <v>2.1674010000000004</v>
      </c>
      <c r="AJ36" s="94">
        <v>0</v>
      </c>
      <c r="AK36" s="94">
        <f t="shared" si="0"/>
        <v>5.317736</v>
      </c>
      <c r="AL36" s="94">
        <f t="shared" si="1"/>
        <v>3.1503349999999988</v>
      </c>
      <c r="AM36" s="94">
        <f>SUM(AM37:AM39)</f>
        <v>0</v>
      </c>
      <c r="AN36" s="94">
        <f>SUM(AN37:AN39)</f>
        <v>3.1503349999999988</v>
      </c>
      <c r="AO36" s="94">
        <f t="shared" si="2"/>
        <v>2.1674010000000012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5.2430859999999999</v>
      </c>
      <c r="E38" s="109">
        <v>0</v>
      </c>
      <c r="F38" s="109">
        <v>0</v>
      </c>
      <c r="G38" s="109">
        <v>5.2430859999999999</v>
      </c>
      <c r="H38" s="109">
        <v>0</v>
      </c>
      <c r="I38" s="109">
        <v>0</v>
      </c>
      <c r="J38" s="109">
        <v>0</v>
      </c>
      <c r="K38" s="109">
        <v>1.82E-3</v>
      </c>
      <c r="L38" s="109">
        <v>0</v>
      </c>
      <c r="M38" s="109">
        <v>0</v>
      </c>
      <c r="N38" s="109">
        <v>0</v>
      </c>
      <c r="O38" s="109">
        <v>1.82E-3</v>
      </c>
      <c r="P38" s="109">
        <v>1.82E-3</v>
      </c>
      <c r="Q38" s="109">
        <v>0</v>
      </c>
      <c r="R38" s="110">
        <v>0</v>
      </c>
      <c r="S38" s="111">
        <v>5.2412659999999995</v>
      </c>
      <c r="T38" s="109">
        <v>6.4049999999999996E-2</v>
      </c>
      <c r="U38" s="109">
        <v>0</v>
      </c>
      <c r="V38" s="109">
        <v>6.4049999999999996E-2</v>
      </c>
      <c r="W38" s="109">
        <v>5.1772159999999996</v>
      </c>
      <c r="X38" s="109">
        <v>4.2771369999999997</v>
      </c>
      <c r="Y38" s="109">
        <v>1E-3</v>
      </c>
      <c r="Z38" s="109">
        <v>0.90007899999999985</v>
      </c>
      <c r="AA38" s="109">
        <v>7.0000000000000007E-5</v>
      </c>
      <c r="AB38" s="109">
        <v>1.0105000000001141E-2</v>
      </c>
      <c r="AC38" s="109">
        <v>5.1671109999999985</v>
      </c>
      <c r="AD38" s="109">
        <v>2.1603190000000003</v>
      </c>
      <c r="AE38" s="109">
        <v>3.0067919999999986</v>
      </c>
      <c r="AF38" s="110">
        <v>0</v>
      </c>
      <c r="AG38" s="111">
        <v>2.1621390000000003</v>
      </c>
      <c r="AH38" s="109">
        <v>3.0708419999999985</v>
      </c>
      <c r="AI38" s="109">
        <v>2.1621390000000003</v>
      </c>
      <c r="AJ38" s="109">
        <v>0</v>
      </c>
      <c r="AK38" s="109">
        <f t="shared" si="0"/>
        <v>5.2430859999999999</v>
      </c>
      <c r="AL38" s="109">
        <f t="shared" si="1"/>
        <v>3.0809469999999988</v>
      </c>
      <c r="AM38" s="109">
        <v>0</v>
      </c>
      <c r="AN38" s="109">
        <v>3.0809469999999988</v>
      </c>
      <c r="AO38" s="109">
        <f t="shared" si="2"/>
        <v>2.1621390000000011</v>
      </c>
    </row>
    <row r="39" spans="2:41" ht="27" customHeight="1">
      <c r="B39" s="112">
        <v>0</v>
      </c>
      <c r="C39" s="119" t="s">
        <v>101</v>
      </c>
      <c r="D39" s="114">
        <v>7.4650000000000008E-2</v>
      </c>
      <c r="E39" s="95">
        <v>0</v>
      </c>
      <c r="F39" s="114">
        <v>0</v>
      </c>
      <c r="G39" s="114">
        <v>7.4650000000000008E-2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7.4650000000000008E-2</v>
      </c>
      <c r="T39" s="114">
        <v>6.6450000000000009E-2</v>
      </c>
      <c r="U39" s="114">
        <v>0</v>
      </c>
      <c r="V39" s="114">
        <v>6.6450000000000009E-2</v>
      </c>
      <c r="W39" s="114">
        <v>8.2000000000000007E-3</v>
      </c>
      <c r="X39" s="114">
        <v>1.454E-3</v>
      </c>
      <c r="Y39" s="114">
        <v>0</v>
      </c>
      <c r="Z39" s="114">
        <v>6.7460000000000003E-3</v>
      </c>
      <c r="AA39" s="114">
        <v>5.4999999999999997E-3</v>
      </c>
      <c r="AB39" s="114">
        <v>2.2600000000000007E-3</v>
      </c>
      <c r="AC39" s="114">
        <v>5.94E-3</v>
      </c>
      <c r="AD39" s="114">
        <v>5.2620000000000002E-3</v>
      </c>
      <c r="AE39" s="114">
        <v>6.78E-4</v>
      </c>
      <c r="AF39" s="115">
        <v>0</v>
      </c>
      <c r="AG39" s="116">
        <v>5.2620000000000002E-3</v>
      </c>
      <c r="AH39" s="114">
        <v>6.7128000000000007E-2</v>
      </c>
      <c r="AI39" s="114">
        <v>5.2620000000000002E-3</v>
      </c>
      <c r="AJ39" s="95">
        <v>0</v>
      </c>
      <c r="AK39" s="95">
        <f t="shared" si="0"/>
        <v>7.4650000000000008E-2</v>
      </c>
      <c r="AL39" s="95">
        <f t="shared" si="1"/>
        <v>6.9388000000000005E-2</v>
      </c>
      <c r="AM39" s="95">
        <v>0</v>
      </c>
      <c r="AN39" s="95">
        <v>6.9388000000000005E-2</v>
      </c>
      <c r="AO39" s="95">
        <f t="shared" si="2"/>
        <v>5.2620000000000028E-3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2019-03-18T07:44:41Z</dcterms:created>
  <dcterms:modified xsi:type="dcterms:W3CDTF">2019-03-18T07:44:41Z</dcterms:modified>
</cp:coreProperties>
</file>