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L62"/>
  <c r="AK62"/>
  <c r="AO62" s="1"/>
  <c r="AL61"/>
  <c r="AK61"/>
  <c r="AL60"/>
  <c r="AK60"/>
  <c r="AO60" s="1"/>
  <c r="AL59"/>
  <c r="AK59"/>
  <c r="AO59" s="1"/>
  <c r="AL58"/>
  <c r="AK58"/>
  <c r="AO58" s="1"/>
  <c r="AL57"/>
  <c r="AK57"/>
  <c r="AO57" s="1"/>
  <c r="AL56"/>
  <c r="AK56"/>
  <c r="AL55"/>
  <c r="AK55"/>
  <c r="AL54"/>
  <c r="AK54"/>
  <c r="AO54" s="1"/>
  <c r="AL53"/>
  <c r="AK53"/>
  <c r="AO53" s="1"/>
  <c r="AL52"/>
  <c r="AK52"/>
  <c r="AO52" s="1"/>
  <c r="AL51"/>
  <c r="AK5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/>
  <c r="AK44"/>
  <c r="AO44" s="1"/>
  <c r="AL43"/>
  <c r="AK43"/>
  <c r="AO43" s="1"/>
  <c r="AL42"/>
  <c r="AK42"/>
  <c r="AO42" s="1"/>
  <c r="AL41"/>
  <c r="AK41"/>
  <c r="AO41" s="1"/>
  <c r="AL40"/>
  <c r="AK40"/>
  <c r="AO40" s="1"/>
  <c r="AL39"/>
  <c r="AK39"/>
  <c r="AO39" s="1"/>
  <c r="AL38"/>
  <c r="AK38"/>
  <c r="AO38" s="1"/>
  <c r="AL37"/>
  <c r="AK37"/>
  <c r="AO37" s="1"/>
  <c r="AL36"/>
  <c r="AK36"/>
  <c r="AO36" s="1"/>
  <c r="AL35"/>
  <c r="AK35"/>
  <c r="AO35" s="1"/>
  <c r="AL34"/>
  <c r="AK34"/>
  <c r="AL33"/>
  <c r="AK33"/>
  <c r="AO33" s="1"/>
  <c r="AL32"/>
  <c r="AK32"/>
  <c r="AO32" s="1"/>
  <c r="AL31"/>
  <c r="AK31"/>
  <c r="AL30"/>
  <c r="AK30"/>
  <c r="AL29"/>
  <c r="AK29"/>
  <c r="AO29" s="1"/>
  <c r="AL28"/>
  <c r="AK28"/>
  <c r="AO28" s="1"/>
  <c r="AL27"/>
  <c r="AK27"/>
  <c r="AL26"/>
  <c r="AK26"/>
  <c r="AO26" s="1"/>
  <c r="AL25"/>
  <c r="AK25"/>
  <c r="AO25" s="1"/>
  <c r="AL24"/>
  <c r="AK24"/>
  <c r="AL23"/>
  <c r="AK23"/>
  <c r="AO23" s="1"/>
  <c r="AL22"/>
  <c r="AK22"/>
  <c r="AO22" s="1"/>
  <c r="AL21"/>
  <c r="AK21"/>
  <c r="AL20"/>
  <c r="AK20"/>
  <c r="AN19"/>
  <c r="AM19"/>
  <c r="AL19" s="1"/>
  <c r="AK19"/>
  <c r="AO19" s="1"/>
  <c r="AL18"/>
  <c r="AK18"/>
  <c r="AO18" s="1"/>
  <c r="AL17"/>
  <c r="AK17"/>
  <c r="AO17" s="1"/>
  <c r="AL16"/>
  <c r="AK16"/>
  <c r="AO16" s="1"/>
  <c r="AL15"/>
  <c r="AK15"/>
  <c r="AO15" s="1"/>
  <c r="AL14"/>
  <c r="AK14"/>
  <c r="AO14" s="1"/>
  <c r="AN13"/>
  <c r="AM13"/>
  <c r="AM12" s="1"/>
  <c r="AL12" s="1"/>
  <c r="AL13"/>
  <c r="AK13"/>
  <c r="AO13" s="1"/>
  <c r="AN12"/>
  <c r="AK12"/>
  <c r="X8"/>
  <c r="Z8"/>
  <c r="AO27" l="1"/>
  <c r="AO31"/>
  <c r="AO61"/>
  <c r="AO63"/>
  <c r="AO12"/>
  <c r="AO20"/>
  <c r="AO24"/>
  <c r="AO30"/>
  <c r="AO55"/>
  <c r="AO56"/>
  <c r="AO34"/>
  <c r="AO21"/>
  <c r="AO5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<sst xmlns="http://schemas.openxmlformats.org/spreadsheetml/2006/main" count="137" uniqueCount="132">
  <si>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</si>
  <si>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</si>
  <si>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</si>
  <si>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</si>
  <si>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</si>
  <si>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</si>
  <si>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</si>
  <si>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</si>
  <si>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</si>
  <si>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</si>
  <si>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</si>
  <si>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</si>
  <si>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</si>
  <si>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</si>
  <si>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</si>
  <si>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</si>
  <si>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</si>
  <si>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</si>
  <si>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</si>
  <si>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</si>
  <si>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</si>
  <si>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</si>
  <si>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</si>
  <si>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</si>
  <si>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</si>
  <si>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</si>
  <si>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</si>
  <si>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</si>
  <si>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</si>
  <si>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</si>
  <si>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</si>
  <si>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</si>
  <si>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</si>
  <si>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</si>
  <si>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</si>
  <si>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</si>
  <si>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</si>
  <si>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</si>
  <si>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</si>
  <si>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</si>
  <si>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</si>
  <si>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</si>
  <si>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</si>
  <si>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</si>
  <si>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</si>
  <si>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</si>
  <si>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</si>
  <si>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</si>
  <si>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</si>
  <si>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</si>
  <si>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</si>
  <si>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</si>
  <si>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</si>
  <si>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</si>
  <si>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</si>
  <si>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</si>
  <si>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</si>
  <si>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</si>
  <si>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</si>
  <si>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</si>
  <si>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</si>
  <si>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</si>
  <si>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</si>
  <si>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</si>
  <si>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</si>
  <si>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</si>
  <si>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</si>
  <si>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</si>
  <si>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</si>
  <si>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</si>
  <si>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</si>
  <si>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</si>
  <si>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</si>
  <si>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表5-04  発生量及び処理・処分量（業種別)　〔紀の川・岩出地域〕〔全業種〕〔平成29年度〕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</si>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</sst>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152.815392</v>
      </c>
      <c r="E12" s="84">
        <v>0</v>
      </c>
      <c r="F12" s="84">
        <v>0</v>
      </c>
      <c r="G12" s="84">
        <v>152.815392</v>
      </c>
      <c r="H12" s="84">
        <v>4.9287000000000001</v>
      </c>
      <c r="I12" s="84">
        <v>0</v>
      </c>
      <c r="J12" s="84">
        <v>0</v>
      </c>
      <c r="K12" s="84">
        <v>17.447320000000001</v>
      </c>
      <c r="L12" s="84">
        <v>0</v>
      </c>
      <c r="M12" s="84">
        <v>15.178400000000002</v>
      </c>
      <c r="N12" s="84">
        <v>0</v>
      </c>
      <c r="O12" s="84">
        <v>2.2689199999999996</v>
      </c>
      <c r="P12" s="84">
        <v>1.040842</v>
      </c>
      <c r="Q12" s="85">
        <v>0</v>
      </c>
      <c r="R12" s="84">
        <v>0</v>
      </c>
      <c r="S12" s="86">
        <v>131.66745000000003</v>
      </c>
      <c r="T12" s="84">
        <v>6.3215300000000019</v>
      </c>
      <c r="U12" s="84">
        <v>5.6988100000000017</v>
      </c>
      <c r="V12" s="84">
        <v>0.62271999999999994</v>
      </c>
      <c r="W12" s="84">
        <v>125.34592000000002</v>
      </c>
      <c r="X12" s="84">
        <v>109.38049099999994</v>
      </c>
      <c r="Y12" s="84">
        <v>0.58119500000000013</v>
      </c>
      <c r="Z12" s="84">
        <v>15.965429</v>
      </c>
      <c r="AA12" s="84">
        <v>0.69541050000000004</v>
      </c>
      <c r="AB12" s="84">
        <v>6.2674500000000144</v>
      </c>
      <c r="AC12" s="84">
        <v>119.07847</v>
      </c>
      <c r="AD12" s="84">
        <v>116.14083399999997</v>
      </c>
      <c r="AE12" s="84">
        <v>2.9376360000000004</v>
      </c>
      <c r="AF12" s="87">
        <v>0</v>
      </c>
      <c r="AG12" s="86">
        <v>122.11037599999996</v>
      </c>
      <c r="AH12" s="84">
        <v>9.2591660000000005</v>
      </c>
      <c r="AI12" s="84">
        <v>122.11037599999996</v>
      </c>
      <c r="AJ12" s="84">
        <v>0</v>
      </c>
      <c r="AK12" s="84">
        <f>G12-N12</f>
        <v>152.815392</v>
      </c>
      <c r="AL12" s="84">
        <f>AM12+AN12</f>
        <v>15.124150513507502</v>
      </c>
      <c r="AM12" s="84">
        <f>AM13+SUM(AM16:AM19)+AM44+SUM(AM51:AM64)</f>
        <v>0</v>
      </c>
      <c r="AN12" s="84">
        <f>AN13+SUM(AN16:AN19)+AN44+SUM(AN51:AN64)</f>
        <v>15.124150513507502</v>
      </c>
      <c r="AO12" s="84">
        <f>AK12-AL12</f>
        <v>137.69124148649252</v>
      </c>
    </row>
    <row r="13" spans="2:41" s="88" customFormat="1" ht="17.25" customHeight="1" thickTop="1">
      <c r="B13" s="89" t="s">
        <v>76</v>
      </c>
      <c r="C13" s="90"/>
      <c r="D13" s="91">
        <v>4.3563099999999997</v>
      </c>
      <c r="E13" s="91">
        <v>0</v>
      </c>
      <c r="F13" s="91">
        <v>0</v>
      </c>
      <c r="G13" s="91">
        <v>4.3563099999999997</v>
      </c>
      <c r="H13" s="91">
        <v>4.3319999999999999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2.4310000000000005E-2</v>
      </c>
      <c r="T13" s="91">
        <v>0</v>
      </c>
      <c r="U13" s="91">
        <v>0</v>
      </c>
      <c r="V13" s="91">
        <v>0</v>
      </c>
      <c r="W13" s="91">
        <v>2.4310000000000005E-2</v>
      </c>
      <c r="X13" s="91">
        <v>2.2290000000000004E-2</v>
      </c>
      <c r="Y13" s="91">
        <v>0</v>
      </c>
      <c r="Z13" s="91">
        <v>2.0200000000000001E-3</v>
      </c>
      <c r="AA13" s="91">
        <v>0</v>
      </c>
      <c r="AB13" s="91">
        <v>1.4640000000000035E-3</v>
      </c>
      <c r="AC13" s="91">
        <v>2.2846000000000002E-2</v>
      </c>
      <c r="AD13" s="91">
        <v>9.3900000000000006E-4</v>
      </c>
      <c r="AE13" s="91">
        <v>2.1907000000000003E-2</v>
      </c>
      <c r="AF13" s="93">
        <v>0</v>
      </c>
      <c r="AG13" s="92">
        <v>4.3329389999999997</v>
      </c>
      <c r="AH13" s="91">
        <v>2.1907000000000003E-2</v>
      </c>
      <c r="AI13" s="91">
        <v>4.3329389999999997</v>
      </c>
      <c r="AJ13" s="91">
        <v>0</v>
      </c>
      <c r="AK13" s="91">
        <f t="shared" ref="AK13:AK64" si="0">G13-N13</f>
        <v>4.3563099999999997</v>
      </c>
      <c r="AL13" s="91">
        <f t="shared" ref="AL13:AL64" si="1">AM13+AN13</f>
        <v>2.3371000000000003E-2</v>
      </c>
      <c r="AM13" s="91">
        <f>SUM(AM14:AM15)</f>
        <v>0</v>
      </c>
      <c r="AN13" s="91">
        <f>SUM(AN14:AN15)</f>
        <v>2.3371000000000003E-2</v>
      </c>
      <c r="AO13" s="91">
        <f t="shared" ref="AO13:AO64" si="2">AK13-AL13</f>
        <v>4.3329389999999997</v>
      </c>
    </row>
    <row r="14" spans="2:41" s="88" customFormat="1" ht="17.25" customHeight="1">
      <c r="B14" s="94">
        <v>0</v>
      </c>
      <c r="C14" s="95" t="s">
        <v>77</v>
      </c>
      <c r="D14" s="96">
        <v>4.3563099999999997</v>
      </c>
      <c r="E14" s="96">
        <v>0</v>
      </c>
      <c r="F14" s="96">
        <v>0</v>
      </c>
      <c r="G14" s="96">
        <v>4.3563099999999997</v>
      </c>
      <c r="H14" s="96">
        <v>4.3319999999999999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2.4310000000000005E-2</v>
      </c>
      <c r="T14" s="96">
        <v>0</v>
      </c>
      <c r="U14" s="96">
        <v>0</v>
      </c>
      <c r="V14" s="96">
        <v>0</v>
      </c>
      <c r="W14" s="96">
        <v>2.4310000000000005E-2</v>
      </c>
      <c r="X14" s="96">
        <v>2.2290000000000004E-2</v>
      </c>
      <c r="Y14" s="96">
        <v>0</v>
      </c>
      <c r="Z14" s="96">
        <v>2.0200000000000001E-3</v>
      </c>
      <c r="AA14" s="96">
        <v>0</v>
      </c>
      <c r="AB14" s="96">
        <v>1.4640000000000035E-3</v>
      </c>
      <c r="AC14" s="96">
        <v>2.2846000000000002E-2</v>
      </c>
      <c r="AD14" s="96">
        <v>9.3900000000000006E-4</v>
      </c>
      <c r="AE14" s="96">
        <v>2.1907000000000003E-2</v>
      </c>
      <c r="AF14" s="99">
        <v>0</v>
      </c>
      <c r="AG14" s="98">
        <v>4.3329389999999997</v>
      </c>
      <c r="AH14" s="96">
        <v>2.1907000000000003E-2</v>
      </c>
      <c r="AI14" s="96">
        <v>4.3329389999999997</v>
      </c>
      <c r="AJ14" s="96">
        <v>0</v>
      </c>
      <c r="AK14" s="96">
        <f t="shared" si="0"/>
        <v>4.3563099999999997</v>
      </c>
      <c r="AL14" s="96">
        <f t="shared" si="1"/>
        <v>2.3371000000000003E-2</v>
      </c>
      <c r="AM14" s="96">
        <v>0</v>
      </c>
      <c r="AN14" s="96">
        <v>2.3371000000000003E-2</v>
      </c>
      <c r="AO14" s="96">
        <f t="shared" si="2"/>
        <v>4.3329389999999997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101.02656</v>
      </c>
      <c r="E18" s="91">
        <v>0</v>
      </c>
      <c r="F18" s="91">
        <v>0</v>
      </c>
      <c r="G18" s="91">
        <v>101.02656</v>
      </c>
      <c r="H18" s="91">
        <v>0</v>
      </c>
      <c r="I18" s="91">
        <v>0</v>
      </c>
      <c r="J18" s="91">
        <v>0</v>
      </c>
      <c r="K18" s="91">
        <v>1.04132</v>
      </c>
      <c r="L18" s="91">
        <v>0</v>
      </c>
      <c r="M18" s="91">
        <v>0</v>
      </c>
      <c r="N18" s="91">
        <v>0</v>
      </c>
      <c r="O18" s="91">
        <v>1.04132</v>
      </c>
      <c r="P18" s="91">
        <v>1.040842</v>
      </c>
      <c r="Q18" s="108">
        <v>0</v>
      </c>
      <c r="R18" s="91">
        <v>0</v>
      </c>
      <c r="S18" s="92">
        <v>99.985718000000006</v>
      </c>
      <c r="T18" s="91">
        <v>5.5093700000000005</v>
      </c>
      <c r="U18" s="91">
        <v>5.4781100000000009</v>
      </c>
      <c r="V18" s="91">
        <v>3.1259999999999996E-2</v>
      </c>
      <c r="W18" s="91">
        <v>94.476348000000002</v>
      </c>
      <c r="X18" s="91">
        <v>94.135138999999995</v>
      </c>
      <c r="Y18" s="91">
        <v>0</v>
      </c>
      <c r="Z18" s="91">
        <v>0.3412090000000001</v>
      </c>
      <c r="AA18" s="91">
        <v>1.2043000000000002E-2</v>
      </c>
      <c r="AB18" s="91">
        <v>0.24233400000001382</v>
      </c>
      <c r="AC18" s="96">
        <v>94.234013999999988</v>
      </c>
      <c r="AD18" s="91">
        <v>93.519370999999992</v>
      </c>
      <c r="AE18" s="91">
        <v>0.71464300000000014</v>
      </c>
      <c r="AF18" s="93">
        <v>0</v>
      </c>
      <c r="AG18" s="92">
        <v>94.56021299999999</v>
      </c>
      <c r="AH18" s="91">
        <v>6.2240130000000011</v>
      </c>
      <c r="AI18" s="91">
        <v>94.56021299999999</v>
      </c>
      <c r="AJ18" s="91">
        <v>0</v>
      </c>
      <c r="AK18" s="91">
        <f t="shared" si="0"/>
        <v>101.02656</v>
      </c>
      <c r="AL18" s="91">
        <f t="shared" si="1"/>
        <v>6.2550075135074987</v>
      </c>
      <c r="AM18" s="91">
        <v>0</v>
      </c>
      <c r="AN18" s="91">
        <v>6.2550075135074987</v>
      </c>
      <c r="AO18" s="91">
        <f t="shared" si="2"/>
        <v>94.77155248649251</v>
      </c>
    </row>
    <row r="19" spans="2:41" s="88" customFormat="1" ht="17.25" customHeight="1">
      <c r="B19" s="109" t="s">
        <v>82</v>
      </c>
      <c r="C19" s="110"/>
      <c r="D19" s="91">
        <v>19.322130000000005</v>
      </c>
      <c r="E19" s="91">
        <v>0</v>
      </c>
      <c r="F19" s="91">
        <v>0</v>
      </c>
      <c r="G19" s="91">
        <v>19.322130000000005</v>
      </c>
      <c r="H19" s="91">
        <v>0</v>
      </c>
      <c r="I19" s="91">
        <v>0</v>
      </c>
      <c r="J19" s="91">
        <v>0</v>
      </c>
      <c r="K19" s="91">
        <v>0.9</v>
      </c>
      <c r="L19" s="91">
        <v>0</v>
      </c>
      <c r="M19" s="91">
        <v>0.9</v>
      </c>
      <c r="N19" s="91">
        <v>0</v>
      </c>
      <c r="O19" s="91">
        <v>0</v>
      </c>
      <c r="P19" s="91">
        <v>0</v>
      </c>
      <c r="Q19" s="108">
        <v>0</v>
      </c>
      <c r="R19" s="91">
        <v>0</v>
      </c>
      <c r="S19" s="92">
        <v>18.422130000000003</v>
      </c>
      <c r="T19" s="91">
        <v>0.25917000000000001</v>
      </c>
      <c r="U19" s="91">
        <v>0.19920000000000002</v>
      </c>
      <c r="V19" s="91">
        <v>5.9969999999999996E-2</v>
      </c>
      <c r="W19" s="91">
        <v>18.162960000000002</v>
      </c>
      <c r="X19" s="91">
        <v>9.1755990000000001</v>
      </c>
      <c r="Y19" s="91">
        <v>0.18515999999999999</v>
      </c>
      <c r="Z19" s="91">
        <v>8.9873609999999982</v>
      </c>
      <c r="AA19" s="91">
        <v>0.34200999999999998</v>
      </c>
      <c r="AB19" s="91">
        <v>0.51890899999999984</v>
      </c>
      <c r="AC19" s="91">
        <v>17.644051000000005</v>
      </c>
      <c r="AD19" s="91">
        <v>17.320076</v>
      </c>
      <c r="AE19" s="91">
        <v>0.32397499999999996</v>
      </c>
      <c r="AF19" s="93">
        <v>0</v>
      </c>
      <c r="AG19" s="92">
        <v>17.320076</v>
      </c>
      <c r="AH19" s="91">
        <v>0.58314500000000002</v>
      </c>
      <c r="AI19" s="91">
        <v>17.320076</v>
      </c>
      <c r="AJ19" s="91">
        <v>0</v>
      </c>
      <c r="AK19" s="91">
        <f t="shared" si="0"/>
        <v>19.322130000000005</v>
      </c>
      <c r="AL19" s="91">
        <f t="shared" si="1"/>
        <v>1.0086919999999999</v>
      </c>
      <c r="AM19" s="91">
        <f>SUM(AM20:AM43)</f>
        <v>0</v>
      </c>
      <c r="AN19" s="91">
        <f>SUM(AN20:AN43)</f>
        <v>1.0086919999999999</v>
      </c>
      <c r="AO19" s="91">
        <f t="shared" si="2"/>
        <v>18.313438000000005</v>
      </c>
    </row>
    <row r="20" spans="2:41" s="88" customFormat="1" ht="17.25" customHeight="1">
      <c r="B20" s="94">
        <v>0</v>
      </c>
      <c r="C20" s="95" t="s">
        <v>83</v>
      </c>
      <c r="D20" s="96">
        <v>2.6974100000000001</v>
      </c>
      <c r="E20" s="96">
        <v>0</v>
      </c>
      <c r="F20" s="96">
        <v>0</v>
      </c>
      <c r="G20" s="96">
        <v>2.6974100000000001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2.6974100000000001</v>
      </c>
      <c r="T20" s="96">
        <v>0</v>
      </c>
      <c r="U20" s="96">
        <v>0</v>
      </c>
      <c r="V20" s="96">
        <v>0</v>
      </c>
      <c r="W20" s="96">
        <v>2.6974100000000001</v>
      </c>
      <c r="X20" s="96">
        <v>1.59738</v>
      </c>
      <c r="Y20" s="96">
        <v>0</v>
      </c>
      <c r="Z20" s="96">
        <v>1.1000300000000001</v>
      </c>
      <c r="AA20" s="96">
        <v>9.8850000000000007E-2</v>
      </c>
      <c r="AB20" s="96">
        <v>8.9761000000000202E-2</v>
      </c>
      <c r="AC20" s="96">
        <v>2.6076489999999999</v>
      </c>
      <c r="AD20" s="96">
        <v>2.5955599999999999</v>
      </c>
      <c r="AE20" s="96">
        <v>1.2089000000000001E-2</v>
      </c>
      <c r="AF20" s="99">
        <v>0</v>
      </c>
      <c r="AG20" s="98">
        <v>2.5955599999999999</v>
      </c>
      <c r="AH20" s="96">
        <v>1.2089000000000001E-2</v>
      </c>
      <c r="AI20" s="96">
        <v>2.5955599999999999</v>
      </c>
      <c r="AJ20" s="96">
        <v>0</v>
      </c>
      <c r="AK20" s="96">
        <f t="shared" si="0"/>
        <v>2.6974100000000001</v>
      </c>
      <c r="AL20" s="96">
        <f t="shared" si="1"/>
        <v>0.10185000000000001</v>
      </c>
      <c r="AM20" s="96">
        <v>0</v>
      </c>
      <c r="AN20" s="96">
        <v>0.10185000000000001</v>
      </c>
      <c r="AO20" s="96">
        <f t="shared" si="2"/>
        <v>2.5955599999999999</v>
      </c>
    </row>
    <row r="21" spans="2:41" s="88" customFormat="1" ht="17.25" customHeight="1">
      <c r="B21" s="94">
        <v>0</v>
      </c>
      <c r="C21" s="111" t="s">
        <v>84</v>
      </c>
      <c r="D21" s="112">
        <v>8.3226499999999994</v>
      </c>
      <c r="E21" s="112">
        <v>0</v>
      </c>
      <c r="F21" s="112">
        <v>0</v>
      </c>
      <c r="G21" s="112">
        <v>8.3226499999999994</v>
      </c>
      <c r="H21" s="112">
        <v>0</v>
      </c>
      <c r="I21" s="112">
        <v>0</v>
      </c>
      <c r="J21" s="112">
        <v>0</v>
      </c>
      <c r="K21" s="112">
        <v>0.9</v>
      </c>
      <c r="L21" s="112">
        <v>0</v>
      </c>
      <c r="M21" s="112">
        <v>0.9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7.42265</v>
      </c>
      <c r="T21" s="112">
        <v>0</v>
      </c>
      <c r="U21" s="112">
        <v>0</v>
      </c>
      <c r="V21" s="112">
        <v>0</v>
      </c>
      <c r="W21" s="112">
        <v>7.42265</v>
      </c>
      <c r="X21" s="112">
        <v>7.4350000000000013E-2</v>
      </c>
      <c r="Y21" s="112">
        <v>0</v>
      </c>
      <c r="Z21" s="112">
        <v>7.3483000000000001</v>
      </c>
      <c r="AA21" s="112">
        <v>1.6379999999999999E-2</v>
      </c>
      <c r="AB21" s="112">
        <v>2.570000000003958E-4</v>
      </c>
      <c r="AC21" s="112">
        <v>7.4223929999999996</v>
      </c>
      <c r="AD21" s="112">
        <v>7.3948809999999998</v>
      </c>
      <c r="AE21" s="112">
        <v>2.7512000000000002E-2</v>
      </c>
      <c r="AF21" s="115">
        <v>0</v>
      </c>
      <c r="AG21" s="114">
        <v>7.3948809999999998</v>
      </c>
      <c r="AH21" s="112">
        <v>2.7512000000000002E-2</v>
      </c>
      <c r="AI21" s="112">
        <v>7.3948809999999998</v>
      </c>
      <c r="AJ21" s="112">
        <v>0</v>
      </c>
      <c r="AK21" s="112">
        <f t="shared" si="0"/>
        <v>8.3226499999999994</v>
      </c>
      <c r="AL21" s="112">
        <f t="shared" si="1"/>
        <v>2.7769000000000002E-2</v>
      </c>
      <c r="AM21" s="112">
        <v>0</v>
      </c>
      <c r="AN21" s="112">
        <v>2.7769000000000002E-2</v>
      </c>
      <c r="AO21" s="112">
        <f t="shared" si="2"/>
        <v>8.2948810000000002</v>
      </c>
    </row>
    <row r="22" spans="2:41" s="88" customFormat="1" ht="17.25" customHeight="1">
      <c r="B22" s="94">
        <v>0</v>
      </c>
      <c r="C22" s="111" t="s">
        <v>85</v>
      </c>
      <c r="D22" s="112">
        <v>0.61725499999999989</v>
      </c>
      <c r="E22" s="112">
        <v>0</v>
      </c>
      <c r="F22" s="112">
        <v>0</v>
      </c>
      <c r="G22" s="112">
        <v>0.61725499999999989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0.61725499999999989</v>
      </c>
      <c r="T22" s="112">
        <v>0.12040000000000001</v>
      </c>
      <c r="U22" s="112">
        <v>0.12040000000000001</v>
      </c>
      <c r="V22" s="112">
        <v>0</v>
      </c>
      <c r="W22" s="112">
        <v>0.49685499999999994</v>
      </c>
      <c r="X22" s="112">
        <v>0.49584999999999996</v>
      </c>
      <c r="Y22" s="112">
        <v>0</v>
      </c>
      <c r="Z22" s="112">
        <v>1.0049999999999998E-3</v>
      </c>
      <c r="AA22" s="112">
        <v>0</v>
      </c>
      <c r="AB22" s="112">
        <v>0</v>
      </c>
      <c r="AC22" s="112">
        <v>0.49685499999999999</v>
      </c>
      <c r="AD22" s="112">
        <v>0.49667699999999998</v>
      </c>
      <c r="AE22" s="112">
        <v>1.7799999999999999E-4</v>
      </c>
      <c r="AF22" s="115">
        <v>0</v>
      </c>
      <c r="AG22" s="114">
        <v>0.49667699999999998</v>
      </c>
      <c r="AH22" s="112">
        <v>0.120578</v>
      </c>
      <c r="AI22" s="112">
        <v>0.49667699999999998</v>
      </c>
      <c r="AJ22" s="112">
        <v>0</v>
      </c>
      <c r="AK22" s="112">
        <f t="shared" si="0"/>
        <v>0.61725499999999989</v>
      </c>
      <c r="AL22" s="112">
        <f t="shared" si="1"/>
        <v>0.120578</v>
      </c>
      <c r="AM22" s="112">
        <v>0</v>
      </c>
      <c r="AN22" s="112">
        <v>0.120578</v>
      </c>
      <c r="AO22" s="112">
        <f t="shared" si="2"/>
        <v>0.49667699999999987</v>
      </c>
    </row>
    <row r="23" spans="2:41" s="88" customFormat="1" ht="17.25" customHeight="1">
      <c r="B23" s="94">
        <v>0</v>
      </c>
      <c r="C23" s="111" t="s">
        <v>86</v>
      </c>
      <c r="D23" s="112">
        <v>6.5670000000000006E-2</v>
      </c>
      <c r="E23" s="112">
        <v>0</v>
      </c>
      <c r="F23" s="112">
        <v>0</v>
      </c>
      <c r="G23" s="112">
        <v>6.5670000000000006E-2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6.5670000000000006E-2</v>
      </c>
      <c r="T23" s="112">
        <v>0</v>
      </c>
      <c r="U23" s="112">
        <v>0</v>
      </c>
      <c r="V23" s="112">
        <v>0</v>
      </c>
      <c r="W23" s="112">
        <v>6.5670000000000006E-2</v>
      </c>
      <c r="X23" s="112">
        <v>6.5070000000000003E-2</v>
      </c>
      <c r="Y23" s="112">
        <v>0</v>
      </c>
      <c r="Z23" s="112">
        <v>5.9999999999999995E-4</v>
      </c>
      <c r="AA23" s="112">
        <v>0</v>
      </c>
      <c r="AB23" s="112">
        <v>0</v>
      </c>
      <c r="AC23" s="112">
        <v>6.5670000000000006E-2</v>
      </c>
      <c r="AD23" s="112">
        <v>6.3670000000000004E-2</v>
      </c>
      <c r="AE23" s="112">
        <v>2E-3</v>
      </c>
      <c r="AF23" s="115">
        <v>0</v>
      </c>
      <c r="AG23" s="114">
        <v>6.3670000000000004E-2</v>
      </c>
      <c r="AH23" s="112">
        <v>2E-3</v>
      </c>
      <c r="AI23" s="112">
        <v>6.3670000000000004E-2</v>
      </c>
      <c r="AJ23" s="112">
        <v>0</v>
      </c>
      <c r="AK23" s="112">
        <f t="shared" si="0"/>
        <v>6.5670000000000006E-2</v>
      </c>
      <c r="AL23" s="112">
        <f t="shared" si="1"/>
        <v>2E-3</v>
      </c>
      <c r="AM23" s="112">
        <v>0</v>
      </c>
      <c r="AN23" s="112">
        <v>2E-3</v>
      </c>
      <c r="AO23" s="112">
        <f t="shared" si="2"/>
        <v>6.3670000000000004E-2</v>
      </c>
    </row>
    <row r="24" spans="2:41" s="88" customFormat="1" ht="17.25" customHeight="1">
      <c r="B24" s="94">
        <v>0</v>
      </c>
      <c r="C24" s="111" t="s">
        <v>87</v>
      </c>
      <c r="D24" s="112">
        <v>1.2000000000000001E-3</v>
      </c>
      <c r="E24" s="112">
        <v>0</v>
      </c>
      <c r="F24" s="112">
        <v>0</v>
      </c>
      <c r="G24" s="112">
        <v>1.2000000000000001E-3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1.2000000000000001E-3</v>
      </c>
      <c r="T24" s="112">
        <v>0</v>
      </c>
      <c r="U24" s="112">
        <v>0</v>
      </c>
      <c r="V24" s="112">
        <v>0</v>
      </c>
      <c r="W24" s="112">
        <v>1.2000000000000001E-3</v>
      </c>
      <c r="X24" s="112">
        <v>1.2000000000000001E-3</v>
      </c>
      <c r="Y24" s="112">
        <v>0</v>
      </c>
      <c r="Z24" s="112">
        <v>0</v>
      </c>
      <c r="AA24" s="112">
        <v>0</v>
      </c>
      <c r="AB24" s="112">
        <v>0</v>
      </c>
      <c r="AC24" s="112">
        <v>1.2000000000000001E-3</v>
      </c>
      <c r="AD24" s="112">
        <v>0</v>
      </c>
      <c r="AE24" s="112">
        <v>1.2000000000000001E-3</v>
      </c>
      <c r="AF24" s="115">
        <v>0</v>
      </c>
      <c r="AG24" s="114">
        <v>0</v>
      </c>
      <c r="AH24" s="112">
        <v>1.2000000000000001E-3</v>
      </c>
      <c r="AI24" s="112">
        <v>0</v>
      </c>
      <c r="AJ24" s="112">
        <v>0</v>
      </c>
      <c r="AK24" s="112">
        <f t="shared" si="0"/>
        <v>1.2000000000000001E-3</v>
      </c>
      <c r="AL24" s="112">
        <f t="shared" si="1"/>
        <v>1.2000000000000001E-3</v>
      </c>
      <c r="AM24" s="112">
        <v>0</v>
      </c>
      <c r="AN24" s="112">
        <v>1.2000000000000001E-3</v>
      </c>
      <c r="AO24" s="112">
        <f t="shared" si="2"/>
        <v>0</v>
      </c>
    </row>
    <row r="25" spans="2:41" s="88" customFormat="1" ht="17.25" customHeight="1">
      <c r="B25" s="94">
        <v>0</v>
      </c>
      <c r="C25" s="111" t="s">
        <v>88</v>
      </c>
      <c r="D25" s="112">
        <v>6.8974999999999995E-2</v>
      </c>
      <c r="E25" s="112">
        <v>0</v>
      </c>
      <c r="F25" s="112">
        <v>0</v>
      </c>
      <c r="G25" s="112">
        <v>6.8974999999999995E-2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6.8974999999999995E-2</v>
      </c>
      <c r="T25" s="112">
        <v>0</v>
      </c>
      <c r="U25" s="112">
        <v>0</v>
      </c>
      <c r="V25" s="112">
        <v>0</v>
      </c>
      <c r="W25" s="112">
        <v>6.8974999999999995E-2</v>
      </c>
      <c r="X25" s="112">
        <v>6.8974999999999995E-2</v>
      </c>
      <c r="Y25" s="112">
        <v>0</v>
      </c>
      <c r="Z25" s="112">
        <v>0</v>
      </c>
      <c r="AA25" s="112">
        <v>0</v>
      </c>
      <c r="AB25" s="112">
        <v>0</v>
      </c>
      <c r="AC25" s="112">
        <v>6.8974999999999995E-2</v>
      </c>
      <c r="AD25" s="112">
        <v>6.8974999999999995E-2</v>
      </c>
      <c r="AE25" s="112">
        <v>0</v>
      </c>
      <c r="AF25" s="115">
        <v>0</v>
      </c>
      <c r="AG25" s="114">
        <v>6.8974999999999995E-2</v>
      </c>
      <c r="AH25" s="112">
        <v>0</v>
      </c>
      <c r="AI25" s="112">
        <v>6.8974999999999995E-2</v>
      </c>
      <c r="AJ25" s="112">
        <v>0</v>
      </c>
      <c r="AK25" s="112">
        <f t="shared" si="0"/>
        <v>6.8974999999999995E-2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6.8974999999999995E-2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0.30073299999999997</v>
      </c>
      <c r="E27" s="112">
        <v>0</v>
      </c>
      <c r="F27" s="112">
        <v>0</v>
      </c>
      <c r="G27" s="112">
        <v>0.30073299999999997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3">
        <v>0</v>
      </c>
      <c r="R27" s="112">
        <v>0</v>
      </c>
      <c r="S27" s="114">
        <v>0.30073299999999997</v>
      </c>
      <c r="T27" s="112">
        <v>2.97E-3</v>
      </c>
      <c r="U27" s="112">
        <v>0</v>
      </c>
      <c r="V27" s="112">
        <v>2.97E-3</v>
      </c>
      <c r="W27" s="112">
        <v>0.297763</v>
      </c>
      <c r="X27" s="112">
        <v>0.20631300000000002</v>
      </c>
      <c r="Y27" s="112">
        <v>0</v>
      </c>
      <c r="Z27" s="112">
        <v>9.144999999999999E-2</v>
      </c>
      <c r="AA27" s="112">
        <v>1.6799999999999999E-3</v>
      </c>
      <c r="AB27" s="112">
        <v>8.083499999999999E-2</v>
      </c>
      <c r="AC27" s="112">
        <v>0.21692800000000001</v>
      </c>
      <c r="AD27" s="112">
        <v>5.3492999999999999E-2</v>
      </c>
      <c r="AE27" s="112">
        <v>0.163435</v>
      </c>
      <c r="AF27" s="115">
        <v>0</v>
      </c>
      <c r="AG27" s="114">
        <v>5.3492999999999999E-2</v>
      </c>
      <c r="AH27" s="112">
        <v>0.166405</v>
      </c>
      <c r="AI27" s="112">
        <v>5.3492999999999999E-2</v>
      </c>
      <c r="AJ27" s="112">
        <v>0</v>
      </c>
      <c r="AK27" s="112">
        <f t="shared" si="0"/>
        <v>0.30073299999999997</v>
      </c>
      <c r="AL27" s="112">
        <f t="shared" si="1"/>
        <v>0.24724000000000002</v>
      </c>
      <c r="AM27" s="112">
        <v>0</v>
      </c>
      <c r="AN27" s="112">
        <v>0.24724000000000002</v>
      </c>
      <c r="AO27" s="112">
        <f t="shared" si="2"/>
        <v>5.3492999999999957E-2</v>
      </c>
    </row>
    <row r="28" spans="2:41" s="88" customFormat="1" ht="17.25" customHeight="1">
      <c r="B28" s="94">
        <v>0</v>
      </c>
      <c r="C28" s="111" t="s">
        <v>91</v>
      </c>
      <c r="D28" s="112">
        <v>0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5">
        <v>0</v>
      </c>
      <c r="AG28" s="114">
        <v>0</v>
      </c>
      <c r="AH28" s="112">
        <v>0</v>
      </c>
      <c r="AI28" s="112">
        <v>0</v>
      </c>
      <c r="AJ28" s="112">
        <v>0</v>
      </c>
      <c r="AK28" s="112">
        <f t="shared" si="0"/>
        <v>0</v>
      </c>
      <c r="AL28" s="112">
        <f t="shared" si="1"/>
        <v>0</v>
      </c>
      <c r="AM28" s="112">
        <v>0</v>
      </c>
      <c r="AN28" s="112">
        <v>0</v>
      </c>
      <c r="AO28" s="112">
        <f t="shared" si="2"/>
        <v>0</v>
      </c>
    </row>
    <row r="29" spans="2:41" s="88" customFormat="1" ht="17.25" customHeight="1">
      <c r="B29" s="94">
        <v>0</v>
      </c>
      <c r="C29" s="111" t="s">
        <v>92</v>
      </c>
      <c r="D29" s="112">
        <v>0.39199000000000001</v>
      </c>
      <c r="E29" s="112">
        <v>0</v>
      </c>
      <c r="F29" s="112">
        <v>0</v>
      </c>
      <c r="G29" s="112">
        <v>0.39199000000000001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0.39199000000000001</v>
      </c>
      <c r="T29" s="112">
        <v>3.7999999999999999E-2</v>
      </c>
      <c r="U29" s="112">
        <v>0</v>
      </c>
      <c r="V29" s="112">
        <v>3.7999999999999999E-2</v>
      </c>
      <c r="W29" s="112">
        <v>0.35399000000000003</v>
      </c>
      <c r="X29" s="112">
        <v>7.4999999999999997E-3</v>
      </c>
      <c r="Y29" s="112">
        <v>0</v>
      </c>
      <c r="Z29" s="112">
        <v>0.34649000000000002</v>
      </c>
      <c r="AA29" s="112">
        <v>0.20302999999999999</v>
      </c>
      <c r="AB29" s="112">
        <v>0.31689700000000004</v>
      </c>
      <c r="AC29" s="112">
        <v>3.7093000000000001E-2</v>
      </c>
      <c r="AD29" s="112">
        <v>1.1592999999999999E-2</v>
      </c>
      <c r="AE29" s="112">
        <v>2.5499999999999998E-2</v>
      </c>
      <c r="AF29" s="115">
        <v>0</v>
      </c>
      <c r="AG29" s="114">
        <v>1.1592999999999999E-2</v>
      </c>
      <c r="AH29" s="112">
        <v>6.3500000000000001E-2</v>
      </c>
      <c r="AI29" s="112">
        <v>1.1592999999999999E-2</v>
      </c>
      <c r="AJ29" s="112">
        <v>0</v>
      </c>
      <c r="AK29" s="112">
        <f t="shared" si="0"/>
        <v>0.39199000000000001</v>
      </c>
      <c r="AL29" s="112">
        <f t="shared" si="1"/>
        <v>0.29299999999999998</v>
      </c>
      <c r="AM29" s="112">
        <v>0</v>
      </c>
      <c r="AN29" s="112">
        <v>0.29299999999999998</v>
      </c>
      <c r="AO29" s="112">
        <f t="shared" si="2"/>
        <v>9.8990000000000022E-2</v>
      </c>
    </row>
    <row r="30" spans="2:41" s="88" customFormat="1" ht="17.25" customHeight="1">
      <c r="B30" s="94">
        <v>0</v>
      </c>
      <c r="C30" s="111" t="s">
        <v>93</v>
      </c>
      <c r="D30" s="112">
        <v>0.22804699999999997</v>
      </c>
      <c r="E30" s="112">
        <v>0</v>
      </c>
      <c r="F30" s="112">
        <v>0</v>
      </c>
      <c r="G30" s="112">
        <v>0.22804699999999997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0.22804699999999997</v>
      </c>
      <c r="T30" s="112">
        <v>0</v>
      </c>
      <c r="U30" s="112">
        <v>0</v>
      </c>
      <c r="V30" s="112">
        <v>0</v>
      </c>
      <c r="W30" s="112">
        <v>0.22804699999999997</v>
      </c>
      <c r="X30" s="112">
        <v>0.19627699999999998</v>
      </c>
      <c r="Y30" s="112">
        <v>0.185</v>
      </c>
      <c r="Z30" s="112">
        <v>3.177E-2</v>
      </c>
      <c r="AA30" s="112">
        <v>0</v>
      </c>
      <c r="AB30" s="112">
        <v>0</v>
      </c>
      <c r="AC30" s="112">
        <v>0.22804699999999997</v>
      </c>
      <c r="AD30" s="112">
        <v>0.20187699999999997</v>
      </c>
      <c r="AE30" s="112">
        <v>2.6170000000000002E-2</v>
      </c>
      <c r="AF30" s="115">
        <v>0</v>
      </c>
      <c r="AG30" s="114">
        <v>0.20187699999999997</v>
      </c>
      <c r="AH30" s="112">
        <v>2.6170000000000002E-2</v>
      </c>
      <c r="AI30" s="112">
        <v>0.20187699999999997</v>
      </c>
      <c r="AJ30" s="112">
        <v>0</v>
      </c>
      <c r="AK30" s="112">
        <f t="shared" si="0"/>
        <v>0.22804699999999997</v>
      </c>
      <c r="AL30" s="112">
        <f t="shared" si="1"/>
        <v>2.6170000000000002E-2</v>
      </c>
      <c r="AM30" s="112">
        <v>0</v>
      </c>
      <c r="AN30" s="112">
        <v>2.6170000000000002E-2</v>
      </c>
      <c r="AO30" s="112">
        <f t="shared" si="2"/>
        <v>0.20187699999999997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3.3813829999999996</v>
      </c>
      <c r="E32" s="112">
        <v>0</v>
      </c>
      <c r="F32" s="112">
        <v>0</v>
      </c>
      <c r="G32" s="112">
        <v>3.3813829999999996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3.3813829999999996</v>
      </c>
      <c r="T32" s="112">
        <v>4.5600000000000002E-2</v>
      </c>
      <c r="U32" s="112">
        <v>4.5600000000000002E-2</v>
      </c>
      <c r="V32" s="112">
        <v>0</v>
      </c>
      <c r="W32" s="112">
        <v>3.3357829999999997</v>
      </c>
      <c r="X32" s="112">
        <v>3.3357829999999997</v>
      </c>
      <c r="Y32" s="112">
        <v>0</v>
      </c>
      <c r="Z32" s="112">
        <v>0</v>
      </c>
      <c r="AA32" s="112">
        <v>0</v>
      </c>
      <c r="AB32" s="112">
        <v>5.7439999999995273E-3</v>
      </c>
      <c r="AC32" s="112">
        <v>3.3300390000000002</v>
      </c>
      <c r="AD32" s="112">
        <v>3.3300390000000002</v>
      </c>
      <c r="AE32" s="112">
        <v>0</v>
      </c>
      <c r="AF32" s="115">
        <v>0</v>
      </c>
      <c r="AG32" s="114">
        <v>3.3300390000000002</v>
      </c>
      <c r="AH32" s="112">
        <v>4.5600000000000002E-2</v>
      </c>
      <c r="AI32" s="112">
        <v>3.3300390000000002</v>
      </c>
      <c r="AJ32" s="112">
        <v>0</v>
      </c>
      <c r="AK32" s="112">
        <f t="shared" si="0"/>
        <v>3.3813829999999996</v>
      </c>
      <c r="AL32" s="112">
        <f t="shared" si="1"/>
        <v>4.5600000000000002E-2</v>
      </c>
      <c r="AM32" s="112">
        <v>0</v>
      </c>
      <c r="AN32" s="112">
        <v>4.5600000000000002E-2</v>
      </c>
      <c r="AO32" s="112">
        <f t="shared" si="2"/>
        <v>3.3357829999999997</v>
      </c>
    </row>
    <row r="33" spans="2:41" s="88" customFormat="1" ht="17.25" customHeight="1">
      <c r="B33" s="94">
        <v>0</v>
      </c>
      <c r="C33" s="111" t="s">
        <v>96</v>
      </c>
      <c r="D33" s="112">
        <v>1.7612989999999995</v>
      </c>
      <c r="E33" s="112">
        <v>0</v>
      </c>
      <c r="F33" s="112">
        <v>0</v>
      </c>
      <c r="G33" s="112">
        <v>1.7612989999999995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1.7612989999999995</v>
      </c>
      <c r="T33" s="112">
        <v>3.27E-2</v>
      </c>
      <c r="U33" s="112">
        <v>3.27E-2</v>
      </c>
      <c r="V33" s="112">
        <v>0</v>
      </c>
      <c r="W33" s="112">
        <v>1.7285989999999996</v>
      </c>
      <c r="X33" s="112">
        <v>1.7277989999999996</v>
      </c>
      <c r="Y33" s="112">
        <v>0</v>
      </c>
      <c r="Z33" s="112">
        <v>8.0000000000000004E-4</v>
      </c>
      <c r="AA33" s="112">
        <v>0</v>
      </c>
      <c r="AB33" s="112">
        <v>7.9199999999968185E-4</v>
      </c>
      <c r="AC33" s="112">
        <v>1.7278069999999999</v>
      </c>
      <c r="AD33" s="112">
        <v>1.7257989999999999</v>
      </c>
      <c r="AE33" s="112">
        <v>2.0079999999999998E-3</v>
      </c>
      <c r="AF33" s="115">
        <v>0</v>
      </c>
      <c r="AG33" s="114">
        <v>1.7257989999999999</v>
      </c>
      <c r="AH33" s="112">
        <v>3.4708000000000003E-2</v>
      </c>
      <c r="AI33" s="112">
        <v>1.7257989999999999</v>
      </c>
      <c r="AJ33" s="112">
        <v>0</v>
      </c>
      <c r="AK33" s="112">
        <f t="shared" si="0"/>
        <v>1.7612989999999995</v>
      </c>
      <c r="AL33" s="112">
        <f t="shared" si="1"/>
        <v>3.5499999999999997E-2</v>
      </c>
      <c r="AM33" s="112">
        <v>0</v>
      </c>
      <c r="AN33" s="112">
        <v>3.5499999999999997E-2</v>
      </c>
      <c r="AO33" s="112">
        <f t="shared" si="2"/>
        <v>1.7257989999999994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1.1979999999999999E-2</v>
      </c>
      <c r="E35" s="112">
        <v>0</v>
      </c>
      <c r="F35" s="112">
        <v>0</v>
      </c>
      <c r="G35" s="112">
        <v>1.1979999999999999E-2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1.1979999999999999E-2</v>
      </c>
      <c r="T35" s="112">
        <v>0</v>
      </c>
      <c r="U35" s="112">
        <v>0</v>
      </c>
      <c r="V35" s="112">
        <v>0</v>
      </c>
      <c r="W35" s="112">
        <v>1.1979999999999999E-2</v>
      </c>
      <c r="X35" s="112">
        <v>1.1979999999999999E-2</v>
      </c>
      <c r="Y35" s="112">
        <v>0</v>
      </c>
      <c r="Z35" s="112">
        <v>0</v>
      </c>
      <c r="AA35" s="112">
        <v>0</v>
      </c>
      <c r="AB35" s="112">
        <v>0</v>
      </c>
      <c r="AC35" s="112">
        <v>1.1979999999999999E-2</v>
      </c>
      <c r="AD35" s="112">
        <v>1.1779999999999999E-2</v>
      </c>
      <c r="AE35" s="112">
        <v>2.0000000000000001E-4</v>
      </c>
      <c r="AF35" s="115">
        <v>0</v>
      </c>
      <c r="AG35" s="114">
        <v>1.1779999999999999E-2</v>
      </c>
      <c r="AH35" s="112">
        <v>2.0000000000000001E-4</v>
      </c>
      <c r="AI35" s="112">
        <v>1.1779999999999999E-2</v>
      </c>
      <c r="AJ35" s="112">
        <v>0</v>
      </c>
      <c r="AK35" s="112">
        <f t="shared" si="0"/>
        <v>1.1979999999999999E-2</v>
      </c>
      <c r="AL35" s="112">
        <f t="shared" si="1"/>
        <v>2.0000000000000001E-4</v>
      </c>
      <c r="AM35" s="112">
        <v>0</v>
      </c>
      <c r="AN35" s="112">
        <v>2.0000000000000001E-4</v>
      </c>
      <c r="AO35" s="112">
        <f t="shared" si="2"/>
        <v>1.1779999999999999E-2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6.6140000000000004E-2</v>
      </c>
      <c r="E37" s="112">
        <v>0</v>
      </c>
      <c r="F37" s="112">
        <v>0</v>
      </c>
      <c r="G37" s="112">
        <v>6.6140000000000004E-2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6.6140000000000004E-2</v>
      </c>
      <c r="T37" s="112">
        <v>0</v>
      </c>
      <c r="U37" s="112">
        <v>0</v>
      </c>
      <c r="V37" s="112">
        <v>0</v>
      </c>
      <c r="W37" s="112">
        <v>6.6140000000000004E-2</v>
      </c>
      <c r="X37" s="112">
        <v>4.548E-2</v>
      </c>
      <c r="Y37" s="112">
        <v>0</v>
      </c>
      <c r="Z37" s="112">
        <v>2.0660000000000001E-2</v>
      </c>
      <c r="AA37" s="112">
        <v>1.8260000000000002E-2</v>
      </c>
      <c r="AB37" s="112">
        <v>2.0453000000000006E-2</v>
      </c>
      <c r="AC37" s="112">
        <v>4.5686999999999998E-2</v>
      </c>
      <c r="AD37" s="112">
        <v>4.548E-2</v>
      </c>
      <c r="AE37" s="112">
        <v>2.0699999999999999E-4</v>
      </c>
      <c r="AF37" s="115">
        <v>0</v>
      </c>
      <c r="AG37" s="114">
        <v>4.548E-2</v>
      </c>
      <c r="AH37" s="112">
        <v>2.0699999999999999E-4</v>
      </c>
      <c r="AI37" s="112">
        <v>4.548E-2</v>
      </c>
      <c r="AJ37" s="112">
        <v>0</v>
      </c>
      <c r="AK37" s="112">
        <f t="shared" si="0"/>
        <v>6.6140000000000004E-2</v>
      </c>
      <c r="AL37" s="112">
        <f t="shared" si="1"/>
        <v>2.0660000000000001E-2</v>
      </c>
      <c r="AM37" s="112">
        <v>0</v>
      </c>
      <c r="AN37" s="112">
        <v>2.0660000000000001E-2</v>
      </c>
      <c r="AO37" s="112">
        <f t="shared" si="2"/>
        <v>4.5480000000000007E-2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0</v>
      </c>
      <c r="E39" s="112">
        <v>0</v>
      </c>
      <c r="F39" s="112">
        <v>0</v>
      </c>
      <c r="G39" s="112">
        <v>0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5">
        <v>0</v>
      </c>
      <c r="AG39" s="114">
        <v>0</v>
      </c>
      <c r="AH39" s="112">
        <v>0</v>
      </c>
      <c r="AI39" s="112">
        <v>0</v>
      </c>
      <c r="AJ39" s="112">
        <v>0</v>
      </c>
      <c r="AK39" s="112">
        <f t="shared" si="0"/>
        <v>0</v>
      </c>
      <c r="AL39" s="112">
        <f t="shared" si="1"/>
        <v>0</v>
      </c>
      <c r="AM39" s="112">
        <v>0</v>
      </c>
      <c r="AN39" s="112">
        <v>0</v>
      </c>
      <c r="AO39" s="112">
        <f t="shared" si="2"/>
        <v>0</v>
      </c>
    </row>
    <row r="40" spans="2:41" ht="17.25" customHeight="1">
      <c r="B40" s="94">
        <v>0</v>
      </c>
      <c r="C40" s="111" t="s">
        <v>103</v>
      </c>
      <c r="D40" s="112">
        <v>0.68165000000000009</v>
      </c>
      <c r="E40" s="112">
        <v>0</v>
      </c>
      <c r="F40" s="112">
        <v>0</v>
      </c>
      <c r="G40" s="112">
        <v>0.68165000000000009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0.68165000000000009</v>
      </c>
      <c r="T40" s="112">
        <v>0</v>
      </c>
      <c r="U40" s="112">
        <v>0</v>
      </c>
      <c r="V40" s="112">
        <v>0</v>
      </c>
      <c r="W40" s="112">
        <v>0.68165000000000009</v>
      </c>
      <c r="X40" s="112">
        <v>0.68165000000000009</v>
      </c>
      <c r="Y40" s="112">
        <v>0</v>
      </c>
      <c r="Z40" s="112">
        <v>0</v>
      </c>
      <c r="AA40" s="112">
        <v>0</v>
      </c>
      <c r="AB40" s="112">
        <v>0</v>
      </c>
      <c r="AC40" s="112">
        <v>0.68164999999999998</v>
      </c>
      <c r="AD40" s="112">
        <v>0.68123</v>
      </c>
      <c r="AE40" s="112">
        <v>4.2000000000000002E-4</v>
      </c>
      <c r="AF40" s="115">
        <v>0</v>
      </c>
      <c r="AG40" s="114">
        <v>0.68123</v>
      </c>
      <c r="AH40" s="112">
        <v>4.2000000000000002E-4</v>
      </c>
      <c r="AI40" s="112">
        <v>0.68123</v>
      </c>
      <c r="AJ40" s="112">
        <v>0</v>
      </c>
      <c r="AK40" s="112">
        <f t="shared" si="0"/>
        <v>0.68165000000000009</v>
      </c>
      <c r="AL40" s="112">
        <f t="shared" si="1"/>
        <v>4.2000000000000002E-4</v>
      </c>
      <c r="AM40" s="112">
        <v>0</v>
      </c>
      <c r="AN40" s="112">
        <v>4.2000000000000002E-4</v>
      </c>
      <c r="AO40" s="112">
        <f t="shared" si="2"/>
        <v>0.68123000000000011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0.72574799999999995</v>
      </c>
      <c r="E43" s="102">
        <v>0</v>
      </c>
      <c r="F43" s="102">
        <v>0</v>
      </c>
      <c r="G43" s="102">
        <v>0.72574799999999995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0.72574799999999995</v>
      </c>
      <c r="T43" s="102">
        <v>1.95E-2</v>
      </c>
      <c r="U43" s="102">
        <v>5.0000000000000001E-4</v>
      </c>
      <c r="V43" s="102">
        <v>1.9E-2</v>
      </c>
      <c r="W43" s="102">
        <v>0.70624799999999999</v>
      </c>
      <c r="X43" s="102">
        <v>0.65999200000000002</v>
      </c>
      <c r="Y43" s="102">
        <v>1.6000000000000001E-4</v>
      </c>
      <c r="Z43" s="102">
        <v>4.6255999999999999E-2</v>
      </c>
      <c r="AA43" s="102">
        <v>3.8099999999999996E-3</v>
      </c>
      <c r="AB43" s="112">
        <v>4.170000000000007E-3</v>
      </c>
      <c r="AC43" s="112">
        <v>0.70207799999999998</v>
      </c>
      <c r="AD43" s="112">
        <v>0.63902199999999998</v>
      </c>
      <c r="AE43" s="102">
        <v>6.3056000000000001E-2</v>
      </c>
      <c r="AF43" s="105">
        <v>0</v>
      </c>
      <c r="AG43" s="104">
        <v>0.63902199999999998</v>
      </c>
      <c r="AH43" s="102">
        <v>8.2556000000000004E-2</v>
      </c>
      <c r="AI43" s="102">
        <v>0.63902199999999998</v>
      </c>
      <c r="AJ43" s="102">
        <v>0</v>
      </c>
      <c r="AK43" s="102">
        <f t="shared" si="0"/>
        <v>0.72574799999999995</v>
      </c>
      <c r="AL43" s="102">
        <f t="shared" si="1"/>
        <v>8.6504999999999999E-2</v>
      </c>
      <c r="AM43" s="102">
        <v>0</v>
      </c>
      <c r="AN43" s="102">
        <v>8.6504999999999999E-2</v>
      </c>
      <c r="AO43" s="102">
        <f t="shared" si="2"/>
        <v>0.63924300000000001</v>
      </c>
    </row>
    <row r="44" spans="2:41" ht="17.25" customHeight="1">
      <c r="B44" s="109" t="s">
        <v>107</v>
      </c>
      <c r="C44" s="110"/>
      <c r="D44" s="91">
        <v>15.975499000000003</v>
      </c>
      <c r="E44" s="91">
        <v>0</v>
      </c>
      <c r="F44" s="91">
        <v>0</v>
      </c>
      <c r="G44" s="91">
        <v>15.975499000000003</v>
      </c>
      <c r="H44" s="91">
        <v>0.59670000000000001</v>
      </c>
      <c r="I44" s="91">
        <v>0</v>
      </c>
      <c r="J44" s="91">
        <v>0</v>
      </c>
      <c r="K44" s="91">
        <v>15.506</v>
      </c>
      <c r="L44" s="91">
        <v>0</v>
      </c>
      <c r="M44" s="91">
        <v>14.278400000000001</v>
      </c>
      <c r="N44" s="91">
        <v>0</v>
      </c>
      <c r="O44" s="91">
        <v>1.2275999999999998</v>
      </c>
      <c r="P44" s="91">
        <v>0</v>
      </c>
      <c r="Q44" s="108">
        <v>0</v>
      </c>
      <c r="R44" s="91">
        <v>0</v>
      </c>
      <c r="S44" s="92">
        <v>1.1003989999999999</v>
      </c>
      <c r="T44" s="91">
        <v>0</v>
      </c>
      <c r="U44" s="91">
        <v>0</v>
      </c>
      <c r="V44" s="91">
        <v>0</v>
      </c>
      <c r="W44" s="91">
        <v>1.1003989999999999</v>
      </c>
      <c r="X44" s="91">
        <v>0.90426899999999999</v>
      </c>
      <c r="Y44" s="91">
        <v>0</v>
      </c>
      <c r="Z44" s="91">
        <v>0.19613</v>
      </c>
      <c r="AA44" s="91">
        <v>1.4760000000000001E-2</v>
      </c>
      <c r="AB44" s="91">
        <v>0.23338400000000004</v>
      </c>
      <c r="AC44" s="91">
        <v>0.86701499999999998</v>
      </c>
      <c r="AD44" s="91">
        <v>0.64521300000000004</v>
      </c>
      <c r="AE44" s="91">
        <v>0.221802</v>
      </c>
      <c r="AF44" s="93">
        <v>0</v>
      </c>
      <c r="AG44" s="92">
        <v>1.2419129999999998</v>
      </c>
      <c r="AH44" s="91">
        <v>0.221802</v>
      </c>
      <c r="AI44" s="91">
        <v>1.2419129999999998</v>
      </c>
      <c r="AJ44" s="91">
        <v>0</v>
      </c>
      <c r="AK44" s="91">
        <f t="shared" si="0"/>
        <v>15.975499000000003</v>
      </c>
      <c r="AL44" s="91">
        <f t="shared" si="1"/>
        <v>0.45518599999999998</v>
      </c>
      <c r="AM44" s="91">
        <f>SUM(AM45:AM50)</f>
        <v>0</v>
      </c>
      <c r="AN44" s="91">
        <f>SUM(AN45:AN50)</f>
        <v>0.45518599999999998</v>
      </c>
      <c r="AO44" s="91">
        <f t="shared" si="2"/>
        <v>15.520313000000003</v>
      </c>
    </row>
    <row r="45" spans="2:41" ht="17.25" customHeight="1">
      <c r="B45" s="94">
        <v>0</v>
      </c>
      <c r="C45" s="95" t="s">
        <v>108</v>
      </c>
      <c r="D45" s="96">
        <v>0.14555899999999999</v>
      </c>
      <c r="E45" s="96">
        <v>0</v>
      </c>
      <c r="F45" s="96">
        <v>0</v>
      </c>
      <c r="G45" s="96">
        <v>0.14555899999999999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0.14555899999999999</v>
      </c>
      <c r="T45" s="96">
        <v>0</v>
      </c>
      <c r="U45" s="96">
        <v>0</v>
      </c>
      <c r="V45" s="96">
        <v>0</v>
      </c>
      <c r="W45" s="96">
        <v>0.14555899999999999</v>
      </c>
      <c r="X45" s="96">
        <v>0.14555899999999999</v>
      </c>
      <c r="Y45" s="96">
        <v>0</v>
      </c>
      <c r="Z45" s="96">
        <v>0</v>
      </c>
      <c r="AA45" s="96">
        <v>0</v>
      </c>
      <c r="AB45" s="112">
        <v>0</v>
      </c>
      <c r="AC45" s="112">
        <v>0.14555899999999999</v>
      </c>
      <c r="AD45" s="112">
        <v>0.14533299999999999</v>
      </c>
      <c r="AE45" s="96">
        <v>2.2600000000000002E-4</v>
      </c>
      <c r="AF45" s="99">
        <v>0</v>
      </c>
      <c r="AG45" s="98">
        <v>0.14533299999999999</v>
      </c>
      <c r="AH45" s="96">
        <v>2.2600000000000002E-4</v>
      </c>
      <c r="AI45" s="96">
        <v>0.14533299999999999</v>
      </c>
      <c r="AJ45" s="96">
        <v>0</v>
      </c>
      <c r="AK45" s="96">
        <f t="shared" si="0"/>
        <v>0.14555899999999999</v>
      </c>
      <c r="AL45" s="96">
        <f t="shared" si="1"/>
        <v>2.2600000000000002E-4</v>
      </c>
      <c r="AM45" s="96">
        <v>0</v>
      </c>
      <c r="AN45" s="96">
        <v>2.2600000000000002E-4</v>
      </c>
      <c r="AO45" s="96">
        <f t="shared" si="2"/>
        <v>0.14533299999999999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0.59670000000000001</v>
      </c>
      <c r="E48" s="112">
        <v>0</v>
      </c>
      <c r="F48" s="112">
        <v>0</v>
      </c>
      <c r="G48" s="112">
        <v>0.59670000000000001</v>
      </c>
      <c r="H48" s="112">
        <v>0.59670000000000001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3">
        <v>0</v>
      </c>
      <c r="R48" s="112">
        <v>0</v>
      </c>
      <c r="S48" s="114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5">
        <v>0</v>
      </c>
      <c r="AG48" s="114">
        <v>0.59670000000000001</v>
      </c>
      <c r="AH48" s="112">
        <v>0</v>
      </c>
      <c r="AI48" s="112">
        <v>0.59670000000000001</v>
      </c>
      <c r="AJ48" s="112">
        <v>0</v>
      </c>
      <c r="AK48" s="112">
        <f t="shared" si="0"/>
        <v>0.59670000000000001</v>
      </c>
      <c r="AL48" s="112">
        <f t="shared" si="1"/>
        <v>0</v>
      </c>
      <c r="AM48" s="112">
        <v>0</v>
      </c>
      <c r="AN48" s="112">
        <v>0</v>
      </c>
      <c r="AO48" s="112">
        <f t="shared" si="2"/>
        <v>0.59670000000000001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15.233240000000002</v>
      </c>
      <c r="E50" s="102">
        <v>0</v>
      </c>
      <c r="F50" s="102">
        <v>0</v>
      </c>
      <c r="G50" s="102">
        <v>15.233240000000002</v>
      </c>
      <c r="H50" s="102">
        <v>0</v>
      </c>
      <c r="I50" s="102">
        <v>0</v>
      </c>
      <c r="J50" s="102">
        <v>0</v>
      </c>
      <c r="K50" s="102">
        <v>15.506</v>
      </c>
      <c r="L50" s="102">
        <v>0</v>
      </c>
      <c r="M50" s="102">
        <v>14.278400000000001</v>
      </c>
      <c r="N50" s="102">
        <v>0</v>
      </c>
      <c r="O50" s="102">
        <v>1.2275999999999998</v>
      </c>
      <c r="P50" s="102">
        <v>0</v>
      </c>
      <c r="Q50" s="103">
        <v>0</v>
      </c>
      <c r="R50" s="102">
        <v>0</v>
      </c>
      <c r="S50" s="104">
        <v>0.95484000000000002</v>
      </c>
      <c r="T50" s="102">
        <v>0</v>
      </c>
      <c r="U50" s="102">
        <v>0</v>
      </c>
      <c r="V50" s="102">
        <v>0</v>
      </c>
      <c r="W50" s="102">
        <v>0.95484000000000002</v>
      </c>
      <c r="X50" s="102">
        <v>0.75871</v>
      </c>
      <c r="Y50" s="102">
        <v>0</v>
      </c>
      <c r="Z50" s="102">
        <v>0.19613</v>
      </c>
      <c r="AA50" s="102">
        <v>1.4760000000000001E-2</v>
      </c>
      <c r="AB50" s="102">
        <v>0.23338400000000004</v>
      </c>
      <c r="AC50" s="102">
        <v>0.72145599999999999</v>
      </c>
      <c r="AD50" s="102">
        <v>0.49987999999999999</v>
      </c>
      <c r="AE50" s="102">
        <v>0.221576</v>
      </c>
      <c r="AF50" s="105">
        <v>0</v>
      </c>
      <c r="AG50" s="104">
        <v>0.49987999999999999</v>
      </c>
      <c r="AH50" s="102">
        <v>0.221576</v>
      </c>
      <c r="AI50" s="102">
        <v>0.49987999999999999</v>
      </c>
      <c r="AJ50" s="102">
        <v>0</v>
      </c>
      <c r="AK50" s="102">
        <f t="shared" si="0"/>
        <v>15.233240000000002</v>
      </c>
      <c r="AL50" s="102">
        <f t="shared" si="1"/>
        <v>0.45495999999999998</v>
      </c>
      <c r="AM50" s="102">
        <v>0</v>
      </c>
      <c r="AN50" s="102">
        <v>0.45495999999999998</v>
      </c>
      <c r="AO50" s="102">
        <f t="shared" si="2"/>
        <v>14.778280000000002</v>
      </c>
    </row>
    <row r="51" spans="2:41" ht="17.25" customHeight="1">
      <c r="B51" s="106" t="s">
        <v>114</v>
      </c>
      <c r="C51" s="107"/>
      <c r="D51" s="91">
        <v>8.5820000000000011E-3</v>
      </c>
      <c r="E51" s="91">
        <v>0</v>
      </c>
      <c r="F51" s="91">
        <v>0</v>
      </c>
      <c r="G51" s="91">
        <v>8.5820000000000011E-3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8.5820000000000011E-3</v>
      </c>
      <c r="T51" s="91">
        <v>0</v>
      </c>
      <c r="U51" s="91">
        <v>0</v>
      </c>
      <c r="V51" s="91">
        <v>0</v>
      </c>
      <c r="W51" s="91">
        <v>8.5820000000000011E-3</v>
      </c>
      <c r="X51" s="91">
        <v>3.4000000000000002E-4</v>
      </c>
      <c r="Y51" s="91">
        <v>0</v>
      </c>
      <c r="Z51" s="91">
        <v>8.2420000000000011E-3</v>
      </c>
      <c r="AA51" s="91">
        <v>0</v>
      </c>
      <c r="AB51" s="91">
        <v>0</v>
      </c>
      <c r="AC51" s="91">
        <v>8.5820000000000011E-3</v>
      </c>
      <c r="AD51" s="91">
        <v>5.8020000000000007E-3</v>
      </c>
      <c r="AE51" s="91">
        <v>2.7799999999999999E-3</v>
      </c>
      <c r="AF51" s="93">
        <v>0</v>
      </c>
      <c r="AG51" s="92">
        <v>5.8020000000000007E-3</v>
      </c>
      <c r="AH51" s="91">
        <v>2.7799999999999999E-3</v>
      </c>
      <c r="AI51" s="91">
        <v>5.8020000000000007E-3</v>
      </c>
      <c r="AJ51" s="91">
        <v>0</v>
      </c>
      <c r="AK51" s="91">
        <f t="shared" si="0"/>
        <v>8.5820000000000011E-3</v>
      </c>
      <c r="AL51" s="91">
        <f t="shared" si="1"/>
        <v>2.7799999999999999E-3</v>
      </c>
      <c r="AM51" s="91">
        <v>0</v>
      </c>
      <c r="AN51" s="91">
        <v>2.7799999999999999E-3</v>
      </c>
      <c r="AO51" s="91">
        <f t="shared" si="2"/>
        <v>5.8020000000000016E-3</v>
      </c>
    </row>
    <row r="52" spans="2:41" ht="17.25" customHeight="1">
      <c r="B52" s="106" t="s">
        <v>115</v>
      </c>
      <c r="C52" s="107"/>
      <c r="D52" s="91">
        <v>8.4408999999999984E-2</v>
      </c>
      <c r="E52" s="91">
        <v>0</v>
      </c>
      <c r="F52" s="91">
        <v>0</v>
      </c>
      <c r="G52" s="91">
        <v>8.4408999999999984E-2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8.4408999999999984E-2</v>
      </c>
      <c r="T52" s="91">
        <v>2.9999999999999997E-4</v>
      </c>
      <c r="U52" s="91">
        <v>2.9999999999999997E-4</v>
      </c>
      <c r="V52" s="91">
        <v>0</v>
      </c>
      <c r="W52" s="91">
        <v>8.4108999999999989E-2</v>
      </c>
      <c r="X52" s="91">
        <v>7.1558999999999998E-2</v>
      </c>
      <c r="Y52" s="91">
        <v>0</v>
      </c>
      <c r="Z52" s="91">
        <v>1.2549999999999997E-2</v>
      </c>
      <c r="AA52" s="91">
        <v>0</v>
      </c>
      <c r="AB52" s="91">
        <v>1.439999999999983E-3</v>
      </c>
      <c r="AC52" s="91">
        <v>8.2669000000000006E-2</v>
      </c>
      <c r="AD52" s="91">
        <v>8.2101000000000007E-2</v>
      </c>
      <c r="AE52" s="91">
        <v>5.6799999999999993E-4</v>
      </c>
      <c r="AF52" s="93">
        <v>0</v>
      </c>
      <c r="AG52" s="92">
        <v>8.2101000000000007E-2</v>
      </c>
      <c r="AH52" s="91">
        <v>8.6799999999999985E-4</v>
      </c>
      <c r="AI52" s="91">
        <v>8.2101000000000007E-2</v>
      </c>
      <c r="AJ52" s="91">
        <v>0</v>
      </c>
      <c r="AK52" s="91">
        <f t="shared" si="0"/>
        <v>8.4408999999999984E-2</v>
      </c>
      <c r="AL52" s="91">
        <f t="shared" si="1"/>
        <v>2.3079999999999997E-3</v>
      </c>
      <c r="AM52" s="91">
        <v>0</v>
      </c>
      <c r="AN52" s="91">
        <v>2.3079999999999997E-3</v>
      </c>
      <c r="AO52" s="91">
        <f t="shared" si="2"/>
        <v>8.210099999999998E-2</v>
      </c>
    </row>
    <row r="53" spans="2:41" ht="17.25" customHeight="1">
      <c r="B53" s="106" t="s">
        <v>116</v>
      </c>
      <c r="C53" s="107"/>
      <c r="D53" s="91">
        <v>1.2128019999999999</v>
      </c>
      <c r="E53" s="91">
        <v>0</v>
      </c>
      <c r="F53" s="91">
        <v>0</v>
      </c>
      <c r="G53" s="91">
        <v>1.2128019999999999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1.2128019999999999</v>
      </c>
      <c r="T53" s="91">
        <v>6.8000000000000005E-4</v>
      </c>
      <c r="U53" s="91">
        <v>0</v>
      </c>
      <c r="V53" s="91">
        <v>6.8000000000000005E-4</v>
      </c>
      <c r="W53" s="91">
        <v>1.2121219999999999</v>
      </c>
      <c r="X53" s="91">
        <v>0.25679999999999997</v>
      </c>
      <c r="Y53" s="91">
        <v>1.0000000000000001E-5</v>
      </c>
      <c r="Z53" s="91">
        <v>0.955322</v>
      </c>
      <c r="AA53" s="91">
        <v>7.1999999999999988E-5</v>
      </c>
      <c r="AB53" s="91">
        <v>0.62169499999999989</v>
      </c>
      <c r="AC53" s="91">
        <v>0.59042700000000004</v>
      </c>
      <c r="AD53" s="91">
        <v>0.417404</v>
      </c>
      <c r="AE53" s="91">
        <v>0.17302299999999998</v>
      </c>
      <c r="AF53" s="93">
        <v>0</v>
      </c>
      <c r="AG53" s="92">
        <v>0.417404</v>
      </c>
      <c r="AH53" s="91">
        <v>0.173703</v>
      </c>
      <c r="AI53" s="91">
        <v>0.417404</v>
      </c>
      <c r="AJ53" s="91">
        <v>0</v>
      </c>
      <c r="AK53" s="91">
        <f t="shared" si="0"/>
        <v>1.2128019999999999</v>
      </c>
      <c r="AL53" s="91">
        <f t="shared" si="1"/>
        <v>0.79530200000000006</v>
      </c>
      <c r="AM53" s="91">
        <v>0</v>
      </c>
      <c r="AN53" s="91">
        <v>0.79530200000000006</v>
      </c>
      <c r="AO53" s="91">
        <f t="shared" si="2"/>
        <v>0.41749999999999987</v>
      </c>
    </row>
    <row r="54" spans="2:41" ht="17.25" customHeight="1">
      <c r="B54" s="106" t="s">
        <v>117</v>
      </c>
      <c r="C54" s="107"/>
      <c r="D54" s="91">
        <v>6.5894000000000008E-2</v>
      </c>
      <c r="E54" s="91">
        <v>0</v>
      </c>
      <c r="F54" s="91">
        <v>0</v>
      </c>
      <c r="G54" s="91">
        <v>6.5894000000000008E-2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6.5894000000000008E-2</v>
      </c>
      <c r="T54" s="91">
        <v>0</v>
      </c>
      <c r="U54" s="91">
        <v>0</v>
      </c>
      <c r="V54" s="91">
        <v>0</v>
      </c>
      <c r="W54" s="91">
        <v>6.5894000000000008E-2</v>
      </c>
      <c r="X54" s="91">
        <v>6.5694000000000002E-2</v>
      </c>
      <c r="Y54" s="91">
        <v>0</v>
      </c>
      <c r="Z54" s="91">
        <v>2.0000000000000001E-4</v>
      </c>
      <c r="AA54" s="91">
        <v>0</v>
      </c>
      <c r="AB54" s="91">
        <v>0</v>
      </c>
      <c r="AC54" s="91">
        <v>6.5894000000000008E-2</v>
      </c>
      <c r="AD54" s="91">
        <v>6.4894000000000007E-2</v>
      </c>
      <c r="AE54" s="91">
        <v>1E-3</v>
      </c>
      <c r="AF54" s="93">
        <v>0</v>
      </c>
      <c r="AG54" s="92">
        <v>6.4894000000000007E-2</v>
      </c>
      <c r="AH54" s="91">
        <v>1E-3</v>
      </c>
      <c r="AI54" s="91">
        <v>6.4894000000000007E-2</v>
      </c>
      <c r="AJ54" s="91">
        <v>0</v>
      </c>
      <c r="AK54" s="91">
        <f t="shared" si="0"/>
        <v>6.5894000000000008E-2</v>
      </c>
      <c r="AL54" s="91">
        <f t="shared" si="1"/>
        <v>1E-3</v>
      </c>
      <c r="AM54" s="91">
        <v>0</v>
      </c>
      <c r="AN54" s="91">
        <v>1E-3</v>
      </c>
      <c r="AO54" s="91">
        <f t="shared" si="2"/>
        <v>6.4894000000000007E-2</v>
      </c>
    </row>
    <row r="55" spans="2:41" ht="17.25" customHeight="1">
      <c r="B55" s="106" t="s">
        <v>118</v>
      </c>
      <c r="C55" s="107"/>
      <c r="D55" s="91">
        <v>5.3010000000000002E-3</v>
      </c>
      <c r="E55" s="91">
        <v>0</v>
      </c>
      <c r="F55" s="91">
        <v>0</v>
      </c>
      <c r="G55" s="91">
        <v>5.3010000000000002E-3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5.3010000000000002E-3</v>
      </c>
      <c r="T55" s="91">
        <v>0</v>
      </c>
      <c r="U55" s="91">
        <v>0</v>
      </c>
      <c r="V55" s="91">
        <v>0</v>
      </c>
      <c r="W55" s="91">
        <v>5.3010000000000002E-3</v>
      </c>
      <c r="X55" s="91">
        <v>4.5009999999999998E-3</v>
      </c>
      <c r="Y55" s="91">
        <v>0</v>
      </c>
      <c r="Z55" s="91">
        <v>8.0000000000000004E-4</v>
      </c>
      <c r="AA55" s="91">
        <v>2.8000000000000003E-4</v>
      </c>
      <c r="AB55" s="91">
        <v>5.5999999999999973E-4</v>
      </c>
      <c r="AC55" s="91">
        <v>4.7410000000000004E-3</v>
      </c>
      <c r="AD55" s="91">
        <v>1.201E-3</v>
      </c>
      <c r="AE55" s="91">
        <v>3.5400000000000002E-3</v>
      </c>
      <c r="AF55" s="93">
        <v>0</v>
      </c>
      <c r="AG55" s="92">
        <v>1.201E-3</v>
      </c>
      <c r="AH55" s="91">
        <v>3.5400000000000002E-3</v>
      </c>
      <c r="AI55" s="91">
        <v>1.201E-3</v>
      </c>
      <c r="AJ55" s="91">
        <v>0</v>
      </c>
      <c r="AK55" s="91">
        <f t="shared" si="0"/>
        <v>5.3010000000000002E-3</v>
      </c>
      <c r="AL55" s="91">
        <f t="shared" si="1"/>
        <v>4.0999999999999995E-3</v>
      </c>
      <c r="AM55" s="91">
        <v>0</v>
      </c>
      <c r="AN55" s="91">
        <v>4.0999999999999995E-3</v>
      </c>
      <c r="AO55" s="91">
        <f t="shared" si="2"/>
        <v>1.2010000000000007E-3</v>
      </c>
    </row>
    <row r="56" spans="2:41" ht="17.25" customHeight="1">
      <c r="B56" s="106" t="s">
        <v>119</v>
      </c>
      <c r="C56" s="107"/>
      <c r="D56" s="91">
        <v>8.3900000000000001E-4</v>
      </c>
      <c r="E56" s="91">
        <v>0</v>
      </c>
      <c r="F56" s="91">
        <v>0</v>
      </c>
      <c r="G56" s="91">
        <v>8.3900000000000001E-4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8.3900000000000001E-4</v>
      </c>
      <c r="T56" s="91">
        <v>0</v>
      </c>
      <c r="U56" s="91">
        <v>0</v>
      </c>
      <c r="V56" s="91">
        <v>0</v>
      </c>
      <c r="W56" s="91">
        <v>8.3900000000000001E-4</v>
      </c>
      <c r="X56" s="91">
        <v>1.9899999999999999E-4</v>
      </c>
      <c r="Y56" s="91">
        <v>1.9899999999999999E-4</v>
      </c>
      <c r="Z56" s="91">
        <v>6.4000000000000005E-4</v>
      </c>
      <c r="AA56" s="91">
        <v>1.1999999999999999E-4</v>
      </c>
      <c r="AB56" s="91">
        <v>2.8699999999999993E-4</v>
      </c>
      <c r="AC56" s="91">
        <v>5.5200000000000008E-4</v>
      </c>
      <c r="AD56" s="91">
        <v>5.2000000000000006E-4</v>
      </c>
      <c r="AE56" s="91">
        <v>3.1999999999999999E-5</v>
      </c>
      <c r="AF56" s="93">
        <v>0</v>
      </c>
      <c r="AG56" s="92">
        <v>5.2000000000000006E-4</v>
      </c>
      <c r="AH56" s="91">
        <v>3.1999999999999999E-5</v>
      </c>
      <c r="AI56" s="91">
        <v>5.2000000000000006E-4</v>
      </c>
      <c r="AJ56" s="91">
        <v>0</v>
      </c>
      <c r="AK56" s="91">
        <f t="shared" si="0"/>
        <v>8.3900000000000001E-4</v>
      </c>
      <c r="AL56" s="91">
        <f t="shared" si="1"/>
        <v>3.1899999999999995E-4</v>
      </c>
      <c r="AM56" s="91">
        <v>0</v>
      </c>
      <c r="AN56" s="91">
        <v>3.1899999999999995E-4</v>
      </c>
      <c r="AO56" s="91">
        <f t="shared" si="2"/>
        <v>5.2000000000000006E-4</v>
      </c>
    </row>
    <row r="57" spans="2:41" ht="17.25" customHeight="1">
      <c r="B57" s="106" t="s">
        <v>120</v>
      </c>
      <c r="C57" s="107"/>
      <c r="D57" s="91">
        <v>7.8014E-2</v>
      </c>
      <c r="E57" s="91">
        <v>0</v>
      </c>
      <c r="F57" s="91">
        <v>0</v>
      </c>
      <c r="G57" s="91">
        <v>7.8014E-2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7.8014E-2</v>
      </c>
      <c r="T57" s="91">
        <v>0</v>
      </c>
      <c r="U57" s="91">
        <v>0</v>
      </c>
      <c r="V57" s="91">
        <v>0</v>
      </c>
      <c r="W57" s="91">
        <v>7.8014E-2</v>
      </c>
      <c r="X57" s="91">
        <v>2.1579999999999998E-3</v>
      </c>
      <c r="Y57" s="91">
        <v>0</v>
      </c>
      <c r="Z57" s="91">
        <v>7.5856000000000007E-2</v>
      </c>
      <c r="AA57" s="91">
        <v>0</v>
      </c>
      <c r="AB57" s="91">
        <v>4.3120000000000103E-3</v>
      </c>
      <c r="AC57" s="91">
        <v>7.370199999999999E-2</v>
      </c>
      <c r="AD57" s="91">
        <v>5.9207999999999997E-2</v>
      </c>
      <c r="AE57" s="91">
        <v>1.4494E-2</v>
      </c>
      <c r="AF57" s="93">
        <v>0</v>
      </c>
      <c r="AG57" s="92">
        <v>5.9207999999999997E-2</v>
      </c>
      <c r="AH57" s="91">
        <v>1.4494E-2</v>
      </c>
      <c r="AI57" s="91">
        <v>5.9207999999999997E-2</v>
      </c>
      <c r="AJ57" s="91">
        <v>0</v>
      </c>
      <c r="AK57" s="91">
        <f t="shared" si="0"/>
        <v>7.8014E-2</v>
      </c>
      <c r="AL57" s="91">
        <f t="shared" si="1"/>
        <v>1.8806E-2</v>
      </c>
      <c r="AM57" s="91">
        <v>0</v>
      </c>
      <c r="AN57" s="91">
        <v>1.8806E-2</v>
      </c>
      <c r="AO57" s="91">
        <f t="shared" si="2"/>
        <v>5.9207999999999997E-2</v>
      </c>
    </row>
    <row r="58" spans="2:41" ht="17.25" customHeight="1">
      <c r="B58" s="106" t="s">
        <v>121</v>
      </c>
      <c r="C58" s="107"/>
      <c r="D58" s="91">
        <v>5.3760000000000006E-3</v>
      </c>
      <c r="E58" s="91">
        <v>0</v>
      </c>
      <c r="F58" s="91">
        <v>0</v>
      </c>
      <c r="G58" s="91">
        <v>5.3760000000000006E-3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5.3760000000000006E-3</v>
      </c>
      <c r="T58" s="91">
        <v>0</v>
      </c>
      <c r="U58" s="91">
        <v>0</v>
      </c>
      <c r="V58" s="91">
        <v>0</v>
      </c>
      <c r="W58" s="91">
        <v>5.3760000000000006E-3</v>
      </c>
      <c r="X58" s="91">
        <v>1.508E-3</v>
      </c>
      <c r="Y58" s="91">
        <v>0</v>
      </c>
      <c r="Z58" s="91">
        <v>3.8680000000000003E-3</v>
      </c>
      <c r="AA58" s="91">
        <v>1E-4</v>
      </c>
      <c r="AB58" s="91">
        <v>3.7990000000000003E-3</v>
      </c>
      <c r="AC58" s="91">
        <v>1.5770000000000001E-3</v>
      </c>
      <c r="AD58" s="91">
        <v>1.508E-3</v>
      </c>
      <c r="AE58" s="91">
        <v>6.8999999999999997E-5</v>
      </c>
      <c r="AF58" s="93">
        <v>0</v>
      </c>
      <c r="AG58" s="92">
        <v>1.508E-3</v>
      </c>
      <c r="AH58" s="91">
        <v>6.8999999999999997E-5</v>
      </c>
      <c r="AI58" s="91">
        <v>1.508E-3</v>
      </c>
      <c r="AJ58" s="91">
        <v>0</v>
      </c>
      <c r="AK58" s="91">
        <f t="shared" si="0"/>
        <v>5.3760000000000006E-3</v>
      </c>
      <c r="AL58" s="91">
        <f t="shared" si="1"/>
        <v>3.8680000000000003E-3</v>
      </c>
      <c r="AM58" s="91">
        <v>0</v>
      </c>
      <c r="AN58" s="91">
        <v>3.8680000000000003E-3</v>
      </c>
      <c r="AO58" s="91">
        <f t="shared" si="2"/>
        <v>1.5080000000000002E-3</v>
      </c>
    </row>
    <row r="59" spans="2:41" ht="17.25" customHeight="1">
      <c r="B59" s="106" t="s">
        <v>122</v>
      </c>
      <c r="C59" s="107"/>
      <c r="D59" s="91">
        <v>0.44993700000000003</v>
      </c>
      <c r="E59" s="91">
        <v>0</v>
      </c>
      <c r="F59" s="91">
        <v>0</v>
      </c>
      <c r="G59" s="91">
        <v>0.44993700000000003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0.44993700000000003</v>
      </c>
      <c r="T59" s="91">
        <v>1E-3</v>
      </c>
      <c r="U59" s="91">
        <v>1E-3</v>
      </c>
      <c r="V59" s="91">
        <v>0</v>
      </c>
      <c r="W59" s="91">
        <v>0.44893700000000003</v>
      </c>
      <c r="X59" s="91">
        <v>0.44716700000000004</v>
      </c>
      <c r="Y59" s="91">
        <v>1.6910000000000001E-2</v>
      </c>
      <c r="Z59" s="91">
        <v>1.7700000000000001E-3</v>
      </c>
      <c r="AA59" s="91">
        <v>0</v>
      </c>
      <c r="AB59" s="91">
        <v>4.4370000000000243E-3</v>
      </c>
      <c r="AC59" s="91">
        <v>0.44450000000000001</v>
      </c>
      <c r="AD59" s="91">
        <v>0.43123600000000001</v>
      </c>
      <c r="AE59" s="91">
        <v>1.3264000000000001E-2</v>
      </c>
      <c r="AF59" s="93">
        <v>0</v>
      </c>
      <c r="AG59" s="92">
        <v>0.43123600000000001</v>
      </c>
      <c r="AH59" s="91">
        <v>1.4264000000000002E-2</v>
      </c>
      <c r="AI59" s="91">
        <v>0.43123600000000001</v>
      </c>
      <c r="AJ59" s="91">
        <v>0</v>
      </c>
      <c r="AK59" s="91">
        <f t="shared" si="0"/>
        <v>0.44993700000000003</v>
      </c>
      <c r="AL59" s="91">
        <f t="shared" si="1"/>
        <v>1.8700999999999999E-2</v>
      </c>
      <c r="AM59" s="91">
        <v>0</v>
      </c>
      <c r="AN59" s="91">
        <v>1.8700999999999999E-2</v>
      </c>
      <c r="AO59" s="91">
        <f t="shared" si="2"/>
        <v>0.43123600000000001</v>
      </c>
    </row>
    <row r="60" spans="2:41" ht="17.25" customHeight="1">
      <c r="B60" s="106" t="s">
        <v>123</v>
      </c>
      <c r="C60" s="107"/>
      <c r="D60" s="91">
        <v>0.66253800000000007</v>
      </c>
      <c r="E60" s="91">
        <v>0</v>
      </c>
      <c r="F60" s="91">
        <v>0</v>
      </c>
      <c r="G60" s="91">
        <v>0.66253800000000007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0.66253800000000007</v>
      </c>
      <c r="T60" s="91">
        <v>3.13E-3</v>
      </c>
      <c r="U60" s="91">
        <v>0</v>
      </c>
      <c r="V60" s="91">
        <v>3.13E-3</v>
      </c>
      <c r="W60" s="91">
        <v>0.65940800000000011</v>
      </c>
      <c r="X60" s="91">
        <v>0.41441900000000009</v>
      </c>
      <c r="Y60" s="91">
        <v>0.37025100000000005</v>
      </c>
      <c r="Z60" s="91">
        <v>0.24498900000000004</v>
      </c>
      <c r="AA60" s="91">
        <v>0.23286599999999999</v>
      </c>
      <c r="AB60" s="91">
        <v>0.5369830000000001</v>
      </c>
      <c r="AC60" s="91">
        <v>0.12242500000000001</v>
      </c>
      <c r="AD60" s="91">
        <v>4.5451999999999999E-2</v>
      </c>
      <c r="AE60" s="91">
        <v>7.6973E-2</v>
      </c>
      <c r="AF60" s="93">
        <v>0</v>
      </c>
      <c r="AG60" s="92">
        <v>4.5451999999999999E-2</v>
      </c>
      <c r="AH60" s="91">
        <v>8.0102999999999994E-2</v>
      </c>
      <c r="AI60" s="91">
        <v>4.5451999999999999E-2</v>
      </c>
      <c r="AJ60" s="91">
        <v>0</v>
      </c>
      <c r="AK60" s="91">
        <f t="shared" si="0"/>
        <v>0.66253800000000007</v>
      </c>
      <c r="AL60" s="91">
        <f t="shared" si="1"/>
        <v>0.61708599999999991</v>
      </c>
      <c r="AM60" s="91">
        <v>0</v>
      </c>
      <c r="AN60" s="91">
        <v>0.61708599999999991</v>
      </c>
      <c r="AO60" s="91">
        <f t="shared" si="2"/>
        <v>4.5452000000000159E-2</v>
      </c>
    </row>
    <row r="61" spans="2:41" ht="17.25" customHeight="1">
      <c r="B61" s="106" t="s">
        <v>124</v>
      </c>
      <c r="C61" s="107"/>
      <c r="D61" s="91">
        <v>6.0949999999999997E-3</v>
      </c>
      <c r="E61" s="91">
        <v>0</v>
      </c>
      <c r="F61" s="91">
        <v>0</v>
      </c>
      <c r="G61" s="91">
        <v>6.0949999999999997E-3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6.0949999999999997E-3</v>
      </c>
      <c r="T61" s="91">
        <v>0</v>
      </c>
      <c r="U61" s="91">
        <v>0</v>
      </c>
      <c r="V61" s="91">
        <v>0</v>
      </c>
      <c r="W61" s="91">
        <v>6.0949999999999997E-3</v>
      </c>
      <c r="X61" s="91">
        <v>0</v>
      </c>
      <c r="Y61" s="91">
        <v>0</v>
      </c>
      <c r="Z61" s="91">
        <v>6.0949999999999997E-3</v>
      </c>
      <c r="AA61" s="91">
        <v>0</v>
      </c>
      <c r="AB61" s="91">
        <v>1.5200000000000005E-3</v>
      </c>
      <c r="AC61" s="91">
        <v>4.5749999999999992E-3</v>
      </c>
      <c r="AD61" s="91">
        <v>0</v>
      </c>
      <c r="AE61" s="91">
        <v>4.5749999999999992E-3</v>
      </c>
      <c r="AF61" s="93">
        <v>0</v>
      </c>
      <c r="AG61" s="92">
        <v>0</v>
      </c>
      <c r="AH61" s="91">
        <v>4.5749999999999992E-3</v>
      </c>
      <c r="AI61" s="91">
        <v>0</v>
      </c>
      <c r="AJ61" s="91">
        <v>0</v>
      </c>
      <c r="AK61" s="91">
        <f t="shared" si="0"/>
        <v>6.0949999999999997E-3</v>
      </c>
      <c r="AL61" s="91">
        <f t="shared" si="1"/>
        <v>6.0949999999999997E-3</v>
      </c>
      <c r="AM61" s="91">
        <v>0</v>
      </c>
      <c r="AN61" s="91">
        <v>6.0949999999999997E-3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9.3106340000000021</v>
      </c>
      <c r="E62" s="91">
        <v>0</v>
      </c>
      <c r="F62" s="91">
        <v>0</v>
      </c>
      <c r="G62" s="91">
        <v>9.3106340000000021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9.3106340000000021</v>
      </c>
      <c r="T62" s="91">
        <v>0.53087999999999991</v>
      </c>
      <c r="U62" s="91">
        <v>1.4199999999999999E-2</v>
      </c>
      <c r="V62" s="91">
        <v>0.51667999999999992</v>
      </c>
      <c r="W62" s="91">
        <v>8.7797540000000023</v>
      </c>
      <c r="X62" s="91">
        <v>3.6669970000000003</v>
      </c>
      <c r="Y62" s="91">
        <v>8.6649999999999991E-3</v>
      </c>
      <c r="Z62" s="91">
        <v>5.112757000000002</v>
      </c>
      <c r="AA62" s="91">
        <v>9.315950000000002E-2</v>
      </c>
      <c r="AB62" s="91">
        <v>4.0963260000000004</v>
      </c>
      <c r="AC62" s="91">
        <v>4.6834280000000019</v>
      </c>
      <c r="AD62" s="91">
        <v>3.3259150000000015</v>
      </c>
      <c r="AE62" s="91">
        <v>1.3575130000000002</v>
      </c>
      <c r="AF62" s="93">
        <v>0</v>
      </c>
      <c r="AG62" s="92">
        <v>3.3259150000000015</v>
      </c>
      <c r="AH62" s="91">
        <v>1.8883930000000002</v>
      </c>
      <c r="AI62" s="91">
        <v>3.3259150000000015</v>
      </c>
      <c r="AJ62" s="91">
        <v>0</v>
      </c>
      <c r="AK62" s="91">
        <f t="shared" si="0"/>
        <v>9.3106340000000021</v>
      </c>
      <c r="AL62" s="91">
        <f t="shared" si="1"/>
        <v>5.8870510000000014</v>
      </c>
      <c r="AM62" s="91">
        <v>0</v>
      </c>
      <c r="AN62" s="91">
        <v>5.8870510000000014</v>
      </c>
      <c r="AO62" s="91">
        <f t="shared" si="2"/>
        <v>3.4235830000000007</v>
      </c>
    </row>
    <row r="63" spans="2:41" ht="17.25" customHeight="1">
      <c r="B63" s="106" t="s">
        <v>126</v>
      </c>
      <c r="C63" s="107"/>
      <c r="D63" s="91">
        <v>0.24447200000000002</v>
      </c>
      <c r="E63" s="91">
        <v>0</v>
      </c>
      <c r="F63" s="91">
        <v>0</v>
      </c>
      <c r="G63" s="91">
        <v>0.24447200000000002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0.24447200000000002</v>
      </c>
      <c r="T63" s="91">
        <v>1.7000000000000001E-2</v>
      </c>
      <c r="U63" s="91">
        <v>6.0000000000000001E-3</v>
      </c>
      <c r="V63" s="91">
        <v>1.0999999999999999E-2</v>
      </c>
      <c r="W63" s="91">
        <v>0.22747200000000001</v>
      </c>
      <c r="X63" s="91">
        <v>0.21185200000000001</v>
      </c>
      <c r="Y63" s="91">
        <v>0</v>
      </c>
      <c r="Z63" s="91">
        <v>1.5619999999999998E-2</v>
      </c>
      <c r="AA63" s="91">
        <v>0</v>
      </c>
      <c r="AB63" s="91">
        <v>0</v>
      </c>
      <c r="AC63" s="91">
        <v>0.22747200000000004</v>
      </c>
      <c r="AD63" s="91">
        <v>0.21999400000000002</v>
      </c>
      <c r="AE63" s="91">
        <v>7.4779999999999994E-3</v>
      </c>
      <c r="AF63" s="93">
        <v>0</v>
      </c>
      <c r="AG63" s="92">
        <v>0.21999400000000002</v>
      </c>
      <c r="AH63" s="91">
        <v>2.4478E-2</v>
      </c>
      <c r="AI63" s="91">
        <v>0.21999400000000002</v>
      </c>
      <c r="AJ63" s="91">
        <v>0</v>
      </c>
      <c r="AK63" s="91">
        <f t="shared" si="0"/>
        <v>0.24447200000000002</v>
      </c>
      <c r="AL63" s="91">
        <f t="shared" si="1"/>
        <v>2.4478000000000003E-2</v>
      </c>
      <c r="AM63" s="91">
        <v>0</v>
      </c>
      <c r="AN63" s="91">
        <v>2.4478000000000003E-2</v>
      </c>
      <c r="AO63" s="91">
        <f t="shared" si="2"/>
        <v>0.21999400000000002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2019-03-18T08:12:52Z</dcterms:created>
  <dcterms:modified xsi:type="dcterms:W3CDTF">2019-03-18T08:12:52Z</dcterms:modified>
</cp:coreProperties>
</file>