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15" l="1"/>
  <c r="AO24"/>
  <c r="AO25"/>
  <c r="AO33"/>
  <c r="AO38"/>
  <c r="AO14"/>
  <c r="AO28"/>
  <c r="AO29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<sst xmlns="http://schemas.openxmlformats.org/spreadsheetml/2006/main" count="111" uniqueCount="105">
  <si>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</si>
  <si>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</si>
  <si>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</si>
  <si>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</si>
  <si>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</si>
  <si>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</si>
  <si>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</si>
  <si>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</si>
  <si>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</si>
  <si>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</si>
  <si>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</si>
  <si>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</si>
  <si>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</si>
  <si>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</si>
  <si>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</si>
  <si>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</si>
  <si>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</si>
  <si>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</si>
  <si>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</si>
  <si>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</si>
  <si>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</si>
  <si>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</si>
  <si>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</si>
  <si>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</si>
  <si>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</si>
  <si>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</si>
  <si>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</si>
  <si>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</si>
  <si>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</si>
  <si>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</si>
  <si>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</si>
  <si>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</si>
  <si>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</si>
  <si>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</si>
  <si>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</si>
  <si>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</si>
  <si>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</si>
  <si>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</si>
  <si>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</si>
  <si>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</si>
  <si>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</si>
  <si>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</si>
  <si>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</si>
  <si>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</si>
  <si>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</si>
  <si>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</si>
  <si>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</si>
  <si>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</si>
  <si>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</si>
  <si>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</si>
  <si>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</si>
  <si>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</si>
  <si>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</si>
  <si>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</si>
  <si>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</si>
  <si>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</si>
  <si>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</si>
  <si>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</si>
  <si>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</si>
  <si>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</si>
  <si>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</si>
  <si>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</si>
  <si>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</si>
  <si>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</si>
  <si>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</si>
  <si>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</si>
  <si>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</si>
  <si>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</si>
  <si>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</si>
  <si>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</si>
  <si>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</si>
  <si>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</si>
  <si>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表2-34  発生量及び処理・処分量（種類別：変換）　〔鉄鋼〕〔全地域〕〔平成29年度〕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</si>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</sst>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2785.047654</v>
      </c>
      <c r="E12" s="89">
        <v>983.10200000000009</v>
      </c>
      <c r="F12" s="89">
        <v>0</v>
      </c>
      <c r="G12" s="89">
        <v>1801.9456539999999</v>
      </c>
      <c r="H12" s="89">
        <v>3.0259999999999998</v>
      </c>
      <c r="I12" s="89">
        <v>0</v>
      </c>
      <c r="J12" s="89">
        <v>0</v>
      </c>
      <c r="K12" s="89">
        <v>1664.6469999999999</v>
      </c>
      <c r="L12" s="89">
        <v>0</v>
      </c>
      <c r="M12" s="89">
        <v>597.5809999999999</v>
      </c>
      <c r="N12" s="89">
        <v>0</v>
      </c>
      <c r="O12" s="89">
        <v>1067.066</v>
      </c>
      <c r="P12" s="89">
        <v>1058.1370000000002</v>
      </c>
      <c r="Q12" s="89">
        <v>0</v>
      </c>
      <c r="R12" s="89">
        <v>0</v>
      </c>
      <c r="S12" s="90">
        <v>143.20165399999999</v>
      </c>
      <c r="T12" s="89">
        <v>72.161699999999996</v>
      </c>
      <c r="U12" s="89">
        <v>3.27E-2</v>
      </c>
      <c r="V12" s="89">
        <v>72.128999999999991</v>
      </c>
      <c r="W12" s="89">
        <v>71.039953999999994</v>
      </c>
      <c r="X12" s="89">
        <v>66.702014000000005</v>
      </c>
      <c r="Y12" s="89">
        <v>0.46939999999999998</v>
      </c>
      <c r="Z12" s="89">
        <v>4.3379399999999997</v>
      </c>
      <c r="AA12" s="89">
        <v>8.4139999999999993E-2</v>
      </c>
      <c r="AB12" s="89">
        <v>0.29604900000000617</v>
      </c>
      <c r="AC12" s="89">
        <v>70.743904999999984</v>
      </c>
      <c r="AD12" s="89">
        <v>70.443631999999994</v>
      </c>
      <c r="AE12" s="89">
        <v>0.30027300000000001</v>
      </c>
      <c r="AF12" s="89">
        <v>0</v>
      </c>
      <c r="AG12" s="90">
        <v>1131.606632</v>
      </c>
      <c r="AH12" s="89">
        <v>72.461973</v>
      </c>
      <c r="AI12" s="89">
        <v>2114.7086319999999</v>
      </c>
      <c r="AJ12" s="89">
        <v>0</v>
      </c>
      <c r="AK12" s="89">
        <f>G12-N12</f>
        <v>1801.9456539999999</v>
      </c>
      <c r="AL12" s="89">
        <f>AM12+AN12</f>
        <v>72.755234000000002</v>
      </c>
      <c r="AM12" s="89">
        <f>SUM(AM13:AM14)+SUM(AM18:AM36)</f>
        <v>0</v>
      </c>
      <c r="AN12" s="89">
        <f>SUM(AN13:AN14)+SUM(AN18:AN36)</f>
        <v>72.755234000000002</v>
      </c>
      <c r="AO12" s="89">
        <f>AK12-AL12</f>
        <v>1729.1904199999999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-1.2700000000000001E-3</v>
      </c>
      <c r="AC13" s="94">
        <v>1.2700000000000001E-3</v>
      </c>
      <c r="AD13" s="94">
        <v>0</v>
      </c>
      <c r="AE13" s="97">
        <v>1.2700000000000001E-3</v>
      </c>
      <c r="AF13" s="94">
        <v>0</v>
      </c>
      <c r="AG13" s="98">
        <v>0</v>
      </c>
      <c r="AH13" s="99">
        <v>1.2700000000000001E-3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47.000190000000003</v>
      </c>
      <c r="E14" s="94">
        <v>0</v>
      </c>
      <c r="F14" s="94">
        <v>0</v>
      </c>
      <c r="G14" s="94">
        <v>47.000190000000003</v>
      </c>
      <c r="H14" s="94">
        <v>0.89700000000000002</v>
      </c>
      <c r="I14" s="94">
        <v>0</v>
      </c>
      <c r="J14" s="94">
        <v>0</v>
      </c>
      <c r="K14" s="94">
        <v>3.117</v>
      </c>
      <c r="L14" s="94">
        <v>0</v>
      </c>
      <c r="M14" s="94">
        <v>2.8050000000000002</v>
      </c>
      <c r="N14" s="94">
        <v>0</v>
      </c>
      <c r="O14" s="94">
        <v>0.312</v>
      </c>
      <c r="P14" s="94">
        <v>0</v>
      </c>
      <c r="Q14" s="94">
        <v>0</v>
      </c>
      <c r="R14" s="101">
        <v>0</v>
      </c>
      <c r="S14" s="96">
        <v>43.298190000000005</v>
      </c>
      <c r="T14" s="94">
        <v>0</v>
      </c>
      <c r="U14" s="94">
        <v>0</v>
      </c>
      <c r="V14" s="94">
        <v>0</v>
      </c>
      <c r="W14" s="94">
        <v>43.298190000000005</v>
      </c>
      <c r="X14" s="94">
        <v>43.276760000000003</v>
      </c>
      <c r="Y14" s="94">
        <v>9.8099999999999993E-2</v>
      </c>
      <c r="Z14" s="94">
        <v>2.1430000000000001E-2</v>
      </c>
      <c r="AA14" s="94">
        <v>9.9600000000000001E-3</v>
      </c>
      <c r="AB14" s="94">
        <v>7.1290000000061582E-3</v>
      </c>
      <c r="AC14" s="94">
        <v>43.291060999999999</v>
      </c>
      <c r="AD14" s="94">
        <v>43.287416999999998</v>
      </c>
      <c r="AE14" s="94">
        <v>3.6440000000000001E-3</v>
      </c>
      <c r="AF14" s="94">
        <v>0</v>
      </c>
      <c r="AG14" s="96">
        <v>44.184416999999996</v>
      </c>
      <c r="AH14" s="94">
        <v>3.6440000000000001E-3</v>
      </c>
      <c r="AI14" s="94">
        <v>44.184416999999996</v>
      </c>
      <c r="AJ14" s="94">
        <v>0</v>
      </c>
      <c r="AK14" s="94">
        <f t="shared" si="0"/>
        <v>47.000190000000003</v>
      </c>
      <c r="AL14" s="94">
        <f t="shared" si="1"/>
        <v>7.984999999999999E-3</v>
      </c>
      <c r="AM14" s="94">
        <f>SUM(AM15:AM17)</f>
        <v>0</v>
      </c>
      <c r="AN14" s="94">
        <f>SUM(AN15:AN17)</f>
        <v>7.984999999999999E-3</v>
      </c>
      <c r="AO14" s="94">
        <f t="shared" si="2"/>
        <v>46.992205000000006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47.000190000000003</v>
      </c>
      <c r="E16" s="109">
        <v>0</v>
      </c>
      <c r="F16" s="109">
        <v>0</v>
      </c>
      <c r="G16" s="109">
        <v>47.000190000000003</v>
      </c>
      <c r="H16" s="109">
        <v>0.89700000000000002</v>
      </c>
      <c r="I16" s="109">
        <v>0</v>
      </c>
      <c r="J16" s="109">
        <v>0</v>
      </c>
      <c r="K16" s="109">
        <v>3.117</v>
      </c>
      <c r="L16" s="109">
        <v>0</v>
      </c>
      <c r="M16" s="109">
        <v>2.8050000000000002</v>
      </c>
      <c r="N16" s="109">
        <v>0</v>
      </c>
      <c r="O16" s="109">
        <v>0.312</v>
      </c>
      <c r="P16" s="109">
        <v>0</v>
      </c>
      <c r="Q16" s="109">
        <v>0</v>
      </c>
      <c r="R16" s="110">
        <v>0</v>
      </c>
      <c r="S16" s="111">
        <v>43.298190000000005</v>
      </c>
      <c r="T16" s="109">
        <v>0</v>
      </c>
      <c r="U16" s="109">
        <v>0</v>
      </c>
      <c r="V16" s="109">
        <v>0</v>
      </c>
      <c r="W16" s="109">
        <v>43.298190000000005</v>
      </c>
      <c r="X16" s="109">
        <v>43.276760000000003</v>
      </c>
      <c r="Y16" s="109">
        <v>9.8099999999999993E-2</v>
      </c>
      <c r="Z16" s="109">
        <v>2.1430000000000001E-2</v>
      </c>
      <c r="AA16" s="109">
        <v>9.9600000000000001E-3</v>
      </c>
      <c r="AB16" s="109">
        <v>7.1290000000061582E-3</v>
      </c>
      <c r="AC16" s="109">
        <v>43.291060999999999</v>
      </c>
      <c r="AD16" s="109">
        <v>43.287416999999998</v>
      </c>
      <c r="AE16" s="109">
        <v>3.6440000000000001E-3</v>
      </c>
      <c r="AF16" s="110">
        <v>0</v>
      </c>
      <c r="AG16" s="111">
        <v>44.184416999999996</v>
      </c>
      <c r="AH16" s="109">
        <v>3.6440000000000001E-3</v>
      </c>
      <c r="AI16" s="109">
        <v>44.184416999999996</v>
      </c>
      <c r="AJ16" s="109">
        <v>0</v>
      </c>
      <c r="AK16" s="109">
        <f t="shared" si="0"/>
        <v>47.000190000000003</v>
      </c>
      <c r="AL16" s="109">
        <f t="shared" si="1"/>
        <v>7.984999999999999E-3</v>
      </c>
      <c r="AM16" s="109">
        <v>0</v>
      </c>
      <c r="AN16" s="109">
        <v>7.984999999999999E-3</v>
      </c>
      <c r="AO16" s="109">
        <f t="shared" si="2"/>
        <v>46.992205000000006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1.0210270000000001</v>
      </c>
      <c r="E18" s="94">
        <v>0</v>
      </c>
      <c r="F18" s="94">
        <v>0</v>
      </c>
      <c r="G18" s="94">
        <v>1.0210270000000001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1.0210270000000001</v>
      </c>
      <c r="T18" s="94">
        <v>0</v>
      </c>
      <c r="U18" s="94">
        <v>0</v>
      </c>
      <c r="V18" s="94">
        <v>0</v>
      </c>
      <c r="W18" s="94">
        <v>1.0210270000000001</v>
      </c>
      <c r="X18" s="94">
        <v>0.92832700000000001</v>
      </c>
      <c r="Y18" s="94">
        <v>8.3599999999999994E-2</v>
      </c>
      <c r="Z18" s="94">
        <v>9.2700000000000005E-2</v>
      </c>
      <c r="AA18" s="94">
        <v>7.0669999999999997E-2</v>
      </c>
      <c r="AB18" s="94">
        <v>8.2000000000000073E-2</v>
      </c>
      <c r="AC18" s="94">
        <v>0.93902700000000006</v>
      </c>
      <c r="AD18" s="94">
        <v>0.93902700000000006</v>
      </c>
      <c r="AE18" s="97">
        <v>0</v>
      </c>
      <c r="AF18" s="94">
        <v>0</v>
      </c>
      <c r="AG18" s="96">
        <v>0.93902700000000006</v>
      </c>
      <c r="AH18" s="94">
        <v>0</v>
      </c>
      <c r="AI18" s="94">
        <v>0.93902700000000006</v>
      </c>
      <c r="AJ18" s="94">
        <v>0</v>
      </c>
      <c r="AK18" s="94">
        <f t="shared" si="0"/>
        <v>1.0210270000000001</v>
      </c>
      <c r="AL18" s="94">
        <f t="shared" si="1"/>
        <v>8.2000000000000003E-2</v>
      </c>
      <c r="AM18" s="94">
        <v>0</v>
      </c>
      <c r="AN18" s="94">
        <v>8.2000000000000003E-2</v>
      </c>
      <c r="AO18" s="94">
        <f t="shared" si="2"/>
        <v>0.93902700000000017</v>
      </c>
    </row>
    <row r="19" spans="2:41" s="91" customFormat="1" ht="27" customHeight="1">
      <c r="B19" s="100" t="s">
        <v>84</v>
      </c>
      <c r="C19" s="93"/>
      <c r="D19" s="94">
        <v>0.20990999999999999</v>
      </c>
      <c r="E19" s="94">
        <v>0</v>
      </c>
      <c r="F19" s="94">
        <v>0</v>
      </c>
      <c r="G19" s="94">
        <v>0.20990999999999999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0.20990999999999999</v>
      </c>
      <c r="T19" s="94">
        <v>0</v>
      </c>
      <c r="U19" s="94">
        <v>0</v>
      </c>
      <c r="V19" s="94">
        <v>0</v>
      </c>
      <c r="W19" s="94">
        <v>0.20990999999999999</v>
      </c>
      <c r="X19" s="94">
        <v>0</v>
      </c>
      <c r="Y19" s="94">
        <v>0</v>
      </c>
      <c r="Z19" s="94">
        <v>0.20990999999999999</v>
      </c>
      <c r="AA19" s="94">
        <v>0</v>
      </c>
      <c r="AB19" s="94">
        <v>0.20467999999999997</v>
      </c>
      <c r="AC19" s="94">
        <v>5.2300000000000003E-3</v>
      </c>
      <c r="AD19" s="94">
        <v>5.2300000000000003E-3</v>
      </c>
      <c r="AE19" s="97">
        <v>0</v>
      </c>
      <c r="AF19" s="94">
        <v>0</v>
      </c>
      <c r="AG19" s="96">
        <v>5.2300000000000003E-3</v>
      </c>
      <c r="AH19" s="94">
        <v>0</v>
      </c>
      <c r="AI19" s="94">
        <v>5.2300000000000003E-3</v>
      </c>
      <c r="AJ19" s="94">
        <v>0</v>
      </c>
      <c r="AK19" s="94">
        <f t="shared" si="0"/>
        <v>0.20990999999999999</v>
      </c>
      <c r="AL19" s="94">
        <f t="shared" si="1"/>
        <v>0.20468</v>
      </c>
      <c r="AM19" s="94">
        <v>0</v>
      </c>
      <c r="AN19" s="94">
        <v>0.20468</v>
      </c>
      <c r="AO19" s="94">
        <f t="shared" si="2"/>
        <v>5.2299999999999847E-3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0.348607</v>
      </c>
      <c r="E21" s="94">
        <v>0</v>
      </c>
      <c r="F21" s="94">
        <v>0</v>
      </c>
      <c r="G21" s="94">
        <v>0.348607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0.348607</v>
      </c>
      <c r="T21" s="94">
        <v>0</v>
      </c>
      <c r="U21" s="94">
        <v>0</v>
      </c>
      <c r="V21" s="94">
        <v>0</v>
      </c>
      <c r="W21" s="94">
        <v>0.348607</v>
      </c>
      <c r="X21" s="94">
        <v>0.34428700000000001</v>
      </c>
      <c r="Y21" s="94">
        <v>0.28770000000000001</v>
      </c>
      <c r="Z21" s="94">
        <v>4.3200000000000001E-3</v>
      </c>
      <c r="AA21" s="94">
        <v>3.4000000000000002E-3</v>
      </c>
      <c r="AB21" s="94">
        <v>3.3999999999999586E-3</v>
      </c>
      <c r="AC21" s="94">
        <v>0.34520700000000004</v>
      </c>
      <c r="AD21" s="94">
        <v>0.33856600000000003</v>
      </c>
      <c r="AE21" s="97">
        <v>6.6410000000000002E-3</v>
      </c>
      <c r="AF21" s="94">
        <v>0</v>
      </c>
      <c r="AG21" s="96">
        <v>0.33856600000000003</v>
      </c>
      <c r="AH21" s="94">
        <v>6.6410000000000002E-3</v>
      </c>
      <c r="AI21" s="94">
        <v>0.33856600000000003</v>
      </c>
      <c r="AJ21" s="94">
        <v>0</v>
      </c>
      <c r="AK21" s="94">
        <f t="shared" si="0"/>
        <v>0.348607</v>
      </c>
      <c r="AL21" s="94">
        <f t="shared" si="1"/>
        <v>1.0041E-2</v>
      </c>
      <c r="AM21" s="94">
        <v>0</v>
      </c>
      <c r="AN21" s="94">
        <v>1.0041E-2</v>
      </c>
      <c r="AO21" s="94">
        <f t="shared" si="2"/>
        <v>0.33856599999999998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2.1736000000000002E-2</v>
      </c>
      <c r="E28" s="94">
        <v>0</v>
      </c>
      <c r="F28" s="94">
        <v>0</v>
      </c>
      <c r="G28" s="94">
        <v>2.1736000000000002E-2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2.1736000000000002E-2</v>
      </c>
      <c r="T28" s="94">
        <v>0</v>
      </c>
      <c r="U28" s="94">
        <v>0</v>
      </c>
      <c r="V28" s="94">
        <v>0</v>
      </c>
      <c r="W28" s="94">
        <v>2.1736000000000002E-2</v>
      </c>
      <c r="X28" s="94">
        <v>1.1936E-2</v>
      </c>
      <c r="Y28" s="94">
        <v>0</v>
      </c>
      <c r="Z28" s="94">
        <v>9.8000000000000014E-3</v>
      </c>
      <c r="AA28" s="94">
        <v>0</v>
      </c>
      <c r="AB28" s="94">
        <v>0</v>
      </c>
      <c r="AC28" s="94">
        <v>2.1735999999999998E-2</v>
      </c>
      <c r="AD28" s="94">
        <v>1.5736E-2</v>
      </c>
      <c r="AE28" s="97">
        <v>6.0000000000000001E-3</v>
      </c>
      <c r="AF28" s="94">
        <v>0</v>
      </c>
      <c r="AG28" s="96">
        <v>1.5736E-2</v>
      </c>
      <c r="AH28" s="94">
        <v>6.0000000000000001E-3</v>
      </c>
      <c r="AI28" s="94">
        <v>1.5736E-2</v>
      </c>
      <c r="AJ28" s="94">
        <v>0</v>
      </c>
      <c r="AK28" s="94">
        <f t="shared" si="0"/>
        <v>2.1736000000000002E-2</v>
      </c>
      <c r="AL28" s="94">
        <f t="shared" si="1"/>
        <v>6.0000000000000001E-3</v>
      </c>
      <c r="AM28" s="94">
        <v>0</v>
      </c>
      <c r="AN28" s="94">
        <v>6.0000000000000001E-3</v>
      </c>
      <c r="AO28" s="94">
        <f t="shared" si="2"/>
        <v>1.5736E-2</v>
      </c>
    </row>
    <row r="29" spans="2:41" s="91" customFormat="1" ht="27" customHeight="1">
      <c r="B29" s="100" t="s">
        <v>94</v>
      </c>
      <c r="C29" s="93"/>
      <c r="D29" s="94">
        <v>42.986750999999998</v>
      </c>
      <c r="E29" s="94">
        <v>16.516999999999999</v>
      </c>
      <c r="F29" s="94">
        <v>0</v>
      </c>
      <c r="G29" s="94">
        <v>26.469750999999999</v>
      </c>
      <c r="H29" s="94">
        <v>2.129</v>
      </c>
      <c r="I29" s="94">
        <v>0</v>
      </c>
      <c r="J29" s="94">
        <v>0</v>
      </c>
      <c r="K29" s="94">
        <v>10.24</v>
      </c>
      <c r="L29" s="94">
        <v>0</v>
      </c>
      <c r="M29" s="94">
        <v>0</v>
      </c>
      <c r="N29" s="94">
        <v>0</v>
      </c>
      <c r="O29" s="94">
        <v>10.24</v>
      </c>
      <c r="P29" s="94">
        <v>10.24</v>
      </c>
      <c r="Q29" s="94">
        <v>0</v>
      </c>
      <c r="R29" s="94">
        <v>0</v>
      </c>
      <c r="S29" s="96">
        <v>14.100750999999997</v>
      </c>
      <c r="T29" s="94">
        <v>3.27E-2</v>
      </c>
      <c r="U29" s="94">
        <v>3.27E-2</v>
      </c>
      <c r="V29" s="94">
        <v>0</v>
      </c>
      <c r="W29" s="94">
        <v>14.068050999999997</v>
      </c>
      <c r="X29" s="94">
        <v>14.068050999999997</v>
      </c>
      <c r="Y29" s="94">
        <v>0</v>
      </c>
      <c r="Z29" s="94">
        <v>0</v>
      </c>
      <c r="AA29" s="94">
        <v>0</v>
      </c>
      <c r="AB29" s="94">
        <v>0</v>
      </c>
      <c r="AC29" s="94">
        <v>14.068050999999999</v>
      </c>
      <c r="AD29" s="94">
        <v>14.067762999999999</v>
      </c>
      <c r="AE29" s="97">
        <v>2.8800000000000142E-4</v>
      </c>
      <c r="AF29" s="94">
        <v>0</v>
      </c>
      <c r="AG29" s="96">
        <v>26.436762999999999</v>
      </c>
      <c r="AH29" s="94">
        <v>3.2988000000000003E-2</v>
      </c>
      <c r="AI29" s="94">
        <v>42.953762999999995</v>
      </c>
      <c r="AJ29" s="94">
        <v>0</v>
      </c>
      <c r="AK29" s="94">
        <f t="shared" si="0"/>
        <v>26.469750999999999</v>
      </c>
      <c r="AL29" s="94">
        <f t="shared" si="1"/>
        <v>3.2988000000000003E-2</v>
      </c>
      <c r="AM29" s="94">
        <v>0</v>
      </c>
      <c r="AN29" s="94">
        <v>3.2988000000000003E-2</v>
      </c>
      <c r="AO29" s="94">
        <f t="shared" si="2"/>
        <v>26.436762999999999</v>
      </c>
    </row>
    <row r="30" spans="2:41" s="91" customFormat="1" ht="27" customHeight="1">
      <c r="B30" s="100" t="s">
        <v>95</v>
      </c>
      <c r="C30" s="93"/>
      <c r="D30" s="94">
        <v>1922.38213</v>
      </c>
      <c r="E30" s="94">
        <v>915.952</v>
      </c>
      <c r="F30" s="94">
        <v>0</v>
      </c>
      <c r="G30" s="94">
        <v>1006.4301300000001</v>
      </c>
      <c r="H30" s="94">
        <v>0</v>
      </c>
      <c r="I30" s="94">
        <v>0</v>
      </c>
      <c r="J30" s="94">
        <v>0</v>
      </c>
      <c r="K30" s="94">
        <v>954.18100000000004</v>
      </c>
      <c r="L30" s="94">
        <v>0</v>
      </c>
      <c r="M30" s="94">
        <v>0</v>
      </c>
      <c r="N30" s="94">
        <v>0</v>
      </c>
      <c r="O30" s="94">
        <v>954.18100000000004</v>
      </c>
      <c r="P30" s="94">
        <v>950.17600000000004</v>
      </c>
      <c r="Q30" s="94">
        <v>0</v>
      </c>
      <c r="R30" s="94">
        <v>0</v>
      </c>
      <c r="S30" s="96">
        <v>56.254129999999996</v>
      </c>
      <c r="T30" s="94">
        <v>54.728999999999999</v>
      </c>
      <c r="U30" s="94">
        <v>0</v>
      </c>
      <c r="V30" s="94">
        <v>54.728999999999999</v>
      </c>
      <c r="W30" s="94">
        <v>1.5251300000000001</v>
      </c>
      <c r="X30" s="94">
        <v>1.1339600000000001</v>
      </c>
      <c r="Y30" s="94">
        <v>0</v>
      </c>
      <c r="Z30" s="94">
        <v>0.39117000000000002</v>
      </c>
      <c r="AA30" s="94">
        <v>0</v>
      </c>
      <c r="AB30" s="94">
        <v>0</v>
      </c>
      <c r="AC30" s="94">
        <v>1.5251300000000001</v>
      </c>
      <c r="AD30" s="94">
        <v>1.5251300000000001</v>
      </c>
      <c r="AE30" s="97">
        <v>0</v>
      </c>
      <c r="AF30" s="94">
        <v>0</v>
      </c>
      <c r="AG30" s="96">
        <v>951.70113000000003</v>
      </c>
      <c r="AH30" s="94">
        <v>54.728999999999999</v>
      </c>
      <c r="AI30" s="94">
        <v>1867.6531300000001</v>
      </c>
      <c r="AJ30" s="94">
        <v>0</v>
      </c>
      <c r="AK30" s="94">
        <f t="shared" si="0"/>
        <v>1006.4301300000001</v>
      </c>
      <c r="AL30" s="94">
        <f t="shared" si="1"/>
        <v>54.728999999999999</v>
      </c>
      <c r="AM30" s="94">
        <v>0</v>
      </c>
      <c r="AN30" s="94">
        <v>54.728999999999999</v>
      </c>
      <c r="AO30" s="94">
        <f t="shared" si="2"/>
        <v>951.70113000000003</v>
      </c>
    </row>
    <row r="31" spans="2:41" s="91" customFormat="1" ht="27" customHeight="1">
      <c r="B31" s="100" t="s">
        <v>96</v>
      </c>
      <c r="C31" s="93"/>
      <c r="D31" s="94">
        <v>0.27400000000000002</v>
      </c>
      <c r="E31" s="94">
        <v>0</v>
      </c>
      <c r="F31" s="94">
        <v>0</v>
      </c>
      <c r="G31" s="94">
        <v>0.27400000000000002</v>
      </c>
      <c r="H31" s="94">
        <v>0</v>
      </c>
      <c r="I31" s="94">
        <v>0</v>
      </c>
      <c r="J31" s="94">
        <v>0</v>
      </c>
      <c r="K31" s="94">
        <v>1.4690000000000001</v>
      </c>
      <c r="L31" s="94">
        <v>0</v>
      </c>
      <c r="M31" s="94">
        <v>0</v>
      </c>
      <c r="N31" s="94">
        <v>0</v>
      </c>
      <c r="O31" s="94">
        <v>1.4690000000000001</v>
      </c>
      <c r="P31" s="94">
        <v>0.27400000000000002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0.27400000000000002</v>
      </c>
      <c r="AH31" s="94">
        <v>0</v>
      </c>
      <c r="AI31" s="94">
        <v>0.27400000000000002</v>
      </c>
      <c r="AJ31" s="94">
        <v>0</v>
      </c>
      <c r="AK31" s="94">
        <f t="shared" si="0"/>
        <v>0.27400000000000002</v>
      </c>
      <c r="AL31" s="94">
        <f t="shared" si="1"/>
        <v>0</v>
      </c>
      <c r="AM31" s="94">
        <v>0</v>
      </c>
      <c r="AN31" s="94">
        <v>0</v>
      </c>
      <c r="AO31" s="94">
        <f t="shared" si="2"/>
        <v>0.27400000000000002</v>
      </c>
    </row>
    <row r="32" spans="2:41" s="91" customFormat="1" ht="27" customHeight="1">
      <c r="B32" s="100" t="s">
        <v>97</v>
      </c>
      <c r="C32" s="93"/>
      <c r="D32" s="94">
        <v>753.11009999999999</v>
      </c>
      <c r="E32" s="94">
        <v>50.633000000000003</v>
      </c>
      <c r="F32" s="94">
        <v>0</v>
      </c>
      <c r="G32" s="94">
        <v>702.47709999999995</v>
      </c>
      <c r="H32" s="94">
        <v>0</v>
      </c>
      <c r="I32" s="94">
        <v>0</v>
      </c>
      <c r="J32" s="94">
        <v>0</v>
      </c>
      <c r="K32" s="94">
        <v>695.64</v>
      </c>
      <c r="L32" s="94">
        <v>0</v>
      </c>
      <c r="M32" s="94">
        <v>594.77599999999995</v>
      </c>
      <c r="N32" s="94">
        <v>0</v>
      </c>
      <c r="O32" s="94">
        <v>100.864</v>
      </c>
      <c r="P32" s="94">
        <v>97.447000000000003</v>
      </c>
      <c r="Q32" s="94">
        <v>0</v>
      </c>
      <c r="R32" s="94">
        <v>0</v>
      </c>
      <c r="S32" s="96">
        <v>10.254100000000001</v>
      </c>
      <c r="T32" s="94">
        <v>0</v>
      </c>
      <c r="U32" s="94">
        <v>0</v>
      </c>
      <c r="V32" s="94">
        <v>0</v>
      </c>
      <c r="W32" s="94">
        <v>10.254100000000001</v>
      </c>
      <c r="X32" s="94">
        <v>6.6491000000000007</v>
      </c>
      <c r="Y32" s="94">
        <v>0</v>
      </c>
      <c r="Z32" s="94">
        <v>3.605</v>
      </c>
      <c r="AA32" s="94">
        <v>0</v>
      </c>
      <c r="AB32" s="94">
        <v>0</v>
      </c>
      <c r="AC32" s="94">
        <v>10.254100000000001</v>
      </c>
      <c r="AD32" s="94">
        <v>10.254100000000001</v>
      </c>
      <c r="AE32" s="97">
        <v>0</v>
      </c>
      <c r="AF32" s="94">
        <v>0</v>
      </c>
      <c r="AG32" s="96">
        <v>107.7011</v>
      </c>
      <c r="AH32" s="94">
        <v>0</v>
      </c>
      <c r="AI32" s="94">
        <v>158.33410000000001</v>
      </c>
      <c r="AJ32" s="94">
        <v>0</v>
      </c>
      <c r="AK32" s="94">
        <f t="shared" si="0"/>
        <v>702.47709999999995</v>
      </c>
      <c r="AL32" s="94">
        <f t="shared" si="1"/>
        <v>0</v>
      </c>
      <c r="AM32" s="94">
        <v>0</v>
      </c>
      <c r="AN32" s="94">
        <v>0</v>
      </c>
      <c r="AO32" s="94">
        <f t="shared" si="2"/>
        <v>702.47709999999995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17.693202999999997</v>
      </c>
      <c r="E36" s="94">
        <v>0</v>
      </c>
      <c r="F36" s="94">
        <v>0</v>
      </c>
      <c r="G36" s="94">
        <v>17.693202999999997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17.693202999999997</v>
      </c>
      <c r="T36" s="94">
        <v>17.399999999999999</v>
      </c>
      <c r="U36" s="94">
        <v>0</v>
      </c>
      <c r="V36" s="94">
        <v>17.399999999999999</v>
      </c>
      <c r="W36" s="94">
        <v>0.29320300000000005</v>
      </c>
      <c r="X36" s="94">
        <v>0.28959300000000004</v>
      </c>
      <c r="Y36" s="94">
        <v>0</v>
      </c>
      <c r="Z36" s="94">
        <v>3.6099999999999999E-3</v>
      </c>
      <c r="AA36" s="94">
        <v>1.1E-4</v>
      </c>
      <c r="AB36" s="94">
        <v>1.0999999999999985E-4</v>
      </c>
      <c r="AC36" s="94">
        <v>0.29309299999999999</v>
      </c>
      <c r="AD36" s="94">
        <v>1.0663000000000001E-2</v>
      </c>
      <c r="AE36" s="94">
        <v>0.28243000000000001</v>
      </c>
      <c r="AF36" s="94">
        <v>0</v>
      </c>
      <c r="AG36" s="96">
        <v>1.0663000000000001E-2</v>
      </c>
      <c r="AH36" s="94">
        <v>17.68243</v>
      </c>
      <c r="AI36" s="94">
        <v>1.0663000000000001E-2</v>
      </c>
      <c r="AJ36" s="94">
        <v>0</v>
      </c>
      <c r="AK36" s="94">
        <f t="shared" si="0"/>
        <v>17.693202999999997</v>
      </c>
      <c r="AL36" s="94">
        <f t="shared" si="1"/>
        <v>17.682539999999999</v>
      </c>
      <c r="AM36" s="94">
        <f>SUM(AM37:AM39)</f>
        <v>0</v>
      </c>
      <c r="AN36" s="94">
        <f>SUM(AN37:AN39)</f>
        <v>17.682539999999999</v>
      </c>
      <c r="AO36" s="94">
        <f t="shared" si="2"/>
        <v>1.0662999999997425E-2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17.689592999999999</v>
      </c>
      <c r="E38" s="109">
        <v>0</v>
      </c>
      <c r="F38" s="109">
        <v>0</v>
      </c>
      <c r="G38" s="109">
        <v>17.689592999999999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17.689592999999999</v>
      </c>
      <c r="T38" s="109">
        <v>17.399999999999999</v>
      </c>
      <c r="U38" s="109">
        <v>0</v>
      </c>
      <c r="V38" s="109">
        <v>17.399999999999999</v>
      </c>
      <c r="W38" s="109">
        <v>0.28959300000000004</v>
      </c>
      <c r="X38" s="109">
        <v>0.28959300000000004</v>
      </c>
      <c r="Y38" s="109">
        <v>0</v>
      </c>
      <c r="Z38" s="109">
        <v>0</v>
      </c>
      <c r="AA38" s="109">
        <v>0</v>
      </c>
      <c r="AB38" s="109">
        <v>0</v>
      </c>
      <c r="AC38" s="109">
        <v>0.28959299999999999</v>
      </c>
      <c r="AD38" s="109">
        <v>7.1630000000000001E-3</v>
      </c>
      <c r="AE38" s="109">
        <v>0.28243000000000001</v>
      </c>
      <c r="AF38" s="110">
        <v>0</v>
      </c>
      <c r="AG38" s="111">
        <v>7.1630000000000001E-3</v>
      </c>
      <c r="AH38" s="109">
        <v>17.68243</v>
      </c>
      <c r="AI38" s="109">
        <v>7.1630000000000001E-3</v>
      </c>
      <c r="AJ38" s="109">
        <v>0</v>
      </c>
      <c r="AK38" s="109">
        <f t="shared" si="0"/>
        <v>17.689592999999999</v>
      </c>
      <c r="AL38" s="109">
        <f t="shared" si="1"/>
        <v>17.68243</v>
      </c>
      <c r="AM38" s="109">
        <v>0</v>
      </c>
      <c r="AN38" s="109">
        <v>17.68243</v>
      </c>
      <c r="AO38" s="109">
        <f t="shared" si="2"/>
        <v>7.1629999999984761E-3</v>
      </c>
    </row>
    <row r="39" spans="2:41" ht="27" customHeight="1">
      <c r="B39" s="112">
        <v>0</v>
      </c>
      <c r="C39" s="119" t="s">
        <v>101</v>
      </c>
      <c r="D39" s="114">
        <v>3.6099999999999999E-3</v>
      </c>
      <c r="E39" s="95">
        <v>0</v>
      </c>
      <c r="F39" s="114">
        <v>0</v>
      </c>
      <c r="G39" s="114">
        <v>3.6099999999999999E-3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3.6099999999999999E-3</v>
      </c>
      <c r="T39" s="114">
        <v>0</v>
      </c>
      <c r="U39" s="114">
        <v>0</v>
      </c>
      <c r="V39" s="114">
        <v>0</v>
      </c>
      <c r="W39" s="114">
        <v>3.6099999999999999E-3</v>
      </c>
      <c r="X39" s="114">
        <v>0</v>
      </c>
      <c r="Y39" s="114">
        <v>0</v>
      </c>
      <c r="Z39" s="114">
        <v>3.6099999999999999E-3</v>
      </c>
      <c r="AA39" s="114">
        <v>1.1E-4</v>
      </c>
      <c r="AB39" s="114">
        <v>1.0999999999999985E-4</v>
      </c>
      <c r="AC39" s="114">
        <v>3.5000000000000001E-3</v>
      </c>
      <c r="AD39" s="114">
        <v>3.5000000000000001E-3</v>
      </c>
      <c r="AE39" s="114">
        <v>0</v>
      </c>
      <c r="AF39" s="115">
        <v>0</v>
      </c>
      <c r="AG39" s="116">
        <v>3.5000000000000001E-3</v>
      </c>
      <c r="AH39" s="114">
        <v>0</v>
      </c>
      <c r="AI39" s="114">
        <v>3.5000000000000001E-3</v>
      </c>
      <c r="AJ39" s="95">
        <v>0</v>
      </c>
      <c r="AK39" s="95">
        <f t="shared" si="0"/>
        <v>3.6099999999999999E-3</v>
      </c>
      <c r="AL39" s="95">
        <f t="shared" si="1"/>
        <v>1.1E-4</v>
      </c>
      <c r="AM39" s="95">
        <v>0</v>
      </c>
      <c r="AN39" s="95">
        <v>1.1E-4</v>
      </c>
      <c r="AO39" s="95">
        <f t="shared" si="2"/>
        <v>3.5000000000000001E-3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2019-03-18T07:47:51Z</dcterms:created>
  <dcterms:modified xsi:type="dcterms:W3CDTF">2019-03-18T07:47:51Z</dcterms:modified>
</cp:coreProperties>
</file>