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20"/>
  <c r="AO21"/>
  <c r="AO30"/>
  <c r="AO32"/>
  <c r="AO33"/>
  <c r="AO38"/>
  <c r="AO15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<sst xmlns="http://schemas.openxmlformats.org/spreadsheetml/2006/main" count="111" uniqueCount="105">
  <si>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</si>
  <si>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</si>
  <si>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</si>
  <si>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</si>
  <si>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</si>
  <si>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</si>
  <si>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</si>
  <si>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</si>
  <si>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</si>
  <si>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</si>
  <si>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</si>
  <si>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</si>
  <si>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</si>
  <si>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</si>
  <si>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</si>
  <si>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</si>
  <si>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</si>
  <si>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</si>
  <si>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</si>
  <si>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</si>
  <si>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</si>
  <si>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</si>
  <si>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</si>
  <si>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</si>
  <si>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</si>
  <si>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</si>
  <si>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</si>
  <si>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</si>
  <si>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</si>
  <si>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</si>
  <si>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</si>
  <si>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</si>
  <si>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</si>
  <si>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</si>
  <si>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</si>
  <si>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</si>
  <si>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</si>
  <si>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</si>
  <si>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</si>
  <si>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</si>
  <si>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</si>
  <si>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</si>
  <si>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</si>
  <si>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</si>
  <si>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</si>
  <si>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</si>
  <si>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</si>
  <si>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</si>
  <si>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</si>
  <si>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</si>
  <si>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</si>
  <si>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</si>
  <si>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</si>
  <si>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</si>
  <si>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</si>
  <si>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</si>
  <si>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</si>
  <si>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</si>
  <si>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</si>
  <si>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</si>
  <si>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</si>
  <si>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</si>
  <si>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</si>
  <si>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</si>
  <si>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</si>
  <si>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</si>
  <si>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</si>
  <si>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</si>
  <si>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</si>
  <si>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</si>
  <si>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</si>
  <si>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</si>
  <si>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表4-02  発生量及び処理・処分量（種類別：変換)　〔全業種〕〔海南・海草地域〕〔平成29年度〕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</si>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</sst>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80.576720000000009</v>
      </c>
      <c r="E12" s="89">
        <v>0</v>
      </c>
      <c r="F12" s="89">
        <v>0</v>
      </c>
      <c r="G12" s="89">
        <v>80.576720000000009</v>
      </c>
      <c r="H12" s="89">
        <v>17.963000000000001</v>
      </c>
      <c r="I12" s="89">
        <v>0</v>
      </c>
      <c r="J12" s="89">
        <v>0</v>
      </c>
      <c r="K12" s="89">
        <v>11.76787</v>
      </c>
      <c r="L12" s="89">
        <v>0</v>
      </c>
      <c r="M12" s="89">
        <v>10.8451</v>
      </c>
      <c r="N12" s="89">
        <v>0</v>
      </c>
      <c r="O12" s="89">
        <v>0.92276999999999998</v>
      </c>
      <c r="P12" s="89">
        <v>0.29976999999999998</v>
      </c>
      <c r="Q12" s="89">
        <v>0</v>
      </c>
      <c r="R12" s="89">
        <v>0</v>
      </c>
      <c r="S12" s="90">
        <v>51.46885000000001</v>
      </c>
      <c r="T12" s="89">
        <v>1.939165</v>
      </c>
      <c r="U12" s="89">
        <v>1.1219049999999999</v>
      </c>
      <c r="V12" s="89">
        <v>0.8172600000000001</v>
      </c>
      <c r="W12" s="89">
        <v>49.529685000000008</v>
      </c>
      <c r="X12" s="89">
        <v>48.08368500000001</v>
      </c>
      <c r="Y12" s="89">
        <v>3.7377589999999996</v>
      </c>
      <c r="Z12" s="89">
        <v>1.4460000000000002</v>
      </c>
      <c r="AA12" s="89">
        <v>0.60060999999999998</v>
      </c>
      <c r="AB12" s="89">
        <v>0.54540400000000044</v>
      </c>
      <c r="AC12" s="89">
        <v>48.98428100000001</v>
      </c>
      <c r="AD12" s="89">
        <v>48.164831999999997</v>
      </c>
      <c r="AE12" s="89">
        <v>0.81944900000000009</v>
      </c>
      <c r="AF12" s="89">
        <v>0</v>
      </c>
      <c r="AG12" s="90">
        <v>66.427602000000007</v>
      </c>
      <c r="AH12" s="89">
        <v>2.7586140000000001</v>
      </c>
      <c r="AI12" s="89">
        <v>66.427602000000007</v>
      </c>
      <c r="AJ12" s="89">
        <v>0</v>
      </c>
      <c r="AK12" s="89">
        <f>G12-N12</f>
        <v>80.576720000000009</v>
      </c>
      <c r="AL12" s="89">
        <f>AM12+AN12</f>
        <v>3.2678380000000002</v>
      </c>
      <c r="AM12" s="89">
        <f>SUM(AM13:AM14)+SUM(AM18:AM36)</f>
        <v>0</v>
      </c>
      <c r="AN12" s="89">
        <f>SUM(AN13:AN14)+SUM(AN18:AN36)</f>
        <v>3.2678380000000002</v>
      </c>
      <c r="AO12" s="89">
        <f>AK12-AL12</f>
        <v>77.308882000000011</v>
      </c>
    </row>
    <row r="13" spans="2:41" s="91" customFormat="1" ht="27" customHeight="1" thickTop="1">
      <c r="B13" s="92" t="s">
        <v>78</v>
      </c>
      <c r="C13" s="93"/>
      <c r="D13" s="94">
        <v>4.2900000000000004E-3</v>
      </c>
      <c r="E13" s="94">
        <v>0</v>
      </c>
      <c r="F13" s="94">
        <v>0</v>
      </c>
      <c r="G13" s="95">
        <v>4.2900000000000004E-3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4.2900000000000004E-3</v>
      </c>
      <c r="T13" s="94">
        <v>0</v>
      </c>
      <c r="U13" s="94">
        <v>0</v>
      </c>
      <c r="V13" s="94">
        <v>0</v>
      </c>
      <c r="W13" s="94">
        <v>4.2900000000000004E-3</v>
      </c>
      <c r="X13" s="94">
        <v>0</v>
      </c>
      <c r="Y13" s="94">
        <v>0</v>
      </c>
      <c r="Z13" s="94">
        <v>4.2900000000000004E-3</v>
      </c>
      <c r="AA13" s="94">
        <v>4.2900000000000004E-3</v>
      </c>
      <c r="AB13" s="94">
        <v>-4.233099999999998E-2</v>
      </c>
      <c r="AC13" s="94">
        <v>4.6620999999999982E-2</v>
      </c>
      <c r="AD13" s="94">
        <v>0</v>
      </c>
      <c r="AE13" s="97">
        <v>4.6620999999999982E-2</v>
      </c>
      <c r="AF13" s="94">
        <v>0</v>
      </c>
      <c r="AG13" s="98">
        <v>0</v>
      </c>
      <c r="AH13" s="99">
        <v>4.6620999999999982E-2</v>
      </c>
      <c r="AI13" s="99">
        <v>0</v>
      </c>
      <c r="AJ13" s="94">
        <v>0</v>
      </c>
      <c r="AK13" s="94">
        <f t="shared" ref="AK13:AK39" si="0">G13-N13</f>
        <v>4.2900000000000004E-3</v>
      </c>
      <c r="AL13" s="94">
        <f t="shared" ref="AL13:AL39" si="1">AM13+AN13</f>
        <v>4.2900000000000004E-3</v>
      </c>
      <c r="AM13" s="94">
        <v>0</v>
      </c>
      <c r="AN13" s="94">
        <v>4.2900000000000004E-3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12.841967999999998</v>
      </c>
      <c r="E14" s="94">
        <v>0</v>
      </c>
      <c r="F14" s="94">
        <v>0</v>
      </c>
      <c r="G14" s="94">
        <v>12.841967999999998</v>
      </c>
      <c r="H14" s="94">
        <v>0.63500000000000001</v>
      </c>
      <c r="I14" s="94">
        <v>0</v>
      </c>
      <c r="J14" s="94">
        <v>0</v>
      </c>
      <c r="K14" s="94">
        <v>6.23</v>
      </c>
      <c r="L14" s="94">
        <v>0</v>
      </c>
      <c r="M14" s="94">
        <v>5.6070000000000002</v>
      </c>
      <c r="N14" s="94">
        <v>0</v>
      </c>
      <c r="O14" s="94">
        <v>0.623</v>
      </c>
      <c r="P14" s="94">
        <v>0</v>
      </c>
      <c r="Q14" s="94">
        <v>0</v>
      </c>
      <c r="R14" s="101">
        <v>0</v>
      </c>
      <c r="S14" s="96">
        <v>6.5999679999999996</v>
      </c>
      <c r="T14" s="94">
        <v>0.27400000000000002</v>
      </c>
      <c r="U14" s="94">
        <v>0</v>
      </c>
      <c r="V14" s="94">
        <v>0.27400000000000002</v>
      </c>
      <c r="W14" s="94">
        <v>6.3259679999999996</v>
      </c>
      <c r="X14" s="94">
        <v>5.9649599999999996</v>
      </c>
      <c r="Y14" s="94">
        <v>2.7887</v>
      </c>
      <c r="Z14" s="94">
        <v>0.36100800000000005</v>
      </c>
      <c r="AA14" s="94">
        <v>0.16128700000000001</v>
      </c>
      <c r="AB14" s="94">
        <v>0.17330000000000012</v>
      </c>
      <c r="AC14" s="94">
        <v>6.1526679999999994</v>
      </c>
      <c r="AD14" s="94">
        <v>6.0823789999999995</v>
      </c>
      <c r="AE14" s="94">
        <v>7.0289000000000004E-2</v>
      </c>
      <c r="AF14" s="94">
        <v>0</v>
      </c>
      <c r="AG14" s="96">
        <v>6.7173789999999993</v>
      </c>
      <c r="AH14" s="94">
        <v>0.34428900000000007</v>
      </c>
      <c r="AI14" s="94">
        <v>6.7173789999999993</v>
      </c>
      <c r="AJ14" s="94">
        <v>0</v>
      </c>
      <c r="AK14" s="94">
        <f t="shared" si="0"/>
        <v>12.841967999999998</v>
      </c>
      <c r="AL14" s="94">
        <f t="shared" si="1"/>
        <v>0.487122</v>
      </c>
      <c r="AM14" s="94">
        <f>SUM(AM15:AM17)</f>
        <v>0</v>
      </c>
      <c r="AN14" s="94">
        <f>SUM(AN15:AN17)</f>
        <v>0.487122</v>
      </c>
      <c r="AO14" s="94">
        <f t="shared" si="2"/>
        <v>12.354845999999998</v>
      </c>
    </row>
    <row r="15" spans="2:41" s="91" customFormat="1" ht="27" hidden="1" customHeight="1">
      <c r="B15" s="102">
        <v>0</v>
      </c>
      <c r="C15" s="103" t="s">
        <v>80</v>
      </c>
      <c r="D15" s="104">
        <v>4.863E-2</v>
      </c>
      <c r="E15" s="105">
        <v>0</v>
      </c>
      <c r="F15" s="104">
        <v>0</v>
      </c>
      <c r="G15" s="104">
        <v>4.863E-2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4.863E-2</v>
      </c>
      <c r="T15" s="104">
        <v>0</v>
      </c>
      <c r="U15" s="104">
        <v>0</v>
      </c>
      <c r="V15" s="104">
        <v>0</v>
      </c>
      <c r="W15" s="104">
        <v>4.863E-2</v>
      </c>
      <c r="X15" s="104">
        <v>4.6429999999999999E-2</v>
      </c>
      <c r="Y15" s="104">
        <v>0</v>
      </c>
      <c r="Z15" s="104">
        <v>2.2000000000000001E-3</v>
      </c>
      <c r="AA15" s="104">
        <v>0</v>
      </c>
      <c r="AB15" s="104">
        <v>2.6015E-2</v>
      </c>
      <c r="AC15" s="104">
        <v>2.2615E-2</v>
      </c>
      <c r="AD15" s="104">
        <v>8.0000000000000004E-4</v>
      </c>
      <c r="AE15" s="104">
        <v>2.1815000000000001E-2</v>
      </c>
      <c r="AF15" s="106">
        <v>0</v>
      </c>
      <c r="AG15" s="107">
        <v>8.0000000000000004E-4</v>
      </c>
      <c r="AH15" s="104">
        <v>2.1815000000000001E-2</v>
      </c>
      <c r="AI15" s="104">
        <v>8.0000000000000004E-4</v>
      </c>
      <c r="AJ15" s="105">
        <v>0</v>
      </c>
      <c r="AK15" s="105">
        <f t="shared" si="0"/>
        <v>4.863E-2</v>
      </c>
      <c r="AL15" s="105">
        <f t="shared" si="1"/>
        <v>4.7830000000000004E-2</v>
      </c>
      <c r="AM15" s="105">
        <v>0</v>
      </c>
      <c r="AN15" s="105">
        <v>4.7830000000000004E-2</v>
      </c>
      <c r="AO15" s="105">
        <f t="shared" si="2"/>
        <v>7.9999999999999516E-4</v>
      </c>
    </row>
    <row r="16" spans="2:41" s="91" customFormat="1" ht="27" hidden="1" customHeight="1">
      <c r="B16" s="102">
        <v>0</v>
      </c>
      <c r="C16" s="108" t="s">
        <v>81</v>
      </c>
      <c r="D16" s="109">
        <v>12.793337999999999</v>
      </c>
      <c r="E16" s="109">
        <v>0</v>
      </c>
      <c r="F16" s="109">
        <v>0</v>
      </c>
      <c r="G16" s="109">
        <v>12.793337999999999</v>
      </c>
      <c r="H16" s="109">
        <v>0.63500000000000001</v>
      </c>
      <c r="I16" s="109">
        <v>0</v>
      </c>
      <c r="J16" s="109">
        <v>0</v>
      </c>
      <c r="K16" s="109">
        <v>6.23</v>
      </c>
      <c r="L16" s="109">
        <v>0</v>
      </c>
      <c r="M16" s="109">
        <v>5.6070000000000002</v>
      </c>
      <c r="N16" s="109">
        <v>0</v>
      </c>
      <c r="O16" s="109">
        <v>0.623</v>
      </c>
      <c r="P16" s="109">
        <v>0</v>
      </c>
      <c r="Q16" s="109">
        <v>0</v>
      </c>
      <c r="R16" s="110">
        <v>0</v>
      </c>
      <c r="S16" s="111">
        <v>6.5513379999999994</v>
      </c>
      <c r="T16" s="109">
        <v>0.27400000000000002</v>
      </c>
      <c r="U16" s="109">
        <v>0</v>
      </c>
      <c r="V16" s="109">
        <v>0.27400000000000002</v>
      </c>
      <c r="W16" s="109">
        <v>6.2773379999999994</v>
      </c>
      <c r="X16" s="109">
        <v>5.9185299999999996</v>
      </c>
      <c r="Y16" s="109">
        <v>2.7887</v>
      </c>
      <c r="Z16" s="109">
        <v>0.35880800000000007</v>
      </c>
      <c r="AA16" s="109">
        <v>0.16128700000000001</v>
      </c>
      <c r="AB16" s="109">
        <v>0.14728500000000011</v>
      </c>
      <c r="AC16" s="109">
        <v>6.1300529999999993</v>
      </c>
      <c r="AD16" s="109">
        <v>6.0815789999999996</v>
      </c>
      <c r="AE16" s="109">
        <v>4.8474000000000003E-2</v>
      </c>
      <c r="AF16" s="110">
        <v>0</v>
      </c>
      <c r="AG16" s="111">
        <v>6.7165789999999994</v>
      </c>
      <c r="AH16" s="109">
        <v>0.32247400000000004</v>
      </c>
      <c r="AI16" s="109">
        <v>6.7165789999999994</v>
      </c>
      <c r="AJ16" s="109">
        <v>0</v>
      </c>
      <c r="AK16" s="109">
        <f t="shared" si="0"/>
        <v>12.793337999999999</v>
      </c>
      <c r="AL16" s="109">
        <f t="shared" si="1"/>
        <v>0.43929200000000002</v>
      </c>
      <c r="AM16" s="109">
        <v>0</v>
      </c>
      <c r="AN16" s="109">
        <v>0.43929200000000002</v>
      </c>
      <c r="AO16" s="109">
        <f t="shared" si="2"/>
        <v>12.354045999999999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0.64371200000000006</v>
      </c>
      <c r="E18" s="94">
        <v>0</v>
      </c>
      <c r="F18" s="94">
        <v>0</v>
      </c>
      <c r="G18" s="94">
        <v>0.64371200000000006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0.64371200000000006</v>
      </c>
      <c r="T18" s="94">
        <v>0</v>
      </c>
      <c r="U18" s="94">
        <v>0</v>
      </c>
      <c r="V18" s="94">
        <v>0</v>
      </c>
      <c r="W18" s="94">
        <v>0.64371200000000006</v>
      </c>
      <c r="X18" s="94">
        <v>0.49641299999999999</v>
      </c>
      <c r="Y18" s="94">
        <v>0.12861</v>
      </c>
      <c r="Z18" s="94">
        <v>0.14729900000000001</v>
      </c>
      <c r="AA18" s="94">
        <v>4.3217999999999999E-2</v>
      </c>
      <c r="AB18" s="94">
        <v>5.759000000000003E-2</v>
      </c>
      <c r="AC18" s="94">
        <v>0.58612200000000003</v>
      </c>
      <c r="AD18" s="94">
        <v>0.58612200000000003</v>
      </c>
      <c r="AE18" s="97">
        <v>0</v>
      </c>
      <c r="AF18" s="94">
        <v>0</v>
      </c>
      <c r="AG18" s="96">
        <v>0.58612200000000003</v>
      </c>
      <c r="AH18" s="94">
        <v>0</v>
      </c>
      <c r="AI18" s="94">
        <v>0.58612200000000003</v>
      </c>
      <c r="AJ18" s="94">
        <v>0</v>
      </c>
      <c r="AK18" s="94">
        <f t="shared" si="0"/>
        <v>0.64371200000000006</v>
      </c>
      <c r="AL18" s="94">
        <f t="shared" si="1"/>
        <v>5.5699999999999993E-2</v>
      </c>
      <c r="AM18" s="94">
        <v>0</v>
      </c>
      <c r="AN18" s="94">
        <v>5.5699999999999993E-2</v>
      </c>
      <c r="AO18" s="94">
        <f t="shared" si="2"/>
        <v>0.58801200000000009</v>
      </c>
    </row>
    <row r="19" spans="2:41" s="91" customFormat="1" ht="27" customHeight="1">
      <c r="B19" s="100" t="s">
        <v>84</v>
      </c>
      <c r="C19" s="93"/>
      <c r="D19" s="94">
        <v>1.8221999999999999E-2</v>
      </c>
      <c r="E19" s="94">
        <v>0</v>
      </c>
      <c r="F19" s="94">
        <v>0</v>
      </c>
      <c r="G19" s="94">
        <v>1.8221999999999999E-2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1.8221999999999999E-2</v>
      </c>
      <c r="T19" s="94">
        <v>0</v>
      </c>
      <c r="U19" s="94">
        <v>0</v>
      </c>
      <c r="V19" s="94">
        <v>0</v>
      </c>
      <c r="W19" s="94">
        <v>1.8221999999999999E-2</v>
      </c>
      <c r="X19" s="94">
        <v>3.8000000000000002E-4</v>
      </c>
      <c r="Y19" s="94">
        <v>4.0000000000000003E-5</v>
      </c>
      <c r="Z19" s="94">
        <v>1.7842E-2</v>
      </c>
      <c r="AA19" s="94">
        <v>3.8799999999999998E-3</v>
      </c>
      <c r="AB19" s="94">
        <v>5.2189999999999979E-3</v>
      </c>
      <c r="AC19" s="94">
        <v>1.3003000000000001E-2</v>
      </c>
      <c r="AD19" s="94">
        <v>1.3003000000000001E-2</v>
      </c>
      <c r="AE19" s="97">
        <v>0</v>
      </c>
      <c r="AF19" s="94">
        <v>0</v>
      </c>
      <c r="AG19" s="96">
        <v>1.3003000000000001E-2</v>
      </c>
      <c r="AH19" s="94">
        <v>0</v>
      </c>
      <c r="AI19" s="94">
        <v>1.3003000000000001E-2</v>
      </c>
      <c r="AJ19" s="94">
        <v>0</v>
      </c>
      <c r="AK19" s="94">
        <f t="shared" si="0"/>
        <v>1.8221999999999999E-2</v>
      </c>
      <c r="AL19" s="94">
        <f t="shared" si="1"/>
        <v>5.2189999999999997E-3</v>
      </c>
      <c r="AM19" s="94">
        <v>0</v>
      </c>
      <c r="AN19" s="94">
        <v>5.2189999999999997E-3</v>
      </c>
      <c r="AO19" s="94">
        <f t="shared" si="2"/>
        <v>1.3002999999999999E-2</v>
      </c>
    </row>
    <row r="20" spans="2:41" s="91" customFormat="1" ht="27" customHeight="1">
      <c r="B20" s="100" t="s">
        <v>85</v>
      </c>
      <c r="C20" s="93"/>
      <c r="D20" s="94">
        <v>0.12365999999999999</v>
      </c>
      <c r="E20" s="94">
        <v>0</v>
      </c>
      <c r="F20" s="94">
        <v>0</v>
      </c>
      <c r="G20" s="94">
        <v>0.12365999999999999</v>
      </c>
      <c r="H20" s="94">
        <v>0</v>
      </c>
      <c r="I20" s="94">
        <v>0</v>
      </c>
      <c r="J20" s="94">
        <v>0</v>
      </c>
      <c r="K20" s="94">
        <v>8.5000000000000006E-2</v>
      </c>
      <c r="L20" s="94">
        <v>0</v>
      </c>
      <c r="M20" s="94">
        <v>9.000000000000008E-3</v>
      </c>
      <c r="N20" s="94">
        <v>0</v>
      </c>
      <c r="O20" s="94">
        <v>7.5999999999999998E-2</v>
      </c>
      <c r="P20" s="94">
        <v>7.5999999999999998E-2</v>
      </c>
      <c r="Q20" s="94">
        <v>0</v>
      </c>
      <c r="R20" s="94">
        <v>0</v>
      </c>
      <c r="S20" s="96">
        <v>3.8659999999999993E-2</v>
      </c>
      <c r="T20" s="94">
        <v>0</v>
      </c>
      <c r="U20" s="94">
        <v>0</v>
      </c>
      <c r="V20" s="94">
        <v>0</v>
      </c>
      <c r="W20" s="94">
        <v>3.8659999999999993E-2</v>
      </c>
      <c r="X20" s="94">
        <v>1.5739999999999997E-2</v>
      </c>
      <c r="Y20" s="94">
        <v>4.0000000000000003E-5</v>
      </c>
      <c r="Z20" s="94">
        <v>2.2919999999999996E-2</v>
      </c>
      <c r="AA20" s="94">
        <v>1.9968E-2</v>
      </c>
      <c r="AB20" s="94">
        <v>2.1945999999999993E-2</v>
      </c>
      <c r="AC20" s="94">
        <v>1.6714E-2</v>
      </c>
      <c r="AD20" s="94">
        <v>1.6714E-2</v>
      </c>
      <c r="AE20" s="97">
        <v>0</v>
      </c>
      <c r="AF20" s="94">
        <v>0</v>
      </c>
      <c r="AG20" s="96">
        <v>9.2713999999999991E-2</v>
      </c>
      <c r="AH20" s="94">
        <v>0</v>
      </c>
      <c r="AI20" s="94">
        <v>9.2713999999999991E-2</v>
      </c>
      <c r="AJ20" s="94">
        <v>0</v>
      </c>
      <c r="AK20" s="94">
        <f t="shared" si="0"/>
        <v>0.12365999999999999</v>
      </c>
      <c r="AL20" s="94">
        <f t="shared" si="1"/>
        <v>1.8203999999999994E-2</v>
      </c>
      <c r="AM20" s="94">
        <v>0</v>
      </c>
      <c r="AN20" s="94">
        <v>1.8203999999999994E-2</v>
      </c>
      <c r="AO20" s="94">
        <f t="shared" si="2"/>
        <v>0.10545599999999999</v>
      </c>
    </row>
    <row r="21" spans="2:41" s="91" customFormat="1" ht="27" customHeight="1">
      <c r="B21" s="100" t="s">
        <v>86</v>
      </c>
      <c r="C21" s="93"/>
      <c r="D21" s="94">
        <v>2.0589150000000003</v>
      </c>
      <c r="E21" s="94">
        <v>0</v>
      </c>
      <c r="F21" s="94">
        <v>0</v>
      </c>
      <c r="G21" s="94">
        <v>2.0589150000000003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2.0589150000000003</v>
      </c>
      <c r="T21" s="94">
        <v>2.0999999999999998E-4</v>
      </c>
      <c r="U21" s="94">
        <v>0</v>
      </c>
      <c r="V21" s="94">
        <v>2.0999999999999998E-4</v>
      </c>
      <c r="W21" s="94">
        <v>2.0587050000000002</v>
      </c>
      <c r="X21" s="94">
        <v>1.9766920000000001</v>
      </c>
      <c r="Y21" s="94">
        <v>0.73436299999999999</v>
      </c>
      <c r="Z21" s="94">
        <v>8.2013000000000016E-2</v>
      </c>
      <c r="AA21" s="94">
        <v>1.7878000000000005E-2</v>
      </c>
      <c r="AB21" s="94">
        <v>3.0841000000000118E-2</v>
      </c>
      <c r="AC21" s="94">
        <v>2.0278640000000001</v>
      </c>
      <c r="AD21" s="94">
        <v>1.4843059999999999</v>
      </c>
      <c r="AE21" s="97">
        <v>0.54355799999999999</v>
      </c>
      <c r="AF21" s="94">
        <v>0</v>
      </c>
      <c r="AG21" s="96">
        <v>1.4843059999999999</v>
      </c>
      <c r="AH21" s="94">
        <v>0.54376800000000003</v>
      </c>
      <c r="AI21" s="94">
        <v>1.4843059999999999</v>
      </c>
      <c r="AJ21" s="94">
        <v>0</v>
      </c>
      <c r="AK21" s="94">
        <f t="shared" si="0"/>
        <v>2.0589150000000003</v>
      </c>
      <c r="AL21" s="94">
        <f t="shared" si="1"/>
        <v>0.57460899999999993</v>
      </c>
      <c r="AM21" s="94">
        <v>0</v>
      </c>
      <c r="AN21" s="94">
        <v>0.57460899999999993</v>
      </c>
      <c r="AO21" s="94">
        <f t="shared" si="2"/>
        <v>1.4843060000000003</v>
      </c>
    </row>
    <row r="22" spans="2:41" s="91" customFormat="1" ht="27" customHeight="1">
      <c r="B22" s="100" t="s">
        <v>87</v>
      </c>
      <c r="C22" s="93"/>
      <c r="D22" s="94">
        <v>5.4879999999999998E-3</v>
      </c>
      <c r="E22" s="94">
        <v>0</v>
      </c>
      <c r="F22" s="94">
        <v>0</v>
      </c>
      <c r="G22" s="94">
        <v>5.4879999999999998E-3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5.4879999999999998E-3</v>
      </c>
      <c r="T22" s="94">
        <v>0</v>
      </c>
      <c r="U22" s="94">
        <v>0</v>
      </c>
      <c r="V22" s="94">
        <v>0</v>
      </c>
      <c r="W22" s="94">
        <v>5.4879999999999998E-3</v>
      </c>
      <c r="X22" s="94">
        <v>4.2880000000000001E-3</v>
      </c>
      <c r="Y22" s="94">
        <v>0</v>
      </c>
      <c r="Z22" s="94">
        <v>1.1999999999999999E-3</v>
      </c>
      <c r="AA22" s="94">
        <v>0</v>
      </c>
      <c r="AB22" s="94">
        <v>0</v>
      </c>
      <c r="AC22" s="94">
        <v>5.4879999999999998E-3</v>
      </c>
      <c r="AD22" s="94">
        <v>2.9779999999999997E-3</v>
      </c>
      <c r="AE22" s="97">
        <v>2.5100000000000001E-3</v>
      </c>
      <c r="AF22" s="94">
        <v>0</v>
      </c>
      <c r="AG22" s="96">
        <v>2.9779999999999997E-3</v>
      </c>
      <c r="AH22" s="94">
        <v>2.5100000000000001E-3</v>
      </c>
      <c r="AI22" s="94">
        <v>2.9779999999999997E-3</v>
      </c>
      <c r="AJ22" s="94">
        <v>0</v>
      </c>
      <c r="AK22" s="94">
        <f t="shared" si="0"/>
        <v>5.4879999999999998E-3</v>
      </c>
      <c r="AL22" s="94">
        <f t="shared" si="1"/>
        <v>2.5100000000000001E-3</v>
      </c>
      <c r="AM22" s="94">
        <v>0</v>
      </c>
      <c r="AN22" s="94">
        <v>2.5100000000000001E-3</v>
      </c>
      <c r="AO22" s="94">
        <f t="shared" si="2"/>
        <v>2.9779999999999997E-3</v>
      </c>
    </row>
    <row r="23" spans="2:41" s="91" customFormat="1" ht="27" customHeight="1">
      <c r="B23" s="100" t="s">
        <v>88</v>
      </c>
      <c r="C23" s="93"/>
      <c r="D23" s="94">
        <v>1.8699000000000001</v>
      </c>
      <c r="E23" s="94">
        <v>0</v>
      </c>
      <c r="F23" s="94">
        <v>0</v>
      </c>
      <c r="G23" s="94">
        <v>1.8699000000000001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1.8699000000000001</v>
      </c>
      <c r="T23" s="94">
        <v>0</v>
      </c>
      <c r="U23" s="94">
        <v>0</v>
      </c>
      <c r="V23" s="94">
        <v>0</v>
      </c>
      <c r="W23" s="94">
        <v>1.8699000000000001</v>
      </c>
      <c r="X23" s="94">
        <v>1.8630250000000002</v>
      </c>
      <c r="Y23" s="94">
        <v>1.1999999999999999E-3</v>
      </c>
      <c r="Z23" s="94">
        <v>6.875E-3</v>
      </c>
      <c r="AA23" s="94">
        <v>0</v>
      </c>
      <c r="AB23" s="94">
        <v>1.2000000000000899E-3</v>
      </c>
      <c r="AC23" s="94">
        <v>1.8687</v>
      </c>
      <c r="AD23" s="94">
        <v>1.862544</v>
      </c>
      <c r="AE23" s="97">
        <v>6.156E-3</v>
      </c>
      <c r="AF23" s="94">
        <v>0</v>
      </c>
      <c r="AG23" s="96">
        <v>1.862544</v>
      </c>
      <c r="AH23" s="94">
        <v>6.156E-3</v>
      </c>
      <c r="AI23" s="94">
        <v>1.862544</v>
      </c>
      <c r="AJ23" s="94">
        <v>0</v>
      </c>
      <c r="AK23" s="94">
        <f t="shared" si="0"/>
        <v>1.8699000000000001</v>
      </c>
      <c r="AL23" s="94">
        <f t="shared" si="1"/>
        <v>7.3559999999999997E-3</v>
      </c>
      <c r="AM23" s="94">
        <v>0</v>
      </c>
      <c r="AN23" s="94">
        <v>7.3559999999999997E-3</v>
      </c>
      <c r="AO23" s="94">
        <f t="shared" si="2"/>
        <v>1.8625440000000002</v>
      </c>
    </row>
    <row r="24" spans="2:41" s="91" customFormat="1" ht="27" customHeight="1">
      <c r="B24" s="100" t="s">
        <v>89</v>
      </c>
      <c r="C24" s="93"/>
      <c r="D24" s="94">
        <v>2.4108000000000001E-2</v>
      </c>
      <c r="E24" s="94">
        <v>0</v>
      </c>
      <c r="F24" s="94">
        <v>0</v>
      </c>
      <c r="G24" s="94">
        <v>2.4108000000000001E-2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2.4108000000000001E-2</v>
      </c>
      <c r="T24" s="94">
        <v>0</v>
      </c>
      <c r="U24" s="94">
        <v>0</v>
      </c>
      <c r="V24" s="94">
        <v>0</v>
      </c>
      <c r="W24" s="94">
        <v>2.4108000000000001E-2</v>
      </c>
      <c r="X24" s="94">
        <v>2.3008000000000001E-2</v>
      </c>
      <c r="Y24" s="94">
        <v>0</v>
      </c>
      <c r="Z24" s="94">
        <v>1.1000000000000001E-3</v>
      </c>
      <c r="AA24" s="94">
        <v>0</v>
      </c>
      <c r="AB24" s="94">
        <v>0</v>
      </c>
      <c r="AC24" s="94">
        <v>2.4108000000000001E-2</v>
      </c>
      <c r="AD24" s="94">
        <v>2.4108000000000001E-2</v>
      </c>
      <c r="AE24" s="97">
        <v>0</v>
      </c>
      <c r="AF24" s="94">
        <v>0</v>
      </c>
      <c r="AG24" s="96">
        <v>2.4108000000000001E-2</v>
      </c>
      <c r="AH24" s="94">
        <v>0</v>
      </c>
      <c r="AI24" s="94">
        <v>2.4108000000000001E-2</v>
      </c>
      <c r="AJ24" s="94">
        <v>0</v>
      </c>
      <c r="AK24" s="94">
        <f t="shared" si="0"/>
        <v>2.4108000000000001E-2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2.4108000000000001E-2</v>
      </c>
    </row>
    <row r="25" spans="2:41" s="91" customFormat="1" ht="27" customHeight="1">
      <c r="B25" s="100" t="s">
        <v>90</v>
      </c>
      <c r="C25" s="93"/>
      <c r="D25" s="94">
        <v>5.8021000000000011</v>
      </c>
      <c r="E25" s="94">
        <v>0</v>
      </c>
      <c r="F25" s="94">
        <v>0</v>
      </c>
      <c r="G25" s="94">
        <v>5.8021000000000011</v>
      </c>
      <c r="H25" s="94">
        <v>0</v>
      </c>
      <c r="I25" s="94">
        <v>0</v>
      </c>
      <c r="J25" s="94">
        <v>0</v>
      </c>
      <c r="K25" s="94">
        <v>5.2291000000000007</v>
      </c>
      <c r="L25" s="94">
        <v>0</v>
      </c>
      <c r="M25" s="94">
        <v>5.2291000000000007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0.57299999999999995</v>
      </c>
      <c r="T25" s="94">
        <v>0</v>
      </c>
      <c r="U25" s="94">
        <v>0</v>
      </c>
      <c r="V25" s="94">
        <v>0</v>
      </c>
      <c r="W25" s="94">
        <v>0.57299999999999995</v>
      </c>
      <c r="X25" s="94">
        <v>0.57299999999999995</v>
      </c>
      <c r="Y25" s="94">
        <v>0</v>
      </c>
      <c r="Z25" s="94">
        <v>0</v>
      </c>
      <c r="AA25" s="94">
        <v>0</v>
      </c>
      <c r="AB25" s="94">
        <v>0</v>
      </c>
      <c r="AC25" s="94">
        <v>0.57299999999999995</v>
      </c>
      <c r="AD25" s="94">
        <v>0.57299999999999995</v>
      </c>
      <c r="AE25" s="97">
        <v>0</v>
      </c>
      <c r="AF25" s="94">
        <v>0</v>
      </c>
      <c r="AG25" s="96">
        <v>0.57299999999999995</v>
      </c>
      <c r="AH25" s="94">
        <v>0</v>
      </c>
      <c r="AI25" s="94">
        <v>0.57299999999999995</v>
      </c>
      <c r="AJ25" s="94">
        <v>0</v>
      </c>
      <c r="AK25" s="94">
        <f t="shared" si="0"/>
        <v>5.8021000000000011</v>
      </c>
      <c r="AL25" s="94">
        <f t="shared" si="1"/>
        <v>0</v>
      </c>
      <c r="AM25" s="94">
        <v>0</v>
      </c>
      <c r="AN25" s="94">
        <v>0</v>
      </c>
      <c r="AO25" s="94">
        <f t="shared" si="2"/>
        <v>5.8021000000000011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4.8128000000000004E-2</v>
      </c>
      <c r="E28" s="94">
        <v>0</v>
      </c>
      <c r="F28" s="94">
        <v>0</v>
      </c>
      <c r="G28" s="94">
        <v>4.8128000000000004E-2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4.8128000000000004E-2</v>
      </c>
      <c r="T28" s="94">
        <v>2.48E-3</v>
      </c>
      <c r="U28" s="94">
        <v>2.48E-3</v>
      </c>
      <c r="V28" s="94">
        <v>0</v>
      </c>
      <c r="W28" s="94">
        <v>4.5648000000000001E-2</v>
      </c>
      <c r="X28" s="94">
        <v>1.7055999999999998E-2</v>
      </c>
      <c r="Y28" s="94">
        <v>0</v>
      </c>
      <c r="Z28" s="94">
        <v>2.8592000000000003E-2</v>
      </c>
      <c r="AA28" s="94">
        <v>6.0099999999999997E-4</v>
      </c>
      <c r="AB28" s="94">
        <v>6.0000000000001025E-4</v>
      </c>
      <c r="AC28" s="94">
        <v>4.5047999999999991E-2</v>
      </c>
      <c r="AD28" s="94">
        <v>3.5595999999999989E-2</v>
      </c>
      <c r="AE28" s="97">
        <v>9.4520000000000003E-3</v>
      </c>
      <c r="AF28" s="94">
        <v>0</v>
      </c>
      <c r="AG28" s="96">
        <v>3.5595999999999989E-2</v>
      </c>
      <c r="AH28" s="94">
        <v>1.1932E-2</v>
      </c>
      <c r="AI28" s="94">
        <v>3.5595999999999989E-2</v>
      </c>
      <c r="AJ28" s="94">
        <v>0</v>
      </c>
      <c r="AK28" s="94">
        <f t="shared" si="0"/>
        <v>4.8128000000000004E-2</v>
      </c>
      <c r="AL28" s="94">
        <f t="shared" si="1"/>
        <v>1.2532E-2</v>
      </c>
      <c r="AM28" s="94">
        <v>0</v>
      </c>
      <c r="AN28" s="94">
        <v>1.2532E-2</v>
      </c>
      <c r="AO28" s="94">
        <f t="shared" si="2"/>
        <v>3.5596000000000003E-2</v>
      </c>
    </row>
    <row r="29" spans="2:41" s="91" customFormat="1" ht="27" customHeight="1">
      <c r="B29" s="100" t="s">
        <v>94</v>
      </c>
      <c r="C29" s="93"/>
      <c r="D29" s="94">
        <v>2.9100340000000005</v>
      </c>
      <c r="E29" s="94">
        <v>0</v>
      </c>
      <c r="F29" s="94">
        <v>0</v>
      </c>
      <c r="G29" s="94">
        <v>2.9100340000000005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2.9100340000000005</v>
      </c>
      <c r="T29" s="94">
        <v>0.16141</v>
      </c>
      <c r="U29" s="94">
        <v>7.936E-2</v>
      </c>
      <c r="V29" s="94">
        <v>8.2049999999999998E-2</v>
      </c>
      <c r="W29" s="94">
        <v>2.7486240000000004</v>
      </c>
      <c r="X29" s="94">
        <v>2.7308490000000005</v>
      </c>
      <c r="Y29" s="94">
        <v>6.1200000000000004E-3</v>
      </c>
      <c r="Z29" s="94">
        <v>1.7775000000000003E-2</v>
      </c>
      <c r="AA29" s="94">
        <v>0</v>
      </c>
      <c r="AB29" s="94">
        <v>6.1200000000001253E-3</v>
      </c>
      <c r="AC29" s="94">
        <v>2.7425040000000003</v>
      </c>
      <c r="AD29" s="94">
        <v>2.6877480000000005</v>
      </c>
      <c r="AE29" s="97">
        <v>5.4755999999999999E-2</v>
      </c>
      <c r="AF29" s="94">
        <v>0</v>
      </c>
      <c r="AG29" s="96">
        <v>2.6877480000000005</v>
      </c>
      <c r="AH29" s="94">
        <v>0.216166</v>
      </c>
      <c r="AI29" s="94">
        <v>2.6877480000000005</v>
      </c>
      <c r="AJ29" s="94">
        <v>0</v>
      </c>
      <c r="AK29" s="94">
        <f t="shared" si="0"/>
        <v>2.9100340000000005</v>
      </c>
      <c r="AL29" s="94">
        <f t="shared" si="1"/>
        <v>0.22228599999999998</v>
      </c>
      <c r="AM29" s="94">
        <v>0</v>
      </c>
      <c r="AN29" s="94">
        <v>0.22228599999999998</v>
      </c>
      <c r="AO29" s="94">
        <f t="shared" si="2"/>
        <v>2.6877480000000005</v>
      </c>
    </row>
    <row r="30" spans="2:41" s="91" customFormat="1" ht="27" customHeight="1">
      <c r="B30" s="100" t="s">
        <v>95</v>
      </c>
      <c r="C30" s="93"/>
      <c r="D30" s="94">
        <v>0.85217000000000009</v>
      </c>
      <c r="E30" s="94">
        <v>0</v>
      </c>
      <c r="F30" s="94">
        <v>0</v>
      </c>
      <c r="G30" s="94">
        <v>0.85217000000000009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0.85217000000000009</v>
      </c>
      <c r="T30" s="94">
        <v>0.46100000000000002</v>
      </c>
      <c r="U30" s="94">
        <v>0</v>
      </c>
      <c r="V30" s="94">
        <v>0.46100000000000002</v>
      </c>
      <c r="W30" s="94">
        <v>0.39117000000000002</v>
      </c>
      <c r="X30" s="94">
        <v>0</v>
      </c>
      <c r="Y30" s="94">
        <v>0</v>
      </c>
      <c r="Z30" s="94">
        <v>0.39117000000000002</v>
      </c>
      <c r="AA30" s="94">
        <v>0</v>
      </c>
      <c r="AB30" s="94">
        <v>0</v>
      </c>
      <c r="AC30" s="94">
        <v>0.39117000000000002</v>
      </c>
      <c r="AD30" s="94">
        <v>0.39117000000000002</v>
      </c>
      <c r="AE30" s="97">
        <v>0</v>
      </c>
      <c r="AF30" s="94">
        <v>0</v>
      </c>
      <c r="AG30" s="96">
        <v>0.39117000000000002</v>
      </c>
      <c r="AH30" s="94">
        <v>0.46100000000000002</v>
      </c>
      <c r="AI30" s="94">
        <v>0.39117000000000002</v>
      </c>
      <c r="AJ30" s="94">
        <v>0</v>
      </c>
      <c r="AK30" s="94">
        <f t="shared" si="0"/>
        <v>0.85217000000000009</v>
      </c>
      <c r="AL30" s="94">
        <f t="shared" si="1"/>
        <v>0.46100000000000002</v>
      </c>
      <c r="AM30" s="94">
        <v>0</v>
      </c>
      <c r="AN30" s="94">
        <v>0.46100000000000002</v>
      </c>
      <c r="AO30" s="94">
        <f t="shared" si="2"/>
        <v>0.39117000000000007</v>
      </c>
    </row>
    <row r="31" spans="2:41" s="91" customFormat="1" ht="27" customHeight="1">
      <c r="B31" s="100" t="s">
        <v>96</v>
      </c>
      <c r="C31" s="93"/>
      <c r="D31" s="94">
        <v>35.340826000000007</v>
      </c>
      <c r="E31" s="94">
        <v>0</v>
      </c>
      <c r="F31" s="94">
        <v>0</v>
      </c>
      <c r="G31" s="94">
        <v>35.340826000000007</v>
      </c>
      <c r="H31" s="94">
        <v>0</v>
      </c>
      <c r="I31" s="94">
        <v>0</v>
      </c>
      <c r="J31" s="94">
        <v>0</v>
      </c>
      <c r="K31" s="94">
        <v>0.22377</v>
      </c>
      <c r="L31" s="94">
        <v>0</v>
      </c>
      <c r="M31" s="94">
        <v>0</v>
      </c>
      <c r="N31" s="94">
        <v>0</v>
      </c>
      <c r="O31" s="94">
        <v>0.22377</v>
      </c>
      <c r="P31" s="94">
        <v>0.22377</v>
      </c>
      <c r="Q31" s="94">
        <v>0</v>
      </c>
      <c r="R31" s="94">
        <v>0</v>
      </c>
      <c r="S31" s="96">
        <v>35.117056000000005</v>
      </c>
      <c r="T31" s="94">
        <v>1.040065</v>
      </c>
      <c r="U31" s="94">
        <v>1.040065</v>
      </c>
      <c r="V31" s="94">
        <v>0</v>
      </c>
      <c r="W31" s="94">
        <v>34.076991000000007</v>
      </c>
      <c r="X31" s="94">
        <v>34.072041000000006</v>
      </c>
      <c r="Y31" s="94">
        <v>0</v>
      </c>
      <c r="Z31" s="94">
        <v>4.9500000000000004E-3</v>
      </c>
      <c r="AA31" s="94">
        <v>0</v>
      </c>
      <c r="AB31" s="94">
        <v>0</v>
      </c>
      <c r="AC31" s="94">
        <v>34.076991</v>
      </c>
      <c r="AD31" s="94">
        <v>34.068204999999999</v>
      </c>
      <c r="AE31" s="97">
        <v>8.7860000000000108E-3</v>
      </c>
      <c r="AF31" s="94">
        <v>0</v>
      </c>
      <c r="AG31" s="96">
        <v>34.291975000000001</v>
      </c>
      <c r="AH31" s="94">
        <v>1.048851</v>
      </c>
      <c r="AI31" s="94">
        <v>34.291975000000001</v>
      </c>
      <c r="AJ31" s="94">
        <v>0</v>
      </c>
      <c r="AK31" s="94">
        <f t="shared" si="0"/>
        <v>35.340826000000007</v>
      </c>
      <c r="AL31" s="94">
        <f t="shared" si="1"/>
        <v>1.0488510000000002</v>
      </c>
      <c r="AM31" s="94">
        <v>0</v>
      </c>
      <c r="AN31" s="94">
        <v>1.0488510000000002</v>
      </c>
      <c r="AO31" s="94">
        <f t="shared" si="2"/>
        <v>34.291975000000008</v>
      </c>
    </row>
    <row r="32" spans="2:41" s="91" customFormat="1" ht="27" customHeight="1">
      <c r="B32" s="100" t="s">
        <v>97</v>
      </c>
      <c r="C32" s="93"/>
      <c r="D32" s="94">
        <v>0.13722000000000004</v>
      </c>
      <c r="E32" s="94">
        <v>0</v>
      </c>
      <c r="F32" s="94">
        <v>0</v>
      </c>
      <c r="G32" s="94">
        <v>0.13722000000000004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0.13722000000000004</v>
      </c>
      <c r="T32" s="94">
        <v>0</v>
      </c>
      <c r="U32" s="94">
        <v>0</v>
      </c>
      <c r="V32" s="94">
        <v>0</v>
      </c>
      <c r="W32" s="94">
        <v>0.13722000000000004</v>
      </c>
      <c r="X32" s="94">
        <v>0</v>
      </c>
      <c r="Y32" s="94">
        <v>0</v>
      </c>
      <c r="Z32" s="94">
        <v>0.13722000000000004</v>
      </c>
      <c r="AA32" s="94">
        <v>0.13722000000000004</v>
      </c>
      <c r="AB32" s="94">
        <v>0</v>
      </c>
      <c r="AC32" s="94">
        <v>0.13722000000000004</v>
      </c>
      <c r="AD32" s="94">
        <v>0.13722000000000004</v>
      </c>
      <c r="AE32" s="97">
        <v>0</v>
      </c>
      <c r="AF32" s="94">
        <v>0</v>
      </c>
      <c r="AG32" s="96">
        <v>0.13722000000000004</v>
      </c>
      <c r="AH32" s="94">
        <v>0</v>
      </c>
      <c r="AI32" s="94">
        <v>0.13722000000000004</v>
      </c>
      <c r="AJ32" s="94">
        <v>0</v>
      </c>
      <c r="AK32" s="94">
        <f t="shared" si="0"/>
        <v>0.13722000000000004</v>
      </c>
      <c r="AL32" s="94">
        <f t="shared" si="1"/>
        <v>0</v>
      </c>
      <c r="AM32" s="94">
        <v>0</v>
      </c>
      <c r="AN32" s="94">
        <v>0</v>
      </c>
      <c r="AO32" s="94">
        <f t="shared" si="2"/>
        <v>0.13722000000000004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17.327999999999999</v>
      </c>
      <c r="E34" s="94">
        <v>0</v>
      </c>
      <c r="F34" s="94">
        <v>0</v>
      </c>
      <c r="G34" s="94">
        <v>17.327999999999999</v>
      </c>
      <c r="H34" s="94">
        <v>17.327999999999999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17.327999999999999</v>
      </c>
      <c r="AH34" s="94">
        <v>0</v>
      </c>
      <c r="AI34" s="94">
        <v>17.327999999999999</v>
      </c>
      <c r="AJ34" s="94">
        <v>0</v>
      </c>
      <c r="AK34" s="94">
        <f t="shared" si="0"/>
        <v>17.327999999999999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17.327999999999999</v>
      </c>
    </row>
    <row r="35" spans="2:41" s="91" customFormat="1" ht="27" customHeight="1">
      <c r="B35" s="100" t="s">
        <v>100</v>
      </c>
      <c r="C35" s="93"/>
      <c r="D35" s="94">
        <v>4.7999999999999996E-3</v>
      </c>
      <c r="E35" s="94">
        <v>0</v>
      </c>
      <c r="F35" s="94">
        <v>0</v>
      </c>
      <c r="G35" s="94">
        <v>4.7999999999999996E-3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4.7999999999999996E-3</v>
      </c>
      <c r="T35" s="94">
        <v>0</v>
      </c>
      <c r="U35" s="94">
        <v>0</v>
      </c>
      <c r="V35" s="94">
        <v>0</v>
      </c>
      <c r="W35" s="94">
        <v>4.7999999999999996E-3</v>
      </c>
      <c r="X35" s="94">
        <v>0</v>
      </c>
      <c r="Y35" s="94">
        <v>0</v>
      </c>
      <c r="Z35" s="94">
        <v>4.7999999999999996E-3</v>
      </c>
      <c r="AA35" s="94">
        <v>0</v>
      </c>
      <c r="AB35" s="94">
        <v>0</v>
      </c>
      <c r="AC35" s="94">
        <v>4.7999999999999996E-3</v>
      </c>
      <c r="AD35" s="94">
        <v>4.7999999999999996E-3</v>
      </c>
      <c r="AE35" s="97">
        <v>0</v>
      </c>
      <c r="AF35" s="94">
        <v>0</v>
      </c>
      <c r="AG35" s="96">
        <v>4.7999999999999996E-3</v>
      </c>
      <c r="AH35" s="94">
        <v>0</v>
      </c>
      <c r="AI35" s="94">
        <v>4.7999999999999996E-3</v>
      </c>
      <c r="AJ35" s="94">
        <v>0</v>
      </c>
      <c r="AK35" s="94">
        <f t="shared" si="0"/>
        <v>4.7999999999999996E-3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4.7999999999999996E-3</v>
      </c>
    </row>
    <row r="36" spans="2:41" s="91" customFormat="1" ht="27" customHeight="1">
      <c r="B36" s="100" t="s">
        <v>101</v>
      </c>
      <c r="C36" s="93"/>
      <c r="D36" s="94">
        <v>0.56317899999999999</v>
      </c>
      <c r="E36" s="94">
        <v>0</v>
      </c>
      <c r="F36" s="94">
        <v>0</v>
      </c>
      <c r="G36" s="94">
        <v>0.56317899999999999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0.56317899999999999</v>
      </c>
      <c r="T36" s="94">
        <v>0</v>
      </c>
      <c r="U36" s="94">
        <v>0</v>
      </c>
      <c r="V36" s="94">
        <v>0</v>
      </c>
      <c r="W36" s="94">
        <v>0.56317899999999999</v>
      </c>
      <c r="X36" s="94">
        <v>0.34623299999999996</v>
      </c>
      <c r="Y36" s="94">
        <v>7.8685999999999992E-2</v>
      </c>
      <c r="Z36" s="94">
        <v>0.21694599999999997</v>
      </c>
      <c r="AA36" s="94">
        <v>0.21226799999999998</v>
      </c>
      <c r="AB36" s="94">
        <v>0.29091899999999998</v>
      </c>
      <c r="AC36" s="94">
        <v>0.27225999999999995</v>
      </c>
      <c r="AD36" s="94">
        <v>0.19493899999999997</v>
      </c>
      <c r="AE36" s="94">
        <v>7.7321000000000015E-2</v>
      </c>
      <c r="AF36" s="94">
        <v>0</v>
      </c>
      <c r="AG36" s="96">
        <v>0.19493899999999997</v>
      </c>
      <c r="AH36" s="94">
        <v>7.7321000000000015E-2</v>
      </c>
      <c r="AI36" s="94">
        <v>0.19493899999999997</v>
      </c>
      <c r="AJ36" s="94">
        <v>0</v>
      </c>
      <c r="AK36" s="94">
        <f t="shared" si="0"/>
        <v>0.56317899999999999</v>
      </c>
      <c r="AL36" s="94">
        <f t="shared" si="1"/>
        <v>0.3681589999999999</v>
      </c>
      <c r="AM36" s="94">
        <f>SUM(AM37:AM39)</f>
        <v>0</v>
      </c>
      <c r="AN36" s="94">
        <f>SUM(AN37:AN39)</f>
        <v>0.3681589999999999</v>
      </c>
      <c r="AO36" s="94">
        <f t="shared" si="2"/>
        <v>0.19502000000000008</v>
      </c>
    </row>
    <row r="37" spans="2:41" s="91" customFormat="1" ht="27" customHeight="1">
      <c r="B37" s="102">
        <v>0</v>
      </c>
      <c r="C37" s="103" t="s">
        <v>102</v>
      </c>
      <c r="D37" s="104">
        <v>0.27940799999999999</v>
      </c>
      <c r="E37" s="105">
        <v>0</v>
      </c>
      <c r="F37" s="104">
        <v>0</v>
      </c>
      <c r="G37" s="104">
        <v>0.27940799999999999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0.27940799999999999</v>
      </c>
      <c r="T37" s="104">
        <v>0</v>
      </c>
      <c r="U37" s="104">
        <v>0</v>
      </c>
      <c r="V37" s="104">
        <v>0</v>
      </c>
      <c r="W37" s="104">
        <v>0.27940799999999999</v>
      </c>
      <c r="X37" s="104">
        <v>7.8685999999999992E-2</v>
      </c>
      <c r="Y37" s="104">
        <v>7.8685999999999992E-2</v>
      </c>
      <c r="Z37" s="104">
        <v>0.20072199999999998</v>
      </c>
      <c r="AA37" s="104">
        <v>0.20072199999999998</v>
      </c>
      <c r="AB37" s="104">
        <v>0.27940799999999999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0.27940799999999999</v>
      </c>
      <c r="AL37" s="105">
        <f t="shared" si="1"/>
        <v>0.27940799999999993</v>
      </c>
      <c r="AM37" s="105">
        <v>0</v>
      </c>
      <c r="AN37" s="105">
        <v>0.27940799999999993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0.26807499999999995</v>
      </c>
      <c r="E38" s="109">
        <v>0</v>
      </c>
      <c r="F38" s="109">
        <v>0</v>
      </c>
      <c r="G38" s="109">
        <v>0.26807499999999995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0.26807499999999995</v>
      </c>
      <c r="T38" s="109">
        <v>0</v>
      </c>
      <c r="U38" s="109">
        <v>0</v>
      </c>
      <c r="V38" s="109">
        <v>0</v>
      </c>
      <c r="W38" s="109">
        <v>0.26807499999999995</v>
      </c>
      <c r="X38" s="109">
        <v>0.26346199999999997</v>
      </c>
      <c r="Y38" s="109">
        <v>0</v>
      </c>
      <c r="Z38" s="109">
        <v>4.6129999999999999E-3</v>
      </c>
      <c r="AA38" s="109">
        <v>0</v>
      </c>
      <c r="AB38" s="109">
        <v>0</v>
      </c>
      <c r="AC38" s="109">
        <v>0.26807499999999995</v>
      </c>
      <c r="AD38" s="109">
        <v>0.19157799999999997</v>
      </c>
      <c r="AE38" s="109">
        <v>7.6497000000000009E-2</v>
      </c>
      <c r="AF38" s="110">
        <v>0</v>
      </c>
      <c r="AG38" s="111">
        <v>0.19157799999999997</v>
      </c>
      <c r="AH38" s="109">
        <v>7.6497000000000009E-2</v>
      </c>
      <c r="AI38" s="109">
        <v>0.19157799999999997</v>
      </c>
      <c r="AJ38" s="109">
        <v>0</v>
      </c>
      <c r="AK38" s="109">
        <f t="shared" si="0"/>
        <v>0.26807499999999995</v>
      </c>
      <c r="AL38" s="109">
        <f t="shared" si="1"/>
        <v>7.6497000000000009E-2</v>
      </c>
      <c r="AM38" s="109">
        <v>0</v>
      </c>
      <c r="AN38" s="109">
        <v>7.6497000000000009E-2</v>
      </c>
      <c r="AO38" s="109">
        <f t="shared" si="2"/>
        <v>0.19157799999999994</v>
      </c>
    </row>
    <row r="39" spans="2:41" ht="27" customHeight="1">
      <c r="B39" s="112">
        <v>0</v>
      </c>
      <c r="C39" s="119" t="s">
        <v>101</v>
      </c>
      <c r="D39" s="114">
        <v>1.5695999999999995E-2</v>
      </c>
      <c r="E39" s="95">
        <v>0</v>
      </c>
      <c r="F39" s="114">
        <v>0</v>
      </c>
      <c r="G39" s="114">
        <v>1.5695999999999995E-2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1.5695999999999995E-2</v>
      </c>
      <c r="T39" s="114">
        <v>0</v>
      </c>
      <c r="U39" s="114">
        <v>0</v>
      </c>
      <c r="V39" s="114">
        <v>0</v>
      </c>
      <c r="W39" s="114">
        <v>1.5695999999999995E-2</v>
      </c>
      <c r="X39" s="114">
        <v>4.0850000000000001E-3</v>
      </c>
      <c r="Y39" s="114">
        <v>0</v>
      </c>
      <c r="Z39" s="114">
        <v>1.1610999999999996E-2</v>
      </c>
      <c r="AA39" s="114">
        <v>1.1545999999999997E-2</v>
      </c>
      <c r="AB39" s="114">
        <v>1.1510999999999993E-2</v>
      </c>
      <c r="AC39" s="114">
        <v>4.1850000000000004E-3</v>
      </c>
      <c r="AD39" s="114">
        <v>3.3610000000000003E-3</v>
      </c>
      <c r="AE39" s="114">
        <v>8.2400000000000008E-4</v>
      </c>
      <c r="AF39" s="115">
        <v>0</v>
      </c>
      <c r="AG39" s="116">
        <v>3.3610000000000003E-3</v>
      </c>
      <c r="AH39" s="114">
        <v>8.2400000000000008E-4</v>
      </c>
      <c r="AI39" s="114">
        <v>3.3610000000000003E-3</v>
      </c>
      <c r="AJ39" s="95">
        <v>0</v>
      </c>
      <c r="AK39" s="95">
        <f t="shared" si="0"/>
        <v>1.5695999999999995E-2</v>
      </c>
      <c r="AL39" s="95">
        <f t="shared" si="1"/>
        <v>1.2253999999999998E-2</v>
      </c>
      <c r="AM39" s="95">
        <v>0</v>
      </c>
      <c r="AN39" s="95">
        <v>1.2253999999999998E-2</v>
      </c>
      <c r="AO39" s="95">
        <f t="shared" si="2"/>
        <v>3.4419999999999971E-3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2019-03-18T07:49:18Z</dcterms:created>
  <dcterms:modified xsi:type="dcterms:W3CDTF">2019-03-18T07:49:18Z</dcterms:modified>
</cp:coreProperties>
</file>