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O14" s="1"/>
  <c r="AL13"/>
  <c r="AK13"/>
  <c r="AO13" s="1"/>
  <c r="AN12"/>
  <c r="AM12"/>
  <c r="AL12"/>
  <c r="AK12"/>
  <c r="AO12" s="1"/>
  <c r="Z8"/>
  <c r="X8"/>
  <c r="AO24" l="1"/>
  <c r="AO25"/>
  <c r="AO33"/>
  <c r="AO38"/>
  <c r="AO15"/>
  <c r="AO28"/>
  <c r="AO29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<sst xmlns="http://schemas.openxmlformats.org/spreadsheetml/2006/main" count="111" uniqueCount="105">
  <si>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</si>
  <si>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</si>
  <si>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</si>
  <si>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</si>
  <si>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</si>
  <si>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</si>
  <si>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</si>
  <si>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</si>
  <si>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</si>
  <si>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</si>
  <si>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</si>
  <si>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</si>
  <si>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</si>
  <si>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</si>
  <si>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</si>
  <si>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</si>
  <si>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</si>
  <si>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</si>
  <si>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</si>
  <si>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</si>
  <si>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</si>
  <si>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</si>
  <si>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</si>
  <si>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</si>
  <si>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</si>
  <si>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</si>
  <si>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</si>
  <si>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</si>
  <si>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</si>
  <si>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</si>
  <si>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</si>
  <si>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</si>
  <si>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</si>
  <si>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</si>
  <si>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</si>
  <si>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</si>
  <si>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</si>
  <si>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</si>
  <si>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</si>
  <si>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</si>
  <si>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</si>
  <si>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</si>
  <si>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</si>
  <si>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</si>
  <si>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</si>
  <si>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</si>
  <si>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</si>
  <si>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</si>
  <si>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</si>
  <si>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</si>
  <si>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</si>
  <si>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</si>
  <si>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</si>
  <si>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</si>
  <si>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</si>
  <si>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</si>
  <si>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</si>
  <si>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</si>
  <si>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</si>
  <si>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</si>
  <si>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</si>
  <si>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</si>
  <si>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</si>
  <si>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</si>
  <si>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</si>
  <si>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</si>
  <si>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</si>
  <si>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</si>
  <si>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</si>
  <si>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</si>
  <si>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</si>
  <si>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</si>
  <si>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表4-05  発生量及び処理・処分量（種類別：変換)　〔全業種〕〔有田地域〕〔平成29年度〕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</si>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</sst>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72.369241000000002</v>
      </c>
      <c r="E12" s="89">
        <v>0</v>
      </c>
      <c r="F12" s="89">
        <v>0</v>
      </c>
      <c r="G12" s="89">
        <v>72.369241000000002</v>
      </c>
      <c r="H12" s="89">
        <v>12.996</v>
      </c>
      <c r="I12" s="89">
        <v>0</v>
      </c>
      <c r="J12" s="89">
        <v>0</v>
      </c>
      <c r="K12" s="89">
        <v>0.14312000000000002</v>
      </c>
      <c r="L12" s="89">
        <v>0</v>
      </c>
      <c r="M12" s="89">
        <v>0</v>
      </c>
      <c r="N12" s="89">
        <v>0</v>
      </c>
      <c r="O12" s="89">
        <v>0.14312000000000002</v>
      </c>
      <c r="P12" s="89">
        <v>0.14312000000000002</v>
      </c>
      <c r="Q12" s="89">
        <v>0</v>
      </c>
      <c r="R12" s="89">
        <v>0</v>
      </c>
      <c r="S12" s="90">
        <v>59.230120999999997</v>
      </c>
      <c r="T12" s="89">
        <v>1.9922400000000002</v>
      </c>
      <c r="U12" s="89">
        <v>1.1779500000000001</v>
      </c>
      <c r="V12" s="89">
        <v>0.81429000000000007</v>
      </c>
      <c r="W12" s="89">
        <v>57.237880999999994</v>
      </c>
      <c r="X12" s="89">
        <v>50.980450000000005</v>
      </c>
      <c r="Y12" s="89">
        <v>14.063075000000001</v>
      </c>
      <c r="Z12" s="89">
        <v>6.2574309999999986</v>
      </c>
      <c r="AA12" s="89">
        <v>0.79415099999999994</v>
      </c>
      <c r="AB12" s="89">
        <v>15.081093999999995</v>
      </c>
      <c r="AC12" s="89">
        <v>42.156786999999994</v>
      </c>
      <c r="AD12" s="89">
        <v>41.283064999999993</v>
      </c>
      <c r="AE12" s="89">
        <v>0.87372200000000011</v>
      </c>
      <c r="AF12" s="89">
        <v>0</v>
      </c>
      <c r="AG12" s="90">
        <v>54.422184999999999</v>
      </c>
      <c r="AH12" s="89">
        <v>2.8659620000000001</v>
      </c>
      <c r="AI12" s="89">
        <v>54.422184999999999</v>
      </c>
      <c r="AJ12" s="89">
        <v>0</v>
      </c>
      <c r="AK12" s="89">
        <f>G12-N12</f>
        <v>72.369241000000002</v>
      </c>
      <c r="AL12" s="89">
        <f>AM12+AN12</f>
        <v>4.0186860315205593</v>
      </c>
      <c r="AM12" s="89">
        <f>SUM(AM13:AM14)+SUM(AM18:AM36)</f>
        <v>0</v>
      </c>
      <c r="AN12" s="89">
        <f>SUM(AN13:AN14)+SUM(AN18:AN36)</f>
        <v>4.0186860315205593</v>
      </c>
      <c r="AO12" s="89">
        <f>AK12-AL12</f>
        <v>68.350554968479443</v>
      </c>
    </row>
    <row r="13" spans="2:41" s="91" customFormat="1" ht="27" customHeight="1" thickTop="1">
      <c r="B13" s="92" t="s">
        <v>78</v>
      </c>
      <c r="C13" s="93"/>
      <c r="D13" s="94">
        <v>1.1209999999999999E-2</v>
      </c>
      <c r="E13" s="94">
        <v>0</v>
      </c>
      <c r="F13" s="94">
        <v>0</v>
      </c>
      <c r="G13" s="95">
        <v>1.1209999999999999E-2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1.1209999999999999E-2</v>
      </c>
      <c r="T13" s="94">
        <v>1.01E-2</v>
      </c>
      <c r="U13" s="94">
        <v>0</v>
      </c>
      <c r="V13" s="94">
        <v>1.01E-2</v>
      </c>
      <c r="W13" s="94">
        <v>1.1100000000000001E-3</v>
      </c>
      <c r="X13" s="94">
        <v>0</v>
      </c>
      <c r="Y13" s="94">
        <v>0</v>
      </c>
      <c r="Z13" s="94">
        <v>1.1100000000000001E-3</v>
      </c>
      <c r="AA13" s="94">
        <v>0</v>
      </c>
      <c r="AB13" s="94">
        <v>-7.2558000000000025E-2</v>
      </c>
      <c r="AC13" s="94">
        <v>7.3668000000000025E-2</v>
      </c>
      <c r="AD13" s="94">
        <v>0</v>
      </c>
      <c r="AE13" s="97">
        <v>7.3668000000000025E-2</v>
      </c>
      <c r="AF13" s="94">
        <v>0</v>
      </c>
      <c r="AG13" s="98">
        <v>0</v>
      </c>
      <c r="AH13" s="99">
        <v>8.3768000000000023E-2</v>
      </c>
      <c r="AI13" s="99">
        <v>0</v>
      </c>
      <c r="AJ13" s="94">
        <v>0</v>
      </c>
      <c r="AK13" s="94">
        <f t="shared" ref="AK13:AK39" si="0">G13-N13</f>
        <v>1.1209999999999999E-2</v>
      </c>
      <c r="AL13" s="94">
        <f t="shared" ref="AL13:AL39" si="1">AM13+AN13</f>
        <v>1.1210000000000001E-2</v>
      </c>
      <c r="AM13" s="94">
        <v>0</v>
      </c>
      <c r="AN13" s="94">
        <v>1.1210000000000001E-2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4.508170999999999</v>
      </c>
      <c r="E14" s="94">
        <v>0</v>
      </c>
      <c r="F14" s="94">
        <v>0</v>
      </c>
      <c r="G14" s="94">
        <v>4.508170999999999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4.508170999999999</v>
      </c>
      <c r="T14" s="94">
        <v>3.0550000000000001E-2</v>
      </c>
      <c r="U14" s="94">
        <v>0</v>
      </c>
      <c r="V14" s="94">
        <v>3.0550000000000001E-2</v>
      </c>
      <c r="W14" s="94">
        <v>4.4776209999999992</v>
      </c>
      <c r="X14" s="94">
        <v>2.3642399999999997</v>
      </c>
      <c r="Y14" s="94">
        <v>4.3700000000000003E-2</v>
      </c>
      <c r="Z14" s="94">
        <v>2.1133809999999995</v>
      </c>
      <c r="AA14" s="94">
        <v>0.29187800000000003</v>
      </c>
      <c r="AB14" s="94">
        <v>0.67934299999999892</v>
      </c>
      <c r="AC14" s="94">
        <v>3.7982780000000003</v>
      </c>
      <c r="AD14" s="94">
        <v>3.7555320000000005</v>
      </c>
      <c r="AE14" s="94">
        <v>4.2746000000000006E-2</v>
      </c>
      <c r="AF14" s="94">
        <v>0</v>
      </c>
      <c r="AG14" s="96">
        <v>3.7555320000000005</v>
      </c>
      <c r="AH14" s="94">
        <v>7.3296000000000014E-2</v>
      </c>
      <c r="AI14" s="94">
        <v>3.7555320000000005</v>
      </c>
      <c r="AJ14" s="94">
        <v>0</v>
      </c>
      <c r="AK14" s="94">
        <f t="shared" si="0"/>
        <v>4.508170999999999</v>
      </c>
      <c r="AL14" s="94">
        <f t="shared" si="1"/>
        <v>0.38037399999999999</v>
      </c>
      <c r="AM14" s="94">
        <f>SUM(AM15:AM17)</f>
        <v>0</v>
      </c>
      <c r="AN14" s="94">
        <f>SUM(AN15:AN17)</f>
        <v>0.38037399999999999</v>
      </c>
      <c r="AO14" s="94">
        <f t="shared" si="2"/>
        <v>4.1277969999999993</v>
      </c>
    </row>
    <row r="15" spans="2:41" s="91" customFormat="1" ht="27" hidden="1" customHeight="1">
      <c r="B15" s="102">
        <v>0</v>
      </c>
      <c r="C15" s="103" t="s">
        <v>80</v>
      </c>
      <c r="D15" s="104">
        <v>0.47082000000000002</v>
      </c>
      <c r="E15" s="105">
        <v>0</v>
      </c>
      <c r="F15" s="104">
        <v>0</v>
      </c>
      <c r="G15" s="104">
        <v>0.47082000000000002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0.47082000000000002</v>
      </c>
      <c r="T15" s="104">
        <v>0</v>
      </c>
      <c r="U15" s="104">
        <v>0</v>
      </c>
      <c r="V15" s="104">
        <v>0</v>
      </c>
      <c r="W15" s="104">
        <v>0.47082000000000002</v>
      </c>
      <c r="X15" s="104">
        <v>0.46540000000000004</v>
      </c>
      <c r="Y15" s="104">
        <v>0</v>
      </c>
      <c r="Z15" s="104">
        <v>5.4200000000000003E-3</v>
      </c>
      <c r="AA15" s="104">
        <v>5.2900000000000004E-3</v>
      </c>
      <c r="AB15" s="104">
        <v>5.4069999999999951E-3</v>
      </c>
      <c r="AC15" s="104">
        <v>0.46541300000000002</v>
      </c>
      <c r="AD15" s="104">
        <v>0.46540000000000004</v>
      </c>
      <c r="AE15" s="104">
        <v>1.2999999999999999E-5</v>
      </c>
      <c r="AF15" s="106">
        <v>0</v>
      </c>
      <c r="AG15" s="107">
        <v>0.46540000000000004</v>
      </c>
      <c r="AH15" s="104">
        <v>1.2999999999999999E-5</v>
      </c>
      <c r="AI15" s="104">
        <v>0.46540000000000004</v>
      </c>
      <c r="AJ15" s="105">
        <v>0</v>
      </c>
      <c r="AK15" s="105">
        <f t="shared" si="0"/>
        <v>0.47082000000000002</v>
      </c>
      <c r="AL15" s="105">
        <f t="shared" si="1"/>
        <v>5.4200000000000003E-3</v>
      </c>
      <c r="AM15" s="105">
        <v>0</v>
      </c>
      <c r="AN15" s="105">
        <v>5.4200000000000003E-3</v>
      </c>
      <c r="AO15" s="105">
        <f t="shared" si="2"/>
        <v>0.46540000000000004</v>
      </c>
    </row>
    <row r="16" spans="2:41" s="91" customFormat="1" ht="27" hidden="1" customHeight="1">
      <c r="B16" s="102">
        <v>0</v>
      </c>
      <c r="C16" s="108" t="s">
        <v>81</v>
      </c>
      <c r="D16" s="109">
        <v>4.0373509999999992</v>
      </c>
      <c r="E16" s="109">
        <v>0</v>
      </c>
      <c r="F16" s="109">
        <v>0</v>
      </c>
      <c r="G16" s="109">
        <v>4.0373509999999992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4.0373509999999992</v>
      </c>
      <c r="T16" s="109">
        <v>3.0550000000000001E-2</v>
      </c>
      <c r="U16" s="109">
        <v>0</v>
      </c>
      <c r="V16" s="109">
        <v>3.0550000000000001E-2</v>
      </c>
      <c r="W16" s="109">
        <v>4.0068009999999994</v>
      </c>
      <c r="X16" s="109">
        <v>1.8988399999999999</v>
      </c>
      <c r="Y16" s="109">
        <v>4.3700000000000003E-2</v>
      </c>
      <c r="Z16" s="109">
        <v>2.1079609999999995</v>
      </c>
      <c r="AA16" s="109">
        <v>0.28658800000000001</v>
      </c>
      <c r="AB16" s="109">
        <v>0.67393599999999898</v>
      </c>
      <c r="AC16" s="109">
        <v>3.3328650000000004</v>
      </c>
      <c r="AD16" s="109">
        <v>3.2901320000000003</v>
      </c>
      <c r="AE16" s="109">
        <v>4.2733000000000007E-2</v>
      </c>
      <c r="AF16" s="110">
        <v>0</v>
      </c>
      <c r="AG16" s="111">
        <v>3.2901320000000003</v>
      </c>
      <c r="AH16" s="109">
        <v>7.3283000000000015E-2</v>
      </c>
      <c r="AI16" s="109">
        <v>3.2901320000000003</v>
      </c>
      <c r="AJ16" s="109">
        <v>0</v>
      </c>
      <c r="AK16" s="109">
        <f t="shared" si="0"/>
        <v>4.0373509999999992</v>
      </c>
      <c r="AL16" s="109">
        <f t="shared" si="1"/>
        <v>0.37495400000000001</v>
      </c>
      <c r="AM16" s="109">
        <v>0</v>
      </c>
      <c r="AN16" s="109">
        <v>0.37495400000000001</v>
      </c>
      <c r="AO16" s="109">
        <f t="shared" si="2"/>
        <v>3.6623969999999995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1.130927</v>
      </c>
      <c r="E18" s="94">
        <v>0</v>
      </c>
      <c r="F18" s="94">
        <v>0</v>
      </c>
      <c r="G18" s="94">
        <v>1.130927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1.130927</v>
      </c>
      <c r="T18" s="94">
        <v>0</v>
      </c>
      <c r="U18" s="94">
        <v>0</v>
      </c>
      <c r="V18" s="94">
        <v>0</v>
      </c>
      <c r="W18" s="94">
        <v>1.130927</v>
      </c>
      <c r="X18" s="94">
        <v>0.36808600000000002</v>
      </c>
      <c r="Y18" s="94">
        <v>0</v>
      </c>
      <c r="Z18" s="94">
        <v>0.76284099999999999</v>
      </c>
      <c r="AA18" s="94">
        <v>0.10093600000000003</v>
      </c>
      <c r="AB18" s="94">
        <v>0.12512600000000007</v>
      </c>
      <c r="AC18" s="94">
        <v>1.0058009999999999</v>
      </c>
      <c r="AD18" s="94">
        <v>1.0058009999999999</v>
      </c>
      <c r="AE18" s="97">
        <v>0</v>
      </c>
      <c r="AF18" s="94">
        <v>0</v>
      </c>
      <c r="AG18" s="96">
        <v>1.0058009999999999</v>
      </c>
      <c r="AH18" s="94">
        <v>0</v>
      </c>
      <c r="AI18" s="94">
        <v>1.0058009999999999</v>
      </c>
      <c r="AJ18" s="94">
        <v>0</v>
      </c>
      <c r="AK18" s="94">
        <f t="shared" si="0"/>
        <v>1.130927</v>
      </c>
      <c r="AL18" s="94">
        <f t="shared" si="1"/>
        <v>9.4655031520559166E-2</v>
      </c>
      <c r="AM18" s="94">
        <v>0</v>
      </c>
      <c r="AN18" s="94">
        <v>9.4655031520559166E-2</v>
      </c>
      <c r="AO18" s="94">
        <f t="shared" si="2"/>
        <v>1.0362719684794408</v>
      </c>
    </row>
    <row r="19" spans="2:41" s="91" customFormat="1" ht="27" customHeight="1">
      <c r="B19" s="100" t="s">
        <v>84</v>
      </c>
      <c r="C19" s="93"/>
      <c r="D19" s="94">
        <v>14.121422000000001</v>
      </c>
      <c r="E19" s="94">
        <v>0</v>
      </c>
      <c r="F19" s="94">
        <v>0</v>
      </c>
      <c r="G19" s="94">
        <v>14.121422000000001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14.121422000000001</v>
      </c>
      <c r="T19" s="94">
        <v>0</v>
      </c>
      <c r="U19" s="94">
        <v>0</v>
      </c>
      <c r="V19" s="94">
        <v>0</v>
      </c>
      <c r="W19" s="94">
        <v>14.121422000000001</v>
      </c>
      <c r="X19" s="94">
        <v>13.654945000000001</v>
      </c>
      <c r="Y19" s="94">
        <v>13.654920000000002</v>
      </c>
      <c r="Z19" s="94">
        <v>0.46647699999999997</v>
      </c>
      <c r="AA19" s="94">
        <v>1.042E-3</v>
      </c>
      <c r="AB19" s="94">
        <v>13.984637000000001</v>
      </c>
      <c r="AC19" s="94">
        <v>0.13678500000000002</v>
      </c>
      <c r="AD19" s="94">
        <v>0.13678500000000002</v>
      </c>
      <c r="AE19" s="97">
        <v>0</v>
      </c>
      <c r="AF19" s="94">
        <v>0</v>
      </c>
      <c r="AG19" s="96">
        <v>0.13678500000000002</v>
      </c>
      <c r="AH19" s="94">
        <v>0</v>
      </c>
      <c r="AI19" s="94">
        <v>0.13678500000000002</v>
      </c>
      <c r="AJ19" s="94">
        <v>0</v>
      </c>
      <c r="AK19" s="94">
        <f t="shared" si="0"/>
        <v>14.121422000000001</v>
      </c>
      <c r="AL19" s="94">
        <f t="shared" si="1"/>
        <v>0.46625700000000003</v>
      </c>
      <c r="AM19" s="94">
        <v>0</v>
      </c>
      <c r="AN19" s="94">
        <v>0.46625700000000003</v>
      </c>
      <c r="AO19" s="94">
        <f t="shared" si="2"/>
        <v>13.655165</v>
      </c>
    </row>
    <row r="20" spans="2:41" s="91" customFormat="1" ht="27" customHeight="1">
      <c r="B20" s="100" t="s">
        <v>85</v>
      </c>
      <c r="C20" s="93"/>
      <c r="D20" s="94">
        <v>3.0135999999999996E-2</v>
      </c>
      <c r="E20" s="94">
        <v>0</v>
      </c>
      <c r="F20" s="94">
        <v>0</v>
      </c>
      <c r="G20" s="94">
        <v>3.0135999999999996E-2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3.0135999999999996E-2</v>
      </c>
      <c r="T20" s="94">
        <v>0</v>
      </c>
      <c r="U20" s="94">
        <v>0</v>
      </c>
      <c r="V20" s="94">
        <v>0</v>
      </c>
      <c r="W20" s="94">
        <v>3.0135999999999996E-2</v>
      </c>
      <c r="X20" s="94">
        <v>2.0725999999999998E-2</v>
      </c>
      <c r="Y20" s="94">
        <v>8.0000000000000007E-5</v>
      </c>
      <c r="Z20" s="94">
        <v>9.41E-3</v>
      </c>
      <c r="AA20" s="94">
        <v>8.8454999999999992E-3</v>
      </c>
      <c r="AB20" s="94">
        <v>9.3599999999999968E-3</v>
      </c>
      <c r="AC20" s="94">
        <v>2.0775999999999999E-2</v>
      </c>
      <c r="AD20" s="94">
        <v>2.0775999999999999E-2</v>
      </c>
      <c r="AE20" s="97">
        <v>0</v>
      </c>
      <c r="AF20" s="94">
        <v>0</v>
      </c>
      <c r="AG20" s="96">
        <v>2.0775999999999999E-2</v>
      </c>
      <c r="AH20" s="94">
        <v>0</v>
      </c>
      <c r="AI20" s="94">
        <v>2.0775999999999999E-2</v>
      </c>
      <c r="AJ20" s="94">
        <v>0</v>
      </c>
      <c r="AK20" s="94">
        <f t="shared" si="0"/>
        <v>3.0135999999999996E-2</v>
      </c>
      <c r="AL20" s="94">
        <f t="shared" si="1"/>
        <v>9.3600000000000003E-3</v>
      </c>
      <c r="AM20" s="94">
        <v>0</v>
      </c>
      <c r="AN20" s="94">
        <v>9.3600000000000003E-3</v>
      </c>
      <c r="AO20" s="94">
        <f t="shared" si="2"/>
        <v>2.0775999999999996E-2</v>
      </c>
    </row>
    <row r="21" spans="2:41" s="91" customFormat="1" ht="27" customHeight="1">
      <c r="B21" s="100" t="s">
        <v>86</v>
      </c>
      <c r="C21" s="93"/>
      <c r="D21" s="94">
        <v>1.4733910000000001</v>
      </c>
      <c r="E21" s="94">
        <v>0</v>
      </c>
      <c r="F21" s="94">
        <v>0</v>
      </c>
      <c r="G21" s="94">
        <v>1.4733910000000001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1.4733910000000001</v>
      </c>
      <c r="T21" s="94">
        <v>5.8E-4</v>
      </c>
      <c r="U21" s="94">
        <v>0</v>
      </c>
      <c r="V21" s="94">
        <v>5.8E-4</v>
      </c>
      <c r="W21" s="94">
        <v>1.4728110000000001</v>
      </c>
      <c r="X21" s="94">
        <v>0.97098800000000007</v>
      </c>
      <c r="Y21" s="94">
        <v>1.5889E-2</v>
      </c>
      <c r="Z21" s="94">
        <v>0.50182300000000013</v>
      </c>
      <c r="AA21" s="94">
        <v>7.2963500000000001E-2</v>
      </c>
      <c r="AB21" s="94">
        <v>8.8052000000000019E-2</v>
      </c>
      <c r="AC21" s="94">
        <v>1.3847590000000001</v>
      </c>
      <c r="AD21" s="94">
        <v>0.91547400000000001</v>
      </c>
      <c r="AE21" s="97">
        <v>0.46928500000000001</v>
      </c>
      <c r="AF21" s="94">
        <v>0</v>
      </c>
      <c r="AG21" s="96">
        <v>0.91547400000000001</v>
      </c>
      <c r="AH21" s="94">
        <v>0.46986500000000003</v>
      </c>
      <c r="AI21" s="94">
        <v>0.91547400000000001</v>
      </c>
      <c r="AJ21" s="94">
        <v>0</v>
      </c>
      <c r="AK21" s="94">
        <f t="shared" si="0"/>
        <v>1.4733910000000001</v>
      </c>
      <c r="AL21" s="94">
        <f t="shared" si="1"/>
        <v>0.55068099999999975</v>
      </c>
      <c r="AM21" s="94">
        <v>0</v>
      </c>
      <c r="AN21" s="94">
        <v>0.55068099999999975</v>
      </c>
      <c r="AO21" s="94">
        <f t="shared" si="2"/>
        <v>0.92271000000000036</v>
      </c>
    </row>
    <row r="22" spans="2:41" s="91" customFormat="1" ht="27" customHeight="1">
      <c r="B22" s="100" t="s">
        <v>87</v>
      </c>
      <c r="C22" s="93"/>
      <c r="D22" s="94">
        <v>6.7900000000000002E-4</v>
      </c>
      <c r="E22" s="94">
        <v>0</v>
      </c>
      <c r="F22" s="94">
        <v>0</v>
      </c>
      <c r="G22" s="94">
        <v>6.7900000000000002E-4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6.7900000000000002E-4</v>
      </c>
      <c r="T22" s="94">
        <v>0</v>
      </c>
      <c r="U22" s="94">
        <v>0</v>
      </c>
      <c r="V22" s="94">
        <v>0</v>
      </c>
      <c r="W22" s="94">
        <v>6.7900000000000002E-4</v>
      </c>
      <c r="X22" s="94">
        <v>6.7900000000000002E-4</v>
      </c>
      <c r="Y22" s="94">
        <v>0</v>
      </c>
      <c r="Z22" s="94">
        <v>0</v>
      </c>
      <c r="AA22" s="94">
        <v>0</v>
      </c>
      <c r="AB22" s="94">
        <v>0</v>
      </c>
      <c r="AC22" s="94">
        <v>6.7900000000000013E-4</v>
      </c>
      <c r="AD22" s="94">
        <v>2.7800000000000004E-4</v>
      </c>
      <c r="AE22" s="97">
        <v>4.0100000000000004E-4</v>
      </c>
      <c r="AF22" s="94">
        <v>0</v>
      </c>
      <c r="AG22" s="96">
        <v>2.7800000000000004E-4</v>
      </c>
      <c r="AH22" s="94">
        <v>4.0100000000000004E-4</v>
      </c>
      <c r="AI22" s="94">
        <v>2.7800000000000004E-4</v>
      </c>
      <c r="AJ22" s="94">
        <v>0</v>
      </c>
      <c r="AK22" s="94">
        <f t="shared" si="0"/>
        <v>6.7900000000000002E-4</v>
      </c>
      <c r="AL22" s="94">
        <f t="shared" si="1"/>
        <v>4.0100000000000004E-4</v>
      </c>
      <c r="AM22" s="94">
        <v>0</v>
      </c>
      <c r="AN22" s="94">
        <v>4.0100000000000004E-4</v>
      </c>
      <c r="AO22" s="94">
        <f t="shared" si="2"/>
        <v>2.7799999999999998E-4</v>
      </c>
    </row>
    <row r="23" spans="2:41" s="91" customFormat="1" ht="27" customHeight="1">
      <c r="B23" s="100" t="s">
        <v>88</v>
      </c>
      <c r="C23" s="93"/>
      <c r="D23" s="94">
        <v>5.7886049999999996</v>
      </c>
      <c r="E23" s="94">
        <v>0</v>
      </c>
      <c r="F23" s="94">
        <v>0</v>
      </c>
      <c r="G23" s="94">
        <v>5.7886049999999996</v>
      </c>
      <c r="H23" s="94">
        <v>0</v>
      </c>
      <c r="I23" s="94">
        <v>0</v>
      </c>
      <c r="J23" s="94">
        <v>0</v>
      </c>
      <c r="K23" s="94">
        <v>0.14025000000000001</v>
      </c>
      <c r="L23" s="94">
        <v>0</v>
      </c>
      <c r="M23" s="94">
        <v>0</v>
      </c>
      <c r="N23" s="94">
        <v>0</v>
      </c>
      <c r="O23" s="94">
        <v>0.14025000000000001</v>
      </c>
      <c r="P23" s="94">
        <v>0.14025000000000001</v>
      </c>
      <c r="Q23" s="94">
        <v>0</v>
      </c>
      <c r="R23" s="94">
        <v>0</v>
      </c>
      <c r="S23" s="96">
        <v>5.6483549999999996</v>
      </c>
      <c r="T23" s="94">
        <v>0</v>
      </c>
      <c r="U23" s="94">
        <v>0</v>
      </c>
      <c r="V23" s="94">
        <v>0</v>
      </c>
      <c r="W23" s="94">
        <v>5.6483549999999996</v>
      </c>
      <c r="X23" s="94">
        <v>5.6447149999999997</v>
      </c>
      <c r="Y23" s="94">
        <v>0.19369999999999998</v>
      </c>
      <c r="Z23" s="94">
        <v>3.64E-3</v>
      </c>
      <c r="AA23" s="94">
        <v>3.5999999999999999E-3</v>
      </c>
      <c r="AB23" s="94">
        <v>5.0199999999982481E-3</v>
      </c>
      <c r="AC23" s="94">
        <v>5.6433350000000013</v>
      </c>
      <c r="AD23" s="94">
        <v>5.616035000000001</v>
      </c>
      <c r="AE23" s="97">
        <v>2.7300000000000001E-2</v>
      </c>
      <c r="AF23" s="94">
        <v>0</v>
      </c>
      <c r="AG23" s="96">
        <v>5.756285000000001</v>
      </c>
      <c r="AH23" s="94">
        <v>2.7300000000000001E-2</v>
      </c>
      <c r="AI23" s="94">
        <v>5.756285000000001</v>
      </c>
      <c r="AJ23" s="94">
        <v>0</v>
      </c>
      <c r="AK23" s="94">
        <f t="shared" si="0"/>
        <v>5.7886049999999996</v>
      </c>
      <c r="AL23" s="94">
        <f t="shared" si="1"/>
        <v>3.2320000000000002E-2</v>
      </c>
      <c r="AM23" s="94">
        <v>0</v>
      </c>
      <c r="AN23" s="94">
        <v>3.2320000000000002E-2</v>
      </c>
      <c r="AO23" s="94">
        <f t="shared" si="2"/>
        <v>5.7562849999999992</v>
      </c>
    </row>
    <row r="24" spans="2:41" s="91" customFormat="1" ht="27" customHeight="1">
      <c r="B24" s="100" t="s">
        <v>89</v>
      </c>
      <c r="C24" s="93"/>
      <c r="D24" s="94">
        <v>1.5512000000000001E-2</v>
      </c>
      <c r="E24" s="94">
        <v>0</v>
      </c>
      <c r="F24" s="94">
        <v>0</v>
      </c>
      <c r="G24" s="94">
        <v>1.5512000000000001E-2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1.5512000000000001E-2</v>
      </c>
      <c r="T24" s="94">
        <v>0</v>
      </c>
      <c r="U24" s="94">
        <v>0</v>
      </c>
      <c r="V24" s="94">
        <v>0</v>
      </c>
      <c r="W24" s="94">
        <v>1.5512000000000001E-2</v>
      </c>
      <c r="X24" s="94">
        <v>1.4512000000000001E-2</v>
      </c>
      <c r="Y24" s="94">
        <v>1.9919999999999998E-3</v>
      </c>
      <c r="Z24" s="94">
        <v>1E-3</v>
      </c>
      <c r="AA24" s="94">
        <v>0</v>
      </c>
      <c r="AB24" s="94">
        <v>1.9920000000000024E-3</v>
      </c>
      <c r="AC24" s="94">
        <v>1.3519999999999999E-2</v>
      </c>
      <c r="AD24" s="94">
        <v>1.3519999999999999E-2</v>
      </c>
      <c r="AE24" s="97">
        <v>0</v>
      </c>
      <c r="AF24" s="94">
        <v>0</v>
      </c>
      <c r="AG24" s="96">
        <v>1.3519999999999999E-2</v>
      </c>
      <c r="AH24" s="94">
        <v>0</v>
      </c>
      <c r="AI24" s="94">
        <v>1.3519999999999999E-2</v>
      </c>
      <c r="AJ24" s="94">
        <v>0</v>
      </c>
      <c r="AK24" s="94">
        <f t="shared" si="0"/>
        <v>1.5512000000000001E-2</v>
      </c>
      <c r="AL24" s="94">
        <f t="shared" si="1"/>
        <v>1.9919999999999998E-3</v>
      </c>
      <c r="AM24" s="94">
        <v>0</v>
      </c>
      <c r="AN24" s="94">
        <v>1.9919999999999998E-3</v>
      </c>
      <c r="AO24" s="94">
        <f t="shared" si="2"/>
        <v>1.3520000000000001E-2</v>
      </c>
    </row>
    <row r="25" spans="2:41" s="91" customFormat="1" ht="27" customHeight="1">
      <c r="B25" s="100" t="s">
        <v>90</v>
      </c>
      <c r="C25" s="93"/>
      <c r="D25" s="94">
        <v>0.41671000000000002</v>
      </c>
      <c r="E25" s="94">
        <v>0</v>
      </c>
      <c r="F25" s="94">
        <v>0</v>
      </c>
      <c r="G25" s="94">
        <v>0.41671000000000002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0.41671000000000002</v>
      </c>
      <c r="T25" s="94">
        <v>0</v>
      </c>
      <c r="U25" s="94">
        <v>0</v>
      </c>
      <c r="V25" s="94">
        <v>0</v>
      </c>
      <c r="W25" s="94">
        <v>0.41671000000000002</v>
      </c>
      <c r="X25" s="94">
        <v>0</v>
      </c>
      <c r="Y25" s="94">
        <v>0</v>
      </c>
      <c r="Z25" s="94">
        <v>0.41671000000000002</v>
      </c>
      <c r="AA25" s="94">
        <v>3.0899999999999999E-3</v>
      </c>
      <c r="AB25" s="94">
        <v>3.0900000000000372E-3</v>
      </c>
      <c r="AC25" s="94">
        <v>0.41361999999999999</v>
      </c>
      <c r="AD25" s="94">
        <v>0.31062000000000001</v>
      </c>
      <c r="AE25" s="97">
        <v>0.10299999999999999</v>
      </c>
      <c r="AF25" s="94">
        <v>0</v>
      </c>
      <c r="AG25" s="96">
        <v>0.31062000000000001</v>
      </c>
      <c r="AH25" s="94">
        <v>0.10299999999999999</v>
      </c>
      <c r="AI25" s="94">
        <v>0.31062000000000001</v>
      </c>
      <c r="AJ25" s="94">
        <v>0</v>
      </c>
      <c r="AK25" s="94">
        <f t="shared" si="0"/>
        <v>0.41671000000000002</v>
      </c>
      <c r="AL25" s="94">
        <f t="shared" si="1"/>
        <v>0.10609</v>
      </c>
      <c r="AM25" s="94">
        <v>0</v>
      </c>
      <c r="AN25" s="94">
        <v>0.10609</v>
      </c>
      <c r="AO25" s="94">
        <f t="shared" si="2"/>
        <v>0.31062000000000001</v>
      </c>
    </row>
    <row r="26" spans="2:41" s="91" customFormat="1" ht="27" customHeight="1">
      <c r="B26" s="100" t="s">
        <v>91</v>
      </c>
      <c r="C26" s="93"/>
      <c r="D26" s="94">
        <v>1.4072100000000001</v>
      </c>
      <c r="E26" s="94">
        <v>0</v>
      </c>
      <c r="F26" s="94">
        <v>0</v>
      </c>
      <c r="G26" s="94">
        <v>1.4072100000000001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1.4072100000000001</v>
      </c>
      <c r="T26" s="94">
        <v>0</v>
      </c>
      <c r="U26" s="94">
        <v>0</v>
      </c>
      <c r="V26" s="94">
        <v>0</v>
      </c>
      <c r="W26" s="94">
        <v>1.4072100000000001</v>
      </c>
      <c r="X26" s="94">
        <v>0</v>
      </c>
      <c r="Y26" s="94">
        <v>0</v>
      </c>
      <c r="Z26" s="94">
        <v>1.4072100000000001</v>
      </c>
      <c r="AA26" s="94">
        <v>0</v>
      </c>
      <c r="AB26" s="94">
        <v>0</v>
      </c>
      <c r="AC26" s="94">
        <v>1.4072100000000001</v>
      </c>
      <c r="AD26" s="94">
        <v>1.4072100000000001</v>
      </c>
      <c r="AE26" s="97">
        <v>0</v>
      </c>
      <c r="AF26" s="94">
        <v>0</v>
      </c>
      <c r="AG26" s="96">
        <v>1.4072100000000001</v>
      </c>
      <c r="AH26" s="94">
        <v>0</v>
      </c>
      <c r="AI26" s="94">
        <v>1.4072100000000001</v>
      </c>
      <c r="AJ26" s="94">
        <v>0</v>
      </c>
      <c r="AK26" s="94">
        <f t="shared" si="0"/>
        <v>1.4072100000000001</v>
      </c>
      <c r="AL26" s="94">
        <f t="shared" si="1"/>
        <v>0</v>
      </c>
      <c r="AM26" s="94">
        <v>0</v>
      </c>
      <c r="AN26" s="94">
        <v>0</v>
      </c>
      <c r="AO26" s="94">
        <f t="shared" si="2"/>
        <v>1.4072100000000001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6.2090000000000006E-2</v>
      </c>
      <c r="E28" s="94">
        <v>0</v>
      </c>
      <c r="F28" s="94">
        <v>0</v>
      </c>
      <c r="G28" s="94">
        <v>6.2090000000000006E-2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6.2090000000000006E-2</v>
      </c>
      <c r="T28" s="94">
        <v>0</v>
      </c>
      <c r="U28" s="94">
        <v>0</v>
      </c>
      <c r="V28" s="94">
        <v>0</v>
      </c>
      <c r="W28" s="94">
        <v>6.2090000000000006E-2</v>
      </c>
      <c r="X28" s="94">
        <v>1.9840000000000001E-3</v>
      </c>
      <c r="Y28" s="94">
        <v>0</v>
      </c>
      <c r="Z28" s="94">
        <v>6.0106000000000007E-2</v>
      </c>
      <c r="AA28" s="94">
        <v>1.485E-2</v>
      </c>
      <c r="AB28" s="94">
        <v>7.425000000000001E-3</v>
      </c>
      <c r="AC28" s="94">
        <v>5.4665000000000005E-2</v>
      </c>
      <c r="AD28" s="94">
        <v>5.3119000000000006E-2</v>
      </c>
      <c r="AE28" s="97">
        <v>1.5459999999999998E-3</v>
      </c>
      <c r="AF28" s="94">
        <v>0</v>
      </c>
      <c r="AG28" s="96">
        <v>5.3119000000000006E-2</v>
      </c>
      <c r="AH28" s="94">
        <v>1.5459999999999998E-3</v>
      </c>
      <c r="AI28" s="94">
        <v>5.3119000000000006E-2</v>
      </c>
      <c r="AJ28" s="94">
        <v>0</v>
      </c>
      <c r="AK28" s="94">
        <f t="shared" si="0"/>
        <v>6.2090000000000006E-2</v>
      </c>
      <c r="AL28" s="94">
        <f t="shared" si="1"/>
        <v>8.9709999999999998E-3</v>
      </c>
      <c r="AM28" s="94">
        <v>0</v>
      </c>
      <c r="AN28" s="94">
        <v>8.9709999999999998E-3</v>
      </c>
      <c r="AO28" s="94">
        <f t="shared" si="2"/>
        <v>5.3119000000000006E-2</v>
      </c>
    </row>
    <row r="29" spans="2:41" s="91" customFormat="1" ht="27" customHeight="1">
      <c r="B29" s="100" t="s">
        <v>94</v>
      </c>
      <c r="C29" s="93"/>
      <c r="D29" s="94">
        <v>1.0746630000000001</v>
      </c>
      <c r="E29" s="94">
        <v>0</v>
      </c>
      <c r="F29" s="94">
        <v>0</v>
      </c>
      <c r="G29" s="94">
        <v>1.0746630000000001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1.0746630000000001</v>
      </c>
      <c r="T29" s="94">
        <v>0.12617</v>
      </c>
      <c r="U29" s="94">
        <v>4.1450000000000001E-2</v>
      </c>
      <c r="V29" s="94">
        <v>8.4720000000000004E-2</v>
      </c>
      <c r="W29" s="94">
        <v>0.94849300000000003</v>
      </c>
      <c r="X29" s="94">
        <v>0.69797700000000007</v>
      </c>
      <c r="Y29" s="94">
        <v>1.0979999999999998E-3</v>
      </c>
      <c r="Z29" s="94">
        <v>0.25051600000000002</v>
      </c>
      <c r="AA29" s="94">
        <v>0.18018000000000001</v>
      </c>
      <c r="AB29" s="94">
        <v>2.1639999999996107E-3</v>
      </c>
      <c r="AC29" s="94">
        <v>0.94632900000000042</v>
      </c>
      <c r="AD29" s="94">
        <v>0.89312500000000039</v>
      </c>
      <c r="AE29" s="97">
        <v>5.3203999999999994E-2</v>
      </c>
      <c r="AF29" s="94">
        <v>0</v>
      </c>
      <c r="AG29" s="96">
        <v>0.89312500000000039</v>
      </c>
      <c r="AH29" s="94">
        <v>0.17937400000000001</v>
      </c>
      <c r="AI29" s="94">
        <v>0.89312500000000039</v>
      </c>
      <c r="AJ29" s="94">
        <v>0</v>
      </c>
      <c r="AK29" s="94">
        <f t="shared" si="0"/>
        <v>1.0746630000000001</v>
      </c>
      <c r="AL29" s="94">
        <f t="shared" si="1"/>
        <v>0.18153799999999998</v>
      </c>
      <c r="AM29" s="94">
        <v>0</v>
      </c>
      <c r="AN29" s="94">
        <v>0.18153799999999998</v>
      </c>
      <c r="AO29" s="94">
        <f t="shared" si="2"/>
        <v>0.89312500000000017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28.058447000000001</v>
      </c>
      <c r="E31" s="94">
        <v>0</v>
      </c>
      <c r="F31" s="94">
        <v>0</v>
      </c>
      <c r="G31" s="94">
        <v>28.058447000000001</v>
      </c>
      <c r="H31" s="94">
        <v>0</v>
      </c>
      <c r="I31" s="94">
        <v>0</v>
      </c>
      <c r="J31" s="94">
        <v>0</v>
      </c>
      <c r="K31" s="94">
        <v>2.8700000000000002E-3</v>
      </c>
      <c r="L31" s="94">
        <v>0</v>
      </c>
      <c r="M31" s="94">
        <v>0</v>
      </c>
      <c r="N31" s="94">
        <v>0</v>
      </c>
      <c r="O31" s="94">
        <v>2.8700000000000002E-3</v>
      </c>
      <c r="P31" s="94">
        <v>2.8700000000000002E-3</v>
      </c>
      <c r="Q31" s="94">
        <v>0</v>
      </c>
      <c r="R31" s="94">
        <v>0</v>
      </c>
      <c r="S31" s="96">
        <v>28.055577</v>
      </c>
      <c r="T31" s="94">
        <v>1.1388400000000001</v>
      </c>
      <c r="U31" s="94">
        <v>1.1365000000000001</v>
      </c>
      <c r="V31" s="94">
        <v>2.3400000000000001E-3</v>
      </c>
      <c r="W31" s="94">
        <v>26.916736999999998</v>
      </c>
      <c r="X31" s="94">
        <v>26.913966999999996</v>
      </c>
      <c r="Y31" s="94">
        <v>0</v>
      </c>
      <c r="Z31" s="94">
        <v>2.7699999999999999E-3</v>
      </c>
      <c r="AA31" s="94">
        <v>0</v>
      </c>
      <c r="AB31" s="94">
        <v>0</v>
      </c>
      <c r="AC31" s="94">
        <v>26.916736999999994</v>
      </c>
      <c r="AD31" s="94">
        <v>26.891677999999995</v>
      </c>
      <c r="AE31" s="97">
        <v>2.5059000000000005E-2</v>
      </c>
      <c r="AF31" s="94">
        <v>0</v>
      </c>
      <c r="AG31" s="96">
        <v>26.894547999999997</v>
      </c>
      <c r="AH31" s="94">
        <v>1.163899</v>
      </c>
      <c r="AI31" s="94">
        <v>26.894547999999997</v>
      </c>
      <c r="AJ31" s="94">
        <v>0</v>
      </c>
      <c r="AK31" s="94">
        <f t="shared" si="0"/>
        <v>28.058447000000001</v>
      </c>
      <c r="AL31" s="94">
        <f t="shared" si="1"/>
        <v>1.1638989999999998</v>
      </c>
      <c r="AM31" s="94">
        <v>0</v>
      </c>
      <c r="AN31" s="94">
        <v>1.1638989999999998</v>
      </c>
      <c r="AO31" s="94">
        <f t="shared" si="2"/>
        <v>26.894548</v>
      </c>
    </row>
    <row r="32" spans="2:41" s="91" customFormat="1" ht="27" customHeight="1">
      <c r="B32" s="100" t="s">
        <v>97</v>
      </c>
      <c r="C32" s="93"/>
      <c r="D32" s="94">
        <v>1.059E-2</v>
      </c>
      <c r="E32" s="94">
        <v>0</v>
      </c>
      <c r="F32" s="94">
        <v>0</v>
      </c>
      <c r="G32" s="94">
        <v>1.059E-2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1.059E-2</v>
      </c>
      <c r="T32" s="94">
        <v>0</v>
      </c>
      <c r="U32" s="94">
        <v>0</v>
      </c>
      <c r="V32" s="94">
        <v>0</v>
      </c>
      <c r="W32" s="94">
        <v>1.059E-2</v>
      </c>
      <c r="X32" s="94">
        <v>0</v>
      </c>
      <c r="Y32" s="94">
        <v>0</v>
      </c>
      <c r="Z32" s="94">
        <v>1.059E-2</v>
      </c>
      <c r="AA32" s="94">
        <v>1.059E-2</v>
      </c>
      <c r="AB32" s="94">
        <v>0</v>
      </c>
      <c r="AC32" s="94">
        <v>1.059E-2</v>
      </c>
      <c r="AD32" s="94">
        <v>1.059E-2</v>
      </c>
      <c r="AE32" s="97">
        <v>0</v>
      </c>
      <c r="AF32" s="94">
        <v>0</v>
      </c>
      <c r="AG32" s="96">
        <v>1.059E-2</v>
      </c>
      <c r="AH32" s="94">
        <v>0</v>
      </c>
      <c r="AI32" s="94">
        <v>1.059E-2</v>
      </c>
      <c r="AJ32" s="94">
        <v>0</v>
      </c>
      <c r="AK32" s="94">
        <f t="shared" si="0"/>
        <v>1.059E-2</v>
      </c>
      <c r="AL32" s="94">
        <f t="shared" si="1"/>
        <v>0</v>
      </c>
      <c r="AM32" s="94">
        <v>0</v>
      </c>
      <c r="AN32" s="94">
        <v>0</v>
      </c>
      <c r="AO32" s="94">
        <f t="shared" si="2"/>
        <v>1.059E-2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-1.2360000000000001E-3</v>
      </c>
      <c r="AC33" s="94">
        <v>1.2360000000000001E-3</v>
      </c>
      <c r="AD33" s="94">
        <v>0</v>
      </c>
      <c r="AE33" s="97">
        <v>1.2360000000000001E-3</v>
      </c>
      <c r="AF33" s="94">
        <v>0</v>
      </c>
      <c r="AG33" s="96">
        <v>0</v>
      </c>
      <c r="AH33" s="94">
        <v>1.2360000000000001E-3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12.996</v>
      </c>
      <c r="E34" s="94">
        <v>0</v>
      </c>
      <c r="F34" s="94">
        <v>0</v>
      </c>
      <c r="G34" s="94">
        <v>12.996</v>
      </c>
      <c r="H34" s="94">
        <v>12.996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12.996</v>
      </c>
      <c r="AH34" s="94">
        <v>0</v>
      </c>
      <c r="AI34" s="94">
        <v>12.996</v>
      </c>
      <c r="AJ34" s="94">
        <v>0</v>
      </c>
      <c r="AK34" s="94">
        <f t="shared" si="0"/>
        <v>12.996</v>
      </c>
      <c r="AL34" s="94">
        <f t="shared" si="1"/>
        <v>0</v>
      </c>
      <c r="AM34" s="94">
        <v>0</v>
      </c>
      <c r="AN34" s="94">
        <v>0</v>
      </c>
      <c r="AO34" s="94">
        <f t="shared" si="2"/>
        <v>12.996</v>
      </c>
    </row>
    <row r="35" spans="2:41" s="91" customFormat="1" ht="27" customHeight="1">
      <c r="B35" s="100" t="s">
        <v>100</v>
      </c>
      <c r="C35" s="93"/>
      <c r="D35" s="94">
        <v>1.5820000000000001E-2</v>
      </c>
      <c r="E35" s="94">
        <v>0</v>
      </c>
      <c r="F35" s="94">
        <v>0</v>
      </c>
      <c r="G35" s="94">
        <v>1.5820000000000001E-2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1.5820000000000001E-2</v>
      </c>
      <c r="T35" s="94">
        <v>0</v>
      </c>
      <c r="U35" s="94">
        <v>0</v>
      </c>
      <c r="V35" s="94">
        <v>0</v>
      </c>
      <c r="W35" s="94">
        <v>1.5820000000000001E-2</v>
      </c>
      <c r="X35" s="94">
        <v>0</v>
      </c>
      <c r="Y35" s="94">
        <v>0</v>
      </c>
      <c r="Z35" s="94">
        <v>1.5820000000000001E-2</v>
      </c>
      <c r="AA35" s="94">
        <v>0</v>
      </c>
      <c r="AB35" s="94">
        <v>0</v>
      </c>
      <c r="AC35" s="94">
        <v>1.5820000000000001E-2</v>
      </c>
      <c r="AD35" s="94">
        <v>1.5820000000000001E-2</v>
      </c>
      <c r="AE35" s="97">
        <v>0</v>
      </c>
      <c r="AF35" s="94">
        <v>0</v>
      </c>
      <c r="AG35" s="96">
        <v>1.5820000000000001E-2</v>
      </c>
      <c r="AH35" s="94">
        <v>0</v>
      </c>
      <c r="AI35" s="94">
        <v>1.5820000000000001E-2</v>
      </c>
      <c r="AJ35" s="94">
        <v>0</v>
      </c>
      <c r="AK35" s="94">
        <f t="shared" si="0"/>
        <v>1.5820000000000001E-2</v>
      </c>
      <c r="AL35" s="94">
        <f t="shared" si="1"/>
        <v>0</v>
      </c>
      <c r="AM35" s="94">
        <v>0</v>
      </c>
      <c r="AN35" s="94">
        <v>0</v>
      </c>
      <c r="AO35" s="94">
        <f t="shared" si="2"/>
        <v>1.5820000000000001E-2</v>
      </c>
    </row>
    <row r="36" spans="2:41" s="91" customFormat="1" ht="27" customHeight="1">
      <c r="B36" s="100" t="s">
        <v>101</v>
      </c>
      <c r="C36" s="93"/>
      <c r="D36" s="94">
        <v>1.2476579999999999</v>
      </c>
      <c r="E36" s="94">
        <v>0</v>
      </c>
      <c r="F36" s="94">
        <v>0</v>
      </c>
      <c r="G36" s="94">
        <v>1.2476579999999999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1.2476579999999999</v>
      </c>
      <c r="T36" s="94">
        <v>0.68600000000000005</v>
      </c>
      <c r="U36" s="94">
        <v>0</v>
      </c>
      <c r="V36" s="94">
        <v>0.68600000000000005</v>
      </c>
      <c r="W36" s="94">
        <v>0.56165799999999999</v>
      </c>
      <c r="X36" s="94">
        <v>0.32763100000000001</v>
      </c>
      <c r="Y36" s="94">
        <v>0.151696</v>
      </c>
      <c r="Z36" s="94">
        <v>0.23402700000000001</v>
      </c>
      <c r="AA36" s="94">
        <v>0.10617600000000001</v>
      </c>
      <c r="AB36" s="94">
        <v>0.24867899999999998</v>
      </c>
      <c r="AC36" s="94">
        <v>0.31297900000000001</v>
      </c>
      <c r="AD36" s="94">
        <v>0.23670200000000002</v>
      </c>
      <c r="AE36" s="94">
        <v>7.6277000000000011E-2</v>
      </c>
      <c r="AF36" s="94">
        <v>0</v>
      </c>
      <c r="AG36" s="96">
        <v>0.23670200000000002</v>
      </c>
      <c r="AH36" s="94">
        <v>0.76227700000000009</v>
      </c>
      <c r="AI36" s="94">
        <v>0.23670200000000002</v>
      </c>
      <c r="AJ36" s="94">
        <v>0</v>
      </c>
      <c r="AK36" s="94">
        <f t="shared" si="0"/>
        <v>1.2476579999999999</v>
      </c>
      <c r="AL36" s="94">
        <f t="shared" si="1"/>
        <v>1.0109379999999999</v>
      </c>
      <c r="AM36" s="94">
        <f>SUM(AM37:AM39)</f>
        <v>0</v>
      </c>
      <c r="AN36" s="94">
        <f>SUM(AN37:AN39)</f>
        <v>1.0109379999999999</v>
      </c>
      <c r="AO36" s="94">
        <f t="shared" si="2"/>
        <v>0.23672000000000004</v>
      </c>
    </row>
    <row r="37" spans="2:41" s="91" customFormat="1" ht="27" customHeight="1">
      <c r="B37" s="102">
        <v>0</v>
      </c>
      <c r="C37" s="103" t="s">
        <v>102</v>
      </c>
      <c r="D37" s="104">
        <v>0.227549</v>
      </c>
      <c r="E37" s="105">
        <v>0</v>
      </c>
      <c r="F37" s="104">
        <v>0</v>
      </c>
      <c r="G37" s="104">
        <v>0.227549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0.227549</v>
      </c>
      <c r="T37" s="104">
        <v>0</v>
      </c>
      <c r="U37" s="104">
        <v>0</v>
      </c>
      <c r="V37" s="104">
        <v>0</v>
      </c>
      <c r="W37" s="104">
        <v>0.227549</v>
      </c>
      <c r="X37" s="104">
        <v>0.151696</v>
      </c>
      <c r="Y37" s="104">
        <v>0.151696</v>
      </c>
      <c r="Z37" s="104">
        <v>7.5853000000000004E-2</v>
      </c>
      <c r="AA37" s="104">
        <v>7.5853000000000004E-2</v>
      </c>
      <c r="AB37" s="104">
        <v>0.227549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0.227549</v>
      </c>
      <c r="AL37" s="105">
        <f t="shared" si="1"/>
        <v>0.22754899999999997</v>
      </c>
      <c r="AM37" s="105">
        <v>0</v>
      </c>
      <c r="AN37" s="105">
        <v>0.22754899999999997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0.95246600000000003</v>
      </c>
      <c r="E38" s="109">
        <v>0</v>
      </c>
      <c r="F38" s="109">
        <v>0</v>
      </c>
      <c r="G38" s="109">
        <v>0.95246600000000003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0.95246600000000003</v>
      </c>
      <c r="T38" s="109">
        <v>0.65200000000000002</v>
      </c>
      <c r="U38" s="109">
        <v>0</v>
      </c>
      <c r="V38" s="109">
        <v>0.65200000000000002</v>
      </c>
      <c r="W38" s="109">
        <v>0.30046600000000001</v>
      </c>
      <c r="X38" s="109">
        <v>0.17593499999999998</v>
      </c>
      <c r="Y38" s="109">
        <v>0</v>
      </c>
      <c r="Z38" s="109">
        <v>0.124531</v>
      </c>
      <c r="AA38" s="109">
        <v>0</v>
      </c>
      <c r="AB38" s="109">
        <v>0</v>
      </c>
      <c r="AC38" s="109">
        <v>0.30046600000000001</v>
      </c>
      <c r="AD38" s="109">
        <v>0.22452400000000003</v>
      </c>
      <c r="AE38" s="109">
        <v>7.5942000000000009E-2</v>
      </c>
      <c r="AF38" s="110">
        <v>0</v>
      </c>
      <c r="AG38" s="111">
        <v>0.22452400000000003</v>
      </c>
      <c r="AH38" s="109">
        <v>0.72794200000000009</v>
      </c>
      <c r="AI38" s="109">
        <v>0.22452400000000003</v>
      </c>
      <c r="AJ38" s="109">
        <v>0</v>
      </c>
      <c r="AK38" s="109">
        <f t="shared" si="0"/>
        <v>0.95246600000000003</v>
      </c>
      <c r="AL38" s="109">
        <f t="shared" si="1"/>
        <v>0.72794199999999998</v>
      </c>
      <c r="AM38" s="109">
        <v>0</v>
      </c>
      <c r="AN38" s="109">
        <v>0.72794199999999998</v>
      </c>
      <c r="AO38" s="109">
        <f t="shared" si="2"/>
        <v>0.22452400000000006</v>
      </c>
    </row>
    <row r="39" spans="2:41" ht="27" customHeight="1">
      <c r="B39" s="112">
        <v>0</v>
      </c>
      <c r="C39" s="119" t="s">
        <v>101</v>
      </c>
      <c r="D39" s="114">
        <v>6.7643000000000009E-2</v>
      </c>
      <c r="E39" s="95">
        <v>0</v>
      </c>
      <c r="F39" s="114">
        <v>0</v>
      </c>
      <c r="G39" s="114">
        <v>6.7643000000000009E-2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6.7643000000000009E-2</v>
      </c>
      <c r="T39" s="114">
        <v>3.4000000000000002E-2</v>
      </c>
      <c r="U39" s="114">
        <v>0</v>
      </c>
      <c r="V39" s="114">
        <v>3.4000000000000002E-2</v>
      </c>
      <c r="W39" s="114">
        <v>3.3642999999999999E-2</v>
      </c>
      <c r="X39" s="114">
        <v>0</v>
      </c>
      <c r="Y39" s="114">
        <v>0</v>
      </c>
      <c r="Z39" s="114">
        <v>3.3642999999999999E-2</v>
      </c>
      <c r="AA39" s="114">
        <v>3.0322999999999999E-2</v>
      </c>
      <c r="AB39" s="114">
        <v>2.1129999999999996E-2</v>
      </c>
      <c r="AC39" s="114">
        <v>1.2513000000000002E-2</v>
      </c>
      <c r="AD39" s="114">
        <v>1.2178000000000001E-2</v>
      </c>
      <c r="AE39" s="114">
        <v>3.3500000000000001E-4</v>
      </c>
      <c r="AF39" s="115">
        <v>0</v>
      </c>
      <c r="AG39" s="116">
        <v>1.2178000000000001E-2</v>
      </c>
      <c r="AH39" s="114">
        <v>3.4335000000000004E-2</v>
      </c>
      <c r="AI39" s="114">
        <v>1.2178000000000001E-2</v>
      </c>
      <c r="AJ39" s="95">
        <v>0</v>
      </c>
      <c r="AK39" s="95">
        <f t="shared" si="0"/>
        <v>6.7643000000000009E-2</v>
      </c>
      <c r="AL39" s="95">
        <f t="shared" si="1"/>
        <v>5.5447000000000003E-2</v>
      </c>
      <c r="AM39" s="95">
        <v>0</v>
      </c>
      <c r="AN39" s="95">
        <v>5.5447000000000003E-2</v>
      </c>
      <c r="AO39" s="95">
        <f t="shared" si="2"/>
        <v>1.2196000000000005E-2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2019-03-18T07:49:38Z</dcterms:created>
  <dcterms:modified xsi:type="dcterms:W3CDTF">2019-03-18T07:49:38Z</dcterms:modified>
</cp:coreProperties>
</file>