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O60" s="1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L52"/>
  <c r="AK52"/>
  <c r="AL51"/>
  <c r="AK51"/>
  <c r="AO51" s="1"/>
  <c r="AL50"/>
  <c r="AK50"/>
  <c r="AO50" s="1"/>
  <c r="AL49"/>
  <c r="AK49"/>
  <c r="AO49" s="1"/>
  <c r="AL48"/>
  <c r="AK48"/>
  <c r="AL47"/>
  <c r="AK47"/>
  <c r="AO47" s="1"/>
  <c r="AL46"/>
  <c r="AK46"/>
  <c r="AO46" s="1"/>
  <c r="AL45"/>
  <c r="AK45"/>
  <c r="AN44"/>
  <c r="AM44"/>
  <c r="AL44" s="1"/>
  <c r="AK44"/>
  <c r="AL43"/>
  <c r="AK43"/>
  <c r="AO43" s="1"/>
  <c r="AL42"/>
  <c r="AK42"/>
  <c r="AO42" s="1"/>
  <c r="AL41"/>
  <c r="AK41"/>
  <c r="AL40"/>
  <c r="AK40"/>
  <c r="AO40" s="1"/>
  <c r="AL39"/>
  <c r="AK39"/>
  <c r="AO39" s="1"/>
  <c r="AL38"/>
  <c r="AK38"/>
  <c r="AL37"/>
  <c r="AK37"/>
  <c r="AL36"/>
  <c r="AK36"/>
  <c r="AO36" s="1"/>
  <c r="AL35"/>
  <c r="AK35"/>
  <c r="AO35" s="1"/>
  <c r="AL34"/>
  <c r="AK34"/>
  <c r="AL33"/>
  <c r="AK33"/>
  <c r="AL32"/>
  <c r="AK32"/>
  <c r="AO32" s="1"/>
  <c r="AL31"/>
  <c r="AK31"/>
  <c r="AO31" s="1"/>
  <c r="AL30"/>
  <c r="AK30"/>
  <c r="AL29"/>
  <c r="AK29"/>
  <c r="AL28"/>
  <c r="AK28"/>
  <c r="AO28" s="1"/>
  <c r="AL27"/>
  <c r="AK27"/>
  <c r="AO27" s="1"/>
  <c r="AL26"/>
  <c r="AK26"/>
  <c r="AL25"/>
  <c r="AK25"/>
  <c r="AL24"/>
  <c r="AK24"/>
  <c r="AO24" s="1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L17"/>
  <c r="AK17"/>
  <c r="AO17" s="1"/>
  <c r="AL16"/>
  <c r="AK16"/>
  <c r="AL15"/>
  <c r="AK15"/>
  <c r="AL14"/>
  <c r="AK14"/>
  <c r="AO14" s="1"/>
  <c r="AN13"/>
  <c r="AM13"/>
  <c r="AL13" s="1"/>
  <c r="AK13"/>
  <c r="AO13" s="1"/>
  <c r="AN12"/>
  <c r="AM12"/>
  <c r="AL12"/>
  <c r="AK12"/>
  <c r="AO12" s="1"/>
  <c r="Z8"/>
  <c r="X8"/>
  <c r="AO22" l="1"/>
  <c r="AO26"/>
  <c r="AO30"/>
  <c r="AO34"/>
  <c r="AO38"/>
  <c r="AO45"/>
  <c r="AO15"/>
  <c r="AO16"/>
  <c r="AO21"/>
  <c r="AO25"/>
  <c r="AO29"/>
  <c r="AO33"/>
  <c r="AO37"/>
  <c r="AO41"/>
  <c r="AO44"/>
  <c r="AO52"/>
  <c r="AO53"/>
  <c r="AO61"/>
  <c r="AO48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<sst xmlns="http://schemas.openxmlformats.org/spreadsheetml/2006/main" count="137" uniqueCount="132">
  <si>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</si>
  <si>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</si>
  <si>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</si>
  <si>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</si>
  <si>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</si>
  <si>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</si>
  <si>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</si>
  <si>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</si>
  <si>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</si>
  <si>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</si>
  <si>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</si>
  <si>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</si>
  <si>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</si>
  <si>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</si>
  <si>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</si>
  <si>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</si>
  <si>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</si>
  <si>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</si>
  <si>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</si>
  <si>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</si>
  <si>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</si>
  <si>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</si>
  <si>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</si>
  <si>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</si>
  <si>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</si>
  <si>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</si>
  <si>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</si>
  <si>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</si>
  <si>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</si>
  <si>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</si>
  <si>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</si>
  <si>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</si>
  <si>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</si>
  <si>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</si>
  <si>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</si>
  <si>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</si>
  <si>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</si>
  <si>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</si>
  <si>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</si>
  <si>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</si>
  <si>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</si>
  <si>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</si>
  <si>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</si>
  <si>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</si>
  <si>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</si>
  <si>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</si>
  <si>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</si>
  <si>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</si>
  <si>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</si>
  <si>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</si>
  <si>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</si>
  <si>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</si>
  <si>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</si>
  <si>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</si>
  <si>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</si>
  <si>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</si>
  <si>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</si>
  <si>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</si>
  <si>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</si>
  <si>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</si>
  <si>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</si>
  <si>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</si>
  <si>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</si>
  <si>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</si>
  <si>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</si>
  <si>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</si>
  <si>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</si>
  <si>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</si>
  <si>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</si>
  <si>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</si>
  <si>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</si>
  <si>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</si>
  <si>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</si>
  <si>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表5-03  発生量及び処理・処分量（業種別)　〔海南・海草地域〕〔全業種〕〔平成28年度〕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</si>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</sst>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100.37291899999998</v>
      </c>
      <c r="E12" s="84">
        <v>0</v>
      </c>
      <c r="F12" s="84">
        <v>0</v>
      </c>
      <c r="G12" s="84">
        <v>100.37291899999998</v>
      </c>
      <c r="H12" s="84">
        <v>17.280999999999999</v>
      </c>
      <c r="I12" s="84">
        <v>0</v>
      </c>
      <c r="J12" s="84">
        <v>0</v>
      </c>
      <c r="K12" s="84">
        <v>12.992889999999999</v>
      </c>
      <c r="L12" s="84">
        <v>0</v>
      </c>
      <c r="M12" s="84">
        <v>11.682289999999998</v>
      </c>
      <c r="N12" s="84">
        <v>0</v>
      </c>
      <c r="O12" s="84">
        <v>1.3106</v>
      </c>
      <c r="P12" s="84">
        <v>0.63459599999999994</v>
      </c>
      <c r="Q12" s="85">
        <v>0</v>
      </c>
      <c r="R12" s="84">
        <v>0</v>
      </c>
      <c r="S12" s="86">
        <v>70.775032999999979</v>
      </c>
      <c r="T12" s="84">
        <v>2.8269899999999999</v>
      </c>
      <c r="U12" s="84">
        <v>2.1692899999999997</v>
      </c>
      <c r="V12" s="84">
        <v>0.65770000000000006</v>
      </c>
      <c r="W12" s="84">
        <v>67.948042999999984</v>
      </c>
      <c r="X12" s="84">
        <v>66.883356999999975</v>
      </c>
      <c r="Y12" s="84">
        <v>3.8793780000000004</v>
      </c>
      <c r="Z12" s="84">
        <v>1.064686</v>
      </c>
      <c r="AA12" s="84">
        <v>0.47300700000000007</v>
      </c>
      <c r="AB12" s="84">
        <v>0.8628169999999955</v>
      </c>
      <c r="AC12" s="84">
        <v>67.085225999999992</v>
      </c>
      <c r="AD12" s="84">
        <v>65.750729000000007</v>
      </c>
      <c r="AE12" s="84">
        <v>1.3344969999999998</v>
      </c>
      <c r="AF12" s="87">
        <v>0</v>
      </c>
      <c r="AG12" s="86">
        <v>83.666325000000001</v>
      </c>
      <c r="AH12" s="84">
        <v>4.1614869999999984</v>
      </c>
      <c r="AI12" s="84">
        <v>83.666325000000001</v>
      </c>
      <c r="AJ12" s="84">
        <v>0</v>
      </c>
      <c r="AK12" s="84">
        <f>G12-N12</f>
        <v>100.37291899999998</v>
      </c>
      <c r="AL12" s="84">
        <f>AM12+AN12</f>
        <v>4.7176175237191647</v>
      </c>
      <c r="AM12" s="84">
        <f>AM13+SUM(AM16:AM19)+AM44+SUM(AM51:AM64)</f>
        <v>0</v>
      </c>
      <c r="AN12" s="84">
        <f>AN13+SUM(AN16:AN19)+AN44+SUM(AN51:AN64)</f>
        <v>4.7176175237191647</v>
      </c>
      <c r="AO12" s="84">
        <f>AK12-AL12</f>
        <v>95.655301476280812</v>
      </c>
    </row>
    <row r="13" spans="2:41" s="88" customFormat="1" ht="17.25" customHeight="1" thickTop="1">
      <c r="B13" s="89" t="s">
        <v>76</v>
      </c>
      <c r="C13" s="90"/>
      <c r="D13" s="91">
        <v>16.677034999999997</v>
      </c>
      <c r="E13" s="91">
        <v>0</v>
      </c>
      <c r="F13" s="91">
        <v>0</v>
      </c>
      <c r="G13" s="91">
        <v>16.677034999999997</v>
      </c>
      <c r="H13" s="91">
        <v>16.672999999999998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4.0349999999999995E-3</v>
      </c>
      <c r="T13" s="91">
        <v>0</v>
      </c>
      <c r="U13" s="91">
        <v>0</v>
      </c>
      <c r="V13" s="91">
        <v>0</v>
      </c>
      <c r="W13" s="91">
        <v>4.0349999999999995E-3</v>
      </c>
      <c r="X13" s="91">
        <v>1.565E-3</v>
      </c>
      <c r="Y13" s="91">
        <v>0</v>
      </c>
      <c r="Z13" s="91">
        <v>2.4699999999999995E-3</v>
      </c>
      <c r="AA13" s="91">
        <v>0</v>
      </c>
      <c r="AB13" s="91">
        <v>1.5999999999999999E-3</v>
      </c>
      <c r="AC13" s="91">
        <v>2.4349999999999997E-3</v>
      </c>
      <c r="AD13" s="91">
        <v>1.7169999999999998E-3</v>
      </c>
      <c r="AE13" s="91">
        <v>7.1800000000000011E-4</v>
      </c>
      <c r="AF13" s="93">
        <v>0</v>
      </c>
      <c r="AG13" s="92">
        <v>16.674716999999998</v>
      </c>
      <c r="AH13" s="91">
        <v>7.1800000000000011E-4</v>
      </c>
      <c r="AI13" s="91">
        <v>16.674716999999998</v>
      </c>
      <c r="AJ13" s="91">
        <v>0</v>
      </c>
      <c r="AK13" s="91">
        <f t="shared" ref="AK13:AK64" si="0">G13-N13</f>
        <v>16.677034999999997</v>
      </c>
      <c r="AL13" s="91">
        <f t="shared" ref="AL13:AL64" si="1">AM13+AN13</f>
        <v>2.3180000000000002E-3</v>
      </c>
      <c r="AM13" s="91">
        <f>SUM(AM14:AM15)</f>
        <v>0</v>
      </c>
      <c r="AN13" s="91">
        <f>SUM(AN14:AN15)</f>
        <v>2.3180000000000002E-3</v>
      </c>
      <c r="AO13" s="91">
        <f t="shared" ref="AO13:AO64" si="2">AK13-AL13</f>
        <v>16.674716999999998</v>
      </c>
    </row>
    <row r="14" spans="2:41" s="88" customFormat="1" ht="17.25" customHeight="1">
      <c r="B14" s="94">
        <v>0</v>
      </c>
      <c r="C14" s="95" t="s">
        <v>77</v>
      </c>
      <c r="D14" s="96">
        <v>16.677034999999997</v>
      </c>
      <c r="E14" s="96">
        <v>0</v>
      </c>
      <c r="F14" s="96">
        <v>0</v>
      </c>
      <c r="G14" s="96">
        <v>16.677034999999997</v>
      </c>
      <c r="H14" s="96">
        <v>16.672999999999998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4.0349999999999995E-3</v>
      </c>
      <c r="T14" s="96">
        <v>0</v>
      </c>
      <c r="U14" s="96">
        <v>0</v>
      </c>
      <c r="V14" s="96">
        <v>0</v>
      </c>
      <c r="W14" s="96">
        <v>4.0349999999999995E-3</v>
      </c>
      <c r="X14" s="96">
        <v>1.565E-3</v>
      </c>
      <c r="Y14" s="96">
        <v>0</v>
      </c>
      <c r="Z14" s="96">
        <v>2.4699999999999995E-3</v>
      </c>
      <c r="AA14" s="96">
        <v>0</v>
      </c>
      <c r="AB14" s="96">
        <v>1.5999999999999999E-3</v>
      </c>
      <c r="AC14" s="96">
        <v>2.4349999999999997E-3</v>
      </c>
      <c r="AD14" s="96">
        <v>1.7169999999999998E-3</v>
      </c>
      <c r="AE14" s="96">
        <v>7.1800000000000011E-4</v>
      </c>
      <c r="AF14" s="99">
        <v>0</v>
      </c>
      <c r="AG14" s="98">
        <v>16.674716999999998</v>
      </c>
      <c r="AH14" s="96">
        <v>7.1800000000000011E-4</v>
      </c>
      <c r="AI14" s="96">
        <v>16.674716999999998</v>
      </c>
      <c r="AJ14" s="96">
        <v>0</v>
      </c>
      <c r="AK14" s="96">
        <f t="shared" si="0"/>
        <v>16.677034999999997</v>
      </c>
      <c r="AL14" s="96">
        <f t="shared" si="1"/>
        <v>2.3180000000000002E-3</v>
      </c>
      <c r="AM14" s="96">
        <v>0</v>
      </c>
      <c r="AN14" s="96">
        <v>2.3180000000000002E-3</v>
      </c>
      <c r="AO14" s="96">
        <f t="shared" si="2"/>
        <v>16.674716999999998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56.869484</v>
      </c>
      <c r="E18" s="91">
        <v>0</v>
      </c>
      <c r="F18" s="91">
        <v>0</v>
      </c>
      <c r="G18" s="91">
        <v>56.869484</v>
      </c>
      <c r="H18" s="91">
        <v>0</v>
      </c>
      <c r="I18" s="91">
        <v>0</v>
      </c>
      <c r="J18" s="91">
        <v>0</v>
      </c>
      <c r="K18" s="91">
        <v>0.48769999999999991</v>
      </c>
      <c r="L18" s="91">
        <v>0</v>
      </c>
      <c r="M18" s="91">
        <v>0</v>
      </c>
      <c r="N18" s="91">
        <v>0</v>
      </c>
      <c r="O18" s="91">
        <v>0.48769999999999991</v>
      </c>
      <c r="P18" s="91">
        <v>0.48759599999999997</v>
      </c>
      <c r="Q18" s="108">
        <v>0</v>
      </c>
      <c r="R18" s="91">
        <v>0</v>
      </c>
      <c r="S18" s="92">
        <v>56.381887999999996</v>
      </c>
      <c r="T18" s="91">
        <v>2.0040900000000001</v>
      </c>
      <c r="U18" s="91">
        <v>2.0040800000000001</v>
      </c>
      <c r="V18" s="91">
        <v>1.0000000000000001E-5</v>
      </c>
      <c r="W18" s="91">
        <v>54.377797999999999</v>
      </c>
      <c r="X18" s="91">
        <v>54.325947999999997</v>
      </c>
      <c r="Y18" s="91">
        <v>0</v>
      </c>
      <c r="Z18" s="91">
        <v>5.185E-2</v>
      </c>
      <c r="AA18" s="91">
        <v>1.0970000000000001E-2</v>
      </c>
      <c r="AB18" s="91">
        <v>0.28445499999999413</v>
      </c>
      <c r="AC18" s="96">
        <v>54.093343000000004</v>
      </c>
      <c r="AD18" s="91">
        <v>53.292987000000004</v>
      </c>
      <c r="AE18" s="91">
        <v>0.80035599999999996</v>
      </c>
      <c r="AF18" s="93">
        <v>0</v>
      </c>
      <c r="AG18" s="92">
        <v>53.780583000000007</v>
      </c>
      <c r="AH18" s="91">
        <v>2.804446</v>
      </c>
      <c r="AI18" s="91">
        <v>53.780583000000007</v>
      </c>
      <c r="AJ18" s="91">
        <v>0</v>
      </c>
      <c r="AK18" s="91">
        <f t="shared" si="0"/>
        <v>56.869484</v>
      </c>
      <c r="AL18" s="91">
        <f t="shared" si="1"/>
        <v>2.8114729999999994</v>
      </c>
      <c r="AM18" s="91">
        <v>0</v>
      </c>
      <c r="AN18" s="91">
        <v>2.8114729999999994</v>
      </c>
      <c r="AO18" s="91">
        <f t="shared" si="2"/>
        <v>54.058011</v>
      </c>
    </row>
    <row r="19" spans="2:41" s="88" customFormat="1" ht="17.25" customHeight="1">
      <c r="B19" s="109" t="s">
        <v>82</v>
      </c>
      <c r="C19" s="110"/>
      <c r="D19" s="91">
        <v>11.264197000000001</v>
      </c>
      <c r="E19" s="91">
        <v>0</v>
      </c>
      <c r="F19" s="91">
        <v>0</v>
      </c>
      <c r="G19" s="91">
        <v>11.264197000000001</v>
      </c>
      <c r="H19" s="91">
        <v>0</v>
      </c>
      <c r="I19" s="91">
        <v>0</v>
      </c>
      <c r="J19" s="91">
        <v>0</v>
      </c>
      <c r="K19" s="91">
        <v>6.2751899999999994</v>
      </c>
      <c r="L19" s="91">
        <v>0</v>
      </c>
      <c r="M19" s="91">
        <v>6.075289999999999</v>
      </c>
      <c r="N19" s="91">
        <v>0</v>
      </c>
      <c r="O19" s="91">
        <v>0.19989999999999999</v>
      </c>
      <c r="P19" s="91">
        <v>0.14699999999999999</v>
      </c>
      <c r="Q19" s="108">
        <v>0</v>
      </c>
      <c r="R19" s="91">
        <v>0</v>
      </c>
      <c r="S19" s="92">
        <v>5.0419070000000001</v>
      </c>
      <c r="T19" s="91">
        <v>0.30710999999999999</v>
      </c>
      <c r="U19" s="91">
        <v>0.13871</v>
      </c>
      <c r="V19" s="91">
        <v>0.16840000000000002</v>
      </c>
      <c r="W19" s="91">
        <v>4.7347969999999995</v>
      </c>
      <c r="X19" s="91">
        <v>4.2112849999999993</v>
      </c>
      <c r="Y19" s="91">
        <v>0</v>
      </c>
      <c r="Z19" s="91">
        <v>0.52351200000000009</v>
      </c>
      <c r="AA19" s="91">
        <v>0.31102700000000005</v>
      </c>
      <c r="AB19" s="91">
        <v>0.21703900000000009</v>
      </c>
      <c r="AC19" s="91">
        <v>4.5177580000000006</v>
      </c>
      <c r="AD19" s="91">
        <v>4.3337029999999999</v>
      </c>
      <c r="AE19" s="91">
        <v>0.18405499999999997</v>
      </c>
      <c r="AF19" s="93">
        <v>0</v>
      </c>
      <c r="AG19" s="92">
        <v>4.4807030000000001</v>
      </c>
      <c r="AH19" s="91">
        <v>0.49116500000000002</v>
      </c>
      <c r="AI19" s="91">
        <v>4.4807030000000001</v>
      </c>
      <c r="AJ19" s="91">
        <v>0</v>
      </c>
      <c r="AK19" s="91">
        <f t="shared" si="0"/>
        <v>11.264197000000001</v>
      </c>
      <c r="AL19" s="91">
        <f t="shared" si="1"/>
        <v>0.68171599999999999</v>
      </c>
      <c r="AM19" s="91">
        <f>SUM(AM20:AM43)</f>
        <v>0</v>
      </c>
      <c r="AN19" s="91">
        <f>SUM(AN20:AN43)</f>
        <v>0.68171599999999999</v>
      </c>
      <c r="AO19" s="91">
        <f t="shared" si="2"/>
        <v>10.582481000000001</v>
      </c>
    </row>
    <row r="20" spans="2:41" s="88" customFormat="1" ht="17.25" customHeight="1">
      <c r="B20" s="94">
        <v>0</v>
      </c>
      <c r="C20" s="95" t="s">
        <v>83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9">
        <v>0</v>
      </c>
      <c r="AG20" s="98">
        <v>0</v>
      </c>
      <c r="AH20" s="96">
        <v>0</v>
      </c>
      <c r="AI20" s="96">
        <v>0</v>
      </c>
      <c r="AJ20" s="96">
        <v>0</v>
      </c>
      <c r="AK20" s="96">
        <f t="shared" si="0"/>
        <v>0</v>
      </c>
      <c r="AL20" s="96">
        <f t="shared" si="1"/>
        <v>0</v>
      </c>
      <c r="AM20" s="96">
        <v>0</v>
      </c>
      <c r="AN20" s="96">
        <v>0</v>
      </c>
      <c r="AO20" s="96">
        <f t="shared" si="2"/>
        <v>0</v>
      </c>
    </row>
    <row r="21" spans="2:41" s="88" customFormat="1" ht="17.25" customHeight="1">
      <c r="B21" s="94">
        <v>0</v>
      </c>
      <c r="C21" s="111" t="s">
        <v>84</v>
      </c>
      <c r="D21" s="112">
        <v>6.196038999999999</v>
      </c>
      <c r="E21" s="112">
        <v>0</v>
      </c>
      <c r="F21" s="112">
        <v>0</v>
      </c>
      <c r="G21" s="112">
        <v>6.196038999999999</v>
      </c>
      <c r="H21" s="112">
        <v>0</v>
      </c>
      <c r="I21" s="112">
        <v>0</v>
      </c>
      <c r="J21" s="112">
        <v>0</v>
      </c>
      <c r="K21" s="112">
        <v>4.6304399999999992</v>
      </c>
      <c r="L21" s="112">
        <v>0</v>
      </c>
      <c r="M21" s="112">
        <v>4.6304399999999992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1.5655990000000002</v>
      </c>
      <c r="T21" s="112">
        <v>0</v>
      </c>
      <c r="U21" s="112">
        <v>0</v>
      </c>
      <c r="V21" s="112">
        <v>0</v>
      </c>
      <c r="W21" s="112">
        <v>1.5655990000000002</v>
      </c>
      <c r="X21" s="112">
        <v>1.5599090000000002</v>
      </c>
      <c r="Y21" s="112">
        <v>0</v>
      </c>
      <c r="Z21" s="112">
        <v>5.6899999999999997E-3</v>
      </c>
      <c r="AA21" s="112">
        <v>0</v>
      </c>
      <c r="AB21" s="112">
        <v>1.3460000000002914E-3</v>
      </c>
      <c r="AC21" s="112">
        <v>1.5642529999999999</v>
      </c>
      <c r="AD21" s="112">
        <v>1.473703</v>
      </c>
      <c r="AE21" s="112">
        <v>9.0549999999999992E-2</v>
      </c>
      <c r="AF21" s="115">
        <v>0</v>
      </c>
      <c r="AG21" s="114">
        <v>1.473703</v>
      </c>
      <c r="AH21" s="112">
        <v>9.0549999999999992E-2</v>
      </c>
      <c r="AI21" s="112">
        <v>1.473703</v>
      </c>
      <c r="AJ21" s="112">
        <v>0</v>
      </c>
      <c r="AK21" s="112">
        <f t="shared" si="0"/>
        <v>6.196038999999999</v>
      </c>
      <c r="AL21" s="112">
        <f t="shared" si="1"/>
        <v>9.1896000000000005E-2</v>
      </c>
      <c r="AM21" s="112">
        <v>0</v>
      </c>
      <c r="AN21" s="112">
        <v>9.1896000000000005E-2</v>
      </c>
      <c r="AO21" s="112">
        <f t="shared" si="2"/>
        <v>6.1041429999999988</v>
      </c>
    </row>
    <row r="22" spans="2:41" s="88" customFormat="1" ht="17.25" customHeight="1">
      <c r="B22" s="94">
        <v>0</v>
      </c>
      <c r="C22" s="111" t="s">
        <v>85</v>
      </c>
      <c r="D22" s="112">
        <v>2.6000000000000003E-4</v>
      </c>
      <c r="E22" s="112">
        <v>0</v>
      </c>
      <c r="F22" s="112">
        <v>0</v>
      </c>
      <c r="G22" s="112">
        <v>2.6000000000000003E-4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2.6000000000000003E-4</v>
      </c>
      <c r="T22" s="112">
        <v>0</v>
      </c>
      <c r="U22" s="112">
        <v>0</v>
      </c>
      <c r="V22" s="112">
        <v>0</v>
      </c>
      <c r="W22" s="112">
        <v>2.6000000000000003E-4</v>
      </c>
      <c r="X22" s="112">
        <v>2.6000000000000003E-4</v>
      </c>
      <c r="Y22" s="112">
        <v>0</v>
      </c>
      <c r="Z22" s="112">
        <v>0</v>
      </c>
      <c r="AA22" s="112">
        <v>0</v>
      </c>
      <c r="AB22" s="112">
        <v>0</v>
      </c>
      <c r="AC22" s="112">
        <v>2.6000000000000003E-4</v>
      </c>
      <c r="AD22" s="112">
        <v>0</v>
      </c>
      <c r="AE22" s="112">
        <v>2.6000000000000003E-4</v>
      </c>
      <c r="AF22" s="115">
        <v>0</v>
      </c>
      <c r="AG22" s="114">
        <v>0</v>
      </c>
      <c r="AH22" s="112">
        <v>2.6000000000000003E-4</v>
      </c>
      <c r="AI22" s="112">
        <v>0</v>
      </c>
      <c r="AJ22" s="112">
        <v>0</v>
      </c>
      <c r="AK22" s="112">
        <f t="shared" si="0"/>
        <v>2.6000000000000003E-4</v>
      </c>
      <c r="AL22" s="112">
        <f t="shared" si="1"/>
        <v>2.6000000000000003E-4</v>
      </c>
      <c r="AM22" s="112">
        <v>0</v>
      </c>
      <c r="AN22" s="112">
        <v>2.6000000000000003E-4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0.50577299999999992</v>
      </c>
      <c r="E23" s="112">
        <v>0</v>
      </c>
      <c r="F23" s="112">
        <v>0</v>
      </c>
      <c r="G23" s="112">
        <v>0.50577299999999992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0.50577299999999992</v>
      </c>
      <c r="T23" s="112">
        <v>0</v>
      </c>
      <c r="U23" s="112">
        <v>0</v>
      </c>
      <c r="V23" s="112">
        <v>0</v>
      </c>
      <c r="W23" s="112">
        <v>0.50577299999999992</v>
      </c>
      <c r="X23" s="112">
        <v>0.50577299999999992</v>
      </c>
      <c r="Y23" s="112">
        <v>0</v>
      </c>
      <c r="Z23" s="112">
        <v>0</v>
      </c>
      <c r="AA23" s="112">
        <v>0</v>
      </c>
      <c r="AB23" s="112">
        <v>0</v>
      </c>
      <c r="AC23" s="112">
        <v>0.50577299999999992</v>
      </c>
      <c r="AD23" s="112">
        <v>0.50577299999999992</v>
      </c>
      <c r="AE23" s="112">
        <v>0</v>
      </c>
      <c r="AF23" s="115">
        <v>0</v>
      </c>
      <c r="AG23" s="114">
        <v>0.50577299999999992</v>
      </c>
      <c r="AH23" s="112">
        <v>0</v>
      </c>
      <c r="AI23" s="112">
        <v>0.50577299999999992</v>
      </c>
      <c r="AJ23" s="112">
        <v>0</v>
      </c>
      <c r="AK23" s="112">
        <f t="shared" si="0"/>
        <v>0.50577299999999992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0.50577299999999992</v>
      </c>
    </row>
    <row r="24" spans="2:41" s="88" customFormat="1" ht="17.25" customHeight="1">
      <c r="B24" s="94">
        <v>0</v>
      </c>
      <c r="C24" s="111" t="s">
        <v>87</v>
      </c>
      <c r="D24" s="112">
        <v>4.0559999999999999E-2</v>
      </c>
      <c r="E24" s="112">
        <v>0</v>
      </c>
      <c r="F24" s="112">
        <v>0</v>
      </c>
      <c r="G24" s="112">
        <v>4.0559999999999999E-2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4.0559999999999999E-2</v>
      </c>
      <c r="T24" s="112">
        <v>0</v>
      </c>
      <c r="U24" s="112">
        <v>0</v>
      </c>
      <c r="V24" s="112">
        <v>0</v>
      </c>
      <c r="W24" s="112">
        <v>4.0559999999999999E-2</v>
      </c>
      <c r="X24" s="112">
        <v>3.6249999999999998E-2</v>
      </c>
      <c r="Y24" s="112">
        <v>0</v>
      </c>
      <c r="Z24" s="112">
        <v>4.3099999999999996E-3</v>
      </c>
      <c r="AA24" s="112">
        <v>0</v>
      </c>
      <c r="AB24" s="112">
        <v>0</v>
      </c>
      <c r="AC24" s="112">
        <v>4.0559999999999999E-2</v>
      </c>
      <c r="AD24" s="112">
        <v>3.6249999999999998E-2</v>
      </c>
      <c r="AE24" s="112">
        <v>4.3099999999999996E-3</v>
      </c>
      <c r="AF24" s="115">
        <v>0</v>
      </c>
      <c r="AG24" s="114">
        <v>3.6249999999999998E-2</v>
      </c>
      <c r="AH24" s="112">
        <v>4.3099999999999996E-3</v>
      </c>
      <c r="AI24" s="112">
        <v>3.6249999999999998E-2</v>
      </c>
      <c r="AJ24" s="112">
        <v>0</v>
      </c>
      <c r="AK24" s="112">
        <f t="shared" si="0"/>
        <v>4.0559999999999999E-2</v>
      </c>
      <c r="AL24" s="112">
        <f t="shared" si="1"/>
        <v>4.3099999999999996E-3</v>
      </c>
      <c r="AM24" s="112">
        <v>0</v>
      </c>
      <c r="AN24" s="112">
        <v>4.3099999999999996E-3</v>
      </c>
      <c r="AO24" s="112">
        <f t="shared" si="2"/>
        <v>3.6249999999999998E-2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0.95345999999999997</v>
      </c>
      <c r="E27" s="112">
        <v>0</v>
      </c>
      <c r="F27" s="112">
        <v>0</v>
      </c>
      <c r="G27" s="112">
        <v>0.95345999999999997</v>
      </c>
      <c r="H27" s="112">
        <v>0</v>
      </c>
      <c r="I27" s="112">
        <v>0</v>
      </c>
      <c r="J27" s="112">
        <v>0</v>
      </c>
      <c r="K27" s="112">
        <v>0.78300000000000003</v>
      </c>
      <c r="L27" s="112">
        <v>0</v>
      </c>
      <c r="M27" s="112">
        <v>0.63600000000000001</v>
      </c>
      <c r="N27" s="112">
        <v>0</v>
      </c>
      <c r="O27" s="112">
        <v>0.14699999999999999</v>
      </c>
      <c r="P27" s="112">
        <v>0.14699999999999999</v>
      </c>
      <c r="Q27" s="113">
        <v>0</v>
      </c>
      <c r="R27" s="112">
        <v>0</v>
      </c>
      <c r="S27" s="114">
        <v>0.17046</v>
      </c>
      <c r="T27" s="112">
        <v>0</v>
      </c>
      <c r="U27" s="112">
        <v>0</v>
      </c>
      <c r="V27" s="112">
        <v>0</v>
      </c>
      <c r="W27" s="112">
        <v>0.17046</v>
      </c>
      <c r="X27" s="112">
        <v>2.82E-3</v>
      </c>
      <c r="Y27" s="112">
        <v>0</v>
      </c>
      <c r="Z27" s="112">
        <v>0.16764000000000001</v>
      </c>
      <c r="AA27" s="112">
        <v>0.16516000000000003</v>
      </c>
      <c r="AB27" s="112">
        <v>0.163572</v>
      </c>
      <c r="AC27" s="112">
        <v>6.888E-3</v>
      </c>
      <c r="AD27" s="112">
        <v>5.2370000000000003E-3</v>
      </c>
      <c r="AE27" s="112">
        <v>1.6510000000000001E-3</v>
      </c>
      <c r="AF27" s="115">
        <v>0</v>
      </c>
      <c r="AG27" s="114">
        <v>0.15223699999999998</v>
      </c>
      <c r="AH27" s="112">
        <v>1.6510000000000001E-3</v>
      </c>
      <c r="AI27" s="112">
        <v>0.15223699999999998</v>
      </c>
      <c r="AJ27" s="112">
        <v>0</v>
      </c>
      <c r="AK27" s="112">
        <f t="shared" si="0"/>
        <v>0.95345999999999997</v>
      </c>
      <c r="AL27" s="112">
        <f t="shared" si="1"/>
        <v>0.16516000000000003</v>
      </c>
      <c r="AM27" s="112">
        <v>0</v>
      </c>
      <c r="AN27" s="112">
        <v>0.16516000000000003</v>
      </c>
      <c r="AO27" s="112">
        <f t="shared" si="2"/>
        <v>0.7883</v>
      </c>
    </row>
    <row r="28" spans="2:41" s="88" customFormat="1" ht="17.25" customHeight="1">
      <c r="B28" s="94">
        <v>0</v>
      </c>
      <c r="C28" s="111" t="s">
        <v>91</v>
      </c>
      <c r="D28" s="112">
        <v>1.030907</v>
      </c>
      <c r="E28" s="112">
        <v>0</v>
      </c>
      <c r="F28" s="112">
        <v>0</v>
      </c>
      <c r="G28" s="112">
        <v>1.030907</v>
      </c>
      <c r="H28" s="112">
        <v>0</v>
      </c>
      <c r="I28" s="112">
        <v>0</v>
      </c>
      <c r="J28" s="112">
        <v>0</v>
      </c>
      <c r="K28" s="112">
        <v>0.86175000000000002</v>
      </c>
      <c r="L28" s="112">
        <v>0</v>
      </c>
      <c r="M28" s="112">
        <v>0.80885000000000007</v>
      </c>
      <c r="N28" s="112">
        <v>0</v>
      </c>
      <c r="O28" s="112">
        <v>5.2899999999999996E-2</v>
      </c>
      <c r="P28" s="112">
        <v>0</v>
      </c>
      <c r="Q28" s="113">
        <v>0</v>
      </c>
      <c r="R28" s="112">
        <v>0</v>
      </c>
      <c r="S28" s="114">
        <v>0.222057</v>
      </c>
      <c r="T28" s="112">
        <v>0</v>
      </c>
      <c r="U28" s="112">
        <v>0</v>
      </c>
      <c r="V28" s="112">
        <v>0</v>
      </c>
      <c r="W28" s="112">
        <v>0.222057</v>
      </c>
      <c r="X28" s="112">
        <v>9.819E-2</v>
      </c>
      <c r="Y28" s="112">
        <v>0</v>
      </c>
      <c r="Z28" s="112">
        <v>0.123867</v>
      </c>
      <c r="AA28" s="112">
        <v>0.123867</v>
      </c>
      <c r="AB28" s="112">
        <v>4.9639999999999962E-3</v>
      </c>
      <c r="AC28" s="112">
        <v>0.21709300000000001</v>
      </c>
      <c r="AD28" s="112">
        <v>0.19442700000000002</v>
      </c>
      <c r="AE28" s="112">
        <v>2.2665999999999999E-2</v>
      </c>
      <c r="AF28" s="115">
        <v>0</v>
      </c>
      <c r="AG28" s="114">
        <v>0.19442700000000002</v>
      </c>
      <c r="AH28" s="112">
        <v>2.2665999999999999E-2</v>
      </c>
      <c r="AI28" s="112">
        <v>0.19442700000000002</v>
      </c>
      <c r="AJ28" s="112">
        <v>0</v>
      </c>
      <c r="AK28" s="112">
        <f t="shared" si="0"/>
        <v>1.030907</v>
      </c>
      <c r="AL28" s="112">
        <f t="shared" si="1"/>
        <v>2.7630000000000005E-2</v>
      </c>
      <c r="AM28" s="112">
        <v>0</v>
      </c>
      <c r="AN28" s="112">
        <v>2.7630000000000005E-2</v>
      </c>
      <c r="AO28" s="112">
        <f t="shared" si="2"/>
        <v>1.003277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0.45616000000000001</v>
      </c>
      <c r="E32" s="112">
        <v>0</v>
      </c>
      <c r="F32" s="112">
        <v>0</v>
      </c>
      <c r="G32" s="112">
        <v>0.45616000000000001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0.45616000000000001</v>
      </c>
      <c r="T32" s="112">
        <v>0</v>
      </c>
      <c r="U32" s="112">
        <v>0</v>
      </c>
      <c r="V32" s="112">
        <v>0</v>
      </c>
      <c r="W32" s="112">
        <v>0.45616000000000001</v>
      </c>
      <c r="X32" s="112">
        <v>0.45616000000000001</v>
      </c>
      <c r="Y32" s="112">
        <v>0</v>
      </c>
      <c r="Z32" s="112">
        <v>0</v>
      </c>
      <c r="AA32" s="112">
        <v>0</v>
      </c>
      <c r="AB32" s="112">
        <v>9.1230000000000477E-3</v>
      </c>
      <c r="AC32" s="112">
        <v>0.44703699999999996</v>
      </c>
      <c r="AD32" s="112">
        <v>0.44703699999999996</v>
      </c>
      <c r="AE32" s="112">
        <v>0</v>
      </c>
      <c r="AF32" s="115">
        <v>0</v>
      </c>
      <c r="AG32" s="114">
        <v>0.44703699999999996</v>
      </c>
      <c r="AH32" s="112">
        <v>0</v>
      </c>
      <c r="AI32" s="112">
        <v>0.44703699999999996</v>
      </c>
      <c r="AJ32" s="112">
        <v>0</v>
      </c>
      <c r="AK32" s="112">
        <f t="shared" si="0"/>
        <v>0.45616000000000001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0.45616000000000001</v>
      </c>
    </row>
    <row r="33" spans="2:41" s="88" customFormat="1" ht="17.25" customHeight="1">
      <c r="B33" s="94">
        <v>0</v>
      </c>
      <c r="C33" s="111" t="s">
        <v>96</v>
      </c>
      <c r="D33" s="112">
        <v>0.31987500000000002</v>
      </c>
      <c r="E33" s="112">
        <v>0</v>
      </c>
      <c r="F33" s="112">
        <v>0</v>
      </c>
      <c r="G33" s="112">
        <v>0.31987500000000002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0.31987500000000002</v>
      </c>
      <c r="T33" s="112">
        <v>0.16540000000000002</v>
      </c>
      <c r="U33" s="112">
        <v>0</v>
      </c>
      <c r="V33" s="112">
        <v>0.16540000000000002</v>
      </c>
      <c r="W33" s="112">
        <v>0.154475</v>
      </c>
      <c r="X33" s="112">
        <v>0.154115</v>
      </c>
      <c r="Y33" s="112">
        <v>0</v>
      </c>
      <c r="Z33" s="112">
        <v>3.5999999999999997E-4</v>
      </c>
      <c r="AA33" s="112">
        <v>0</v>
      </c>
      <c r="AB33" s="112">
        <v>0</v>
      </c>
      <c r="AC33" s="112">
        <v>0.15447500000000003</v>
      </c>
      <c r="AD33" s="112">
        <v>0.14366300000000004</v>
      </c>
      <c r="AE33" s="112">
        <v>1.0812E-2</v>
      </c>
      <c r="AF33" s="115">
        <v>0</v>
      </c>
      <c r="AG33" s="114">
        <v>0.14366300000000004</v>
      </c>
      <c r="AH33" s="112">
        <v>0.17621200000000001</v>
      </c>
      <c r="AI33" s="112">
        <v>0.14366300000000004</v>
      </c>
      <c r="AJ33" s="112">
        <v>0</v>
      </c>
      <c r="AK33" s="112">
        <f t="shared" si="0"/>
        <v>0.31987500000000002</v>
      </c>
      <c r="AL33" s="112">
        <f t="shared" si="1"/>
        <v>0.17621199999999998</v>
      </c>
      <c r="AM33" s="112">
        <v>0</v>
      </c>
      <c r="AN33" s="112">
        <v>0.17621199999999998</v>
      </c>
      <c r="AO33" s="112">
        <f t="shared" si="2"/>
        <v>0.14366300000000004</v>
      </c>
    </row>
    <row r="34" spans="2:41" s="88" customFormat="1" ht="17.25" customHeight="1">
      <c r="B34" s="94">
        <v>0</v>
      </c>
      <c r="C34" s="111" t="s">
        <v>97</v>
      </c>
      <c r="D34" s="112">
        <v>3.7399999999999996E-2</v>
      </c>
      <c r="E34" s="112">
        <v>0</v>
      </c>
      <c r="F34" s="112">
        <v>0</v>
      </c>
      <c r="G34" s="112">
        <v>3.7399999999999996E-2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3.7399999999999996E-2</v>
      </c>
      <c r="T34" s="112">
        <v>0</v>
      </c>
      <c r="U34" s="112">
        <v>0</v>
      </c>
      <c r="V34" s="112">
        <v>0</v>
      </c>
      <c r="W34" s="112">
        <v>3.7399999999999996E-2</v>
      </c>
      <c r="X34" s="112">
        <v>0</v>
      </c>
      <c r="Y34" s="112">
        <v>0</v>
      </c>
      <c r="Z34" s="112">
        <v>3.7399999999999996E-2</v>
      </c>
      <c r="AA34" s="112">
        <v>2.1999999999999999E-2</v>
      </c>
      <c r="AB34" s="112">
        <v>1.6829999999999998E-2</v>
      </c>
      <c r="AC34" s="112">
        <v>2.0569999999999998E-2</v>
      </c>
      <c r="AD34" s="112">
        <v>2.0399999999999998E-2</v>
      </c>
      <c r="AE34" s="112">
        <v>1.7000000000000001E-4</v>
      </c>
      <c r="AF34" s="115">
        <v>0</v>
      </c>
      <c r="AG34" s="114">
        <v>2.0399999999999998E-2</v>
      </c>
      <c r="AH34" s="112">
        <v>1.7000000000000001E-4</v>
      </c>
      <c r="AI34" s="112">
        <v>2.0399999999999998E-2</v>
      </c>
      <c r="AJ34" s="112">
        <v>0</v>
      </c>
      <c r="AK34" s="112">
        <f t="shared" si="0"/>
        <v>3.7399999999999996E-2</v>
      </c>
      <c r="AL34" s="112">
        <f t="shared" si="1"/>
        <v>1.7000000000000001E-2</v>
      </c>
      <c r="AM34" s="112">
        <v>0</v>
      </c>
      <c r="AN34" s="112">
        <v>1.7000000000000001E-2</v>
      </c>
      <c r="AO34" s="112">
        <f t="shared" si="2"/>
        <v>2.0399999999999995E-2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0.21521000000000001</v>
      </c>
      <c r="E37" s="112">
        <v>0</v>
      </c>
      <c r="F37" s="112">
        <v>0</v>
      </c>
      <c r="G37" s="112">
        <v>0.21521000000000001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0.21521000000000001</v>
      </c>
      <c r="T37" s="112">
        <v>0</v>
      </c>
      <c r="U37" s="112">
        <v>0</v>
      </c>
      <c r="V37" s="112">
        <v>0</v>
      </c>
      <c r="W37" s="112">
        <v>0.21521000000000001</v>
      </c>
      <c r="X37" s="112">
        <v>4.5179999999999998E-2</v>
      </c>
      <c r="Y37" s="112">
        <v>0</v>
      </c>
      <c r="Z37" s="112">
        <v>0.17003000000000001</v>
      </c>
      <c r="AA37" s="112">
        <v>0</v>
      </c>
      <c r="AB37" s="112">
        <v>0</v>
      </c>
      <c r="AC37" s="112">
        <v>0.21521000000000001</v>
      </c>
      <c r="AD37" s="112">
        <v>0.19103000000000001</v>
      </c>
      <c r="AE37" s="112">
        <v>2.418E-2</v>
      </c>
      <c r="AF37" s="115">
        <v>0</v>
      </c>
      <c r="AG37" s="114">
        <v>0.19103000000000001</v>
      </c>
      <c r="AH37" s="112">
        <v>2.418E-2</v>
      </c>
      <c r="AI37" s="112">
        <v>0.19103000000000001</v>
      </c>
      <c r="AJ37" s="112">
        <v>0</v>
      </c>
      <c r="AK37" s="112">
        <f t="shared" si="0"/>
        <v>0.21521000000000001</v>
      </c>
      <c r="AL37" s="112">
        <f t="shared" si="1"/>
        <v>2.418E-2</v>
      </c>
      <c r="AM37" s="112">
        <v>0</v>
      </c>
      <c r="AN37" s="112">
        <v>2.418E-2</v>
      </c>
      <c r="AO37" s="112">
        <f t="shared" si="2"/>
        <v>0.19103000000000001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4.8869999999999999E-3</v>
      </c>
      <c r="E39" s="112">
        <v>0</v>
      </c>
      <c r="F39" s="112">
        <v>0</v>
      </c>
      <c r="G39" s="112">
        <v>4.8869999999999999E-3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4.8869999999999999E-3</v>
      </c>
      <c r="T39" s="112">
        <v>0</v>
      </c>
      <c r="U39" s="112">
        <v>0</v>
      </c>
      <c r="V39" s="112">
        <v>0</v>
      </c>
      <c r="W39" s="112">
        <v>4.8869999999999999E-3</v>
      </c>
      <c r="X39" s="112">
        <v>4.8869999999999999E-3</v>
      </c>
      <c r="Y39" s="112">
        <v>0</v>
      </c>
      <c r="Z39" s="112">
        <v>0</v>
      </c>
      <c r="AA39" s="112">
        <v>0</v>
      </c>
      <c r="AB39" s="112">
        <v>0</v>
      </c>
      <c r="AC39" s="112">
        <v>4.8869999999999999E-3</v>
      </c>
      <c r="AD39" s="112">
        <v>3.186E-3</v>
      </c>
      <c r="AE39" s="112">
        <v>1.701E-3</v>
      </c>
      <c r="AF39" s="115">
        <v>0</v>
      </c>
      <c r="AG39" s="114">
        <v>3.186E-3</v>
      </c>
      <c r="AH39" s="112">
        <v>1.701E-3</v>
      </c>
      <c r="AI39" s="112">
        <v>3.186E-3</v>
      </c>
      <c r="AJ39" s="112">
        <v>0</v>
      </c>
      <c r="AK39" s="112">
        <f t="shared" si="0"/>
        <v>4.8869999999999999E-3</v>
      </c>
      <c r="AL39" s="112">
        <f t="shared" si="1"/>
        <v>1.701E-3</v>
      </c>
      <c r="AM39" s="112">
        <v>0</v>
      </c>
      <c r="AN39" s="112">
        <v>1.701E-3</v>
      </c>
      <c r="AO39" s="112">
        <f t="shared" si="2"/>
        <v>3.1859999999999996E-3</v>
      </c>
    </row>
    <row r="40" spans="2:41" ht="17.25" customHeight="1">
      <c r="B40" s="94">
        <v>0</v>
      </c>
      <c r="C40" s="111" t="s">
        <v>103</v>
      </c>
      <c r="D40" s="112">
        <v>0.31420099999999995</v>
      </c>
      <c r="E40" s="112">
        <v>0</v>
      </c>
      <c r="F40" s="112">
        <v>0</v>
      </c>
      <c r="G40" s="112">
        <v>0.31420099999999995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0.31420099999999995</v>
      </c>
      <c r="T40" s="112">
        <v>0</v>
      </c>
      <c r="U40" s="112">
        <v>0</v>
      </c>
      <c r="V40" s="112">
        <v>0</v>
      </c>
      <c r="W40" s="112">
        <v>0.31420099999999995</v>
      </c>
      <c r="X40" s="112">
        <v>0.31420099999999995</v>
      </c>
      <c r="Y40" s="112">
        <v>0</v>
      </c>
      <c r="Z40" s="112">
        <v>0</v>
      </c>
      <c r="AA40" s="112">
        <v>0</v>
      </c>
      <c r="AB40" s="112">
        <v>0</v>
      </c>
      <c r="AC40" s="112">
        <v>0.31420100000000001</v>
      </c>
      <c r="AD40" s="112">
        <v>0.31368099999999999</v>
      </c>
      <c r="AE40" s="112">
        <v>5.2000000000000006E-4</v>
      </c>
      <c r="AF40" s="115">
        <v>0</v>
      </c>
      <c r="AG40" s="114">
        <v>0.31368099999999999</v>
      </c>
      <c r="AH40" s="112">
        <v>5.2000000000000006E-4</v>
      </c>
      <c r="AI40" s="112">
        <v>0.31368099999999999</v>
      </c>
      <c r="AJ40" s="112">
        <v>0</v>
      </c>
      <c r="AK40" s="112">
        <f t="shared" si="0"/>
        <v>0.31420099999999995</v>
      </c>
      <c r="AL40" s="112">
        <f t="shared" si="1"/>
        <v>5.2000000000000006E-4</v>
      </c>
      <c r="AM40" s="112">
        <v>0</v>
      </c>
      <c r="AN40" s="112">
        <v>5.2000000000000006E-4</v>
      </c>
      <c r="AO40" s="112">
        <f t="shared" si="2"/>
        <v>0.31368099999999993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1.1894649999999998</v>
      </c>
      <c r="E43" s="102">
        <v>0</v>
      </c>
      <c r="F43" s="102">
        <v>0</v>
      </c>
      <c r="G43" s="102">
        <v>1.1894649999999998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1.1894649999999998</v>
      </c>
      <c r="T43" s="102">
        <v>0.14171</v>
      </c>
      <c r="U43" s="102">
        <v>0.13871</v>
      </c>
      <c r="V43" s="102">
        <v>3.0000000000000001E-3</v>
      </c>
      <c r="W43" s="102">
        <v>1.0477549999999998</v>
      </c>
      <c r="X43" s="102">
        <v>1.0335399999999997</v>
      </c>
      <c r="Y43" s="102">
        <v>0</v>
      </c>
      <c r="Z43" s="102">
        <v>1.4215E-2</v>
      </c>
      <c r="AA43" s="102">
        <v>0</v>
      </c>
      <c r="AB43" s="112">
        <v>2.1203999999999779E-2</v>
      </c>
      <c r="AC43" s="112">
        <v>1.026551</v>
      </c>
      <c r="AD43" s="112">
        <v>0.99931599999999998</v>
      </c>
      <c r="AE43" s="102">
        <v>2.7234999999999995E-2</v>
      </c>
      <c r="AF43" s="105">
        <v>0</v>
      </c>
      <c r="AG43" s="104">
        <v>0.99931599999999998</v>
      </c>
      <c r="AH43" s="102">
        <v>0.16894500000000001</v>
      </c>
      <c r="AI43" s="102">
        <v>0.99931599999999998</v>
      </c>
      <c r="AJ43" s="102">
        <v>0</v>
      </c>
      <c r="AK43" s="102">
        <f t="shared" si="0"/>
        <v>1.1894649999999998</v>
      </c>
      <c r="AL43" s="102">
        <f t="shared" si="1"/>
        <v>0.17284700000000003</v>
      </c>
      <c r="AM43" s="102">
        <v>0</v>
      </c>
      <c r="AN43" s="102">
        <v>0.17284700000000003</v>
      </c>
      <c r="AO43" s="102">
        <f t="shared" si="2"/>
        <v>1.0166179999999998</v>
      </c>
    </row>
    <row r="44" spans="2:41" ht="17.25" customHeight="1">
      <c r="B44" s="109" t="s">
        <v>107</v>
      </c>
      <c r="C44" s="110"/>
      <c r="D44" s="91">
        <v>11.493155000000002</v>
      </c>
      <c r="E44" s="91">
        <v>0</v>
      </c>
      <c r="F44" s="91">
        <v>0</v>
      </c>
      <c r="G44" s="91">
        <v>11.493155000000002</v>
      </c>
      <c r="H44" s="91">
        <v>0.60799999999999998</v>
      </c>
      <c r="I44" s="91">
        <v>0</v>
      </c>
      <c r="J44" s="91">
        <v>0</v>
      </c>
      <c r="K44" s="91">
        <v>6.23</v>
      </c>
      <c r="L44" s="91">
        <v>0</v>
      </c>
      <c r="M44" s="91">
        <v>5.6070000000000002</v>
      </c>
      <c r="N44" s="91">
        <v>0</v>
      </c>
      <c r="O44" s="91">
        <v>0.623</v>
      </c>
      <c r="P44" s="91">
        <v>0</v>
      </c>
      <c r="Q44" s="108">
        <v>0</v>
      </c>
      <c r="R44" s="91">
        <v>0</v>
      </c>
      <c r="S44" s="92">
        <v>5.2781550000000008</v>
      </c>
      <c r="T44" s="91">
        <v>0.32300000000000001</v>
      </c>
      <c r="U44" s="91">
        <v>0</v>
      </c>
      <c r="V44" s="91">
        <v>0.32300000000000001</v>
      </c>
      <c r="W44" s="91">
        <v>4.9551550000000004</v>
      </c>
      <c r="X44" s="91">
        <v>4.8675850000000001</v>
      </c>
      <c r="Y44" s="91">
        <v>3.6658000000000004</v>
      </c>
      <c r="Z44" s="91">
        <v>8.7569999999999995E-2</v>
      </c>
      <c r="AA44" s="91">
        <v>3.703E-2</v>
      </c>
      <c r="AB44" s="91">
        <v>5.8977000000000501E-2</v>
      </c>
      <c r="AC44" s="91">
        <v>4.8961779999999999</v>
      </c>
      <c r="AD44" s="91">
        <v>4.8826609999999997</v>
      </c>
      <c r="AE44" s="91">
        <v>1.3516999999999998E-2</v>
      </c>
      <c r="AF44" s="93">
        <v>0</v>
      </c>
      <c r="AG44" s="92">
        <v>5.4906609999999993</v>
      </c>
      <c r="AH44" s="91">
        <v>0.33651700000000001</v>
      </c>
      <c r="AI44" s="91">
        <v>5.4906609999999993</v>
      </c>
      <c r="AJ44" s="91">
        <v>0</v>
      </c>
      <c r="AK44" s="91">
        <f t="shared" si="0"/>
        <v>11.493155000000002</v>
      </c>
      <c r="AL44" s="91">
        <f t="shared" si="1"/>
        <v>0.39549400000000001</v>
      </c>
      <c r="AM44" s="91">
        <f>SUM(AM45:AM50)</f>
        <v>0</v>
      </c>
      <c r="AN44" s="91">
        <f>SUM(AN45:AN50)</f>
        <v>0.39549400000000001</v>
      </c>
      <c r="AO44" s="91">
        <f t="shared" si="2"/>
        <v>11.097661000000002</v>
      </c>
    </row>
    <row r="45" spans="2:41" ht="17.25" customHeight="1">
      <c r="B45" s="94">
        <v>0</v>
      </c>
      <c r="C45" s="95" t="s">
        <v>108</v>
      </c>
      <c r="D45" s="96">
        <v>5.5846450000000001</v>
      </c>
      <c r="E45" s="96">
        <v>0</v>
      </c>
      <c r="F45" s="96">
        <v>0</v>
      </c>
      <c r="G45" s="96">
        <v>5.5846450000000001</v>
      </c>
      <c r="H45" s="96">
        <v>0.60799999999999998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4.9766450000000004</v>
      </c>
      <c r="T45" s="96">
        <v>2.4E-2</v>
      </c>
      <c r="U45" s="96">
        <v>0</v>
      </c>
      <c r="V45" s="96">
        <v>2.4E-2</v>
      </c>
      <c r="W45" s="96">
        <v>4.9526450000000004</v>
      </c>
      <c r="X45" s="96">
        <v>4.8675850000000001</v>
      </c>
      <c r="Y45" s="96">
        <v>3.6658000000000004</v>
      </c>
      <c r="Z45" s="96">
        <v>8.5059999999999997E-2</v>
      </c>
      <c r="AA45" s="96">
        <v>3.703E-2</v>
      </c>
      <c r="AB45" s="112">
        <v>5.8977000000000501E-2</v>
      </c>
      <c r="AC45" s="112">
        <v>4.8936679999999999</v>
      </c>
      <c r="AD45" s="112">
        <v>4.8811549999999997</v>
      </c>
      <c r="AE45" s="96">
        <v>1.2512999999999998E-2</v>
      </c>
      <c r="AF45" s="99">
        <v>0</v>
      </c>
      <c r="AG45" s="98">
        <v>5.4891549999999993</v>
      </c>
      <c r="AH45" s="96">
        <v>3.6512999999999997E-2</v>
      </c>
      <c r="AI45" s="96">
        <v>5.4891549999999993</v>
      </c>
      <c r="AJ45" s="96">
        <v>0</v>
      </c>
      <c r="AK45" s="96">
        <f t="shared" si="0"/>
        <v>5.5846450000000001</v>
      </c>
      <c r="AL45" s="96">
        <f t="shared" si="1"/>
        <v>9.5489999999999992E-2</v>
      </c>
      <c r="AM45" s="96">
        <v>0</v>
      </c>
      <c r="AN45" s="96">
        <v>9.5489999999999992E-2</v>
      </c>
      <c r="AO45" s="96">
        <f t="shared" si="2"/>
        <v>5.4891550000000002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5.9085100000000006</v>
      </c>
      <c r="E48" s="112">
        <v>0</v>
      </c>
      <c r="F48" s="112">
        <v>0</v>
      </c>
      <c r="G48" s="112">
        <v>5.9085100000000006</v>
      </c>
      <c r="H48" s="112">
        <v>0</v>
      </c>
      <c r="I48" s="112">
        <v>0</v>
      </c>
      <c r="J48" s="112">
        <v>0</v>
      </c>
      <c r="K48" s="112">
        <v>6.23</v>
      </c>
      <c r="L48" s="112">
        <v>0</v>
      </c>
      <c r="M48" s="112">
        <v>5.6070000000000002</v>
      </c>
      <c r="N48" s="112">
        <v>0</v>
      </c>
      <c r="O48" s="112">
        <v>0.623</v>
      </c>
      <c r="P48" s="112">
        <v>0</v>
      </c>
      <c r="Q48" s="113">
        <v>0</v>
      </c>
      <c r="R48" s="112">
        <v>0</v>
      </c>
      <c r="S48" s="114">
        <v>0.30151</v>
      </c>
      <c r="T48" s="112">
        <v>0.29899999999999999</v>
      </c>
      <c r="U48" s="112">
        <v>0</v>
      </c>
      <c r="V48" s="112">
        <v>0.29899999999999999</v>
      </c>
      <c r="W48" s="112">
        <v>2.5099999999999996E-3</v>
      </c>
      <c r="X48" s="112">
        <v>0</v>
      </c>
      <c r="Y48" s="112">
        <v>0</v>
      </c>
      <c r="Z48" s="112">
        <v>2.5099999999999996E-3</v>
      </c>
      <c r="AA48" s="112">
        <v>0</v>
      </c>
      <c r="AB48" s="112">
        <v>0</v>
      </c>
      <c r="AC48" s="112">
        <v>2.5100000000000001E-3</v>
      </c>
      <c r="AD48" s="112">
        <v>1.506E-3</v>
      </c>
      <c r="AE48" s="112">
        <v>1.0039999999999999E-3</v>
      </c>
      <c r="AF48" s="115">
        <v>0</v>
      </c>
      <c r="AG48" s="114">
        <v>1.506E-3</v>
      </c>
      <c r="AH48" s="112">
        <v>0.30000399999999999</v>
      </c>
      <c r="AI48" s="112">
        <v>1.506E-3</v>
      </c>
      <c r="AJ48" s="112">
        <v>0</v>
      </c>
      <c r="AK48" s="112">
        <f t="shared" si="0"/>
        <v>5.9085100000000006</v>
      </c>
      <c r="AL48" s="112">
        <f t="shared" si="1"/>
        <v>0.30000399999999999</v>
      </c>
      <c r="AM48" s="112">
        <v>0</v>
      </c>
      <c r="AN48" s="112">
        <v>0.30000399999999999</v>
      </c>
      <c r="AO48" s="112">
        <f t="shared" si="2"/>
        <v>5.6085060000000002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0</v>
      </c>
      <c r="T50" s="102">
        <v>0</v>
      </c>
      <c r="U50" s="102">
        <v>0</v>
      </c>
      <c r="V50" s="102">
        <v>0</v>
      </c>
      <c r="W50" s="102">
        <v>0</v>
      </c>
      <c r="X50" s="102">
        <v>0</v>
      </c>
      <c r="Y50" s="102">
        <v>0</v>
      </c>
      <c r="Z50" s="102">
        <v>0</v>
      </c>
      <c r="AA50" s="102">
        <v>0</v>
      </c>
      <c r="AB50" s="102">
        <v>0</v>
      </c>
      <c r="AC50" s="102">
        <v>0</v>
      </c>
      <c r="AD50" s="102">
        <v>0</v>
      </c>
      <c r="AE50" s="102">
        <v>0</v>
      </c>
      <c r="AF50" s="105">
        <v>0</v>
      </c>
      <c r="AG50" s="104">
        <v>0</v>
      </c>
      <c r="AH50" s="102">
        <v>0</v>
      </c>
      <c r="AI50" s="102">
        <v>0</v>
      </c>
      <c r="AJ50" s="102">
        <v>0</v>
      </c>
      <c r="AK50" s="102">
        <f t="shared" si="0"/>
        <v>0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0.31863900000000001</v>
      </c>
      <c r="E52" s="91">
        <v>0</v>
      </c>
      <c r="F52" s="91">
        <v>0</v>
      </c>
      <c r="G52" s="91">
        <v>0.31863900000000001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0.31863900000000001</v>
      </c>
      <c r="T52" s="91">
        <v>2E-3</v>
      </c>
      <c r="U52" s="91">
        <v>2E-3</v>
      </c>
      <c r="V52" s="91">
        <v>0</v>
      </c>
      <c r="W52" s="91">
        <v>0.316639</v>
      </c>
      <c r="X52" s="91">
        <v>0.31343900000000002</v>
      </c>
      <c r="Y52" s="91">
        <v>0</v>
      </c>
      <c r="Z52" s="91">
        <v>3.2000000000000002E-3</v>
      </c>
      <c r="AA52" s="91">
        <v>0</v>
      </c>
      <c r="AB52" s="91">
        <v>0</v>
      </c>
      <c r="AC52" s="91">
        <v>0.316639</v>
      </c>
      <c r="AD52" s="91">
        <v>0.315859</v>
      </c>
      <c r="AE52" s="91">
        <v>7.7999999999999999E-4</v>
      </c>
      <c r="AF52" s="93">
        <v>0</v>
      </c>
      <c r="AG52" s="92">
        <v>0.315859</v>
      </c>
      <c r="AH52" s="91">
        <v>2.7799999999999999E-3</v>
      </c>
      <c r="AI52" s="91">
        <v>0.315859</v>
      </c>
      <c r="AJ52" s="91">
        <v>0</v>
      </c>
      <c r="AK52" s="91">
        <f t="shared" si="0"/>
        <v>0.31863900000000001</v>
      </c>
      <c r="AL52" s="91">
        <f t="shared" si="1"/>
        <v>2.7800000000000004E-3</v>
      </c>
      <c r="AM52" s="91">
        <v>0</v>
      </c>
      <c r="AN52" s="91">
        <v>2.7800000000000004E-3</v>
      </c>
      <c r="AO52" s="91">
        <f t="shared" si="2"/>
        <v>0.315859</v>
      </c>
    </row>
    <row r="53" spans="2:41" ht="17.25" customHeight="1">
      <c r="B53" s="106" t="s">
        <v>116</v>
      </c>
      <c r="C53" s="107"/>
      <c r="D53" s="91">
        <v>0.45507799999999998</v>
      </c>
      <c r="E53" s="91">
        <v>0</v>
      </c>
      <c r="F53" s="91">
        <v>0</v>
      </c>
      <c r="G53" s="91">
        <v>0.45507799999999998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0.45507799999999998</v>
      </c>
      <c r="T53" s="91">
        <v>0</v>
      </c>
      <c r="U53" s="91">
        <v>0</v>
      </c>
      <c r="V53" s="91">
        <v>0</v>
      </c>
      <c r="W53" s="91">
        <v>0.45507799999999998</v>
      </c>
      <c r="X53" s="91">
        <v>0.37068200000000001</v>
      </c>
      <c r="Y53" s="91">
        <v>0</v>
      </c>
      <c r="Z53" s="91">
        <v>8.4395999999999999E-2</v>
      </c>
      <c r="AA53" s="91">
        <v>1.0000000000000001E-5</v>
      </c>
      <c r="AB53" s="91">
        <v>8.0899999999989314E-4</v>
      </c>
      <c r="AC53" s="91">
        <v>0.45426900000000009</v>
      </c>
      <c r="AD53" s="91">
        <v>0.44794000000000006</v>
      </c>
      <c r="AE53" s="91">
        <v>6.329000000000003E-3</v>
      </c>
      <c r="AF53" s="93">
        <v>0</v>
      </c>
      <c r="AG53" s="92">
        <v>0.44794000000000006</v>
      </c>
      <c r="AH53" s="91">
        <v>6.329000000000003E-3</v>
      </c>
      <c r="AI53" s="91">
        <v>0.44794000000000006</v>
      </c>
      <c r="AJ53" s="91">
        <v>0</v>
      </c>
      <c r="AK53" s="91">
        <f t="shared" si="0"/>
        <v>0.45507799999999998</v>
      </c>
      <c r="AL53" s="91">
        <f t="shared" si="1"/>
        <v>7.1380000000000028E-3</v>
      </c>
      <c r="AM53" s="91">
        <v>0</v>
      </c>
      <c r="AN53" s="91">
        <v>7.1380000000000028E-3</v>
      </c>
      <c r="AO53" s="91">
        <f t="shared" si="2"/>
        <v>0.44794</v>
      </c>
    </row>
    <row r="54" spans="2:41" ht="17.25" customHeight="1">
      <c r="B54" s="106" t="s">
        <v>117</v>
      </c>
      <c r="C54" s="107"/>
      <c r="D54" s="91">
        <v>3.5199999999999997E-3</v>
      </c>
      <c r="E54" s="91">
        <v>0</v>
      </c>
      <c r="F54" s="91">
        <v>0</v>
      </c>
      <c r="G54" s="91">
        <v>3.5199999999999997E-3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3.5199999999999997E-3</v>
      </c>
      <c r="T54" s="91">
        <v>0</v>
      </c>
      <c r="U54" s="91">
        <v>0</v>
      </c>
      <c r="V54" s="91">
        <v>0</v>
      </c>
      <c r="W54" s="91">
        <v>3.5199999999999997E-3</v>
      </c>
      <c r="X54" s="91">
        <v>1.83E-3</v>
      </c>
      <c r="Y54" s="91">
        <v>0</v>
      </c>
      <c r="Z54" s="91">
        <v>1.6899999999999999E-3</v>
      </c>
      <c r="AA54" s="91">
        <v>3.8999999999999999E-4</v>
      </c>
      <c r="AB54" s="91">
        <v>1.0399999999999997E-3</v>
      </c>
      <c r="AC54" s="91">
        <v>2.48E-3</v>
      </c>
      <c r="AD54" s="91">
        <v>2.7E-4</v>
      </c>
      <c r="AE54" s="91">
        <v>2.2100000000000002E-3</v>
      </c>
      <c r="AF54" s="93">
        <v>0</v>
      </c>
      <c r="AG54" s="92">
        <v>2.7E-4</v>
      </c>
      <c r="AH54" s="91">
        <v>2.2100000000000002E-3</v>
      </c>
      <c r="AI54" s="91">
        <v>2.7E-4</v>
      </c>
      <c r="AJ54" s="91">
        <v>0</v>
      </c>
      <c r="AK54" s="91">
        <f t="shared" si="0"/>
        <v>3.5199999999999997E-3</v>
      </c>
      <c r="AL54" s="91">
        <f t="shared" si="1"/>
        <v>3.2500000000000003E-3</v>
      </c>
      <c r="AM54" s="91">
        <v>0</v>
      </c>
      <c r="AN54" s="91">
        <v>3.2500000000000003E-3</v>
      </c>
      <c r="AO54" s="91">
        <f t="shared" si="2"/>
        <v>2.6999999999999941E-4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1.7000000000000001E-4</v>
      </c>
      <c r="E56" s="91">
        <v>0</v>
      </c>
      <c r="F56" s="91">
        <v>0</v>
      </c>
      <c r="G56" s="91">
        <v>1.7000000000000001E-4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1.7000000000000001E-4</v>
      </c>
      <c r="T56" s="91">
        <v>0</v>
      </c>
      <c r="U56" s="91">
        <v>0</v>
      </c>
      <c r="V56" s="91">
        <v>0</v>
      </c>
      <c r="W56" s="91">
        <v>1.7000000000000001E-4</v>
      </c>
      <c r="X56" s="91">
        <v>4.0000000000000003E-5</v>
      </c>
      <c r="Y56" s="91">
        <v>4.0000000000000003E-5</v>
      </c>
      <c r="Z56" s="91">
        <v>1.3000000000000002E-4</v>
      </c>
      <c r="AA56" s="91">
        <v>0</v>
      </c>
      <c r="AB56" s="91">
        <v>3.3999999999999986E-5</v>
      </c>
      <c r="AC56" s="91">
        <v>1.3600000000000003E-4</v>
      </c>
      <c r="AD56" s="91">
        <v>1.3000000000000002E-4</v>
      </c>
      <c r="AE56" s="91">
        <v>6.0000000000000002E-6</v>
      </c>
      <c r="AF56" s="93">
        <v>0</v>
      </c>
      <c r="AG56" s="92">
        <v>1.3000000000000002E-4</v>
      </c>
      <c r="AH56" s="91">
        <v>6.0000000000000002E-6</v>
      </c>
      <c r="AI56" s="91">
        <v>1.3000000000000002E-4</v>
      </c>
      <c r="AJ56" s="91">
        <v>0</v>
      </c>
      <c r="AK56" s="91">
        <f t="shared" si="0"/>
        <v>1.7000000000000001E-4</v>
      </c>
      <c r="AL56" s="91">
        <f t="shared" si="1"/>
        <v>4.0000000000000003E-5</v>
      </c>
      <c r="AM56" s="91">
        <v>0</v>
      </c>
      <c r="AN56" s="91">
        <v>4.0000000000000003E-5</v>
      </c>
      <c r="AO56" s="91">
        <f t="shared" si="2"/>
        <v>1.3000000000000002E-4</v>
      </c>
    </row>
    <row r="57" spans="2:41" ht="17.25" customHeight="1">
      <c r="B57" s="106" t="s">
        <v>120</v>
      </c>
      <c r="C57" s="107"/>
      <c r="D57" s="91">
        <v>5.6689000000000003E-2</v>
      </c>
      <c r="E57" s="91">
        <v>0</v>
      </c>
      <c r="F57" s="91">
        <v>0</v>
      </c>
      <c r="G57" s="91">
        <v>5.6689000000000003E-2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5.6689000000000003E-2</v>
      </c>
      <c r="T57" s="91">
        <v>0</v>
      </c>
      <c r="U57" s="91">
        <v>0</v>
      </c>
      <c r="V57" s="91">
        <v>0</v>
      </c>
      <c r="W57" s="91">
        <v>5.6689000000000003E-2</v>
      </c>
      <c r="X57" s="91">
        <v>0</v>
      </c>
      <c r="Y57" s="91">
        <v>0</v>
      </c>
      <c r="Z57" s="91">
        <v>5.6689000000000003E-2</v>
      </c>
      <c r="AA57" s="91">
        <v>0</v>
      </c>
      <c r="AB57" s="91">
        <v>3.3439999999999998E-3</v>
      </c>
      <c r="AC57" s="91">
        <v>5.3345000000000004E-2</v>
      </c>
      <c r="AD57" s="91">
        <v>3.8017000000000002E-2</v>
      </c>
      <c r="AE57" s="91">
        <v>1.5328000000000001E-2</v>
      </c>
      <c r="AF57" s="93">
        <v>0</v>
      </c>
      <c r="AG57" s="92">
        <v>3.8017000000000002E-2</v>
      </c>
      <c r="AH57" s="91">
        <v>1.5328000000000001E-2</v>
      </c>
      <c r="AI57" s="91">
        <v>3.8017000000000002E-2</v>
      </c>
      <c r="AJ57" s="91">
        <v>0</v>
      </c>
      <c r="AK57" s="91">
        <f t="shared" si="0"/>
        <v>5.6689000000000003E-2</v>
      </c>
      <c r="AL57" s="91">
        <f t="shared" si="1"/>
        <v>1.8672000000000001E-2</v>
      </c>
      <c r="AM57" s="91">
        <v>0</v>
      </c>
      <c r="AN57" s="91">
        <v>1.8672000000000001E-2</v>
      </c>
      <c r="AO57" s="91">
        <f t="shared" si="2"/>
        <v>3.8017000000000002E-2</v>
      </c>
    </row>
    <row r="58" spans="2:41" ht="17.25" customHeight="1">
      <c r="B58" s="106" t="s">
        <v>121</v>
      </c>
      <c r="C58" s="107"/>
      <c r="D58" s="91">
        <v>1E-4</v>
      </c>
      <c r="E58" s="91">
        <v>0</v>
      </c>
      <c r="F58" s="91">
        <v>0</v>
      </c>
      <c r="G58" s="91">
        <v>1E-4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1E-4</v>
      </c>
      <c r="T58" s="91">
        <v>0</v>
      </c>
      <c r="U58" s="91">
        <v>0</v>
      </c>
      <c r="V58" s="91">
        <v>0</v>
      </c>
      <c r="W58" s="91">
        <v>1E-4</v>
      </c>
      <c r="X58" s="91">
        <v>0</v>
      </c>
      <c r="Y58" s="91">
        <v>0</v>
      </c>
      <c r="Z58" s="91">
        <v>1E-4</v>
      </c>
      <c r="AA58" s="91">
        <v>1E-4</v>
      </c>
      <c r="AB58" s="91">
        <v>8.0000000000000007E-5</v>
      </c>
      <c r="AC58" s="91">
        <v>2.0000000000000002E-5</v>
      </c>
      <c r="AD58" s="91">
        <v>0</v>
      </c>
      <c r="AE58" s="91">
        <v>2.0000000000000002E-5</v>
      </c>
      <c r="AF58" s="93">
        <v>0</v>
      </c>
      <c r="AG58" s="92">
        <v>0</v>
      </c>
      <c r="AH58" s="91">
        <v>2.0000000000000002E-5</v>
      </c>
      <c r="AI58" s="91">
        <v>0</v>
      </c>
      <c r="AJ58" s="91">
        <v>0</v>
      </c>
      <c r="AK58" s="91">
        <f t="shared" si="0"/>
        <v>1E-4</v>
      </c>
      <c r="AL58" s="91">
        <f t="shared" si="1"/>
        <v>1E-4</v>
      </c>
      <c r="AM58" s="91">
        <v>0</v>
      </c>
      <c r="AN58" s="91">
        <v>1E-4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6.2063E-2</v>
      </c>
      <c r="E59" s="91">
        <v>0</v>
      </c>
      <c r="F59" s="91">
        <v>0</v>
      </c>
      <c r="G59" s="91">
        <v>6.2063E-2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6.2063E-2</v>
      </c>
      <c r="T59" s="91">
        <v>0</v>
      </c>
      <c r="U59" s="91">
        <v>0</v>
      </c>
      <c r="V59" s="91">
        <v>0</v>
      </c>
      <c r="W59" s="91">
        <v>6.2063E-2</v>
      </c>
      <c r="X59" s="91">
        <v>1.4815E-2</v>
      </c>
      <c r="Y59" s="91">
        <v>0</v>
      </c>
      <c r="Z59" s="91">
        <v>4.7247999999999998E-2</v>
      </c>
      <c r="AA59" s="91">
        <v>0</v>
      </c>
      <c r="AB59" s="91">
        <v>3.7777999999999999E-2</v>
      </c>
      <c r="AC59" s="91">
        <v>2.4285000000000001E-2</v>
      </c>
      <c r="AD59" s="91">
        <v>1.4839999999999999E-2</v>
      </c>
      <c r="AE59" s="91">
        <v>9.4450000000000003E-3</v>
      </c>
      <c r="AF59" s="93">
        <v>0</v>
      </c>
      <c r="AG59" s="92">
        <v>1.4839999999999999E-2</v>
      </c>
      <c r="AH59" s="91">
        <v>9.4450000000000003E-3</v>
      </c>
      <c r="AI59" s="91">
        <v>1.4839999999999999E-2</v>
      </c>
      <c r="AJ59" s="91">
        <v>0</v>
      </c>
      <c r="AK59" s="91">
        <f t="shared" si="0"/>
        <v>6.2063E-2</v>
      </c>
      <c r="AL59" s="91">
        <f t="shared" si="1"/>
        <v>4.7223000000000001E-2</v>
      </c>
      <c r="AM59" s="91">
        <v>0</v>
      </c>
      <c r="AN59" s="91">
        <v>4.7223000000000001E-2</v>
      </c>
      <c r="AO59" s="91">
        <f t="shared" si="2"/>
        <v>1.4839999999999999E-2</v>
      </c>
    </row>
    <row r="60" spans="2:41" ht="17.25" customHeight="1">
      <c r="B60" s="106" t="s">
        <v>123</v>
      </c>
      <c r="C60" s="107"/>
      <c r="D60" s="91">
        <v>0.20743700000000001</v>
      </c>
      <c r="E60" s="91">
        <v>0</v>
      </c>
      <c r="F60" s="91">
        <v>0</v>
      </c>
      <c r="G60" s="91">
        <v>0.20743700000000001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0.20743700000000001</v>
      </c>
      <c r="T60" s="91">
        <v>2.9E-4</v>
      </c>
      <c r="U60" s="91">
        <v>0</v>
      </c>
      <c r="V60" s="91">
        <v>2.9E-4</v>
      </c>
      <c r="W60" s="91">
        <v>0.207147</v>
      </c>
      <c r="X60" s="91">
        <v>0.20139399999999999</v>
      </c>
      <c r="Y60" s="91">
        <v>0.16716799999999998</v>
      </c>
      <c r="Z60" s="91">
        <v>5.7530000000000003E-3</v>
      </c>
      <c r="AA60" s="91">
        <v>4.3100000000000005E-3</v>
      </c>
      <c r="AB60" s="91">
        <v>0.14694599999999999</v>
      </c>
      <c r="AC60" s="91">
        <v>6.0201000000000005E-2</v>
      </c>
      <c r="AD60" s="91">
        <v>2.9541000000000001E-2</v>
      </c>
      <c r="AE60" s="91">
        <v>3.066E-2</v>
      </c>
      <c r="AF60" s="93">
        <v>0</v>
      </c>
      <c r="AG60" s="92">
        <v>2.9541000000000001E-2</v>
      </c>
      <c r="AH60" s="91">
        <v>3.0949999999999998E-2</v>
      </c>
      <c r="AI60" s="91">
        <v>2.9541000000000001E-2</v>
      </c>
      <c r="AJ60" s="91">
        <v>0</v>
      </c>
      <c r="AK60" s="91">
        <f t="shared" si="0"/>
        <v>0.20743700000000001</v>
      </c>
      <c r="AL60" s="91">
        <f t="shared" si="1"/>
        <v>0.177896</v>
      </c>
      <c r="AM60" s="91">
        <v>0</v>
      </c>
      <c r="AN60" s="91">
        <v>0.177896</v>
      </c>
      <c r="AO60" s="91">
        <f t="shared" si="2"/>
        <v>2.9541000000000012E-2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2.9353460000000005</v>
      </c>
      <c r="E62" s="91">
        <v>0</v>
      </c>
      <c r="F62" s="91">
        <v>0</v>
      </c>
      <c r="G62" s="91">
        <v>2.9353460000000005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2.9353460000000005</v>
      </c>
      <c r="T62" s="91">
        <v>0.1885</v>
      </c>
      <c r="U62" s="91">
        <v>2.2499999999999999E-2</v>
      </c>
      <c r="V62" s="91">
        <v>0.16600000000000001</v>
      </c>
      <c r="W62" s="91">
        <v>2.7468460000000006</v>
      </c>
      <c r="X62" s="91">
        <v>2.5501060000000004</v>
      </c>
      <c r="Y62" s="91">
        <v>4.6100000000000002E-2</v>
      </c>
      <c r="Z62" s="91">
        <v>0.19673999999999997</v>
      </c>
      <c r="AA62" s="91">
        <v>0.10917</v>
      </c>
      <c r="AB62" s="91">
        <v>0.10949000000000098</v>
      </c>
      <c r="AC62" s="91">
        <v>2.6373559999999996</v>
      </c>
      <c r="AD62" s="91">
        <v>2.3690189999999998</v>
      </c>
      <c r="AE62" s="91">
        <v>0.26833700000000005</v>
      </c>
      <c r="AF62" s="93">
        <v>0</v>
      </c>
      <c r="AG62" s="92">
        <v>2.3690189999999998</v>
      </c>
      <c r="AH62" s="91">
        <v>0.45683700000000005</v>
      </c>
      <c r="AI62" s="91">
        <v>2.3690189999999998</v>
      </c>
      <c r="AJ62" s="91">
        <v>0</v>
      </c>
      <c r="AK62" s="91">
        <f t="shared" si="0"/>
        <v>2.9353460000000005</v>
      </c>
      <c r="AL62" s="91">
        <f t="shared" si="1"/>
        <v>0.56355652371916509</v>
      </c>
      <c r="AM62" s="91">
        <v>0</v>
      </c>
      <c r="AN62" s="91">
        <v>0.56355652371916509</v>
      </c>
      <c r="AO62" s="91">
        <f t="shared" si="2"/>
        <v>2.3717894762808354</v>
      </c>
    </row>
    <row r="63" spans="2:41" ht="17.25" customHeight="1">
      <c r="B63" s="106" t="s">
        <v>126</v>
      </c>
      <c r="C63" s="107"/>
      <c r="D63" s="91">
        <v>3.0006000000000005E-2</v>
      </c>
      <c r="E63" s="91">
        <v>0</v>
      </c>
      <c r="F63" s="91">
        <v>0</v>
      </c>
      <c r="G63" s="91">
        <v>3.0006000000000005E-2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3.0006000000000005E-2</v>
      </c>
      <c r="T63" s="91">
        <v>2E-3</v>
      </c>
      <c r="U63" s="91">
        <v>2E-3</v>
      </c>
      <c r="V63" s="91">
        <v>0</v>
      </c>
      <c r="W63" s="91">
        <v>2.8006000000000007E-2</v>
      </c>
      <c r="X63" s="91">
        <v>2.4668000000000006E-2</v>
      </c>
      <c r="Y63" s="91">
        <v>2.7E-4</v>
      </c>
      <c r="Z63" s="91">
        <v>3.3379999999999998E-3</v>
      </c>
      <c r="AA63" s="91">
        <v>0</v>
      </c>
      <c r="AB63" s="91">
        <v>1.2250000000000039E-3</v>
      </c>
      <c r="AC63" s="91">
        <v>2.6781000000000003E-2</v>
      </c>
      <c r="AD63" s="91">
        <v>2.4045000000000004E-2</v>
      </c>
      <c r="AE63" s="91">
        <v>2.7359999999999997E-3</v>
      </c>
      <c r="AF63" s="93">
        <v>0</v>
      </c>
      <c r="AG63" s="92">
        <v>2.4045000000000004E-2</v>
      </c>
      <c r="AH63" s="91">
        <v>4.7359999999999998E-3</v>
      </c>
      <c r="AI63" s="91">
        <v>2.4045000000000004E-2</v>
      </c>
      <c r="AJ63" s="91">
        <v>0</v>
      </c>
      <c r="AK63" s="91">
        <f t="shared" si="0"/>
        <v>3.0006000000000005E-2</v>
      </c>
      <c r="AL63" s="91">
        <f t="shared" si="1"/>
        <v>5.9610000000000002E-3</v>
      </c>
      <c r="AM63" s="91">
        <v>0</v>
      </c>
      <c r="AN63" s="91">
        <v>5.9610000000000002E-3</v>
      </c>
      <c r="AO63" s="91">
        <f t="shared" si="2"/>
        <v>2.4045000000000004E-2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2018-03-26T05:43:41Z</dcterms:created>
  <dcterms:modified xsi:type="dcterms:W3CDTF">2018-03-26T05:43:42Z</dcterms:modified>
</cp:coreProperties>
</file>