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5" l="1"/>
  <c r="AO24"/>
  <c r="AO25"/>
  <c r="AO33"/>
  <c r="AO38"/>
  <c r="AO17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<sst xmlns="http://schemas.openxmlformats.org/spreadsheetml/2006/main" count="111" uniqueCount="105">
  <si>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</si>
  <si>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</si>
  <si>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</si>
  <si>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</si>
  <si>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</si>
  <si>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</si>
  <si>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</si>
  <si>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</si>
  <si>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</si>
  <si>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</si>
  <si>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</si>
  <si>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</si>
  <si>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</si>
  <si>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</si>
  <si>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</si>
  <si>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</si>
  <si>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</si>
  <si>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</si>
  <si>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</si>
  <si>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</si>
  <si>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</si>
  <si>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</si>
  <si>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</si>
  <si>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</si>
  <si>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</si>
  <si>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</si>
  <si>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</si>
  <si>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</si>
  <si>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</si>
  <si>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</si>
  <si>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</si>
  <si>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</si>
  <si>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</si>
  <si>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</si>
  <si>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</si>
  <si>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</si>
  <si>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</si>
  <si>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</si>
  <si>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</si>
  <si>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</si>
  <si>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</si>
  <si>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</si>
  <si>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</si>
  <si>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</si>
  <si>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</si>
  <si>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</si>
  <si>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</si>
  <si>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</si>
  <si>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</si>
  <si>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</si>
  <si>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</si>
  <si>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</si>
  <si>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</si>
  <si>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</si>
  <si>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</si>
  <si>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</si>
  <si>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</si>
  <si>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</si>
  <si>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</si>
  <si>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</si>
  <si>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</si>
  <si>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</si>
  <si>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</si>
  <si>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</si>
  <si>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</si>
  <si>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</si>
  <si>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</si>
  <si>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</si>
  <si>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</si>
  <si>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</si>
  <si>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</si>
  <si>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</si>
  <si>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表4-06  発生量及び処理・処分量（種類別：変換)　〔全業種〕〔御坊・日高地域〕〔平成28年度〕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</si>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</sst>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152.47423500000005</v>
      </c>
      <c r="E12" s="89">
        <v>0</v>
      </c>
      <c r="F12" s="89">
        <v>0</v>
      </c>
      <c r="G12" s="89">
        <v>152.47423500000005</v>
      </c>
      <c r="H12" s="89">
        <v>14.757999999999999</v>
      </c>
      <c r="I12" s="89">
        <v>0</v>
      </c>
      <c r="J12" s="89">
        <v>0</v>
      </c>
      <c r="K12" s="89">
        <v>20.933896000000001</v>
      </c>
      <c r="L12" s="89">
        <v>0</v>
      </c>
      <c r="M12" s="89">
        <v>20.108000000000001</v>
      </c>
      <c r="N12" s="89">
        <v>0</v>
      </c>
      <c r="O12" s="89">
        <v>0.82589600000000007</v>
      </c>
      <c r="P12" s="89">
        <v>0.113896</v>
      </c>
      <c r="Q12" s="89">
        <v>0</v>
      </c>
      <c r="R12" s="89">
        <v>0</v>
      </c>
      <c r="S12" s="90">
        <v>117.49433900000001</v>
      </c>
      <c r="T12" s="89">
        <v>2.8652900000000003</v>
      </c>
      <c r="U12" s="89">
        <v>0.45465</v>
      </c>
      <c r="V12" s="89">
        <v>2.4106400000000003</v>
      </c>
      <c r="W12" s="89">
        <v>114.62904900000001</v>
      </c>
      <c r="X12" s="89">
        <v>106.781131</v>
      </c>
      <c r="Y12" s="89">
        <v>0.26917300000000005</v>
      </c>
      <c r="Z12" s="89">
        <v>7.8479179999999991</v>
      </c>
      <c r="AA12" s="89">
        <v>0.61272899999999986</v>
      </c>
      <c r="AB12" s="89">
        <v>2.103088000000001</v>
      </c>
      <c r="AC12" s="89">
        <v>112.52596100000002</v>
      </c>
      <c r="AD12" s="89">
        <v>111.03064900000001</v>
      </c>
      <c r="AE12" s="89">
        <v>1.495312</v>
      </c>
      <c r="AF12" s="89">
        <v>0</v>
      </c>
      <c r="AG12" s="90">
        <v>125.90254500000002</v>
      </c>
      <c r="AH12" s="89">
        <v>4.3606019999999992</v>
      </c>
      <c r="AI12" s="89">
        <v>125.90254500000002</v>
      </c>
      <c r="AJ12" s="89">
        <v>0</v>
      </c>
      <c r="AK12" s="89">
        <f>G12-N12</f>
        <v>152.47423500000005</v>
      </c>
      <c r="AL12" s="89">
        <f>AM12+AN12</f>
        <v>5.9703610000000005</v>
      </c>
      <c r="AM12" s="89">
        <f>SUM(AM13:AM14)+SUM(AM18:AM36)</f>
        <v>0</v>
      </c>
      <c r="AN12" s="89">
        <f>SUM(AN13:AN14)+SUM(AN18:AN36)</f>
        <v>5.9703610000000005</v>
      </c>
      <c r="AO12" s="89">
        <f>AK12-AL12</f>
        <v>146.50387400000005</v>
      </c>
    </row>
    <row r="13" spans="2:41" s="91" customFormat="1" ht="27" customHeight="1" thickTop="1">
      <c r="B13" s="92" t="s">
        <v>78</v>
      </c>
      <c r="C13" s="93"/>
      <c r="D13" s="94">
        <v>1.9060000000000001E-2</v>
      </c>
      <c r="E13" s="94">
        <v>0</v>
      </c>
      <c r="F13" s="94">
        <v>0</v>
      </c>
      <c r="G13" s="95">
        <v>1.9060000000000001E-2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1.9060000000000001E-2</v>
      </c>
      <c r="T13" s="94">
        <v>1.532E-2</v>
      </c>
      <c r="U13" s="94">
        <v>0</v>
      </c>
      <c r="V13" s="94">
        <v>1.532E-2</v>
      </c>
      <c r="W13" s="94">
        <v>3.7400000000000003E-3</v>
      </c>
      <c r="X13" s="94">
        <v>0</v>
      </c>
      <c r="Y13" s="94">
        <v>0</v>
      </c>
      <c r="Z13" s="94">
        <v>3.7400000000000003E-3</v>
      </c>
      <c r="AA13" s="94">
        <v>0</v>
      </c>
      <c r="AB13" s="94">
        <v>-8.7804999999999994E-2</v>
      </c>
      <c r="AC13" s="94">
        <v>9.1544999999999987E-2</v>
      </c>
      <c r="AD13" s="94">
        <v>0</v>
      </c>
      <c r="AE13" s="97">
        <v>9.1544999999999987E-2</v>
      </c>
      <c r="AF13" s="94">
        <v>0</v>
      </c>
      <c r="AG13" s="98">
        <v>0</v>
      </c>
      <c r="AH13" s="99">
        <v>0.10686499999999999</v>
      </c>
      <c r="AI13" s="99">
        <v>0</v>
      </c>
      <c r="AJ13" s="94">
        <v>0</v>
      </c>
      <c r="AK13" s="94">
        <f t="shared" ref="AK13:AK39" si="0">G13-N13</f>
        <v>1.9060000000000001E-2</v>
      </c>
      <c r="AL13" s="94">
        <f t="shared" ref="AL13:AL39" si="1">AM13+AN13</f>
        <v>1.9060000000000001E-2</v>
      </c>
      <c r="AM13" s="94">
        <v>0</v>
      </c>
      <c r="AN13" s="94">
        <v>1.9060000000000001E-2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29.30397</v>
      </c>
      <c r="E14" s="94">
        <v>0</v>
      </c>
      <c r="F14" s="94">
        <v>0</v>
      </c>
      <c r="G14" s="94">
        <v>29.30397</v>
      </c>
      <c r="H14" s="94">
        <v>0.86299999999999999</v>
      </c>
      <c r="I14" s="94">
        <v>0</v>
      </c>
      <c r="J14" s="94">
        <v>0</v>
      </c>
      <c r="K14" s="94">
        <v>20.82</v>
      </c>
      <c r="L14" s="94">
        <v>0</v>
      </c>
      <c r="M14" s="94">
        <v>20.107999999999997</v>
      </c>
      <c r="N14" s="94">
        <v>0</v>
      </c>
      <c r="O14" s="94">
        <v>0.71200000000000008</v>
      </c>
      <c r="P14" s="94">
        <v>0</v>
      </c>
      <c r="Q14" s="94">
        <v>0</v>
      </c>
      <c r="R14" s="101">
        <v>0</v>
      </c>
      <c r="S14" s="96">
        <v>8.3329699999999995</v>
      </c>
      <c r="T14" s="94">
        <v>2.3448099999999998</v>
      </c>
      <c r="U14" s="94">
        <v>0</v>
      </c>
      <c r="V14" s="94">
        <v>2.3448099999999998</v>
      </c>
      <c r="W14" s="94">
        <v>5.9881599999999997</v>
      </c>
      <c r="X14" s="94">
        <v>4.7715300000000003</v>
      </c>
      <c r="Y14" s="94">
        <v>0</v>
      </c>
      <c r="Z14" s="94">
        <v>1.2166299999999999</v>
      </c>
      <c r="AA14" s="94">
        <v>9.2560000000000003E-2</v>
      </c>
      <c r="AB14" s="94">
        <v>0.77432500000000015</v>
      </c>
      <c r="AC14" s="94">
        <v>5.2138349999999996</v>
      </c>
      <c r="AD14" s="94">
        <v>5.1277119999999998</v>
      </c>
      <c r="AE14" s="94">
        <v>8.6122999999999977E-2</v>
      </c>
      <c r="AF14" s="94">
        <v>0</v>
      </c>
      <c r="AG14" s="96">
        <v>5.9907120000000003</v>
      </c>
      <c r="AH14" s="94">
        <v>2.430933</v>
      </c>
      <c r="AI14" s="94">
        <v>5.9907120000000003</v>
      </c>
      <c r="AJ14" s="94">
        <v>0</v>
      </c>
      <c r="AK14" s="94">
        <f t="shared" si="0"/>
        <v>29.30397</v>
      </c>
      <c r="AL14" s="94">
        <f t="shared" si="1"/>
        <v>2.7411259999999995</v>
      </c>
      <c r="AM14" s="94">
        <f>SUM(AM15:AM17)</f>
        <v>0</v>
      </c>
      <c r="AN14" s="94">
        <f>SUM(AN15:AN17)</f>
        <v>2.7411259999999995</v>
      </c>
      <c r="AO14" s="94">
        <f t="shared" si="2"/>
        <v>26.562843999999998</v>
      </c>
    </row>
    <row r="15" spans="2:41" s="91" customFormat="1" ht="27" hidden="1" customHeight="1">
      <c r="B15" s="102">
        <v>0</v>
      </c>
      <c r="C15" s="103" t="s">
        <v>80</v>
      </c>
      <c r="D15" s="104">
        <v>17.473289999999999</v>
      </c>
      <c r="E15" s="105">
        <v>0</v>
      </c>
      <c r="F15" s="104">
        <v>0</v>
      </c>
      <c r="G15" s="104">
        <v>17.473289999999999</v>
      </c>
      <c r="H15" s="105">
        <v>0.86299999999999999</v>
      </c>
      <c r="I15" s="105">
        <v>0</v>
      </c>
      <c r="J15" s="105">
        <v>0</v>
      </c>
      <c r="K15" s="105">
        <v>14.603999999999999</v>
      </c>
      <c r="L15" s="105">
        <v>0</v>
      </c>
      <c r="M15" s="105">
        <v>14.444999999999999</v>
      </c>
      <c r="N15" s="105">
        <v>0</v>
      </c>
      <c r="O15" s="105">
        <v>0.159</v>
      </c>
      <c r="P15" s="104">
        <v>0</v>
      </c>
      <c r="Q15" s="104">
        <v>0</v>
      </c>
      <c r="R15" s="106">
        <v>0</v>
      </c>
      <c r="S15" s="107">
        <v>2.1652899999999997</v>
      </c>
      <c r="T15" s="104">
        <v>0</v>
      </c>
      <c r="U15" s="104">
        <v>0</v>
      </c>
      <c r="V15" s="104">
        <v>0</v>
      </c>
      <c r="W15" s="104">
        <v>2.1652899999999997</v>
      </c>
      <c r="X15" s="104">
        <v>1.2196599999999997</v>
      </c>
      <c r="Y15" s="104">
        <v>0</v>
      </c>
      <c r="Z15" s="104">
        <v>0.94562999999999997</v>
      </c>
      <c r="AA15" s="104">
        <v>0</v>
      </c>
      <c r="AB15" s="104">
        <v>0.4745919999999999</v>
      </c>
      <c r="AC15" s="104">
        <v>1.6906979999999998</v>
      </c>
      <c r="AD15" s="104">
        <v>1.6381699999999999</v>
      </c>
      <c r="AE15" s="104">
        <v>5.2527999999999998E-2</v>
      </c>
      <c r="AF15" s="106">
        <v>0</v>
      </c>
      <c r="AG15" s="107">
        <v>2.5011700000000001</v>
      </c>
      <c r="AH15" s="104">
        <v>5.2527999999999998E-2</v>
      </c>
      <c r="AI15" s="104">
        <v>2.5011700000000001</v>
      </c>
      <c r="AJ15" s="105">
        <v>0</v>
      </c>
      <c r="AK15" s="105">
        <f t="shared" si="0"/>
        <v>17.473289999999999</v>
      </c>
      <c r="AL15" s="105">
        <f t="shared" si="1"/>
        <v>0.26263999999999998</v>
      </c>
      <c r="AM15" s="105">
        <v>0</v>
      </c>
      <c r="AN15" s="105">
        <v>0.26263999999999998</v>
      </c>
      <c r="AO15" s="105">
        <f t="shared" si="2"/>
        <v>17.210649999999998</v>
      </c>
    </row>
    <row r="16" spans="2:41" s="91" customFormat="1" ht="27" hidden="1" customHeight="1">
      <c r="B16" s="102">
        <v>0</v>
      </c>
      <c r="C16" s="108" t="s">
        <v>81</v>
      </c>
      <c r="D16" s="109">
        <v>11.830680000000001</v>
      </c>
      <c r="E16" s="109">
        <v>0</v>
      </c>
      <c r="F16" s="109">
        <v>0</v>
      </c>
      <c r="G16" s="109">
        <v>11.830680000000001</v>
      </c>
      <c r="H16" s="109">
        <v>0</v>
      </c>
      <c r="I16" s="109">
        <v>0</v>
      </c>
      <c r="J16" s="109">
        <v>0</v>
      </c>
      <c r="K16" s="109">
        <v>6.2160000000000002</v>
      </c>
      <c r="L16" s="109">
        <v>0</v>
      </c>
      <c r="M16" s="109">
        <v>5.6630000000000003</v>
      </c>
      <c r="N16" s="109">
        <v>0</v>
      </c>
      <c r="O16" s="109">
        <v>0.55300000000000005</v>
      </c>
      <c r="P16" s="109">
        <v>0</v>
      </c>
      <c r="Q16" s="109">
        <v>0</v>
      </c>
      <c r="R16" s="110">
        <v>0</v>
      </c>
      <c r="S16" s="111">
        <v>6.1676799999999998</v>
      </c>
      <c r="T16" s="109">
        <v>2.3448099999999998</v>
      </c>
      <c r="U16" s="109">
        <v>0</v>
      </c>
      <c r="V16" s="109">
        <v>2.3448099999999998</v>
      </c>
      <c r="W16" s="109">
        <v>3.82287</v>
      </c>
      <c r="X16" s="109">
        <v>3.5518700000000001</v>
      </c>
      <c r="Y16" s="109">
        <v>0</v>
      </c>
      <c r="Z16" s="109">
        <v>0.27100000000000002</v>
      </c>
      <c r="AA16" s="109">
        <v>9.2560000000000003E-2</v>
      </c>
      <c r="AB16" s="109">
        <v>0.29973300000000025</v>
      </c>
      <c r="AC16" s="109">
        <v>3.5231369999999997</v>
      </c>
      <c r="AD16" s="109">
        <v>3.4895419999999997</v>
      </c>
      <c r="AE16" s="109">
        <v>3.3594999999999986E-2</v>
      </c>
      <c r="AF16" s="110">
        <v>0</v>
      </c>
      <c r="AG16" s="111">
        <v>3.4895419999999997</v>
      </c>
      <c r="AH16" s="109">
        <v>2.3784049999999999</v>
      </c>
      <c r="AI16" s="109">
        <v>3.4895419999999997</v>
      </c>
      <c r="AJ16" s="109">
        <v>0</v>
      </c>
      <c r="AK16" s="109">
        <f t="shared" si="0"/>
        <v>11.830680000000001</v>
      </c>
      <c r="AL16" s="109">
        <f t="shared" si="1"/>
        <v>2.4784859999999997</v>
      </c>
      <c r="AM16" s="109">
        <v>0</v>
      </c>
      <c r="AN16" s="109">
        <v>2.4784859999999997</v>
      </c>
      <c r="AO16" s="109">
        <f t="shared" si="2"/>
        <v>9.3521940000000008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1.78284</v>
      </c>
      <c r="E18" s="94">
        <v>0</v>
      </c>
      <c r="F18" s="94">
        <v>0</v>
      </c>
      <c r="G18" s="94">
        <v>1.78284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1.78284</v>
      </c>
      <c r="T18" s="94">
        <v>0</v>
      </c>
      <c r="U18" s="94">
        <v>0</v>
      </c>
      <c r="V18" s="94">
        <v>0</v>
      </c>
      <c r="W18" s="94">
        <v>1.78284</v>
      </c>
      <c r="X18" s="94">
        <v>0.17846099999999998</v>
      </c>
      <c r="Y18" s="94">
        <v>0</v>
      </c>
      <c r="Z18" s="94">
        <v>1.604379</v>
      </c>
      <c r="AA18" s="94">
        <v>0.25069399999999997</v>
      </c>
      <c r="AB18" s="94">
        <v>0.32167699999999999</v>
      </c>
      <c r="AC18" s="94">
        <v>1.461163</v>
      </c>
      <c r="AD18" s="94">
        <v>1.461163</v>
      </c>
      <c r="AE18" s="97">
        <v>0</v>
      </c>
      <c r="AF18" s="94">
        <v>0</v>
      </c>
      <c r="AG18" s="96">
        <v>1.461163</v>
      </c>
      <c r="AH18" s="94">
        <v>0</v>
      </c>
      <c r="AI18" s="94">
        <v>1.461163</v>
      </c>
      <c r="AJ18" s="94">
        <v>0</v>
      </c>
      <c r="AK18" s="94">
        <f t="shared" si="0"/>
        <v>1.78284</v>
      </c>
      <c r="AL18" s="94">
        <f t="shared" si="1"/>
        <v>0.306197</v>
      </c>
      <c r="AM18" s="94">
        <v>0</v>
      </c>
      <c r="AN18" s="94">
        <v>0.306197</v>
      </c>
      <c r="AO18" s="94">
        <f t="shared" si="2"/>
        <v>1.4766429999999999</v>
      </c>
    </row>
    <row r="19" spans="2:41" s="91" customFormat="1" ht="27" customHeight="1">
      <c r="B19" s="100" t="s">
        <v>84</v>
      </c>
      <c r="C19" s="93"/>
      <c r="D19" s="94">
        <v>1.3628500000000003</v>
      </c>
      <c r="E19" s="94">
        <v>0</v>
      </c>
      <c r="F19" s="94">
        <v>0</v>
      </c>
      <c r="G19" s="94">
        <v>1.3628500000000003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1.3628500000000003</v>
      </c>
      <c r="T19" s="94">
        <v>0</v>
      </c>
      <c r="U19" s="94">
        <v>0</v>
      </c>
      <c r="V19" s="94">
        <v>0</v>
      </c>
      <c r="W19" s="94">
        <v>1.3628500000000003</v>
      </c>
      <c r="X19" s="94">
        <v>0.31838000000000005</v>
      </c>
      <c r="Y19" s="94">
        <v>2.0000000000000001E-4</v>
      </c>
      <c r="Z19" s="94">
        <v>1.0444700000000002</v>
      </c>
      <c r="AA19" s="94">
        <v>9.0500000000000008E-3</v>
      </c>
      <c r="AB19" s="94">
        <v>0.29644500000000029</v>
      </c>
      <c r="AC19" s="94">
        <v>1.066405</v>
      </c>
      <c r="AD19" s="94">
        <v>1.066405</v>
      </c>
      <c r="AE19" s="97">
        <v>0</v>
      </c>
      <c r="AF19" s="94">
        <v>0</v>
      </c>
      <c r="AG19" s="96">
        <v>1.066405</v>
      </c>
      <c r="AH19" s="94">
        <v>0</v>
      </c>
      <c r="AI19" s="94">
        <v>1.066405</v>
      </c>
      <c r="AJ19" s="94">
        <v>0</v>
      </c>
      <c r="AK19" s="94">
        <f t="shared" si="0"/>
        <v>1.3628500000000003</v>
      </c>
      <c r="AL19" s="94">
        <f t="shared" si="1"/>
        <v>0.29644500000000001</v>
      </c>
      <c r="AM19" s="94">
        <v>0</v>
      </c>
      <c r="AN19" s="94">
        <v>0.29644500000000001</v>
      </c>
      <c r="AO19" s="94">
        <f t="shared" si="2"/>
        <v>1.0664050000000003</v>
      </c>
    </row>
    <row r="20" spans="2:41" s="91" customFormat="1" ht="27" customHeight="1">
      <c r="B20" s="100" t="s">
        <v>85</v>
      </c>
      <c r="C20" s="93"/>
      <c r="D20" s="94">
        <v>0.26949699999999999</v>
      </c>
      <c r="E20" s="94">
        <v>0</v>
      </c>
      <c r="F20" s="94">
        <v>0</v>
      </c>
      <c r="G20" s="94">
        <v>0.26949699999999999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0.26949699999999999</v>
      </c>
      <c r="T20" s="94">
        <v>0</v>
      </c>
      <c r="U20" s="94">
        <v>0</v>
      </c>
      <c r="V20" s="94">
        <v>0</v>
      </c>
      <c r="W20" s="94">
        <v>0.26949699999999999</v>
      </c>
      <c r="X20" s="94">
        <v>1.4000000000000001E-4</v>
      </c>
      <c r="Y20" s="94">
        <v>1.4000000000000001E-4</v>
      </c>
      <c r="Z20" s="94">
        <v>0.26935700000000001</v>
      </c>
      <c r="AA20" s="94">
        <v>1.1E-4</v>
      </c>
      <c r="AB20" s="94">
        <v>0.26949699999999999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0.26949699999999999</v>
      </c>
      <c r="AL20" s="94">
        <f t="shared" si="1"/>
        <v>0.2694970000000001</v>
      </c>
      <c r="AM20" s="94">
        <v>0</v>
      </c>
      <c r="AN20" s="94">
        <v>0.2694970000000001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1.4801780000000004</v>
      </c>
      <c r="E21" s="94">
        <v>0</v>
      </c>
      <c r="F21" s="94">
        <v>0</v>
      </c>
      <c r="G21" s="94">
        <v>1.4801780000000004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1.4801780000000004</v>
      </c>
      <c r="T21" s="94">
        <v>6.1499999999999999E-2</v>
      </c>
      <c r="U21" s="94">
        <v>5.7000000000000002E-2</v>
      </c>
      <c r="V21" s="94">
        <v>4.4999999999999997E-3</v>
      </c>
      <c r="W21" s="94">
        <v>1.4186780000000003</v>
      </c>
      <c r="X21" s="94">
        <v>1.0130440000000003</v>
      </c>
      <c r="Y21" s="94">
        <v>1.2462999999999998E-2</v>
      </c>
      <c r="Z21" s="94">
        <v>0.40563399999999994</v>
      </c>
      <c r="AA21" s="94">
        <v>0.14549199999999998</v>
      </c>
      <c r="AB21" s="94">
        <v>0.16019100000000019</v>
      </c>
      <c r="AC21" s="94">
        <v>1.2584870000000001</v>
      </c>
      <c r="AD21" s="94">
        <v>0.7963610000000001</v>
      </c>
      <c r="AE21" s="97">
        <v>0.46212599999999998</v>
      </c>
      <c r="AF21" s="94">
        <v>0</v>
      </c>
      <c r="AG21" s="96">
        <v>0.7963610000000001</v>
      </c>
      <c r="AH21" s="94">
        <v>0.52362599999999992</v>
      </c>
      <c r="AI21" s="94">
        <v>0.7963610000000001</v>
      </c>
      <c r="AJ21" s="94">
        <v>0</v>
      </c>
      <c r="AK21" s="94">
        <f t="shared" si="0"/>
        <v>1.4801780000000004</v>
      </c>
      <c r="AL21" s="94">
        <f t="shared" si="1"/>
        <v>0.67487999999999992</v>
      </c>
      <c r="AM21" s="94">
        <v>0</v>
      </c>
      <c r="AN21" s="94">
        <v>0.67487999999999992</v>
      </c>
      <c r="AO21" s="94">
        <f t="shared" si="2"/>
        <v>0.80529800000000051</v>
      </c>
    </row>
    <row r="22" spans="2:41" s="91" customFormat="1" ht="27" customHeight="1">
      <c r="B22" s="100" t="s">
        <v>87</v>
      </c>
      <c r="C22" s="93"/>
      <c r="D22" s="94">
        <v>4.3049999999999998E-3</v>
      </c>
      <c r="E22" s="94">
        <v>0</v>
      </c>
      <c r="F22" s="94">
        <v>0</v>
      </c>
      <c r="G22" s="94">
        <v>4.3049999999999998E-3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4.3049999999999998E-3</v>
      </c>
      <c r="T22" s="94">
        <v>0</v>
      </c>
      <c r="U22" s="94">
        <v>0</v>
      </c>
      <c r="V22" s="94">
        <v>0</v>
      </c>
      <c r="W22" s="94">
        <v>4.3049999999999998E-3</v>
      </c>
      <c r="X22" s="94">
        <v>4.3049999999999998E-3</v>
      </c>
      <c r="Y22" s="94">
        <v>0</v>
      </c>
      <c r="Z22" s="94">
        <v>0</v>
      </c>
      <c r="AA22" s="94">
        <v>0</v>
      </c>
      <c r="AB22" s="94">
        <v>0</v>
      </c>
      <c r="AC22" s="94">
        <v>4.3049999999999998E-3</v>
      </c>
      <c r="AD22" s="94">
        <v>3.617E-3</v>
      </c>
      <c r="AE22" s="97">
        <v>6.8800000000000003E-4</v>
      </c>
      <c r="AF22" s="94">
        <v>0</v>
      </c>
      <c r="AG22" s="96">
        <v>3.617E-3</v>
      </c>
      <c r="AH22" s="94">
        <v>6.8800000000000003E-4</v>
      </c>
      <c r="AI22" s="94">
        <v>3.617E-3</v>
      </c>
      <c r="AJ22" s="94">
        <v>0</v>
      </c>
      <c r="AK22" s="94">
        <f t="shared" si="0"/>
        <v>4.3049999999999998E-3</v>
      </c>
      <c r="AL22" s="94">
        <f t="shared" si="1"/>
        <v>6.8800000000000003E-4</v>
      </c>
      <c r="AM22" s="94">
        <v>0</v>
      </c>
      <c r="AN22" s="94">
        <v>6.8800000000000003E-4</v>
      </c>
      <c r="AO22" s="94">
        <f t="shared" si="2"/>
        <v>3.6169999999999996E-3</v>
      </c>
    </row>
    <row r="23" spans="2:41" s="91" customFormat="1" ht="27" customHeight="1">
      <c r="B23" s="100" t="s">
        <v>88</v>
      </c>
      <c r="C23" s="93"/>
      <c r="D23" s="94">
        <v>7.487493999999999</v>
      </c>
      <c r="E23" s="94">
        <v>0</v>
      </c>
      <c r="F23" s="94">
        <v>0</v>
      </c>
      <c r="G23" s="94">
        <v>7.487493999999999</v>
      </c>
      <c r="H23" s="94">
        <v>0</v>
      </c>
      <c r="I23" s="94">
        <v>0</v>
      </c>
      <c r="J23" s="94">
        <v>0</v>
      </c>
      <c r="K23" s="94">
        <v>2.2010000000000002E-2</v>
      </c>
      <c r="L23" s="94">
        <v>0</v>
      </c>
      <c r="M23" s="94">
        <v>0</v>
      </c>
      <c r="N23" s="94">
        <v>0</v>
      </c>
      <c r="O23" s="94">
        <v>2.2010000000000002E-2</v>
      </c>
      <c r="P23" s="94">
        <v>2.2010000000000002E-2</v>
      </c>
      <c r="Q23" s="94">
        <v>0</v>
      </c>
      <c r="R23" s="94">
        <v>0</v>
      </c>
      <c r="S23" s="96">
        <v>7.4654839999999991</v>
      </c>
      <c r="T23" s="94">
        <v>0</v>
      </c>
      <c r="U23" s="94">
        <v>0</v>
      </c>
      <c r="V23" s="94">
        <v>0</v>
      </c>
      <c r="W23" s="94">
        <v>7.4654839999999991</v>
      </c>
      <c r="X23" s="94">
        <v>7.4073439999999993</v>
      </c>
      <c r="Y23" s="94">
        <v>0</v>
      </c>
      <c r="Z23" s="94">
        <v>5.8139999999999997E-2</v>
      </c>
      <c r="AA23" s="94">
        <v>9.7300000000000008E-3</v>
      </c>
      <c r="AB23" s="94">
        <v>9.5599999999995688E-3</v>
      </c>
      <c r="AC23" s="94">
        <v>7.4559239999999996</v>
      </c>
      <c r="AD23" s="94">
        <v>7.4346479999999993</v>
      </c>
      <c r="AE23" s="97">
        <v>2.1276E-2</v>
      </c>
      <c r="AF23" s="94">
        <v>0</v>
      </c>
      <c r="AG23" s="96">
        <v>7.4566579999999991</v>
      </c>
      <c r="AH23" s="94">
        <v>2.1276E-2</v>
      </c>
      <c r="AI23" s="94">
        <v>7.4566579999999991</v>
      </c>
      <c r="AJ23" s="94">
        <v>0</v>
      </c>
      <c r="AK23" s="94">
        <f t="shared" si="0"/>
        <v>7.487493999999999</v>
      </c>
      <c r="AL23" s="94">
        <f t="shared" si="1"/>
        <v>2.6055999999999996E-2</v>
      </c>
      <c r="AM23" s="94">
        <v>0</v>
      </c>
      <c r="AN23" s="94">
        <v>2.6055999999999996E-2</v>
      </c>
      <c r="AO23" s="94">
        <f t="shared" si="2"/>
        <v>7.4614379999999993</v>
      </c>
    </row>
    <row r="24" spans="2:41" s="91" customFormat="1" ht="27" customHeight="1">
      <c r="B24" s="100" t="s">
        <v>89</v>
      </c>
      <c r="C24" s="93"/>
      <c r="D24" s="94">
        <v>1.4399999999999999E-3</v>
      </c>
      <c r="E24" s="94">
        <v>0</v>
      </c>
      <c r="F24" s="94">
        <v>0</v>
      </c>
      <c r="G24" s="94">
        <v>1.4399999999999999E-3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1.4399999999999999E-3</v>
      </c>
      <c r="T24" s="94">
        <v>0</v>
      </c>
      <c r="U24" s="94">
        <v>0</v>
      </c>
      <c r="V24" s="94">
        <v>0</v>
      </c>
      <c r="W24" s="94">
        <v>1.4399999999999999E-3</v>
      </c>
      <c r="X24" s="94">
        <v>1.4399999999999999E-3</v>
      </c>
      <c r="Y24" s="94">
        <v>1.4399999999999999E-3</v>
      </c>
      <c r="Z24" s="94">
        <v>0</v>
      </c>
      <c r="AA24" s="94">
        <v>0</v>
      </c>
      <c r="AB24" s="94">
        <v>1.4399999999999999E-3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1.4399999999999999E-3</v>
      </c>
      <c r="AL24" s="94">
        <f t="shared" si="1"/>
        <v>1.4399999999999999E-3</v>
      </c>
      <c r="AM24" s="94">
        <v>0</v>
      </c>
      <c r="AN24" s="94">
        <v>1.4399999999999999E-3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3.5019100000000001</v>
      </c>
      <c r="E25" s="94">
        <v>0</v>
      </c>
      <c r="F25" s="94">
        <v>0</v>
      </c>
      <c r="G25" s="94">
        <v>3.5019100000000001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3.5019100000000001</v>
      </c>
      <c r="T25" s="94">
        <v>0</v>
      </c>
      <c r="U25" s="94">
        <v>0</v>
      </c>
      <c r="V25" s="94">
        <v>0</v>
      </c>
      <c r="W25" s="94">
        <v>3.5019100000000001</v>
      </c>
      <c r="X25" s="94">
        <v>0.70199999999999996</v>
      </c>
      <c r="Y25" s="94">
        <v>0</v>
      </c>
      <c r="Z25" s="94">
        <v>2.7999100000000001</v>
      </c>
      <c r="AA25" s="94">
        <v>0</v>
      </c>
      <c r="AB25" s="94">
        <v>0</v>
      </c>
      <c r="AC25" s="94">
        <v>3.5019100000000005</v>
      </c>
      <c r="AD25" s="94">
        <v>3.5019100000000005</v>
      </c>
      <c r="AE25" s="97">
        <v>0</v>
      </c>
      <c r="AF25" s="94">
        <v>0</v>
      </c>
      <c r="AG25" s="96">
        <v>3.5019100000000005</v>
      </c>
      <c r="AH25" s="94">
        <v>0</v>
      </c>
      <c r="AI25" s="94">
        <v>3.5019100000000005</v>
      </c>
      <c r="AJ25" s="94">
        <v>0</v>
      </c>
      <c r="AK25" s="94">
        <f t="shared" si="0"/>
        <v>3.5019100000000001</v>
      </c>
      <c r="AL25" s="94">
        <f t="shared" si="1"/>
        <v>0</v>
      </c>
      <c r="AM25" s="94">
        <v>0</v>
      </c>
      <c r="AN25" s="94">
        <v>0</v>
      </c>
      <c r="AO25" s="94">
        <f t="shared" si="2"/>
        <v>3.5019100000000001</v>
      </c>
    </row>
    <row r="26" spans="2:41" s="91" customFormat="1" ht="27" customHeight="1">
      <c r="B26" s="100" t="s">
        <v>91</v>
      </c>
      <c r="C26" s="93"/>
      <c r="D26" s="94">
        <v>3.5950000000000003E-2</v>
      </c>
      <c r="E26" s="94">
        <v>0</v>
      </c>
      <c r="F26" s="94">
        <v>0</v>
      </c>
      <c r="G26" s="94">
        <v>3.5950000000000003E-2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3.5950000000000003E-2</v>
      </c>
      <c r="T26" s="94">
        <v>0</v>
      </c>
      <c r="U26" s="94">
        <v>0</v>
      </c>
      <c r="V26" s="94">
        <v>0</v>
      </c>
      <c r="W26" s="94">
        <v>3.5950000000000003E-2</v>
      </c>
      <c r="X26" s="94">
        <v>0</v>
      </c>
      <c r="Y26" s="94">
        <v>0</v>
      </c>
      <c r="Z26" s="94">
        <v>3.5950000000000003E-2</v>
      </c>
      <c r="AA26" s="94">
        <v>0</v>
      </c>
      <c r="AB26" s="94">
        <v>0</v>
      </c>
      <c r="AC26" s="94">
        <v>3.5950000000000003E-2</v>
      </c>
      <c r="AD26" s="94">
        <v>3.5950000000000003E-2</v>
      </c>
      <c r="AE26" s="97">
        <v>0</v>
      </c>
      <c r="AF26" s="94">
        <v>0</v>
      </c>
      <c r="AG26" s="96">
        <v>3.5950000000000003E-2</v>
      </c>
      <c r="AH26" s="94">
        <v>0</v>
      </c>
      <c r="AI26" s="94">
        <v>3.5950000000000003E-2</v>
      </c>
      <c r="AJ26" s="94">
        <v>0</v>
      </c>
      <c r="AK26" s="94">
        <f t="shared" si="0"/>
        <v>3.5950000000000003E-2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3.5950000000000003E-2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3.7151000000000003E-2</v>
      </c>
      <c r="E28" s="94">
        <v>0</v>
      </c>
      <c r="F28" s="94">
        <v>0</v>
      </c>
      <c r="G28" s="94">
        <v>3.7151000000000003E-2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3.7151000000000003E-2</v>
      </c>
      <c r="T28" s="94">
        <v>0</v>
      </c>
      <c r="U28" s="94">
        <v>0</v>
      </c>
      <c r="V28" s="94">
        <v>0</v>
      </c>
      <c r="W28" s="94">
        <v>3.7151000000000003E-2</v>
      </c>
      <c r="X28" s="94">
        <v>1.4334E-2</v>
      </c>
      <c r="Y28" s="94">
        <v>0</v>
      </c>
      <c r="Z28" s="94">
        <v>2.2817E-2</v>
      </c>
      <c r="AA28" s="94">
        <v>0</v>
      </c>
      <c r="AB28" s="94">
        <v>0</v>
      </c>
      <c r="AC28" s="94">
        <v>3.7151000000000003E-2</v>
      </c>
      <c r="AD28" s="94">
        <v>3.4572000000000006E-2</v>
      </c>
      <c r="AE28" s="97">
        <v>2.5789999999999997E-3</v>
      </c>
      <c r="AF28" s="94">
        <v>0</v>
      </c>
      <c r="AG28" s="96">
        <v>3.4572000000000006E-2</v>
      </c>
      <c r="AH28" s="94">
        <v>2.5789999999999997E-3</v>
      </c>
      <c r="AI28" s="94">
        <v>3.4572000000000006E-2</v>
      </c>
      <c r="AJ28" s="94">
        <v>0</v>
      </c>
      <c r="AK28" s="94">
        <f t="shared" si="0"/>
        <v>3.7151000000000003E-2</v>
      </c>
      <c r="AL28" s="94">
        <f t="shared" si="1"/>
        <v>2.5789999999999997E-3</v>
      </c>
      <c r="AM28" s="94">
        <v>0</v>
      </c>
      <c r="AN28" s="94">
        <v>2.5789999999999997E-3</v>
      </c>
      <c r="AO28" s="94">
        <f t="shared" si="2"/>
        <v>3.4572000000000006E-2</v>
      </c>
    </row>
    <row r="29" spans="2:41" s="91" customFormat="1" ht="27" customHeight="1">
      <c r="B29" s="100" t="s">
        <v>94</v>
      </c>
      <c r="C29" s="93"/>
      <c r="D29" s="94">
        <v>0.83279700000000001</v>
      </c>
      <c r="E29" s="94">
        <v>0</v>
      </c>
      <c r="F29" s="94">
        <v>0</v>
      </c>
      <c r="G29" s="94">
        <v>0.83279700000000001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0.83279700000000001</v>
      </c>
      <c r="T29" s="94">
        <v>0.23357</v>
      </c>
      <c r="U29" s="94">
        <v>0.21065</v>
      </c>
      <c r="V29" s="94">
        <v>2.2920000000000003E-2</v>
      </c>
      <c r="W29" s="94">
        <v>0.59922699999999995</v>
      </c>
      <c r="X29" s="94">
        <v>0.45988699999999993</v>
      </c>
      <c r="Y29" s="94">
        <v>9.0000000000000006E-5</v>
      </c>
      <c r="Z29" s="94">
        <v>0.13933999999999999</v>
      </c>
      <c r="AA29" s="94">
        <v>0</v>
      </c>
      <c r="AB29" s="94">
        <v>8.9999999999923475E-5</v>
      </c>
      <c r="AC29" s="94">
        <v>0.59913700000000003</v>
      </c>
      <c r="AD29" s="94">
        <v>0.53191700000000008</v>
      </c>
      <c r="AE29" s="97">
        <v>6.7220000000000002E-2</v>
      </c>
      <c r="AF29" s="94">
        <v>0</v>
      </c>
      <c r="AG29" s="96">
        <v>0.53191700000000008</v>
      </c>
      <c r="AH29" s="94">
        <v>0.30079</v>
      </c>
      <c r="AI29" s="94">
        <v>0.53191700000000008</v>
      </c>
      <c r="AJ29" s="94">
        <v>0</v>
      </c>
      <c r="AK29" s="94">
        <f t="shared" si="0"/>
        <v>0.83279700000000001</v>
      </c>
      <c r="AL29" s="94">
        <f t="shared" si="1"/>
        <v>0.30087999999999998</v>
      </c>
      <c r="AM29" s="94">
        <v>0</v>
      </c>
      <c r="AN29" s="94">
        <v>0.30087999999999998</v>
      </c>
      <c r="AO29" s="94">
        <f t="shared" si="2"/>
        <v>0.53191699999999997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90.807918000000015</v>
      </c>
      <c r="E31" s="94">
        <v>0</v>
      </c>
      <c r="F31" s="94">
        <v>0</v>
      </c>
      <c r="G31" s="94">
        <v>90.807918000000015</v>
      </c>
      <c r="H31" s="94">
        <v>0</v>
      </c>
      <c r="I31" s="94">
        <v>0</v>
      </c>
      <c r="J31" s="94">
        <v>0</v>
      </c>
      <c r="K31" s="94">
        <v>9.1885999999999995E-2</v>
      </c>
      <c r="L31" s="94">
        <v>0</v>
      </c>
      <c r="M31" s="94">
        <v>0</v>
      </c>
      <c r="N31" s="94">
        <v>0</v>
      </c>
      <c r="O31" s="94">
        <v>9.1885999999999995E-2</v>
      </c>
      <c r="P31" s="94">
        <v>9.1885999999999995E-2</v>
      </c>
      <c r="Q31" s="94">
        <v>0</v>
      </c>
      <c r="R31" s="94">
        <v>0</v>
      </c>
      <c r="S31" s="96">
        <v>90.716032000000013</v>
      </c>
      <c r="T31" s="94">
        <v>0.18709999999999999</v>
      </c>
      <c r="U31" s="94">
        <v>0.187</v>
      </c>
      <c r="V31" s="94">
        <v>1E-4</v>
      </c>
      <c r="W31" s="94">
        <v>90.528932000000012</v>
      </c>
      <c r="X31" s="94">
        <v>90.407812000000007</v>
      </c>
      <c r="Y31" s="94">
        <v>0</v>
      </c>
      <c r="Z31" s="94">
        <v>0.12111999999999998</v>
      </c>
      <c r="AA31" s="94">
        <v>0</v>
      </c>
      <c r="AB31" s="94">
        <v>0</v>
      </c>
      <c r="AC31" s="94">
        <v>90.528932000000026</v>
      </c>
      <c r="AD31" s="94">
        <v>90.489719000000022</v>
      </c>
      <c r="AE31" s="97">
        <v>3.9212999999999998E-2</v>
      </c>
      <c r="AF31" s="94">
        <v>0</v>
      </c>
      <c r="AG31" s="96">
        <v>90.581605000000025</v>
      </c>
      <c r="AH31" s="94">
        <v>0.22631299999999999</v>
      </c>
      <c r="AI31" s="94">
        <v>90.581605000000025</v>
      </c>
      <c r="AJ31" s="94">
        <v>0</v>
      </c>
      <c r="AK31" s="94">
        <f t="shared" si="0"/>
        <v>90.807918000000015</v>
      </c>
      <c r="AL31" s="94">
        <f t="shared" si="1"/>
        <v>0.22631299999999999</v>
      </c>
      <c r="AM31" s="94">
        <v>0</v>
      </c>
      <c r="AN31" s="94">
        <v>0.22631299999999999</v>
      </c>
      <c r="AO31" s="94">
        <f t="shared" si="2"/>
        <v>90.58160500000001</v>
      </c>
    </row>
    <row r="32" spans="2:41" s="91" customFormat="1" ht="27" customHeight="1">
      <c r="B32" s="100" t="s">
        <v>97</v>
      </c>
      <c r="C32" s="93"/>
      <c r="D32" s="94">
        <v>2.3860000000000003E-2</v>
      </c>
      <c r="E32" s="94">
        <v>0</v>
      </c>
      <c r="F32" s="94">
        <v>0</v>
      </c>
      <c r="G32" s="94">
        <v>2.3860000000000003E-2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2.3860000000000003E-2</v>
      </c>
      <c r="T32" s="94">
        <v>2.1680000000000001E-2</v>
      </c>
      <c r="U32" s="94">
        <v>0</v>
      </c>
      <c r="V32" s="94">
        <v>2.1680000000000001E-2</v>
      </c>
      <c r="W32" s="94">
        <v>2.1800000000000001E-3</v>
      </c>
      <c r="X32" s="94">
        <v>0</v>
      </c>
      <c r="Y32" s="94">
        <v>0</v>
      </c>
      <c r="Z32" s="94">
        <v>2.1800000000000001E-3</v>
      </c>
      <c r="AA32" s="94">
        <v>2.1800000000000001E-3</v>
      </c>
      <c r="AB32" s="94">
        <v>0</v>
      </c>
      <c r="AC32" s="94">
        <v>2.1800000000000001E-3</v>
      </c>
      <c r="AD32" s="94">
        <v>2.1800000000000001E-3</v>
      </c>
      <c r="AE32" s="97">
        <v>0</v>
      </c>
      <c r="AF32" s="94">
        <v>0</v>
      </c>
      <c r="AG32" s="96">
        <v>2.1800000000000001E-3</v>
      </c>
      <c r="AH32" s="94">
        <v>2.1680000000000001E-2</v>
      </c>
      <c r="AI32" s="94">
        <v>2.1800000000000001E-3</v>
      </c>
      <c r="AJ32" s="94">
        <v>0</v>
      </c>
      <c r="AK32" s="94">
        <f t="shared" si="0"/>
        <v>2.3860000000000003E-2</v>
      </c>
      <c r="AL32" s="94">
        <f t="shared" si="1"/>
        <v>2.1680000000000001E-2</v>
      </c>
      <c r="AM32" s="94">
        <v>0</v>
      </c>
      <c r="AN32" s="94">
        <v>2.1680000000000001E-2</v>
      </c>
      <c r="AO32" s="94">
        <f t="shared" si="2"/>
        <v>2.1800000000000014E-3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-8.5000000000000006E-5</v>
      </c>
      <c r="AC33" s="94">
        <v>8.5000000000000006E-5</v>
      </c>
      <c r="AD33" s="94">
        <v>0</v>
      </c>
      <c r="AE33" s="97">
        <v>8.5000000000000006E-5</v>
      </c>
      <c r="AF33" s="94">
        <v>0</v>
      </c>
      <c r="AG33" s="96">
        <v>0</v>
      </c>
      <c r="AH33" s="94">
        <v>8.5000000000000006E-5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13.895</v>
      </c>
      <c r="E34" s="94">
        <v>0</v>
      </c>
      <c r="F34" s="94">
        <v>0</v>
      </c>
      <c r="G34" s="94">
        <v>13.895</v>
      </c>
      <c r="H34" s="94">
        <v>13.895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13.895</v>
      </c>
      <c r="AH34" s="94">
        <v>0</v>
      </c>
      <c r="AI34" s="94">
        <v>13.895</v>
      </c>
      <c r="AJ34" s="94">
        <v>0</v>
      </c>
      <c r="AK34" s="94">
        <f t="shared" si="0"/>
        <v>13.895</v>
      </c>
      <c r="AL34" s="94">
        <f t="shared" si="1"/>
        <v>0</v>
      </c>
      <c r="AM34" s="94">
        <v>0</v>
      </c>
      <c r="AN34" s="94">
        <v>0</v>
      </c>
      <c r="AO34" s="94">
        <f t="shared" si="2"/>
        <v>13.895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1.6280150000000004</v>
      </c>
      <c r="E36" s="94">
        <v>0</v>
      </c>
      <c r="F36" s="94">
        <v>0</v>
      </c>
      <c r="G36" s="94">
        <v>1.6280150000000004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1.6280150000000004</v>
      </c>
      <c r="T36" s="94">
        <v>1.31E-3</v>
      </c>
      <c r="U36" s="94">
        <v>0</v>
      </c>
      <c r="V36" s="94">
        <v>1.31E-3</v>
      </c>
      <c r="W36" s="94">
        <v>1.6267050000000005</v>
      </c>
      <c r="X36" s="94">
        <v>1.5024540000000004</v>
      </c>
      <c r="Y36" s="94">
        <v>0.25484000000000001</v>
      </c>
      <c r="Z36" s="94">
        <v>0.124251</v>
      </c>
      <c r="AA36" s="94">
        <v>0.102913</v>
      </c>
      <c r="AB36" s="94">
        <v>0.35775300000000065</v>
      </c>
      <c r="AC36" s="94">
        <v>1.2689519999999999</v>
      </c>
      <c r="AD36" s="94">
        <v>0.54449499999999995</v>
      </c>
      <c r="AE36" s="94">
        <v>0.72445700000000002</v>
      </c>
      <c r="AF36" s="94">
        <v>0</v>
      </c>
      <c r="AG36" s="96">
        <v>0.54449499999999995</v>
      </c>
      <c r="AH36" s="94">
        <v>0.72576700000000005</v>
      </c>
      <c r="AI36" s="94">
        <v>0.54449499999999995</v>
      </c>
      <c r="AJ36" s="94">
        <v>0</v>
      </c>
      <c r="AK36" s="94">
        <f t="shared" si="0"/>
        <v>1.6280150000000004</v>
      </c>
      <c r="AL36" s="94">
        <f t="shared" si="1"/>
        <v>1.08352</v>
      </c>
      <c r="AM36" s="94">
        <f>SUM(AM37:AM39)</f>
        <v>0</v>
      </c>
      <c r="AN36" s="94">
        <f>SUM(AN37:AN39)</f>
        <v>1.08352</v>
      </c>
      <c r="AO36" s="94">
        <f t="shared" si="2"/>
        <v>0.5444950000000004</v>
      </c>
    </row>
    <row r="37" spans="2:41" s="91" customFormat="1" ht="27" customHeight="1">
      <c r="B37" s="102">
        <v>0</v>
      </c>
      <c r="C37" s="103" t="s">
        <v>102</v>
      </c>
      <c r="D37" s="104">
        <v>0.343588</v>
      </c>
      <c r="E37" s="105">
        <v>0</v>
      </c>
      <c r="F37" s="104">
        <v>0</v>
      </c>
      <c r="G37" s="104">
        <v>0.343588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0.343588</v>
      </c>
      <c r="T37" s="104">
        <v>0</v>
      </c>
      <c r="U37" s="104">
        <v>0</v>
      </c>
      <c r="V37" s="104">
        <v>0</v>
      </c>
      <c r="W37" s="104">
        <v>0.343588</v>
      </c>
      <c r="X37" s="104">
        <v>0.24484000000000003</v>
      </c>
      <c r="Y37" s="104">
        <v>0.24484000000000003</v>
      </c>
      <c r="Z37" s="104">
        <v>9.8748000000000002E-2</v>
      </c>
      <c r="AA37" s="104">
        <v>9.8748000000000002E-2</v>
      </c>
      <c r="AB37" s="104">
        <v>0.343588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0.343588</v>
      </c>
      <c r="AL37" s="105">
        <f t="shared" si="1"/>
        <v>0.34358799999999995</v>
      </c>
      <c r="AM37" s="105">
        <v>0</v>
      </c>
      <c r="AN37" s="105">
        <v>0.34358799999999995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1.2777090000000004</v>
      </c>
      <c r="E38" s="109">
        <v>0</v>
      </c>
      <c r="F38" s="109">
        <v>0</v>
      </c>
      <c r="G38" s="109">
        <v>1.2777090000000004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1.2777090000000004</v>
      </c>
      <c r="T38" s="109">
        <v>1.31E-3</v>
      </c>
      <c r="U38" s="109">
        <v>0</v>
      </c>
      <c r="V38" s="109">
        <v>1.31E-3</v>
      </c>
      <c r="W38" s="109">
        <v>1.2763990000000005</v>
      </c>
      <c r="X38" s="109">
        <v>1.2565130000000004</v>
      </c>
      <c r="Y38" s="109">
        <v>0.01</v>
      </c>
      <c r="Z38" s="109">
        <v>1.9886000000000001E-2</v>
      </c>
      <c r="AA38" s="109">
        <v>0</v>
      </c>
      <c r="AB38" s="109">
        <v>1.0000000000000675E-2</v>
      </c>
      <c r="AC38" s="109">
        <v>1.2663989999999998</v>
      </c>
      <c r="AD38" s="109">
        <v>0.54296199999999994</v>
      </c>
      <c r="AE38" s="109">
        <v>0.723437</v>
      </c>
      <c r="AF38" s="110">
        <v>0</v>
      </c>
      <c r="AG38" s="111">
        <v>0.54296199999999994</v>
      </c>
      <c r="AH38" s="109">
        <v>0.72474700000000003</v>
      </c>
      <c r="AI38" s="109">
        <v>0.54296199999999994</v>
      </c>
      <c r="AJ38" s="109">
        <v>0</v>
      </c>
      <c r="AK38" s="109">
        <f t="shared" si="0"/>
        <v>1.2777090000000004</v>
      </c>
      <c r="AL38" s="109">
        <f t="shared" si="1"/>
        <v>0.73474700000000004</v>
      </c>
      <c r="AM38" s="109">
        <v>0</v>
      </c>
      <c r="AN38" s="109">
        <v>0.73474700000000004</v>
      </c>
      <c r="AO38" s="109">
        <f t="shared" si="2"/>
        <v>0.54296200000000039</v>
      </c>
    </row>
    <row r="39" spans="2:41" ht="27" customHeight="1">
      <c r="B39" s="112">
        <v>0</v>
      </c>
      <c r="C39" s="119" t="s">
        <v>101</v>
      </c>
      <c r="D39" s="114">
        <v>6.718E-3</v>
      </c>
      <c r="E39" s="95">
        <v>0</v>
      </c>
      <c r="F39" s="114">
        <v>0</v>
      </c>
      <c r="G39" s="114">
        <v>6.718E-3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6.718E-3</v>
      </c>
      <c r="T39" s="114">
        <v>0</v>
      </c>
      <c r="U39" s="114">
        <v>0</v>
      </c>
      <c r="V39" s="114">
        <v>0</v>
      </c>
      <c r="W39" s="114">
        <v>6.718E-3</v>
      </c>
      <c r="X39" s="114">
        <v>1.101E-3</v>
      </c>
      <c r="Y39" s="114">
        <v>0</v>
      </c>
      <c r="Z39" s="114">
        <v>5.6169999999999996E-3</v>
      </c>
      <c r="AA39" s="114">
        <v>4.1650000000000003E-3</v>
      </c>
      <c r="AB39" s="114">
        <v>4.1650000000000003E-3</v>
      </c>
      <c r="AC39" s="114">
        <v>2.5529999999999997E-3</v>
      </c>
      <c r="AD39" s="114">
        <v>1.5329999999999999E-3</v>
      </c>
      <c r="AE39" s="114">
        <v>1.0200000000000001E-3</v>
      </c>
      <c r="AF39" s="115">
        <v>0</v>
      </c>
      <c r="AG39" s="116">
        <v>1.5329999999999999E-3</v>
      </c>
      <c r="AH39" s="114">
        <v>1.0200000000000001E-3</v>
      </c>
      <c r="AI39" s="114">
        <v>1.5329999999999999E-3</v>
      </c>
      <c r="AJ39" s="95">
        <v>0</v>
      </c>
      <c r="AK39" s="95">
        <f t="shared" si="0"/>
        <v>6.718E-3</v>
      </c>
      <c r="AL39" s="95">
        <f t="shared" si="1"/>
        <v>5.1849999999999995E-3</v>
      </c>
      <c r="AM39" s="95">
        <v>0</v>
      </c>
      <c r="AN39" s="95">
        <v>5.1849999999999995E-3</v>
      </c>
      <c r="AO39" s="95">
        <f t="shared" si="2"/>
        <v>1.5330000000000005E-3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2018-03-26T06:03:48Z</dcterms:created>
  <dcterms:modified xsi:type="dcterms:W3CDTF">2018-03-26T06:03:49Z</dcterms:modified>
</cp:coreProperties>
</file>