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O32" s="1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L20"/>
  <c r="AK20"/>
  <c r="AO20" s="1"/>
  <c r="AL19"/>
  <c r="AK19"/>
  <c r="AO19" s="1"/>
  <c r="AL18"/>
  <c r="AK18"/>
  <c r="AO18" s="1"/>
  <c r="AL17"/>
  <c r="AK17"/>
  <c r="AO17" s="1"/>
  <c r="AL16"/>
  <c r="AK16"/>
  <c r="AL15"/>
  <c r="AK15"/>
  <c r="AO15" s="1"/>
  <c r="AN14"/>
  <c r="AM14"/>
  <c r="AL14" s="1"/>
  <c r="AK14"/>
  <c r="AO14" s="1"/>
  <c r="AL13"/>
  <c r="AK13"/>
  <c r="AO13" s="1"/>
  <c r="AN12"/>
  <c r="AL12" s="1"/>
  <c r="AM12"/>
  <c r="AK12"/>
  <c r="AO12" s="1"/>
  <c r="Z8"/>
  <c r="X8"/>
  <c r="AO16" l="1"/>
  <c r="AO38"/>
  <c r="AO21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<sst xmlns="http://schemas.openxmlformats.org/spreadsheetml/2006/main" count="111" uniqueCount="105">
  <si>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</si>
  <si>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</si>
  <si>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</si>
  <si>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</si>
  <si>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</si>
  <si>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</si>
  <si>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</si>
  <si>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</si>
  <si>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</si>
  <si>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</si>
  <si>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</si>
  <si>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</si>
  <si>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</si>
  <si>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</si>
  <si>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</si>
  <si>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</si>
  <si>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</si>
  <si>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</si>
  <si>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</si>
  <si>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</si>
  <si>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</si>
  <si>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</si>
  <si>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</si>
  <si>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</si>
  <si>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</si>
  <si>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</si>
  <si>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</si>
  <si>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</si>
  <si>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</si>
  <si>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</si>
  <si>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</si>
  <si>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</si>
  <si>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</si>
  <si>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</si>
  <si>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</si>
  <si>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</si>
  <si>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</si>
  <si>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</si>
  <si>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</si>
  <si>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</si>
  <si>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</si>
  <si>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</si>
  <si>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</si>
  <si>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</si>
  <si>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</si>
  <si>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</si>
  <si>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</si>
  <si>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</si>
  <si>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</si>
  <si>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</si>
  <si>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</si>
  <si>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</si>
  <si>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</si>
  <si>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</si>
  <si>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</si>
  <si>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</si>
  <si>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</si>
  <si>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</si>
  <si>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</si>
  <si>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</si>
  <si>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</si>
  <si>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</si>
  <si>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</si>
  <si>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</si>
  <si>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</si>
  <si>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</si>
  <si>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</si>
  <si>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</si>
  <si>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</si>
  <si>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</si>
  <si>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</si>
  <si>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</si>
  <si>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表2-07  発生量及び処理・処分量（種類別：変換）　〔電気･水道業〕〔全地域〕〔平成28年度〕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</si>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</sst>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291.94629099999997</v>
      </c>
      <c r="E12" s="89">
        <v>0</v>
      </c>
      <c r="F12" s="89">
        <v>0</v>
      </c>
      <c r="G12" s="89">
        <v>291.94629099999997</v>
      </c>
      <c r="H12" s="89">
        <v>2.0677000000000003</v>
      </c>
      <c r="I12" s="89">
        <v>0</v>
      </c>
      <c r="J12" s="89">
        <v>0</v>
      </c>
      <c r="K12" s="89">
        <v>281.76429999999999</v>
      </c>
      <c r="L12" s="89">
        <v>0</v>
      </c>
      <c r="M12" s="89">
        <v>271.46870000000001</v>
      </c>
      <c r="N12" s="89">
        <v>0</v>
      </c>
      <c r="O12" s="89">
        <v>10.2956</v>
      </c>
      <c r="P12" s="89">
        <v>0.87450000000000006</v>
      </c>
      <c r="Q12" s="89">
        <v>0</v>
      </c>
      <c r="R12" s="89">
        <v>0</v>
      </c>
      <c r="S12" s="90">
        <v>17.535390999999997</v>
      </c>
      <c r="T12" s="89">
        <v>4.9484599999999999</v>
      </c>
      <c r="U12" s="89">
        <v>7.3000000000000009E-3</v>
      </c>
      <c r="V12" s="89">
        <v>4.94116</v>
      </c>
      <c r="W12" s="89">
        <v>12.586930999999998</v>
      </c>
      <c r="X12" s="89">
        <v>8.8942869999999985</v>
      </c>
      <c r="Y12" s="89">
        <v>3.6662999999999997</v>
      </c>
      <c r="Z12" s="89">
        <v>3.692644</v>
      </c>
      <c r="AA12" s="89">
        <v>0.13563600000000001</v>
      </c>
      <c r="AB12" s="89">
        <v>0.63714800000000027</v>
      </c>
      <c r="AC12" s="89">
        <v>11.949783</v>
      </c>
      <c r="AD12" s="89">
        <v>11.722148000000001</v>
      </c>
      <c r="AE12" s="89">
        <v>0.227635</v>
      </c>
      <c r="AF12" s="89">
        <v>0</v>
      </c>
      <c r="AG12" s="90">
        <v>14.664348000000002</v>
      </c>
      <c r="AH12" s="89">
        <v>5.1760950000000001</v>
      </c>
      <c r="AI12" s="89">
        <v>14.664348000000002</v>
      </c>
      <c r="AJ12" s="89">
        <v>0</v>
      </c>
      <c r="AK12" s="89">
        <f>G12-N12</f>
        <v>291.94629099999997</v>
      </c>
      <c r="AL12" s="89">
        <f>AM12+AN12</f>
        <v>5.4300579999999998</v>
      </c>
      <c r="AM12" s="89">
        <f>SUM(AM13:AM14)+SUM(AM18:AM36)</f>
        <v>0</v>
      </c>
      <c r="AN12" s="89">
        <f>SUM(AN13:AN14)+SUM(AN18:AN36)</f>
        <v>5.4300579999999998</v>
      </c>
      <c r="AO12" s="89">
        <f>AK12-AL12</f>
        <v>286.516233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-1.2669000000000001E-2</v>
      </c>
      <c r="AC13" s="94">
        <v>1.2669000000000001E-2</v>
      </c>
      <c r="AD13" s="94">
        <v>0</v>
      </c>
      <c r="AE13" s="97">
        <v>1.2669000000000001E-2</v>
      </c>
      <c r="AF13" s="94">
        <v>0</v>
      </c>
      <c r="AG13" s="98">
        <v>0</v>
      </c>
      <c r="AH13" s="99">
        <v>1.2669000000000001E-2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287.73377999999997</v>
      </c>
      <c r="E14" s="94">
        <v>0</v>
      </c>
      <c r="F14" s="94">
        <v>0</v>
      </c>
      <c r="G14" s="94">
        <v>287.73377999999997</v>
      </c>
      <c r="H14" s="94">
        <v>2.0677000000000003</v>
      </c>
      <c r="I14" s="94">
        <v>0</v>
      </c>
      <c r="J14" s="94">
        <v>0</v>
      </c>
      <c r="K14" s="94">
        <v>281.76429999999999</v>
      </c>
      <c r="L14" s="94">
        <v>0</v>
      </c>
      <c r="M14" s="94">
        <v>271.46869999999996</v>
      </c>
      <c r="N14" s="94">
        <v>0</v>
      </c>
      <c r="O14" s="94">
        <v>10.2956</v>
      </c>
      <c r="P14" s="94">
        <v>0.87450000000000006</v>
      </c>
      <c r="Q14" s="94">
        <v>0</v>
      </c>
      <c r="R14" s="101">
        <v>0</v>
      </c>
      <c r="S14" s="96">
        <v>13.322880000000001</v>
      </c>
      <c r="T14" s="94">
        <v>4.6059999999999999</v>
      </c>
      <c r="U14" s="94">
        <v>0</v>
      </c>
      <c r="V14" s="94">
        <v>4.6059999999999999</v>
      </c>
      <c r="W14" s="94">
        <v>8.7168799999999997</v>
      </c>
      <c r="X14" s="94">
        <v>5.41317</v>
      </c>
      <c r="Y14" s="94">
        <v>2.9304999999999999</v>
      </c>
      <c r="Z14" s="94">
        <v>3.3037100000000001</v>
      </c>
      <c r="AA14" s="94">
        <v>5.0200000000000002E-2</v>
      </c>
      <c r="AB14" s="94">
        <v>0.54479100000000003</v>
      </c>
      <c r="AC14" s="94">
        <v>8.1720889999999997</v>
      </c>
      <c r="AD14" s="94">
        <v>8.0799109999999992</v>
      </c>
      <c r="AE14" s="94">
        <v>9.217800000000001E-2</v>
      </c>
      <c r="AF14" s="94">
        <v>0</v>
      </c>
      <c r="AG14" s="96">
        <v>11.022111000000001</v>
      </c>
      <c r="AH14" s="94">
        <v>4.6981780000000004</v>
      </c>
      <c r="AI14" s="94">
        <v>11.022111000000001</v>
      </c>
      <c r="AJ14" s="94">
        <v>0</v>
      </c>
      <c r="AK14" s="94">
        <f t="shared" si="0"/>
        <v>287.73377999999997</v>
      </c>
      <c r="AL14" s="94">
        <f t="shared" si="1"/>
        <v>4.8758439999999998</v>
      </c>
      <c r="AM14" s="94">
        <f>SUM(AM15:AM17)</f>
        <v>0</v>
      </c>
      <c r="AN14" s="94">
        <f>SUM(AN15:AN17)</f>
        <v>4.8758439999999998</v>
      </c>
      <c r="AO14" s="94">
        <f t="shared" si="2"/>
        <v>282.857936</v>
      </c>
    </row>
    <row r="15" spans="2:41" s="91" customFormat="1" ht="27" hidden="1" customHeight="1">
      <c r="B15" s="102">
        <v>0</v>
      </c>
      <c r="C15" s="103" t="s">
        <v>80</v>
      </c>
      <c r="D15" s="104">
        <v>230.00584999999998</v>
      </c>
      <c r="E15" s="105">
        <v>0</v>
      </c>
      <c r="F15" s="104">
        <v>0</v>
      </c>
      <c r="G15" s="104">
        <v>230.00584999999998</v>
      </c>
      <c r="H15" s="105">
        <v>0.86299999999999999</v>
      </c>
      <c r="I15" s="105">
        <v>0</v>
      </c>
      <c r="J15" s="105">
        <v>0</v>
      </c>
      <c r="K15" s="105">
        <v>229.19129999999998</v>
      </c>
      <c r="L15" s="105">
        <v>0</v>
      </c>
      <c r="M15" s="105">
        <v>224.28419999999997</v>
      </c>
      <c r="N15" s="105">
        <v>0</v>
      </c>
      <c r="O15" s="105">
        <v>4.9071000000000007</v>
      </c>
      <c r="P15" s="104">
        <v>0</v>
      </c>
      <c r="Q15" s="104">
        <v>0</v>
      </c>
      <c r="R15" s="106">
        <v>0</v>
      </c>
      <c r="S15" s="107">
        <v>4.8586499999999999</v>
      </c>
      <c r="T15" s="104">
        <v>0</v>
      </c>
      <c r="U15" s="104">
        <v>0</v>
      </c>
      <c r="V15" s="104">
        <v>0</v>
      </c>
      <c r="W15" s="104">
        <v>4.8586499999999999</v>
      </c>
      <c r="X15" s="104">
        <v>1.6278699999999999</v>
      </c>
      <c r="Y15" s="104">
        <v>0</v>
      </c>
      <c r="Z15" s="104">
        <v>3.2307800000000002</v>
      </c>
      <c r="AA15" s="104">
        <v>1.3380000000000001E-2</v>
      </c>
      <c r="AB15" s="104">
        <v>0.48173699999999986</v>
      </c>
      <c r="AC15" s="104">
        <v>4.3769130000000001</v>
      </c>
      <c r="AD15" s="104">
        <v>4.2931049999999997</v>
      </c>
      <c r="AE15" s="104">
        <v>8.3808000000000007E-2</v>
      </c>
      <c r="AF15" s="106">
        <v>0</v>
      </c>
      <c r="AG15" s="107">
        <v>5.1561050000000002</v>
      </c>
      <c r="AH15" s="104">
        <v>8.3808000000000007E-2</v>
      </c>
      <c r="AI15" s="104">
        <v>5.1561050000000002</v>
      </c>
      <c r="AJ15" s="105">
        <v>0</v>
      </c>
      <c r="AK15" s="105">
        <f t="shared" si="0"/>
        <v>230.00584999999998</v>
      </c>
      <c r="AL15" s="105">
        <f t="shared" si="1"/>
        <v>0.19842000000000001</v>
      </c>
      <c r="AM15" s="105">
        <v>0</v>
      </c>
      <c r="AN15" s="105">
        <v>0.19842000000000001</v>
      </c>
      <c r="AO15" s="105">
        <f t="shared" si="2"/>
        <v>229.80742999999998</v>
      </c>
    </row>
    <row r="16" spans="2:41" s="91" customFormat="1" ht="27" hidden="1" customHeight="1">
      <c r="B16" s="102">
        <v>0</v>
      </c>
      <c r="C16" s="108" t="s">
        <v>81</v>
      </c>
      <c r="D16" s="109">
        <v>57.727930000000001</v>
      </c>
      <c r="E16" s="109">
        <v>0</v>
      </c>
      <c r="F16" s="109">
        <v>0</v>
      </c>
      <c r="G16" s="109">
        <v>57.727930000000001</v>
      </c>
      <c r="H16" s="109">
        <v>1.2047000000000001</v>
      </c>
      <c r="I16" s="109">
        <v>0</v>
      </c>
      <c r="J16" s="109">
        <v>0</v>
      </c>
      <c r="K16" s="109">
        <v>52.573</v>
      </c>
      <c r="L16" s="109">
        <v>0</v>
      </c>
      <c r="M16" s="109">
        <v>47.1845</v>
      </c>
      <c r="N16" s="109">
        <v>0</v>
      </c>
      <c r="O16" s="109">
        <v>5.3884999999999996</v>
      </c>
      <c r="P16" s="109">
        <v>0.87450000000000006</v>
      </c>
      <c r="Q16" s="109">
        <v>0</v>
      </c>
      <c r="R16" s="110">
        <v>0</v>
      </c>
      <c r="S16" s="111">
        <v>8.4642300000000006</v>
      </c>
      <c r="T16" s="109">
        <v>4.6059999999999999</v>
      </c>
      <c r="U16" s="109">
        <v>0</v>
      </c>
      <c r="V16" s="109">
        <v>4.6059999999999999</v>
      </c>
      <c r="W16" s="109">
        <v>3.8582300000000003</v>
      </c>
      <c r="X16" s="109">
        <v>3.7853000000000003</v>
      </c>
      <c r="Y16" s="109">
        <v>2.9304999999999999</v>
      </c>
      <c r="Z16" s="109">
        <v>7.2930000000000009E-2</v>
      </c>
      <c r="AA16" s="109">
        <v>3.6819999999999999E-2</v>
      </c>
      <c r="AB16" s="109">
        <v>6.3054000000000165E-2</v>
      </c>
      <c r="AC16" s="109">
        <v>3.7951760000000001</v>
      </c>
      <c r="AD16" s="109">
        <v>3.7868059999999999</v>
      </c>
      <c r="AE16" s="109">
        <v>8.369999999999999E-3</v>
      </c>
      <c r="AF16" s="110">
        <v>0</v>
      </c>
      <c r="AG16" s="111">
        <v>5.8660060000000005</v>
      </c>
      <c r="AH16" s="109">
        <v>4.6143700000000001</v>
      </c>
      <c r="AI16" s="109">
        <v>5.8660060000000005</v>
      </c>
      <c r="AJ16" s="109">
        <v>0</v>
      </c>
      <c r="AK16" s="109">
        <f t="shared" si="0"/>
        <v>57.727930000000001</v>
      </c>
      <c r="AL16" s="109">
        <f t="shared" si="1"/>
        <v>4.6774240000000002</v>
      </c>
      <c r="AM16" s="109">
        <v>0</v>
      </c>
      <c r="AN16" s="109">
        <v>4.6774240000000002</v>
      </c>
      <c r="AO16" s="109">
        <f t="shared" si="2"/>
        <v>53.050505999999999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0.135182</v>
      </c>
      <c r="E18" s="94">
        <v>0</v>
      </c>
      <c r="F18" s="94">
        <v>0</v>
      </c>
      <c r="G18" s="94">
        <v>0.135182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0.135182</v>
      </c>
      <c r="T18" s="94">
        <v>0</v>
      </c>
      <c r="U18" s="94">
        <v>0</v>
      </c>
      <c r="V18" s="94">
        <v>0</v>
      </c>
      <c r="W18" s="94">
        <v>0.135182</v>
      </c>
      <c r="X18" s="94">
        <v>0.108542</v>
      </c>
      <c r="Y18" s="94">
        <v>0.1045</v>
      </c>
      <c r="Z18" s="94">
        <v>2.6639999999999997E-2</v>
      </c>
      <c r="AA18" s="94">
        <v>1.8499999999999999E-2</v>
      </c>
      <c r="AB18" s="94">
        <v>1.8880000000000008E-2</v>
      </c>
      <c r="AC18" s="94">
        <v>0.11630199999999999</v>
      </c>
      <c r="AD18" s="94">
        <v>0.11630199999999999</v>
      </c>
      <c r="AE18" s="97">
        <v>0</v>
      </c>
      <c r="AF18" s="94">
        <v>0</v>
      </c>
      <c r="AG18" s="96">
        <v>0.11630199999999999</v>
      </c>
      <c r="AH18" s="94">
        <v>0</v>
      </c>
      <c r="AI18" s="94">
        <v>0.11630199999999999</v>
      </c>
      <c r="AJ18" s="94">
        <v>0</v>
      </c>
      <c r="AK18" s="94">
        <f t="shared" si="0"/>
        <v>0.135182</v>
      </c>
      <c r="AL18" s="94">
        <f t="shared" si="1"/>
        <v>1.8879999999999997E-2</v>
      </c>
      <c r="AM18" s="94">
        <v>0</v>
      </c>
      <c r="AN18" s="94">
        <v>1.8879999999999997E-2</v>
      </c>
      <c r="AO18" s="94">
        <f t="shared" si="2"/>
        <v>0.116302</v>
      </c>
    </row>
    <row r="19" spans="2:41" s="91" customFormat="1" ht="27" customHeight="1">
      <c r="B19" s="100" t="s">
        <v>84</v>
      </c>
      <c r="C19" s="93"/>
      <c r="D19" s="94">
        <v>9.1199999999999996E-3</v>
      </c>
      <c r="E19" s="94">
        <v>0</v>
      </c>
      <c r="F19" s="94">
        <v>0</v>
      </c>
      <c r="G19" s="94">
        <v>9.1199999999999996E-3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9.1199999999999996E-3</v>
      </c>
      <c r="T19" s="94">
        <v>0</v>
      </c>
      <c r="U19" s="94">
        <v>0</v>
      </c>
      <c r="V19" s="94">
        <v>0</v>
      </c>
      <c r="W19" s="94">
        <v>9.1199999999999996E-3</v>
      </c>
      <c r="X19" s="94">
        <v>6.7999999999999996E-3</v>
      </c>
      <c r="Y19" s="94">
        <v>0</v>
      </c>
      <c r="Z19" s="94">
        <v>2.3200000000000004E-3</v>
      </c>
      <c r="AA19" s="94">
        <v>0</v>
      </c>
      <c r="AB19" s="94">
        <v>2.4559999999999998E-3</v>
      </c>
      <c r="AC19" s="94">
        <v>6.6639999999999998E-3</v>
      </c>
      <c r="AD19" s="94">
        <v>6.6639999999999998E-3</v>
      </c>
      <c r="AE19" s="97">
        <v>0</v>
      </c>
      <c r="AF19" s="94">
        <v>0</v>
      </c>
      <c r="AG19" s="96">
        <v>6.6639999999999998E-3</v>
      </c>
      <c r="AH19" s="94">
        <v>0</v>
      </c>
      <c r="AI19" s="94">
        <v>6.6639999999999998E-3</v>
      </c>
      <c r="AJ19" s="94">
        <v>0</v>
      </c>
      <c r="AK19" s="94">
        <f t="shared" si="0"/>
        <v>9.1199999999999996E-3</v>
      </c>
      <c r="AL19" s="94">
        <f t="shared" si="1"/>
        <v>2.4560000000000003E-3</v>
      </c>
      <c r="AM19" s="94">
        <v>0</v>
      </c>
      <c r="AN19" s="94">
        <v>2.4560000000000003E-3</v>
      </c>
      <c r="AO19" s="94">
        <f t="shared" si="2"/>
        <v>6.6639999999999998E-3</v>
      </c>
    </row>
    <row r="20" spans="2:41" s="91" customFormat="1" ht="27" customHeight="1">
      <c r="B20" s="100" t="s">
        <v>85</v>
      </c>
      <c r="C20" s="93"/>
      <c r="D20" s="94">
        <v>3.3119999999999997E-2</v>
      </c>
      <c r="E20" s="94">
        <v>0</v>
      </c>
      <c r="F20" s="94">
        <v>0</v>
      </c>
      <c r="G20" s="94">
        <v>3.3119999999999997E-2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3.3119999999999997E-2</v>
      </c>
      <c r="T20" s="94">
        <v>0</v>
      </c>
      <c r="U20" s="94">
        <v>0</v>
      </c>
      <c r="V20" s="94">
        <v>0</v>
      </c>
      <c r="W20" s="94">
        <v>3.3119999999999997E-2</v>
      </c>
      <c r="X20" s="94">
        <v>1.5640000000000001E-2</v>
      </c>
      <c r="Y20" s="94">
        <v>0</v>
      </c>
      <c r="Z20" s="94">
        <v>1.7479999999999999E-2</v>
      </c>
      <c r="AA20" s="94">
        <v>1.6840000000000001E-2</v>
      </c>
      <c r="AB20" s="94">
        <v>3.2963999999999993E-2</v>
      </c>
      <c r="AC20" s="94">
        <v>1.56E-4</v>
      </c>
      <c r="AD20" s="94">
        <v>1.56E-4</v>
      </c>
      <c r="AE20" s="97">
        <v>0</v>
      </c>
      <c r="AF20" s="94">
        <v>0</v>
      </c>
      <c r="AG20" s="96">
        <v>1.56E-4</v>
      </c>
      <c r="AH20" s="94">
        <v>0</v>
      </c>
      <c r="AI20" s="94">
        <v>1.56E-4</v>
      </c>
      <c r="AJ20" s="94">
        <v>0</v>
      </c>
      <c r="AK20" s="94">
        <f t="shared" si="0"/>
        <v>3.3119999999999997E-2</v>
      </c>
      <c r="AL20" s="94">
        <f t="shared" si="1"/>
        <v>1.7479999999999999E-2</v>
      </c>
      <c r="AM20" s="94">
        <v>0</v>
      </c>
      <c r="AN20" s="94">
        <v>1.7479999999999999E-2</v>
      </c>
      <c r="AO20" s="94">
        <f t="shared" si="2"/>
        <v>1.5639999999999998E-2</v>
      </c>
    </row>
    <row r="21" spans="2:41" s="91" customFormat="1" ht="27" customHeight="1">
      <c r="B21" s="100" t="s">
        <v>86</v>
      </c>
      <c r="C21" s="93"/>
      <c r="D21" s="94">
        <v>0.65444899999999995</v>
      </c>
      <c r="E21" s="94">
        <v>0</v>
      </c>
      <c r="F21" s="94">
        <v>0</v>
      </c>
      <c r="G21" s="94">
        <v>0.65444899999999995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0.65444899999999995</v>
      </c>
      <c r="T21" s="94">
        <v>0</v>
      </c>
      <c r="U21" s="94">
        <v>0</v>
      </c>
      <c r="V21" s="94">
        <v>0</v>
      </c>
      <c r="W21" s="94">
        <v>0.65444899999999995</v>
      </c>
      <c r="X21" s="94">
        <v>0.64367199999999991</v>
      </c>
      <c r="Y21" s="94">
        <v>0.63129999999999997</v>
      </c>
      <c r="Z21" s="94">
        <v>1.0776999999999998E-2</v>
      </c>
      <c r="AA21" s="94">
        <v>1.8E-3</v>
      </c>
      <c r="AB21" s="94">
        <v>2.3760000000001558E-3</v>
      </c>
      <c r="AC21" s="94">
        <v>0.65207299999999979</v>
      </c>
      <c r="AD21" s="94">
        <v>0.64847599999999983</v>
      </c>
      <c r="AE21" s="97">
        <v>3.5969999999999999E-3</v>
      </c>
      <c r="AF21" s="94">
        <v>0</v>
      </c>
      <c r="AG21" s="96">
        <v>0.64847599999999983</v>
      </c>
      <c r="AH21" s="94">
        <v>3.5969999999999999E-3</v>
      </c>
      <c r="AI21" s="94">
        <v>0.64847599999999983</v>
      </c>
      <c r="AJ21" s="94">
        <v>0</v>
      </c>
      <c r="AK21" s="94">
        <f t="shared" si="0"/>
        <v>0.65444899999999995</v>
      </c>
      <c r="AL21" s="94">
        <f t="shared" si="1"/>
        <v>5.3969999999999999E-3</v>
      </c>
      <c r="AM21" s="94">
        <v>0</v>
      </c>
      <c r="AN21" s="94">
        <v>5.3969999999999999E-3</v>
      </c>
      <c r="AO21" s="94">
        <f t="shared" si="2"/>
        <v>0.64905199999999996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7.0199999999999993E-3</v>
      </c>
      <c r="E28" s="94">
        <v>0</v>
      </c>
      <c r="F28" s="94">
        <v>0</v>
      </c>
      <c r="G28" s="94">
        <v>7.0199999999999993E-3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7.0199999999999993E-3</v>
      </c>
      <c r="T28" s="94">
        <v>0</v>
      </c>
      <c r="U28" s="94">
        <v>0</v>
      </c>
      <c r="V28" s="94">
        <v>0</v>
      </c>
      <c r="W28" s="94">
        <v>7.0199999999999993E-3</v>
      </c>
      <c r="X28" s="94">
        <v>7.0199999999999993E-3</v>
      </c>
      <c r="Y28" s="94">
        <v>0</v>
      </c>
      <c r="Z28" s="94">
        <v>0</v>
      </c>
      <c r="AA28" s="94">
        <v>0</v>
      </c>
      <c r="AB28" s="94">
        <v>0</v>
      </c>
      <c r="AC28" s="94">
        <v>7.0200000000000002E-3</v>
      </c>
      <c r="AD28" s="94">
        <v>6.9779999999999998E-3</v>
      </c>
      <c r="AE28" s="97">
        <v>4.2000000000000004E-5</v>
      </c>
      <c r="AF28" s="94">
        <v>0</v>
      </c>
      <c r="AG28" s="96">
        <v>6.9779999999999998E-3</v>
      </c>
      <c r="AH28" s="94">
        <v>4.2000000000000004E-5</v>
      </c>
      <c r="AI28" s="94">
        <v>6.9779999999999998E-3</v>
      </c>
      <c r="AJ28" s="94">
        <v>0</v>
      </c>
      <c r="AK28" s="94">
        <f t="shared" si="0"/>
        <v>7.0199999999999993E-3</v>
      </c>
      <c r="AL28" s="94">
        <f t="shared" si="1"/>
        <v>4.2000000000000004E-5</v>
      </c>
      <c r="AM28" s="94">
        <v>0</v>
      </c>
      <c r="AN28" s="94">
        <v>4.2000000000000004E-5</v>
      </c>
      <c r="AO28" s="94">
        <f t="shared" si="2"/>
        <v>6.977999999999999E-3</v>
      </c>
    </row>
    <row r="29" spans="2:41" s="91" customFormat="1" ht="27" customHeight="1">
      <c r="B29" s="100" t="s">
        <v>94</v>
      </c>
      <c r="C29" s="93"/>
      <c r="D29" s="94">
        <v>2.9685429999999999</v>
      </c>
      <c r="E29" s="94">
        <v>0</v>
      </c>
      <c r="F29" s="94">
        <v>0</v>
      </c>
      <c r="G29" s="94">
        <v>2.9685429999999999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2.9685429999999999</v>
      </c>
      <c r="T29" s="94">
        <v>3.1460000000000002E-2</v>
      </c>
      <c r="U29" s="94">
        <v>7.3000000000000009E-3</v>
      </c>
      <c r="V29" s="94">
        <v>2.4160000000000001E-2</v>
      </c>
      <c r="W29" s="94">
        <v>2.9370829999999999</v>
      </c>
      <c r="X29" s="94">
        <v>2.658363</v>
      </c>
      <c r="Y29" s="94">
        <v>0</v>
      </c>
      <c r="Z29" s="94">
        <v>0.27871999999999997</v>
      </c>
      <c r="AA29" s="94">
        <v>8.0000000000000007E-5</v>
      </c>
      <c r="AB29" s="94">
        <v>8.0000000000080007E-5</v>
      </c>
      <c r="AC29" s="94">
        <v>2.9370029999999998</v>
      </c>
      <c r="AD29" s="94">
        <v>2.8311199999999999</v>
      </c>
      <c r="AE29" s="97">
        <v>0.10588299999999999</v>
      </c>
      <c r="AF29" s="94">
        <v>0</v>
      </c>
      <c r="AG29" s="96">
        <v>2.8311199999999999</v>
      </c>
      <c r="AH29" s="94">
        <v>0.13734299999999999</v>
      </c>
      <c r="AI29" s="94">
        <v>2.8311199999999999</v>
      </c>
      <c r="AJ29" s="94">
        <v>0</v>
      </c>
      <c r="AK29" s="94">
        <f t="shared" si="0"/>
        <v>2.9685429999999999</v>
      </c>
      <c r="AL29" s="94">
        <f t="shared" si="1"/>
        <v>0.13742299999999999</v>
      </c>
      <c r="AM29" s="94">
        <v>0</v>
      </c>
      <c r="AN29" s="94">
        <v>0.13742299999999999</v>
      </c>
      <c r="AO29" s="94">
        <f t="shared" si="2"/>
        <v>2.8311199999999999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0.311</v>
      </c>
      <c r="E32" s="94">
        <v>0</v>
      </c>
      <c r="F32" s="94">
        <v>0</v>
      </c>
      <c r="G32" s="94">
        <v>0.311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0.311</v>
      </c>
      <c r="T32" s="94">
        <v>0.311</v>
      </c>
      <c r="U32" s="94">
        <v>0</v>
      </c>
      <c r="V32" s="94">
        <v>0.311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0.311</v>
      </c>
      <c r="AI32" s="94">
        <v>0</v>
      </c>
      <c r="AJ32" s="94">
        <v>0</v>
      </c>
      <c r="AK32" s="94">
        <f t="shared" si="0"/>
        <v>0.311</v>
      </c>
      <c r="AL32" s="94">
        <f t="shared" si="1"/>
        <v>0.311</v>
      </c>
      <c r="AM32" s="94">
        <v>0</v>
      </c>
      <c r="AN32" s="94">
        <v>0.311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9.4077000000000008E-2</v>
      </c>
      <c r="E36" s="94">
        <v>0</v>
      </c>
      <c r="F36" s="94">
        <v>0</v>
      </c>
      <c r="G36" s="94">
        <v>9.4077000000000008E-2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9.4077000000000008E-2</v>
      </c>
      <c r="T36" s="94">
        <v>0</v>
      </c>
      <c r="U36" s="94">
        <v>0</v>
      </c>
      <c r="V36" s="94">
        <v>0</v>
      </c>
      <c r="W36" s="94">
        <v>9.4077000000000008E-2</v>
      </c>
      <c r="X36" s="94">
        <v>4.1079999999999998E-2</v>
      </c>
      <c r="Y36" s="94">
        <v>0</v>
      </c>
      <c r="Z36" s="94">
        <v>5.2997000000000009E-2</v>
      </c>
      <c r="AA36" s="94">
        <v>4.8216000000000009E-2</v>
      </c>
      <c r="AB36" s="94">
        <v>4.8270000000000007E-2</v>
      </c>
      <c r="AC36" s="94">
        <v>4.5807000000000007E-2</v>
      </c>
      <c r="AD36" s="94">
        <v>3.2541E-2</v>
      </c>
      <c r="AE36" s="94">
        <v>1.3266E-2</v>
      </c>
      <c r="AF36" s="94">
        <v>0</v>
      </c>
      <c r="AG36" s="96">
        <v>3.2541E-2</v>
      </c>
      <c r="AH36" s="94">
        <v>1.3266E-2</v>
      </c>
      <c r="AI36" s="94">
        <v>3.2541E-2</v>
      </c>
      <c r="AJ36" s="94">
        <v>0</v>
      </c>
      <c r="AK36" s="94">
        <f t="shared" si="0"/>
        <v>9.4077000000000008E-2</v>
      </c>
      <c r="AL36" s="94">
        <f t="shared" si="1"/>
        <v>6.1536E-2</v>
      </c>
      <c r="AM36" s="94">
        <f>SUM(AM37:AM39)</f>
        <v>0</v>
      </c>
      <c r="AN36" s="94">
        <f>SUM(AN37:AN39)</f>
        <v>6.1536E-2</v>
      </c>
      <c r="AO36" s="94">
        <f t="shared" si="2"/>
        <v>3.2541000000000007E-2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4.1869999999999997E-2</v>
      </c>
      <c r="E38" s="109">
        <v>0</v>
      </c>
      <c r="F38" s="109">
        <v>0</v>
      </c>
      <c r="G38" s="109">
        <v>4.1869999999999997E-2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4.1869999999999997E-2</v>
      </c>
      <c r="T38" s="109">
        <v>0</v>
      </c>
      <c r="U38" s="109">
        <v>0</v>
      </c>
      <c r="V38" s="109">
        <v>0</v>
      </c>
      <c r="W38" s="109">
        <v>4.1869999999999997E-2</v>
      </c>
      <c r="X38" s="109">
        <v>4.1079999999999998E-2</v>
      </c>
      <c r="Y38" s="109">
        <v>0</v>
      </c>
      <c r="Z38" s="109">
        <v>7.9000000000000001E-4</v>
      </c>
      <c r="AA38" s="109">
        <v>0</v>
      </c>
      <c r="AB38" s="109">
        <v>0</v>
      </c>
      <c r="AC38" s="109">
        <v>4.1870000000000004E-2</v>
      </c>
      <c r="AD38" s="109">
        <v>2.8730000000000002E-2</v>
      </c>
      <c r="AE38" s="109">
        <v>1.3140000000000001E-2</v>
      </c>
      <c r="AF38" s="110">
        <v>0</v>
      </c>
      <c r="AG38" s="111">
        <v>2.8730000000000002E-2</v>
      </c>
      <c r="AH38" s="109">
        <v>1.3140000000000001E-2</v>
      </c>
      <c r="AI38" s="109">
        <v>2.8730000000000002E-2</v>
      </c>
      <c r="AJ38" s="109">
        <v>0</v>
      </c>
      <c r="AK38" s="109">
        <f t="shared" si="0"/>
        <v>4.1869999999999997E-2</v>
      </c>
      <c r="AL38" s="109">
        <f t="shared" si="1"/>
        <v>1.3140000000000001E-2</v>
      </c>
      <c r="AM38" s="109">
        <v>0</v>
      </c>
      <c r="AN38" s="109">
        <v>1.3140000000000001E-2</v>
      </c>
      <c r="AO38" s="109">
        <f t="shared" si="2"/>
        <v>2.8729999999999999E-2</v>
      </c>
    </row>
    <row r="39" spans="2:41" ht="27" customHeight="1">
      <c r="B39" s="112">
        <v>0</v>
      </c>
      <c r="C39" s="119" t="s">
        <v>101</v>
      </c>
      <c r="D39" s="114">
        <v>5.220700000000001E-2</v>
      </c>
      <c r="E39" s="95">
        <v>0</v>
      </c>
      <c r="F39" s="114">
        <v>0</v>
      </c>
      <c r="G39" s="114">
        <v>5.220700000000001E-2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5.220700000000001E-2</v>
      </c>
      <c r="T39" s="114">
        <v>0</v>
      </c>
      <c r="U39" s="114">
        <v>0</v>
      </c>
      <c r="V39" s="114">
        <v>0</v>
      </c>
      <c r="W39" s="114">
        <v>5.220700000000001E-2</v>
      </c>
      <c r="X39" s="114">
        <v>0</v>
      </c>
      <c r="Y39" s="114">
        <v>0</v>
      </c>
      <c r="Z39" s="114">
        <v>5.220700000000001E-2</v>
      </c>
      <c r="AA39" s="114">
        <v>4.8216000000000009E-2</v>
      </c>
      <c r="AB39" s="114">
        <v>4.8270000000000007E-2</v>
      </c>
      <c r="AC39" s="114">
        <v>3.9370000000000004E-3</v>
      </c>
      <c r="AD39" s="114">
        <v>3.8110000000000002E-3</v>
      </c>
      <c r="AE39" s="114">
        <v>1.26E-4</v>
      </c>
      <c r="AF39" s="115">
        <v>0</v>
      </c>
      <c r="AG39" s="116">
        <v>3.8110000000000002E-3</v>
      </c>
      <c r="AH39" s="114">
        <v>1.26E-4</v>
      </c>
      <c r="AI39" s="114">
        <v>3.8110000000000002E-3</v>
      </c>
      <c r="AJ39" s="95">
        <v>0</v>
      </c>
      <c r="AK39" s="95">
        <f t="shared" si="0"/>
        <v>5.220700000000001E-2</v>
      </c>
      <c r="AL39" s="95">
        <f t="shared" si="1"/>
        <v>4.8396000000000002E-2</v>
      </c>
      <c r="AM39" s="95">
        <v>0</v>
      </c>
      <c r="AN39" s="95">
        <v>4.8396000000000002E-2</v>
      </c>
      <c r="AO39" s="95">
        <f t="shared" si="2"/>
        <v>3.8110000000000088E-3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2018-03-28T02:20:42Z</dcterms:created>
  <dcterms:modified xsi:type="dcterms:W3CDTF">2018-03-28T02:20:43Z</dcterms:modified>
</cp:coreProperties>
</file>