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L62"/>
  <c r="AK62"/>
  <c r="AO62" s="1"/>
  <c r="AL61"/>
  <c r="AK61"/>
  <c r="AO61" s="1"/>
  <c r="AL60"/>
  <c r="AK60"/>
  <c r="AO60" s="1"/>
  <c r="AL59"/>
  <c r="AK59"/>
  <c r="AO59" s="1"/>
  <c r="AL58"/>
  <c r="AK58"/>
  <c r="AO58" s="1"/>
  <c r="AL57"/>
  <c r="AK57"/>
  <c r="AO57" s="1"/>
  <c r="AL56"/>
  <c r="AK56"/>
  <c r="AO56" s="1"/>
  <c r="AL55"/>
  <c r="AK55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O38" s="1"/>
  <c r="AL37"/>
  <c r="AK37"/>
  <c r="AO37" s="1"/>
  <c r="AL36"/>
  <c r="AK36"/>
  <c r="AO36" s="1"/>
  <c r="AL35"/>
  <c r="AK35"/>
  <c r="AL34"/>
  <c r="AK34"/>
  <c r="AL33"/>
  <c r="AK33"/>
  <c r="AO33" s="1"/>
  <c r="AL32"/>
  <c r="AK32"/>
  <c r="AO32" s="1"/>
  <c r="AL31"/>
  <c r="AK31"/>
  <c r="AL30"/>
  <c r="AK30"/>
  <c r="AL29"/>
  <c r="AK29"/>
  <c r="AO29" s="1"/>
  <c r="AL28"/>
  <c r="AK28"/>
  <c r="AO28" s="1"/>
  <c r="AL27"/>
  <c r="AK27"/>
  <c r="AL26"/>
  <c r="AK26"/>
  <c r="AL25"/>
  <c r="AK25"/>
  <c r="AO25" s="1"/>
  <c r="AL24"/>
  <c r="AK24"/>
  <c r="AO24" s="1"/>
  <c r="AL23"/>
  <c r="AK23"/>
  <c r="AL22"/>
  <c r="AK22"/>
  <c r="AL21"/>
  <c r="AK21"/>
  <c r="AO21" s="1"/>
  <c r="AL20"/>
  <c r="AK20"/>
  <c r="AO20" s="1"/>
  <c r="AN19"/>
  <c r="AM19"/>
  <c r="AL19" s="1"/>
  <c r="AK19"/>
  <c r="AL18"/>
  <c r="AK18"/>
  <c r="AO18" s="1"/>
  <c r="AL17"/>
  <c r="AK17"/>
  <c r="AO17" s="1"/>
  <c r="AL16"/>
  <c r="AK16"/>
  <c r="AO16" s="1"/>
  <c r="AL15"/>
  <c r="AK15"/>
  <c r="AO15" s="1"/>
  <c r="AL14"/>
  <c r="AK14"/>
  <c r="AO14" s="1"/>
  <c r="AN13"/>
  <c r="AM13"/>
  <c r="AM12" s="1"/>
  <c r="AL12" s="1"/>
  <c r="AK13"/>
  <c r="AN12"/>
  <c r="AK12"/>
  <c r="Z8"/>
  <c r="X8"/>
  <c r="AO22" l="1"/>
  <c r="AO26"/>
  <c r="AO30"/>
  <c r="AO34"/>
  <c r="AO12"/>
  <c r="AO19"/>
  <c r="AO23"/>
  <c r="AO27"/>
  <c r="AO31"/>
  <c r="AO35"/>
  <c r="AO55"/>
  <c r="AO63"/>
  <c r="AL13"/>
  <c r="AO13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<sst xmlns="http://schemas.openxmlformats.org/spreadsheetml/2006/main" count="137" uniqueCount="132">
  <si>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</si>
  <si>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</si>
  <si>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</si>
  <si>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</si>
  <si>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</si>
  <si>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</si>
  <si>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</si>
  <si>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</si>
  <si>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</si>
  <si>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</si>
  <si>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</si>
  <si>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</si>
  <si>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</si>
  <si>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</si>
  <si>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</si>
  <si>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</si>
  <si>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</si>
  <si>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</si>
  <si>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</si>
  <si>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</si>
  <si>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</si>
  <si>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</si>
  <si>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</si>
  <si>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</si>
  <si>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</si>
  <si>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</si>
  <si>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</si>
  <si>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</si>
  <si>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</si>
  <si>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</si>
  <si>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</si>
  <si>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</si>
  <si>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</si>
  <si>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</si>
  <si>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</si>
  <si>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</si>
  <si>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</si>
  <si>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</si>
  <si>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</si>
  <si>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</si>
  <si>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</si>
  <si>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</si>
  <si>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</si>
  <si>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</si>
  <si>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</si>
  <si>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</si>
  <si>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</si>
  <si>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</si>
  <si>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</si>
  <si>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</si>
  <si>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</si>
  <si>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</si>
  <si>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</si>
  <si>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</si>
  <si>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</si>
  <si>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</si>
  <si>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</si>
  <si>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</si>
  <si>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</si>
  <si>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</si>
  <si>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</si>
  <si>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</si>
  <si>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</si>
  <si>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</si>
  <si>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</si>
  <si>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</si>
  <si>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</si>
  <si>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</si>
  <si>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</si>
  <si>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</si>
  <si>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</si>
  <si>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</si>
  <si>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</si>
  <si>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表5-09  発生量及び処理・処分量（業種別)　〔新宮・東牟婁地域〕〔全業種〕〔平成28年度〕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</si>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</sst>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65.746119999999976</v>
      </c>
      <c r="E12" s="84">
        <v>0</v>
      </c>
      <c r="F12" s="84">
        <v>0</v>
      </c>
      <c r="G12" s="84">
        <v>65.746119999999976</v>
      </c>
      <c r="H12" s="84">
        <v>5.5579999999999998</v>
      </c>
      <c r="I12" s="84">
        <v>0</v>
      </c>
      <c r="J12" s="84">
        <v>0</v>
      </c>
      <c r="K12" s="84">
        <v>10.00225</v>
      </c>
      <c r="L12" s="84">
        <v>0</v>
      </c>
      <c r="M12" s="84">
        <v>3.6783000000000001</v>
      </c>
      <c r="N12" s="84">
        <v>0</v>
      </c>
      <c r="O12" s="84">
        <v>6.3239500000000008</v>
      </c>
      <c r="P12" s="84">
        <v>6.0349500000000003</v>
      </c>
      <c r="Q12" s="85">
        <v>0</v>
      </c>
      <c r="R12" s="84">
        <v>0</v>
      </c>
      <c r="S12" s="86">
        <v>50.474869999999996</v>
      </c>
      <c r="T12" s="84">
        <v>8.7709999999999996E-2</v>
      </c>
      <c r="U12" s="84">
        <v>6.4390000000000003E-2</v>
      </c>
      <c r="V12" s="84">
        <v>2.3319999999999997E-2</v>
      </c>
      <c r="W12" s="84">
        <v>50.387159999999994</v>
      </c>
      <c r="X12" s="84">
        <v>46.036599999999993</v>
      </c>
      <c r="Y12" s="84">
        <v>0.18609400000000001</v>
      </c>
      <c r="Z12" s="84">
        <v>4.3505599999999998</v>
      </c>
      <c r="AA12" s="84">
        <v>0.304261</v>
      </c>
      <c r="AB12" s="84">
        <v>0.73840899999998533</v>
      </c>
      <c r="AC12" s="84">
        <v>49.648750999999976</v>
      </c>
      <c r="AD12" s="84">
        <v>49.326583999999976</v>
      </c>
      <c r="AE12" s="84">
        <v>0.32216700000000004</v>
      </c>
      <c r="AF12" s="87">
        <v>0</v>
      </c>
      <c r="AG12" s="86">
        <v>60.919533999999977</v>
      </c>
      <c r="AH12" s="84">
        <v>0.40987699999999999</v>
      </c>
      <c r="AI12" s="84">
        <v>60.919533999999977</v>
      </c>
      <c r="AJ12" s="84">
        <v>0</v>
      </c>
      <c r="AK12" s="84">
        <f>G12-N12</f>
        <v>65.746119999999976</v>
      </c>
      <c r="AL12" s="84">
        <f>AM12+AN12</f>
        <v>0.86250499999999974</v>
      </c>
      <c r="AM12" s="84">
        <f>AM13+SUM(AM16:AM19)+AM44+SUM(AM51:AM64)</f>
        <v>0</v>
      </c>
      <c r="AN12" s="84">
        <f>AN13+SUM(AN16:AN19)+AN44+SUM(AN51:AN64)</f>
        <v>0.86250499999999974</v>
      </c>
      <c r="AO12" s="84">
        <f>AK12-AL12</f>
        <v>64.883614999999978</v>
      </c>
    </row>
    <row r="13" spans="2:41" s="88" customFormat="1" ht="17.25" customHeight="1" thickTop="1">
      <c r="B13" s="89" t="s">
        <v>76</v>
      </c>
      <c r="C13" s="90"/>
      <c r="D13" s="91">
        <v>5.560441</v>
      </c>
      <c r="E13" s="91">
        <v>0</v>
      </c>
      <c r="F13" s="91">
        <v>0</v>
      </c>
      <c r="G13" s="91">
        <v>5.560441</v>
      </c>
      <c r="H13" s="91">
        <v>5.5579999999999998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2.441E-3</v>
      </c>
      <c r="T13" s="91">
        <v>0</v>
      </c>
      <c r="U13" s="91">
        <v>0</v>
      </c>
      <c r="V13" s="91">
        <v>0</v>
      </c>
      <c r="W13" s="91">
        <v>2.441E-3</v>
      </c>
      <c r="X13" s="91">
        <v>8.9000000000000006E-4</v>
      </c>
      <c r="Y13" s="91">
        <v>0</v>
      </c>
      <c r="Z13" s="91">
        <v>1.5509999999999999E-3</v>
      </c>
      <c r="AA13" s="91">
        <v>0</v>
      </c>
      <c r="AB13" s="91">
        <v>0</v>
      </c>
      <c r="AC13" s="91">
        <v>2.441E-3</v>
      </c>
      <c r="AD13" s="91">
        <v>2.441E-3</v>
      </c>
      <c r="AE13" s="91">
        <v>0</v>
      </c>
      <c r="AF13" s="93">
        <v>0</v>
      </c>
      <c r="AG13" s="92">
        <v>5.560441</v>
      </c>
      <c r="AH13" s="91">
        <v>0</v>
      </c>
      <c r="AI13" s="91">
        <v>5.560441</v>
      </c>
      <c r="AJ13" s="91">
        <v>0</v>
      </c>
      <c r="AK13" s="91">
        <f t="shared" ref="AK13:AK64" si="0">G13-N13</f>
        <v>5.560441</v>
      </c>
      <c r="AL13" s="91">
        <f t="shared" ref="AL13:AL64" si="1">AM13+AN13</f>
        <v>0</v>
      </c>
      <c r="AM13" s="91">
        <f>SUM(AM14:AM15)</f>
        <v>0</v>
      </c>
      <c r="AN13" s="91">
        <f>SUM(AN14:AN15)</f>
        <v>0</v>
      </c>
      <c r="AO13" s="91">
        <f t="shared" ref="AO13:AO64" si="2">AK13-AL13</f>
        <v>5.560441</v>
      </c>
    </row>
    <row r="14" spans="2:41" s="88" customFormat="1" ht="17.25" customHeight="1">
      <c r="B14" s="94">
        <v>0</v>
      </c>
      <c r="C14" s="95" t="s">
        <v>77</v>
      </c>
      <c r="D14" s="96">
        <v>5.560441</v>
      </c>
      <c r="E14" s="96">
        <v>0</v>
      </c>
      <c r="F14" s="96">
        <v>0</v>
      </c>
      <c r="G14" s="96">
        <v>5.560441</v>
      </c>
      <c r="H14" s="96">
        <v>5.5579999999999998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2.441E-3</v>
      </c>
      <c r="T14" s="96">
        <v>0</v>
      </c>
      <c r="U14" s="96">
        <v>0</v>
      </c>
      <c r="V14" s="96">
        <v>0</v>
      </c>
      <c r="W14" s="96">
        <v>2.441E-3</v>
      </c>
      <c r="X14" s="96">
        <v>8.9000000000000006E-4</v>
      </c>
      <c r="Y14" s="96">
        <v>0</v>
      </c>
      <c r="Z14" s="96">
        <v>1.5509999999999999E-3</v>
      </c>
      <c r="AA14" s="96">
        <v>0</v>
      </c>
      <c r="AB14" s="96">
        <v>0</v>
      </c>
      <c r="AC14" s="96">
        <v>2.441E-3</v>
      </c>
      <c r="AD14" s="96">
        <v>2.441E-3</v>
      </c>
      <c r="AE14" s="96">
        <v>0</v>
      </c>
      <c r="AF14" s="99">
        <v>0</v>
      </c>
      <c r="AG14" s="98">
        <v>5.560441</v>
      </c>
      <c r="AH14" s="96">
        <v>0</v>
      </c>
      <c r="AI14" s="96">
        <v>5.560441</v>
      </c>
      <c r="AJ14" s="96">
        <v>0</v>
      </c>
      <c r="AK14" s="96">
        <f t="shared" si="0"/>
        <v>5.560441</v>
      </c>
      <c r="AL14" s="96">
        <f t="shared" si="1"/>
        <v>0</v>
      </c>
      <c r="AM14" s="96">
        <v>0</v>
      </c>
      <c r="AN14" s="96">
        <v>0</v>
      </c>
      <c r="AO14" s="96">
        <f t="shared" si="2"/>
        <v>5.560441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50.050387999999984</v>
      </c>
      <c r="E18" s="91">
        <v>0</v>
      </c>
      <c r="F18" s="91">
        <v>0</v>
      </c>
      <c r="G18" s="91">
        <v>50.050387999999984</v>
      </c>
      <c r="H18" s="91">
        <v>0</v>
      </c>
      <c r="I18" s="91">
        <v>0</v>
      </c>
      <c r="J18" s="91">
        <v>0</v>
      </c>
      <c r="K18" s="91">
        <v>3.4609999999999999</v>
      </c>
      <c r="L18" s="91">
        <v>0</v>
      </c>
      <c r="M18" s="91">
        <v>0</v>
      </c>
      <c r="N18" s="91">
        <v>0</v>
      </c>
      <c r="O18" s="91">
        <v>3.4609999999999999</v>
      </c>
      <c r="P18" s="91">
        <v>3.4609999999999999</v>
      </c>
      <c r="Q18" s="108">
        <v>0</v>
      </c>
      <c r="R18" s="91">
        <v>0</v>
      </c>
      <c r="S18" s="92">
        <v>46.589387999999985</v>
      </c>
      <c r="T18" s="91">
        <v>8.1109999999999988E-2</v>
      </c>
      <c r="U18" s="91">
        <v>5.8929999999999996E-2</v>
      </c>
      <c r="V18" s="91">
        <v>2.2179999999999998E-2</v>
      </c>
      <c r="W18" s="91">
        <v>46.508277999999983</v>
      </c>
      <c r="X18" s="91">
        <v>45.323050999999985</v>
      </c>
      <c r="Y18" s="91">
        <v>0</v>
      </c>
      <c r="Z18" s="91">
        <v>1.185227</v>
      </c>
      <c r="AA18" s="91">
        <v>0.13295999999999999</v>
      </c>
      <c r="AB18" s="91">
        <v>0.16672499999998536</v>
      </c>
      <c r="AC18" s="96">
        <v>46.341552999999998</v>
      </c>
      <c r="AD18" s="91">
        <v>46.118986999999997</v>
      </c>
      <c r="AE18" s="91">
        <v>0.22256600000000001</v>
      </c>
      <c r="AF18" s="93">
        <v>0</v>
      </c>
      <c r="AG18" s="92">
        <v>49.579986999999996</v>
      </c>
      <c r="AH18" s="91">
        <v>0.303676</v>
      </c>
      <c r="AI18" s="91">
        <v>49.579986999999996</v>
      </c>
      <c r="AJ18" s="91">
        <v>0</v>
      </c>
      <c r="AK18" s="91">
        <f t="shared" si="0"/>
        <v>50.050387999999984</v>
      </c>
      <c r="AL18" s="91">
        <f t="shared" si="1"/>
        <v>0.39148099999999986</v>
      </c>
      <c r="AM18" s="91">
        <v>0</v>
      </c>
      <c r="AN18" s="91">
        <v>0.39148099999999986</v>
      </c>
      <c r="AO18" s="91">
        <f t="shared" si="2"/>
        <v>49.658906999999985</v>
      </c>
    </row>
    <row r="19" spans="2:41" s="88" customFormat="1" ht="17.25" customHeight="1">
      <c r="B19" s="109" t="s">
        <v>82</v>
      </c>
      <c r="C19" s="110"/>
      <c r="D19" s="91">
        <v>7.1279529999999989</v>
      </c>
      <c r="E19" s="91">
        <v>0</v>
      </c>
      <c r="F19" s="91">
        <v>0</v>
      </c>
      <c r="G19" s="91">
        <v>7.1279529999999989</v>
      </c>
      <c r="H19" s="91">
        <v>0</v>
      </c>
      <c r="I19" s="91">
        <v>0</v>
      </c>
      <c r="J19" s="91">
        <v>0</v>
      </c>
      <c r="K19" s="91">
        <v>4.6039500000000002</v>
      </c>
      <c r="L19" s="91">
        <v>0</v>
      </c>
      <c r="M19" s="91">
        <v>2.0300000000000002</v>
      </c>
      <c r="N19" s="91">
        <v>0</v>
      </c>
      <c r="O19" s="91">
        <v>2.57395</v>
      </c>
      <c r="P19" s="91">
        <v>2.57395</v>
      </c>
      <c r="Q19" s="108">
        <v>0</v>
      </c>
      <c r="R19" s="91">
        <v>0</v>
      </c>
      <c r="S19" s="92">
        <v>2.5240029999999996</v>
      </c>
      <c r="T19" s="91">
        <v>0</v>
      </c>
      <c r="U19" s="91">
        <v>0</v>
      </c>
      <c r="V19" s="91">
        <v>0</v>
      </c>
      <c r="W19" s="91">
        <v>2.5240029999999996</v>
      </c>
      <c r="X19" s="91">
        <v>0.21358299999999997</v>
      </c>
      <c r="Y19" s="91">
        <v>0</v>
      </c>
      <c r="Z19" s="91">
        <v>2.3104199999999997</v>
      </c>
      <c r="AA19" s="91">
        <v>4.0000000000000002E-4</v>
      </c>
      <c r="AB19" s="91">
        <v>8.5099999999998458E-4</v>
      </c>
      <c r="AC19" s="91">
        <v>2.5231520000000001</v>
      </c>
      <c r="AD19" s="91">
        <v>2.5176810000000001</v>
      </c>
      <c r="AE19" s="91">
        <v>5.4710000000000002E-3</v>
      </c>
      <c r="AF19" s="93">
        <v>0</v>
      </c>
      <c r="AG19" s="92">
        <v>5.0916309999999996</v>
      </c>
      <c r="AH19" s="91">
        <v>5.4710000000000002E-3</v>
      </c>
      <c r="AI19" s="91">
        <v>5.0916309999999996</v>
      </c>
      <c r="AJ19" s="91">
        <v>0</v>
      </c>
      <c r="AK19" s="91">
        <f t="shared" si="0"/>
        <v>7.1279529999999989</v>
      </c>
      <c r="AL19" s="91">
        <f t="shared" si="1"/>
        <v>5.8309999999999994E-3</v>
      </c>
      <c r="AM19" s="91">
        <f>SUM(AM20:AM43)</f>
        <v>0</v>
      </c>
      <c r="AN19" s="91">
        <f>SUM(AN20:AN43)</f>
        <v>5.8309999999999994E-3</v>
      </c>
      <c r="AO19" s="91">
        <f t="shared" si="2"/>
        <v>7.1221219999999992</v>
      </c>
    </row>
    <row r="20" spans="2:41" s="88" customFormat="1" ht="17.25" customHeight="1">
      <c r="B20" s="94">
        <v>0</v>
      </c>
      <c r="C20" s="95" t="s">
        <v>83</v>
      </c>
      <c r="D20" s="96">
        <v>0.24817</v>
      </c>
      <c r="E20" s="96">
        <v>0</v>
      </c>
      <c r="F20" s="96">
        <v>0</v>
      </c>
      <c r="G20" s="96">
        <v>0.24817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0.24817</v>
      </c>
      <c r="T20" s="96">
        <v>0</v>
      </c>
      <c r="U20" s="96">
        <v>0</v>
      </c>
      <c r="V20" s="96">
        <v>0</v>
      </c>
      <c r="W20" s="96">
        <v>0.24817</v>
      </c>
      <c r="X20" s="96">
        <v>1.9629999999999998E-2</v>
      </c>
      <c r="Y20" s="96">
        <v>0</v>
      </c>
      <c r="Z20" s="96">
        <v>0.22853999999999999</v>
      </c>
      <c r="AA20" s="96">
        <v>0</v>
      </c>
      <c r="AB20" s="96">
        <v>0</v>
      </c>
      <c r="AC20" s="96">
        <v>0.24816999999999997</v>
      </c>
      <c r="AD20" s="96">
        <v>0.24816999999999997</v>
      </c>
      <c r="AE20" s="96">
        <v>0</v>
      </c>
      <c r="AF20" s="99">
        <v>0</v>
      </c>
      <c r="AG20" s="98">
        <v>0.24816999999999997</v>
      </c>
      <c r="AH20" s="96">
        <v>0</v>
      </c>
      <c r="AI20" s="96">
        <v>0.24816999999999997</v>
      </c>
      <c r="AJ20" s="96">
        <v>0</v>
      </c>
      <c r="AK20" s="96">
        <f t="shared" si="0"/>
        <v>0.24817</v>
      </c>
      <c r="AL20" s="96">
        <f t="shared" si="1"/>
        <v>0</v>
      </c>
      <c r="AM20" s="96">
        <v>0</v>
      </c>
      <c r="AN20" s="96">
        <v>0</v>
      </c>
      <c r="AO20" s="96">
        <f t="shared" si="2"/>
        <v>0.24817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4.3999999999999997E-2</v>
      </c>
      <c r="E22" s="112">
        <v>0</v>
      </c>
      <c r="F22" s="112">
        <v>0</v>
      </c>
      <c r="G22" s="112">
        <v>4.3999999999999997E-2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4.3999999999999997E-2</v>
      </c>
      <c r="T22" s="112">
        <v>0</v>
      </c>
      <c r="U22" s="112">
        <v>0</v>
      </c>
      <c r="V22" s="112">
        <v>0</v>
      </c>
      <c r="W22" s="112">
        <v>4.3999999999999997E-2</v>
      </c>
      <c r="X22" s="112">
        <v>4.3999999999999997E-2</v>
      </c>
      <c r="Y22" s="112">
        <v>0</v>
      </c>
      <c r="Z22" s="112">
        <v>0</v>
      </c>
      <c r="AA22" s="112">
        <v>0</v>
      </c>
      <c r="AB22" s="112">
        <v>0</v>
      </c>
      <c r="AC22" s="112">
        <v>4.3999999999999997E-2</v>
      </c>
      <c r="AD22" s="112">
        <v>4.3999999999999997E-2</v>
      </c>
      <c r="AE22" s="112">
        <v>0</v>
      </c>
      <c r="AF22" s="115">
        <v>0</v>
      </c>
      <c r="AG22" s="114">
        <v>4.3999999999999997E-2</v>
      </c>
      <c r="AH22" s="112">
        <v>0</v>
      </c>
      <c r="AI22" s="112">
        <v>4.3999999999999997E-2</v>
      </c>
      <c r="AJ22" s="112">
        <v>0</v>
      </c>
      <c r="AK22" s="112">
        <f t="shared" si="0"/>
        <v>4.3999999999999997E-2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4.3999999999999997E-2</v>
      </c>
    </row>
    <row r="23" spans="2:41" s="88" customFormat="1" ht="17.25" customHeight="1">
      <c r="B23" s="94">
        <v>0</v>
      </c>
      <c r="C23" s="111" t="s">
        <v>86</v>
      </c>
      <c r="D23" s="112">
        <v>2.3E-3</v>
      </c>
      <c r="E23" s="112">
        <v>0</v>
      </c>
      <c r="F23" s="112">
        <v>0</v>
      </c>
      <c r="G23" s="112">
        <v>2.3E-3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2.3E-3</v>
      </c>
      <c r="T23" s="112">
        <v>0</v>
      </c>
      <c r="U23" s="112">
        <v>0</v>
      </c>
      <c r="V23" s="112">
        <v>0</v>
      </c>
      <c r="W23" s="112">
        <v>2.3E-3</v>
      </c>
      <c r="X23" s="112">
        <v>0</v>
      </c>
      <c r="Y23" s="112">
        <v>0</v>
      </c>
      <c r="Z23" s="112">
        <v>2.3E-3</v>
      </c>
      <c r="AA23" s="112">
        <v>0</v>
      </c>
      <c r="AB23" s="112">
        <v>0</v>
      </c>
      <c r="AC23" s="112">
        <v>2.3E-3</v>
      </c>
      <c r="AD23" s="112">
        <v>2.3E-3</v>
      </c>
      <c r="AE23" s="112">
        <v>0</v>
      </c>
      <c r="AF23" s="115">
        <v>0</v>
      </c>
      <c r="AG23" s="114">
        <v>2.3E-3</v>
      </c>
      <c r="AH23" s="112">
        <v>0</v>
      </c>
      <c r="AI23" s="112">
        <v>2.3E-3</v>
      </c>
      <c r="AJ23" s="112">
        <v>0</v>
      </c>
      <c r="AK23" s="112">
        <f t="shared" si="0"/>
        <v>2.3E-3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2.3E-3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5">
        <v>0</v>
      </c>
      <c r="AG27" s="114">
        <v>0</v>
      </c>
      <c r="AH27" s="112">
        <v>0</v>
      </c>
      <c r="AI27" s="112">
        <v>0</v>
      </c>
      <c r="AJ27" s="112">
        <v>0</v>
      </c>
      <c r="AK27" s="112">
        <f t="shared" si="0"/>
        <v>0</v>
      </c>
      <c r="AL27" s="112">
        <f t="shared" si="1"/>
        <v>0</v>
      </c>
      <c r="AM27" s="112">
        <v>0</v>
      </c>
      <c r="AN27" s="112">
        <v>0</v>
      </c>
      <c r="AO27" s="112">
        <f t="shared" si="2"/>
        <v>0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6.6659999999999995</v>
      </c>
      <c r="E32" s="112">
        <v>0</v>
      </c>
      <c r="F32" s="112">
        <v>0</v>
      </c>
      <c r="G32" s="112">
        <v>6.6659999999999995</v>
      </c>
      <c r="H32" s="112">
        <v>0</v>
      </c>
      <c r="I32" s="112">
        <v>0</v>
      </c>
      <c r="J32" s="112">
        <v>0</v>
      </c>
      <c r="K32" s="112">
        <v>4.6039500000000002</v>
      </c>
      <c r="L32" s="112">
        <v>0</v>
      </c>
      <c r="M32" s="112">
        <v>2.0300000000000002</v>
      </c>
      <c r="N32" s="112">
        <v>0</v>
      </c>
      <c r="O32" s="112">
        <v>2.57395</v>
      </c>
      <c r="P32" s="112">
        <v>2.57395</v>
      </c>
      <c r="Q32" s="113">
        <v>0</v>
      </c>
      <c r="R32" s="112">
        <v>0</v>
      </c>
      <c r="S32" s="114">
        <v>2.0620499999999997</v>
      </c>
      <c r="T32" s="112">
        <v>0</v>
      </c>
      <c r="U32" s="112">
        <v>0</v>
      </c>
      <c r="V32" s="112">
        <v>0</v>
      </c>
      <c r="W32" s="112">
        <v>2.0620499999999997</v>
      </c>
      <c r="X32" s="112">
        <v>1.7000000000000001E-2</v>
      </c>
      <c r="Y32" s="112">
        <v>0</v>
      </c>
      <c r="Z32" s="112">
        <v>2.0450499999999998</v>
      </c>
      <c r="AA32" s="112">
        <v>0</v>
      </c>
      <c r="AB32" s="112">
        <v>0</v>
      </c>
      <c r="AC32" s="112">
        <v>2.0620500000000002</v>
      </c>
      <c r="AD32" s="112">
        <v>2.0620500000000002</v>
      </c>
      <c r="AE32" s="112">
        <v>0</v>
      </c>
      <c r="AF32" s="115">
        <v>0</v>
      </c>
      <c r="AG32" s="114">
        <v>4.6360000000000001</v>
      </c>
      <c r="AH32" s="112">
        <v>0</v>
      </c>
      <c r="AI32" s="112">
        <v>4.6360000000000001</v>
      </c>
      <c r="AJ32" s="112">
        <v>0</v>
      </c>
      <c r="AK32" s="112">
        <f t="shared" si="0"/>
        <v>6.6659999999999995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6.6659999999999995</v>
      </c>
    </row>
    <row r="33" spans="2:41" s="88" customFormat="1" ht="17.25" customHeight="1">
      <c r="B33" s="94">
        <v>0</v>
      </c>
      <c r="C33" s="111" t="s">
        <v>96</v>
      </c>
      <c r="D33" s="112">
        <v>7.7000000000000002E-3</v>
      </c>
      <c r="E33" s="112">
        <v>0</v>
      </c>
      <c r="F33" s="112">
        <v>0</v>
      </c>
      <c r="G33" s="112">
        <v>7.7000000000000002E-3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7.7000000000000002E-3</v>
      </c>
      <c r="T33" s="112">
        <v>0</v>
      </c>
      <c r="U33" s="112">
        <v>0</v>
      </c>
      <c r="V33" s="112">
        <v>0</v>
      </c>
      <c r="W33" s="112">
        <v>7.7000000000000002E-3</v>
      </c>
      <c r="X33" s="112">
        <v>0</v>
      </c>
      <c r="Y33" s="112">
        <v>0</v>
      </c>
      <c r="Z33" s="112">
        <v>7.7000000000000002E-3</v>
      </c>
      <c r="AA33" s="112">
        <v>0</v>
      </c>
      <c r="AB33" s="112">
        <v>0</v>
      </c>
      <c r="AC33" s="112">
        <v>7.7000000000000002E-3</v>
      </c>
      <c r="AD33" s="112">
        <v>7.7000000000000002E-3</v>
      </c>
      <c r="AE33" s="112">
        <v>0</v>
      </c>
      <c r="AF33" s="115">
        <v>0</v>
      </c>
      <c r="AG33" s="114">
        <v>7.7000000000000002E-3</v>
      </c>
      <c r="AH33" s="112">
        <v>0</v>
      </c>
      <c r="AI33" s="112">
        <v>7.7000000000000002E-3</v>
      </c>
      <c r="AJ33" s="112">
        <v>0</v>
      </c>
      <c r="AK33" s="112">
        <f t="shared" si="0"/>
        <v>7.7000000000000002E-3</v>
      </c>
      <c r="AL33" s="112">
        <f t="shared" si="1"/>
        <v>0</v>
      </c>
      <c r="AM33" s="112">
        <v>0</v>
      </c>
      <c r="AN33" s="112">
        <v>0</v>
      </c>
      <c r="AO33" s="112">
        <f t="shared" si="2"/>
        <v>7.7000000000000002E-3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4.9800000000000001E-3</v>
      </c>
      <c r="E39" s="112">
        <v>0</v>
      </c>
      <c r="F39" s="112">
        <v>0</v>
      </c>
      <c r="G39" s="112">
        <v>4.9800000000000001E-3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4.9800000000000001E-3</v>
      </c>
      <c r="T39" s="112">
        <v>0</v>
      </c>
      <c r="U39" s="112">
        <v>0</v>
      </c>
      <c r="V39" s="112">
        <v>0</v>
      </c>
      <c r="W39" s="112">
        <v>4.9800000000000001E-3</v>
      </c>
      <c r="X39" s="112">
        <v>0</v>
      </c>
      <c r="Y39" s="112">
        <v>0</v>
      </c>
      <c r="Z39" s="112">
        <v>4.9800000000000001E-3</v>
      </c>
      <c r="AA39" s="112">
        <v>0</v>
      </c>
      <c r="AB39" s="112">
        <v>4.9099999999999925E-4</v>
      </c>
      <c r="AC39" s="112">
        <v>4.4890000000000008E-3</v>
      </c>
      <c r="AD39" s="112">
        <v>4.3290000000000004E-3</v>
      </c>
      <c r="AE39" s="112">
        <v>1.6000000000000001E-4</v>
      </c>
      <c r="AF39" s="115">
        <v>0</v>
      </c>
      <c r="AG39" s="114">
        <v>4.3290000000000004E-3</v>
      </c>
      <c r="AH39" s="112">
        <v>1.6000000000000001E-4</v>
      </c>
      <c r="AI39" s="112">
        <v>4.3290000000000004E-3</v>
      </c>
      <c r="AJ39" s="112">
        <v>0</v>
      </c>
      <c r="AK39" s="112">
        <f t="shared" si="0"/>
        <v>4.9800000000000001E-3</v>
      </c>
      <c r="AL39" s="112">
        <f t="shared" si="1"/>
        <v>1.6000000000000001E-4</v>
      </c>
      <c r="AM39" s="112">
        <v>0</v>
      </c>
      <c r="AN39" s="112">
        <v>1.6000000000000001E-4</v>
      </c>
      <c r="AO39" s="112">
        <f t="shared" si="2"/>
        <v>4.8199999999999996E-3</v>
      </c>
    </row>
    <row r="40" spans="2:41" ht="17.25" customHeight="1">
      <c r="B40" s="94">
        <v>0</v>
      </c>
      <c r="C40" s="111" t="s">
        <v>103</v>
      </c>
      <c r="D40" s="112">
        <v>3.0713000000000001E-2</v>
      </c>
      <c r="E40" s="112">
        <v>0</v>
      </c>
      <c r="F40" s="112">
        <v>0</v>
      </c>
      <c r="G40" s="112">
        <v>3.0713000000000001E-2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3.0713000000000001E-2</v>
      </c>
      <c r="T40" s="112">
        <v>0</v>
      </c>
      <c r="U40" s="112">
        <v>0</v>
      </c>
      <c r="V40" s="112">
        <v>0</v>
      </c>
      <c r="W40" s="112">
        <v>3.0713000000000001E-2</v>
      </c>
      <c r="X40" s="112">
        <v>2.8693E-2</v>
      </c>
      <c r="Y40" s="112">
        <v>0</v>
      </c>
      <c r="Z40" s="112">
        <v>2.0200000000000001E-3</v>
      </c>
      <c r="AA40" s="112">
        <v>0</v>
      </c>
      <c r="AB40" s="112">
        <v>0</v>
      </c>
      <c r="AC40" s="112">
        <v>3.0712999999999997E-2</v>
      </c>
      <c r="AD40" s="112">
        <v>2.9661999999999997E-2</v>
      </c>
      <c r="AE40" s="112">
        <v>1.0509999999999999E-3</v>
      </c>
      <c r="AF40" s="115">
        <v>0</v>
      </c>
      <c r="AG40" s="114">
        <v>2.9661999999999997E-2</v>
      </c>
      <c r="AH40" s="112">
        <v>1.0509999999999999E-3</v>
      </c>
      <c r="AI40" s="112">
        <v>2.9661999999999997E-2</v>
      </c>
      <c r="AJ40" s="112">
        <v>0</v>
      </c>
      <c r="AK40" s="112">
        <f t="shared" si="0"/>
        <v>3.0713000000000001E-2</v>
      </c>
      <c r="AL40" s="112">
        <f t="shared" si="1"/>
        <v>1.0509999999999999E-3</v>
      </c>
      <c r="AM40" s="112">
        <v>0</v>
      </c>
      <c r="AN40" s="112">
        <v>1.0509999999999999E-3</v>
      </c>
      <c r="AO40" s="112">
        <f t="shared" si="2"/>
        <v>2.9662000000000001E-2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0.12408999999999999</v>
      </c>
      <c r="E43" s="102">
        <v>0</v>
      </c>
      <c r="F43" s="102">
        <v>0</v>
      </c>
      <c r="G43" s="102">
        <v>0.12408999999999999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0.12408999999999999</v>
      </c>
      <c r="T43" s="102">
        <v>0</v>
      </c>
      <c r="U43" s="102">
        <v>0</v>
      </c>
      <c r="V43" s="102">
        <v>0</v>
      </c>
      <c r="W43" s="102">
        <v>0.12408999999999999</v>
      </c>
      <c r="X43" s="102">
        <v>0.10425999999999999</v>
      </c>
      <c r="Y43" s="102">
        <v>0</v>
      </c>
      <c r="Z43" s="102">
        <v>1.983E-2</v>
      </c>
      <c r="AA43" s="102">
        <v>4.0000000000000002E-4</v>
      </c>
      <c r="AB43" s="112">
        <v>3.5999999999998533E-4</v>
      </c>
      <c r="AC43" s="112">
        <v>0.12373000000000001</v>
      </c>
      <c r="AD43" s="112">
        <v>0.11947000000000001</v>
      </c>
      <c r="AE43" s="102">
        <v>4.2599999999999999E-3</v>
      </c>
      <c r="AF43" s="105">
        <v>0</v>
      </c>
      <c r="AG43" s="104">
        <v>0.11947000000000001</v>
      </c>
      <c r="AH43" s="102">
        <v>4.2599999999999999E-3</v>
      </c>
      <c r="AI43" s="102">
        <v>0.11947000000000001</v>
      </c>
      <c r="AJ43" s="102">
        <v>0</v>
      </c>
      <c r="AK43" s="102">
        <f t="shared" si="0"/>
        <v>0.12408999999999999</v>
      </c>
      <c r="AL43" s="102">
        <f t="shared" si="1"/>
        <v>4.62E-3</v>
      </c>
      <c r="AM43" s="102">
        <v>0</v>
      </c>
      <c r="AN43" s="102">
        <v>4.62E-3</v>
      </c>
      <c r="AO43" s="102">
        <f t="shared" si="2"/>
        <v>0.11946999999999999</v>
      </c>
    </row>
    <row r="44" spans="2:41" ht="17.25" customHeight="1">
      <c r="B44" s="109" t="s">
        <v>107</v>
      </c>
      <c r="C44" s="110"/>
      <c r="D44" s="91">
        <v>1.9092599999999997</v>
      </c>
      <c r="E44" s="91">
        <v>0</v>
      </c>
      <c r="F44" s="91">
        <v>0</v>
      </c>
      <c r="G44" s="91">
        <v>1.9092599999999997</v>
      </c>
      <c r="H44" s="91">
        <v>0</v>
      </c>
      <c r="I44" s="91">
        <v>0</v>
      </c>
      <c r="J44" s="91">
        <v>0</v>
      </c>
      <c r="K44" s="91">
        <v>1.9372999999999998</v>
      </c>
      <c r="L44" s="91">
        <v>0</v>
      </c>
      <c r="M44" s="91">
        <v>1.6482999999999999</v>
      </c>
      <c r="N44" s="91">
        <v>0</v>
      </c>
      <c r="O44" s="91">
        <v>0.28900000000000003</v>
      </c>
      <c r="P44" s="91">
        <v>0</v>
      </c>
      <c r="Q44" s="108">
        <v>0</v>
      </c>
      <c r="R44" s="91">
        <v>0</v>
      </c>
      <c r="S44" s="92">
        <v>0.26095999999999997</v>
      </c>
      <c r="T44" s="91">
        <v>0</v>
      </c>
      <c r="U44" s="91">
        <v>0</v>
      </c>
      <c r="V44" s="91">
        <v>0</v>
      </c>
      <c r="W44" s="91">
        <v>0.26095999999999997</v>
      </c>
      <c r="X44" s="91">
        <v>0.14368</v>
      </c>
      <c r="Y44" s="91">
        <v>0</v>
      </c>
      <c r="Z44" s="91">
        <v>0.11728</v>
      </c>
      <c r="AA44" s="91">
        <v>1.64E-3</v>
      </c>
      <c r="AB44" s="91">
        <v>0.20374499999999998</v>
      </c>
      <c r="AC44" s="91">
        <v>5.7214999999999995E-2</v>
      </c>
      <c r="AD44" s="91">
        <v>5.5140999999999996E-2</v>
      </c>
      <c r="AE44" s="91">
        <v>2.0740000000000003E-3</v>
      </c>
      <c r="AF44" s="93">
        <v>0</v>
      </c>
      <c r="AG44" s="92">
        <v>5.5140999999999996E-2</v>
      </c>
      <c r="AH44" s="91">
        <v>2.0740000000000003E-3</v>
      </c>
      <c r="AI44" s="91">
        <v>5.5140999999999996E-2</v>
      </c>
      <c r="AJ44" s="91">
        <v>0</v>
      </c>
      <c r="AK44" s="91">
        <f t="shared" si="0"/>
        <v>1.9092599999999997</v>
      </c>
      <c r="AL44" s="91">
        <f t="shared" si="1"/>
        <v>9.8259999999999997E-3</v>
      </c>
      <c r="AM44" s="91">
        <f>SUM(AM45:AM50)</f>
        <v>0</v>
      </c>
      <c r="AN44" s="91">
        <f>SUM(AN45:AN50)</f>
        <v>9.8259999999999997E-3</v>
      </c>
      <c r="AO44" s="91">
        <f t="shared" si="2"/>
        <v>1.8994339999999998</v>
      </c>
    </row>
    <row r="45" spans="2:41" ht="17.25" customHeight="1">
      <c r="B45" s="94">
        <v>0</v>
      </c>
      <c r="C45" s="95" t="s">
        <v>108</v>
      </c>
      <c r="D45" s="96">
        <v>1.9529999999999999E-2</v>
      </c>
      <c r="E45" s="96">
        <v>0</v>
      </c>
      <c r="F45" s="96">
        <v>0</v>
      </c>
      <c r="G45" s="96">
        <v>1.9529999999999999E-2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1.9529999999999999E-2</v>
      </c>
      <c r="T45" s="96">
        <v>0</v>
      </c>
      <c r="U45" s="96">
        <v>0</v>
      </c>
      <c r="V45" s="96">
        <v>0</v>
      </c>
      <c r="W45" s="96">
        <v>1.9529999999999999E-2</v>
      </c>
      <c r="X45" s="96">
        <v>2.3999999999999998E-4</v>
      </c>
      <c r="Y45" s="96">
        <v>0</v>
      </c>
      <c r="Z45" s="96">
        <v>1.9289999999999998E-2</v>
      </c>
      <c r="AA45" s="96">
        <v>1.64E-3</v>
      </c>
      <c r="AB45" s="112">
        <v>1.3120000000000041E-3</v>
      </c>
      <c r="AC45" s="112">
        <v>1.8217999999999995E-2</v>
      </c>
      <c r="AD45" s="112">
        <v>1.7889999999999996E-2</v>
      </c>
      <c r="AE45" s="96">
        <v>3.28E-4</v>
      </c>
      <c r="AF45" s="99">
        <v>0</v>
      </c>
      <c r="AG45" s="98">
        <v>1.7889999999999996E-2</v>
      </c>
      <c r="AH45" s="96">
        <v>3.28E-4</v>
      </c>
      <c r="AI45" s="96">
        <v>1.7889999999999996E-2</v>
      </c>
      <c r="AJ45" s="96">
        <v>0</v>
      </c>
      <c r="AK45" s="96">
        <f t="shared" si="0"/>
        <v>1.9529999999999999E-2</v>
      </c>
      <c r="AL45" s="96">
        <f t="shared" si="1"/>
        <v>1.64E-3</v>
      </c>
      <c r="AM45" s="96">
        <v>0</v>
      </c>
      <c r="AN45" s="96">
        <v>1.64E-3</v>
      </c>
      <c r="AO45" s="96">
        <f t="shared" si="2"/>
        <v>1.789E-2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0.10044000000000002</v>
      </c>
      <c r="E48" s="112">
        <v>0</v>
      </c>
      <c r="F48" s="112">
        <v>0</v>
      </c>
      <c r="G48" s="112">
        <v>0.10044000000000002</v>
      </c>
      <c r="H48" s="112">
        <v>0</v>
      </c>
      <c r="I48" s="112">
        <v>0</v>
      </c>
      <c r="J48" s="112">
        <v>0</v>
      </c>
      <c r="K48" s="112">
        <v>0.19600000000000001</v>
      </c>
      <c r="L48" s="112">
        <v>0</v>
      </c>
      <c r="M48" s="112">
        <v>7.8000000000000014E-2</v>
      </c>
      <c r="N48" s="112">
        <v>0</v>
      </c>
      <c r="O48" s="112">
        <v>0.11799999999999999</v>
      </c>
      <c r="P48" s="112">
        <v>0</v>
      </c>
      <c r="Q48" s="113">
        <v>0</v>
      </c>
      <c r="R48" s="112">
        <v>0</v>
      </c>
      <c r="S48" s="114">
        <v>2.2440000000000002E-2</v>
      </c>
      <c r="T48" s="112">
        <v>0</v>
      </c>
      <c r="U48" s="112">
        <v>0</v>
      </c>
      <c r="V48" s="112">
        <v>0</v>
      </c>
      <c r="W48" s="112">
        <v>2.2440000000000002E-2</v>
      </c>
      <c r="X48" s="112">
        <v>2.2440000000000002E-2</v>
      </c>
      <c r="Y48" s="112">
        <v>0</v>
      </c>
      <c r="Z48" s="112">
        <v>0</v>
      </c>
      <c r="AA48" s="112">
        <v>0</v>
      </c>
      <c r="AB48" s="112">
        <v>1.5484000000000001E-2</v>
      </c>
      <c r="AC48" s="112">
        <v>6.9559999999999995E-3</v>
      </c>
      <c r="AD48" s="112">
        <v>6.8199999999999997E-3</v>
      </c>
      <c r="AE48" s="112">
        <v>1.36E-4</v>
      </c>
      <c r="AF48" s="115">
        <v>0</v>
      </c>
      <c r="AG48" s="114">
        <v>6.8199999999999997E-3</v>
      </c>
      <c r="AH48" s="112">
        <v>1.36E-4</v>
      </c>
      <c r="AI48" s="112">
        <v>6.8199999999999997E-3</v>
      </c>
      <c r="AJ48" s="112">
        <v>0</v>
      </c>
      <c r="AK48" s="112">
        <f t="shared" si="0"/>
        <v>0.10044000000000002</v>
      </c>
      <c r="AL48" s="112">
        <f t="shared" si="1"/>
        <v>1.36E-4</v>
      </c>
      <c r="AM48" s="112">
        <v>0</v>
      </c>
      <c r="AN48" s="112">
        <v>1.36E-4</v>
      </c>
      <c r="AO48" s="112">
        <f t="shared" si="2"/>
        <v>0.10030400000000002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1.7892899999999998</v>
      </c>
      <c r="E50" s="102">
        <v>0</v>
      </c>
      <c r="F50" s="102">
        <v>0</v>
      </c>
      <c r="G50" s="102">
        <v>1.7892899999999998</v>
      </c>
      <c r="H50" s="102">
        <v>0</v>
      </c>
      <c r="I50" s="102">
        <v>0</v>
      </c>
      <c r="J50" s="102">
        <v>0</v>
      </c>
      <c r="K50" s="102">
        <v>1.7412999999999998</v>
      </c>
      <c r="L50" s="102">
        <v>0</v>
      </c>
      <c r="M50" s="102">
        <v>1.5702999999999998</v>
      </c>
      <c r="N50" s="102">
        <v>0</v>
      </c>
      <c r="O50" s="102">
        <v>0.17100000000000001</v>
      </c>
      <c r="P50" s="102">
        <v>0</v>
      </c>
      <c r="Q50" s="103">
        <v>0</v>
      </c>
      <c r="R50" s="102">
        <v>0</v>
      </c>
      <c r="S50" s="104">
        <v>0.21898999999999999</v>
      </c>
      <c r="T50" s="102">
        <v>0</v>
      </c>
      <c r="U50" s="102">
        <v>0</v>
      </c>
      <c r="V50" s="102">
        <v>0</v>
      </c>
      <c r="W50" s="102">
        <v>0.21898999999999999</v>
      </c>
      <c r="X50" s="102">
        <v>0.121</v>
      </c>
      <c r="Y50" s="102">
        <v>0</v>
      </c>
      <c r="Z50" s="102">
        <v>9.7989999999999994E-2</v>
      </c>
      <c r="AA50" s="102">
        <v>0</v>
      </c>
      <c r="AB50" s="102">
        <v>0.18694899999999998</v>
      </c>
      <c r="AC50" s="102">
        <v>3.2041E-2</v>
      </c>
      <c r="AD50" s="102">
        <v>3.0431E-2</v>
      </c>
      <c r="AE50" s="102">
        <v>1.6100000000000001E-3</v>
      </c>
      <c r="AF50" s="105">
        <v>0</v>
      </c>
      <c r="AG50" s="104">
        <v>3.0431E-2</v>
      </c>
      <c r="AH50" s="102">
        <v>1.6100000000000001E-3</v>
      </c>
      <c r="AI50" s="102">
        <v>3.0431E-2</v>
      </c>
      <c r="AJ50" s="102">
        <v>0</v>
      </c>
      <c r="AK50" s="102">
        <f t="shared" si="0"/>
        <v>1.7892899999999998</v>
      </c>
      <c r="AL50" s="102">
        <f t="shared" si="1"/>
        <v>8.0499999999999999E-3</v>
      </c>
      <c r="AM50" s="102">
        <v>0</v>
      </c>
      <c r="AN50" s="102">
        <v>8.0499999999999999E-3</v>
      </c>
      <c r="AO50" s="102">
        <f t="shared" si="2"/>
        <v>1.7812399999999999</v>
      </c>
    </row>
    <row r="51" spans="2:41" ht="17.25" customHeight="1">
      <c r="B51" s="106" t="s">
        <v>114</v>
      </c>
      <c r="C51" s="107"/>
      <c r="D51" s="91">
        <v>0.10853099999999999</v>
      </c>
      <c r="E51" s="91">
        <v>0</v>
      </c>
      <c r="F51" s="91">
        <v>0</v>
      </c>
      <c r="G51" s="91">
        <v>0.10853099999999999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0.10853099999999999</v>
      </c>
      <c r="T51" s="91">
        <v>0</v>
      </c>
      <c r="U51" s="91">
        <v>0</v>
      </c>
      <c r="V51" s="91">
        <v>0</v>
      </c>
      <c r="W51" s="91">
        <v>0.10853099999999999</v>
      </c>
      <c r="X51" s="91">
        <v>0</v>
      </c>
      <c r="Y51" s="91">
        <v>0</v>
      </c>
      <c r="Z51" s="91">
        <v>0.10853099999999999</v>
      </c>
      <c r="AA51" s="91">
        <v>0</v>
      </c>
      <c r="AB51" s="91">
        <v>0</v>
      </c>
      <c r="AC51" s="91">
        <v>0.10853099999999999</v>
      </c>
      <c r="AD51" s="91">
        <v>0.10485199999999999</v>
      </c>
      <c r="AE51" s="91">
        <v>3.679E-3</v>
      </c>
      <c r="AF51" s="93">
        <v>0</v>
      </c>
      <c r="AG51" s="92">
        <v>0.10485199999999999</v>
      </c>
      <c r="AH51" s="91">
        <v>3.679E-3</v>
      </c>
      <c r="AI51" s="91">
        <v>0.10485199999999999</v>
      </c>
      <c r="AJ51" s="91">
        <v>0</v>
      </c>
      <c r="AK51" s="91">
        <f t="shared" si="0"/>
        <v>0.10853099999999999</v>
      </c>
      <c r="AL51" s="91">
        <f t="shared" si="1"/>
        <v>3.679E-3</v>
      </c>
      <c r="AM51" s="91">
        <v>0</v>
      </c>
      <c r="AN51" s="91">
        <v>3.679E-3</v>
      </c>
      <c r="AO51" s="91">
        <f t="shared" si="2"/>
        <v>0.10485199999999999</v>
      </c>
    </row>
    <row r="52" spans="2:41" ht="17.25" customHeight="1">
      <c r="B52" s="106" t="s">
        <v>115</v>
      </c>
      <c r="C52" s="107"/>
      <c r="D52" s="91">
        <v>1.6001000000000001E-2</v>
      </c>
      <c r="E52" s="91">
        <v>0</v>
      </c>
      <c r="F52" s="91">
        <v>0</v>
      </c>
      <c r="G52" s="91">
        <v>1.6001000000000001E-2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1.6001000000000001E-2</v>
      </c>
      <c r="T52" s="91">
        <v>0</v>
      </c>
      <c r="U52" s="91">
        <v>0</v>
      </c>
      <c r="V52" s="91">
        <v>0</v>
      </c>
      <c r="W52" s="91">
        <v>1.6001000000000001E-2</v>
      </c>
      <c r="X52" s="91">
        <v>4.5300000000000002E-3</v>
      </c>
      <c r="Y52" s="91">
        <v>0</v>
      </c>
      <c r="Z52" s="91">
        <v>1.1471E-2</v>
      </c>
      <c r="AA52" s="91">
        <v>1.1799999999999998E-3</v>
      </c>
      <c r="AB52" s="91">
        <v>9.4400000000000039E-4</v>
      </c>
      <c r="AC52" s="91">
        <v>1.5057000000000001E-2</v>
      </c>
      <c r="AD52" s="91">
        <v>1.4694E-2</v>
      </c>
      <c r="AE52" s="91">
        <v>3.6299999999999999E-4</v>
      </c>
      <c r="AF52" s="93">
        <v>0</v>
      </c>
      <c r="AG52" s="92">
        <v>1.4694E-2</v>
      </c>
      <c r="AH52" s="91">
        <v>3.6299999999999999E-4</v>
      </c>
      <c r="AI52" s="91">
        <v>1.4694E-2</v>
      </c>
      <c r="AJ52" s="91">
        <v>0</v>
      </c>
      <c r="AK52" s="91">
        <f t="shared" si="0"/>
        <v>1.6001000000000001E-2</v>
      </c>
      <c r="AL52" s="91">
        <f t="shared" si="1"/>
        <v>1.307E-3</v>
      </c>
      <c r="AM52" s="91">
        <v>0</v>
      </c>
      <c r="AN52" s="91">
        <v>1.307E-3</v>
      </c>
      <c r="AO52" s="91">
        <f t="shared" si="2"/>
        <v>1.4694000000000002E-2</v>
      </c>
    </row>
    <row r="53" spans="2:41" ht="17.25" customHeight="1">
      <c r="B53" s="106" t="s">
        <v>116</v>
      </c>
      <c r="C53" s="107"/>
      <c r="D53" s="91">
        <v>0.10899099999999999</v>
      </c>
      <c r="E53" s="91">
        <v>0</v>
      </c>
      <c r="F53" s="91">
        <v>0</v>
      </c>
      <c r="G53" s="91">
        <v>0.10899099999999999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0.10899099999999999</v>
      </c>
      <c r="T53" s="91">
        <v>0</v>
      </c>
      <c r="U53" s="91">
        <v>0</v>
      </c>
      <c r="V53" s="91">
        <v>0</v>
      </c>
      <c r="W53" s="91">
        <v>0.10899099999999999</v>
      </c>
      <c r="X53" s="91">
        <v>3.4169999999999992E-2</v>
      </c>
      <c r="Y53" s="91">
        <v>3.9999999999999998E-6</v>
      </c>
      <c r="Z53" s="91">
        <v>7.4820999999999999E-2</v>
      </c>
      <c r="AA53" s="91">
        <v>2.1000000000000003E-3</v>
      </c>
      <c r="AB53" s="91">
        <v>5.4219999999999963E-3</v>
      </c>
      <c r="AC53" s="91">
        <v>0.10356899999999999</v>
      </c>
      <c r="AD53" s="91">
        <v>8.8297E-2</v>
      </c>
      <c r="AE53" s="91">
        <v>1.5271999999999999E-2</v>
      </c>
      <c r="AF53" s="93">
        <v>0</v>
      </c>
      <c r="AG53" s="92">
        <v>8.8297E-2</v>
      </c>
      <c r="AH53" s="91">
        <v>1.5271999999999999E-2</v>
      </c>
      <c r="AI53" s="91">
        <v>8.8297E-2</v>
      </c>
      <c r="AJ53" s="91">
        <v>0</v>
      </c>
      <c r="AK53" s="91">
        <f t="shared" si="0"/>
        <v>0.10899099999999999</v>
      </c>
      <c r="AL53" s="91">
        <f t="shared" si="1"/>
        <v>2.0694000000000001E-2</v>
      </c>
      <c r="AM53" s="91">
        <v>0</v>
      </c>
      <c r="AN53" s="91">
        <v>2.0694000000000001E-2</v>
      </c>
      <c r="AO53" s="91">
        <f t="shared" si="2"/>
        <v>8.8296999999999987E-2</v>
      </c>
    </row>
    <row r="54" spans="2:41" ht="17.25" customHeight="1">
      <c r="B54" s="106" t="s">
        <v>117</v>
      </c>
      <c r="C54" s="107"/>
      <c r="D54" s="91">
        <v>2.5420000000000002E-2</v>
      </c>
      <c r="E54" s="91">
        <v>0</v>
      </c>
      <c r="F54" s="91">
        <v>0</v>
      </c>
      <c r="G54" s="91">
        <v>2.5420000000000002E-2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2.5420000000000002E-2</v>
      </c>
      <c r="T54" s="91">
        <v>0</v>
      </c>
      <c r="U54" s="91">
        <v>0</v>
      </c>
      <c r="V54" s="91">
        <v>0</v>
      </c>
      <c r="W54" s="91">
        <v>2.5420000000000002E-2</v>
      </c>
      <c r="X54" s="91">
        <v>0</v>
      </c>
      <c r="Y54" s="91">
        <v>0</v>
      </c>
      <c r="Z54" s="91">
        <v>2.5420000000000002E-2</v>
      </c>
      <c r="AA54" s="91">
        <v>0</v>
      </c>
      <c r="AB54" s="91">
        <v>0</v>
      </c>
      <c r="AC54" s="91">
        <v>2.5420000000000002E-2</v>
      </c>
      <c r="AD54" s="91">
        <v>2.5420000000000002E-2</v>
      </c>
      <c r="AE54" s="91">
        <v>0</v>
      </c>
      <c r="AF54" s="93">
        <v>0</v>
      </c>
      <c r="AG54" s="92">
        <v>2.5420000000000002E-2</v>
      </c>
      <c r="AH54" s="91">
        <v>0</v>
      </c>
      <c r="AI54" s="91">
        <v>2.5420000000000002E-2</v>
      </c>
      <c r="AJ54" s="91">
        <v>0</v>
      </c>
      <c r="AK54" s="91">
        <f t="shared" si="0"/>
        <v>2.5420000000000002E-2</v>
      </c>
      <c r="AL54" s="91">
        <f t="shared" si="1"/>
        <v>0</v>
      </c>
      <c r="AM54" s="91">
        <v>0</v>
      </c>
      <c r="AN54" s="91">
        <v>0</v>
      </c>
      <c r="AO54" s="91">
        <f t="shared" si="2"/>
        <v>2.5420000000000002E-2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8.9999999999999992E-5</v>
      </c>
      <c r="E56" s="91">
        <v>0</v>
      </c>
      <c r="F56" s="91">
        <v>0</v>
      </c>
      <c r="G56" s="91">
        <v>8.9999999999999992E-5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8.9999999999999992E-5</v>
      </c>
      <c r="T56" s="91">
        <v>0</v>
      </c>
      <c r="U56" s="91">
        <v>0</v>
      </c>
      <c r="V56" s="91">
        <v>0</v>
      </c>
      <c r="W56" s="91">
        <v>8.9999999999999992E-5</v>
      </c>
      <c r="X56" s="91">
        <v>0</v>
      </c>
      <c r="Y56" s="91">
        <v>0</v>
      </c>
      <c r="Z56" s="91">
        <v>8.9999999999999992E-5</v>
      </c>
      <c r="AA56" s="91">
        <v>8.9999999999999992E-5</v>
      </c>
      <c r="AB56" s="91">
        <v>8.099999999999999E-5</v>
      </c>
      <c r="AC56" s="91">
        <v>8.9999999999999985E-6</v>
      </c>
      <c r="AD56" s="91">
        <v>0</v>
      </c>
      <c r="AE56" s="91">
        <v>8.9999999999999985E-6</v>
      </c>
      <c r="AF56" s="93">
        <v>0</v>
      </c>
      <c r="AG56" s="92">
        <v>0</v>
      </c>
      <c r="AH56" s="91">
        <v>8.9999999999999985E-6</v>
      </c>
      <c r="AI56" s="91">
        <v>0</v>
      </c>
      <c r="AJ56" s="91">
        <v>0</v>
      </c>
      <c r="AK56" s="91">
        <f t="shared" si="0"/>
        <v>8.9999999999999992E-5</v>
      </c>
      <c r="AL56" s="91">
        <f t="shared" si="1"/>
        <v>8.9999999999999992E-5</v>
      </c>
      <c r="AM56" s="91">
        <v>0</v>
      </c>
      <c r="AN56" s="91">
        <v>8.9999999999999992E-5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2.2799999999999997E-2</v>
      </c>
      <c r="E57" s="91">
        <v>0</v>
      </c>
      <c r="F57" s="91">
        <v>0</v>
      </c>
      <c r="G57" s="91">
        <v>2.2799999999999997E-2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2.2799999999999997E-2</v>
      </c>
      <c r="T57" s="91">
        <v>0</v>
      </c>
      <c r="U57" s="91">
        <v>0</v>
      </c>
      <c r="V57" s="91">
        <v>0</v>
      </c>
      <c r="W57" s="91">
        <v>2.2799999999999997E-2</v>
      </c>
      <c r="X57" s="91">
        <v>0</v>
      </c>
      <c r="Y57" s="91">
        <v>0</v>
      </c>
      <c r="Z57" s="91">
        <v>2.2799999999999997E-2</v>
      </c>
      <c r="AA57" s="91">
        <v>0</v>
      </c>
      <c r="AB57" s="91">
        <v>0</v>
      </c>
      <c r="AC57" s="91">
        <v>2.2799999999999997E-2</v>
      </c>
      <c r="AD57" s="91">
        <v>2.2799999999999997E-2</v>
      </c>
      <c r="AE57" s="91">
        <v>0</v>
      </c>
      <c r="AF57" s="93">
        <v>0</v>
      </c>
      <c r="AG57" s="92">
        <v>2.2799999999999997E-2</v>
      </c>
      <c r="AH57" s="91">
        <v>0</v>
      </c>
      <c r="AI57" s="91">
        <v>2.2799999999999997E-2</v>
      </c>
      <c r="AJ57" s="91">
        <v>0</v>
      </c>
      <c r="AK57" s="91">
        <f t="shared" si="0"/>
        <v>2.2799999999999997E-2</v>
      </c>
      <c r="AL57" s="91">
        <f t="shared" si="1"/>
        <v>0</v>
      </c>
      <c r="AM57" s="91">
        <v>0</v>
      </c>
      <c r="AN57" s="91">
        <v>0</v>
      </c>
      <c r="AO57" s="91">
        <f t="shared" si="2"/>
        <v>2.2799999999999997E-2</v>
      </c>
    </row>
    <row r="58" spans="2:41" ht="17.25" customHeight="1">
      <c r="B58" s="106" t="s">
        <v>121</v>
      </c>
      <c r="C58" s="107"/>
      <c r="D58" s="91">
        <v>1.98E-3</v>
      </c>
      <c r="E58" s="91">
        <v>0</v>
      </c>
      <c r="F58" s="91">
        <v>0</v>
      </c>
      <c r="G58" s="91">
        <v>1.98E-3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1.98E-3</v>
      </c>
      <c r="T58" s="91">
        <v>0</v>
      </c>
      <c r="U58" s="91">
        <v>0</v>
      </c>
      <c r="V58" s="91">
        <v>0</v>
      </c>
      <c r="W58" s="91">
        <v>1.98E-3</v>
      </c>
      <c r="X58" s="91">
        <v>0</v>
      </c>
      <c r="Y58" s="91">
        <v>0</v>
      </c>
      <c r="Z58" s="91">
        <v>1.98E-3</v>
      </c>
      <c r="AA58" s="91">
        <v>6.9999999999999999E-4</v>
      </c>
      <c r="AB58" s="91">
        <v>1.818E-3</v>
      </c>
      <c r="AC58" s="91">
        <v>1.6200000000000001E-4</v>
      </c>
      <c r="AD58" s="91">
        <v>0</v>
      </c>
      <c r="AE58" s="91">
        <v>1.6200000000000001E-4</v>
      </c>
      <c r="AF58" s="93">
        <v>0</v>
      </c>
      <c r="AG58" s="92">
        <v>0</v>
      </c>
      <c r="AH58" s="91">
        <v>1.6200000000000001E-4</v>
      </c>
      <c r="AI58" s="91">
        <v>0</v>
      </c>
      <c r="AJ58" s="91">
        <v>0</v>
      </c>
      <c r="AK58" s="91">
        <f t="shared" si="0"/>
        <v>1.98E-3</v>
      </c>
      <c r="AL58" s="91">
        <f t="shared" si="1"/>
        <v>1.98E-3</v>
      </c>
      <c r="AM58" s="91">
        <v>0</v>
      </c>
      <c r="AN58" s="91">
        <v>1.98E-3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4.5740000000000003E-2</v>
      </c>
      <c r="E59" s="91">
        <v>0</v>
      </c>
      <c r="F59" s="91">
        <v>0</v>
      </c>
      <c r="G59" s="91">
        <v>4.5740000000000003E-2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4.5740000000000003E-2</v>
      </c>
      <c r="T59" s="91">
        <v>0</v>
      </c>
      <c r="U59" s="91">
        <v>0</v>
      </c>
      <c r="V59" s="91">
        <v>0</v>
      </c>
      <c r="W59" s="91">
        <v>4.5740000000000003E-2</v>
      </c>
      <c r="X59" s="91">
        <v>2.8700000000000002E-3</v>
      </c>
      <c r="Y59" s="91">
        <v>0</v>
      </c>
      <c r="Z59" s="91">
        <v>4.2870000000000005E-2</v>
      </c>
      <c r="AA59" s="91">
        <v>2.0000000000000002E-5</v>
      </c>
      <c r="AB59" s="91">
        <v>3.3027000000000001E-2</v>
      </c>
      <c r="AC59" s="91">
        <v>1.2713E-2</v>
      </c>
      <c r="AD59" s="91">
        <v>5.8430000000000001E-3</v>
      </c>
      <c r="AE59" s="91">
        <v>6.8700000000000002E-3</v>
      </c>
      <c r="AF59" s="93">
        <v>0</v>
      </c>
      <c r="AG59" s="92">
        <v>5.8430000000000001E-3</v>
      </c>
      <c r="AH59" s="91">
        <v>6.8700000000000002E-3</v>
      </c>
      <c r="AI59" s="91">
        <v>5.8430000000000001E-3</v>
      </c>
      <c r="AJ59" s="91">
        <v>0</v>
      </c>
      <c r="AK59" s="91">
        <f t="shared" si="0"/>
        <v>4.5740000000000003E-2</v>
      </c>
      <c r="AL59" s="91">
        <f t="shared" si="1"/>
        <v>2.9679999999999998E-2</v>
      </c>
      <c r="AM59" s="91">
        <v>0</v>
      </c>
      <c r="AN59" s="91">
        <v>2.9679999999999998E-2</v>
      </c>
      <c r="AO59" s="91">
        <f t="shared" si="2"/>
        <v>1.6060000000000005E-2</v>
      </c>
    </row>
    <row r="60" spans="2:41" ht="17.25" customHeight="1">
      <c r="B60" s="106" t="s">
        <v>123</v>
      </c>
      <c r="C60" s="107"/>
      <c r="D60" s="91">
        <v>0.32284000000000002</v>
      </c>
      <c r="E60" s="91">
        <v>0</v>
      </c>
      <c r="F60" s="91">
        <v>0</v>
      </c>
      <c r="G60" s="91">
        <v>0.32284000000000002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0.32284000000000002</v>
      </c>
      <c r="T60" s="91">
        <v>1.14E-3</v>
      </c>
      <c r="U60" s="91">
        <v>0</v>
      </c>
      <c r="V60" s="91">
        <v>1.14E-3</v>
      </c>
      <c r="W60" s="91">
        <v>0.32170000000000004</v>
      </c>
      <c r="X60" s="91">
        <v>0.18639000000000003</v>
      </c>
      <c r="Y60" s="91">
        <v>0.18595</v>
      </c>
      <c r="Z60" s="91">
        <v>0.13531000000000001</v>
      </c>
      <c r="AA60" s="91">
        <v>0.13398999999999997</v>
      </c>
      <c r="AB60" s="91">
        <v>0.27990100000000007</v>
      </c>
      <c r="AC60" s="91">
        <v>4.1798999999999989E-2</v>
      </c>
      <c r="AD60" s="91">
        <v>5.1000000000000004E-4</v>
      </c>
      <c r="AE60" s="91">
        <v>4.1288999999999992E-2</v>
      </c>
      <c r="AF60" s="93">
        <v>0</v>
      </c>
      <c r="AG60" s="92">
        <v>5.1000000000000004E-4</v>
      </c>
      <c r="AH60" s="91">
        <v>4.2428999999999994E-2</v>
      </c>
      <c r="AI60" s="91">
        <v>5.1000000000000004E-4</v>
      </c>
      <c r="AJ60" s="91">
        <v>0</v>
      </c>
      <c r="AK60" s="91">
        <f t="shared" si="0"/>
        <v>0.32284000000000002</v>
      </c>
      <c r="AL60" s="91">
        <f t="shared" si="1"/>
        <v>0.32232999999999995</v>
      </c>
      <c r="AM60" s="91">
        <v>0</v>
      </c>
      <c r="AN60" s="91">
        <v>0.32232999999999995</v>
      </c>
      <c r="AO60" s="91">
        <f t="shared" si="2"/>
        <v>5.1000000000006596E-4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0.40125399999999994</v>
      </c>
      <c r="E62" s="91">
        <v>0</v>
      </c>
      <c r="F62" s="91">
        <v>0</v>
      </c>
      <c r="G62" s="91">
        <v>0.40125399999999994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0.40125399999999994</v>
      </c>
      <c r="T62" s="91">
        <v>5.4599999999999996E-3</v>
      </c>
      <c r="U62" s="91">
        <v>5.4599999999999996E-3</v>
      </c>
      <c r="V62" s="91">
        <v>0</v>
      </c>
      <c r="W62" s="91">
        <v>0.39579399999999992</v>
      </c>
      <c r="X62" s="91">
        <v>8.6805999999999994E-2</v>
      </c>
      <c r="Y62" s="91">
        <v>1.4000000000000001E-4</v>
      </c>
      <c r="Z62" s="91">
        <v>0.30898799999999993</v>
      </c>
      <c r="AA62" s="91">
        <v>3.0979999999999997E-2</v>
      </c>
      <c r="AB62" s="91">
        <v>4.5713999999999921E-2</v>
      </c>
      <c r="AC62" s="91">
        <v>0.35008</v>
      </c>
      <c r="AD62" s="91">
        <v>0.32568799999999998</v>
      </c>
      <c r="AE62" s="91">
        <v>2.4392E-2</v>
      </c>
      <c r="AF62" s="93">
        <v>0</v>
      </c>
      <c r="AG62" s="92">
        <v>0.32568799999999998</v>
      </c>
      <c r="AH62" s="91">
        <v>2.9852E-2</v>
      </c>
      <c r="AI62" s="91">
        <v>0.32568799999999998</v>
      </c>
      <c r="AJ62" s="91">
        <v>0</v>
      </c>
      <c r="AK62" s="91">
        <f t="shared" si="0"/>
        <v>0.40125399999999994</v>
      </c>
      <c r="AL62" s="91">
        <f t="shared" si="1"/>
        <v>7.5405999999999959E-2</v>
      </c>
      <c r="AM62" s="91">
        <v>0</v>
      </c>
      <c r="AN62" s="91">
        <v>7.5405999999999959E-2</v>
      </c>
      <c r="AO62" s="91">
        <f t="shared" si="2"/>
        <v>0.32584799999999997</v>
      </c>
    </row>
    <row r="63" spans="2:41" ht="17.25" customHeight="1">
      <c r="B63" s="106" t="s">
        <v>126</v>
      </c>
      <c r="C63" s="107"/>
      <c r="D63" s="91">
        <v>4.4430999999999998E-2</v>
      </c>
      <c r="E63" s="91">
        <v>0</v>
      </c>
      <c r="F63" s="91">
        <v>0</v>
      </c>
      <c r="G63" s="91">
        <v>4.4430999999999998E-2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4.4430999999999998E-2</v>
      </c>
      <c r="T63" s="91">
        <v>0</v>
      </c>
      <c r="U63" s="91">
        <v>0</v>
      </c>
      <c r="V63" s="91">
        <v>0</v>
      </c>
      <c r="W63" s="91">
        <v>4.4430999999999998E-2</v>
      </c>
      <c r="X63" s="91">
        <v>4.0629999999999999E-2</v>
      </c>
      <c r="Y63" s="91">
        <v>0</v>
      </c>
      <c r="Z63" s="91">
        <v>3.8009999999999997E-3</v>
      </c>
      <c r="AA63" s="91">
        <v>2.0100000000000001E-4</v>
      </c>
      <c r="AB63" s="91">
        <v>1.8099999999999367E-4</v>
      </c>
      <c r="AC63" s="91">
        <v>4.4250000000000005E-2</v>
      </c>
      <c r="AD63" s="91">
        <v>4.4230000000000005E-2</v>
      </c>
      <c r="AE63" s="91">
        <v>2.0000000000000002E-5</v>
      </c>
      <c r="AF63" s="93">
        <v>0</v>
      </c>
      <c r="AG63" s="92">
        <v>4.4230000000000005E-2</v>
      </c>
      <c r="AH63" s="91">
        <v>2.0000000000000002E-5</v>
      </c>
      <c r="AI63" s="91">
        <v>4.4230000000000005E-2</v>
      </c>
      <c r="AJ63" s="91">
        <v>0</v>
      </c>
      <c r="AK63" s="91">
        <f t="shared" si="0"/>
        <v>4.4430999999999998E-2</v>
      </c>
      <c r="AL63" s="91">
        <f t="shared" si="1"/>
        <v>2.0100000000000001E-4</v>
      </c>
      <c r="AM63" s="91">
        <v>0</v>
      </c>
      <c r="AN63" s="91">
        <v>2.0100000000000001E-4</v>
      </c>
      <c r="AO63" s="91">
        <f t="shared" si="2"/>
        <v>4.4229999999999998E-2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2018-03-26T06:12:46Z</dcterms:created>
  <dcterms:modified xsi:type="dcterms:W3CDTF">2018-03-26T06:12:47Z</dcterms:modified>
</cp:coreProperties>
</file>