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25725" refMode="R1C1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L12" s="1"/>
  <c r="AM12"/>
  <c r="AK12"/>
  <c r="Z8"/>
  <c r="X8"/>
  <c r="AO39" l="1"/>
  <c r="AO14"/>
  <c r="AO31"/>
  <c r="AO32"/>
  <c r="AO38"/>
  <c r="AO12"/>
  <c r="AO24"/>
  <c r="AO15"/>
  <c r="AO2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<sst xmlns="http://schemas.openxmlformats.org/spreadsheetml/2006/main" count="111" uniqueCount="105">
  <si>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</si>
  <si>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</si>
  <si>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</si>
  <si>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</si>
  <si>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</si>
  <si>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</si>
  <si>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</si>
  <si>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</si>
  <si>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</si>
  <si>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</si>
  <si>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</si>
  <si>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</si>
  <si>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</si>
  <si>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</si>
  <si>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</si>
  <si>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</si>
  <si>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</si>
  <si>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</si>
  <si>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</si>
  <si>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</si>
  <si>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</si>
  <si>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</si>
  <si>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</si>
  <si>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</si>
  <si>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</si>
  <si>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</si>
  <si>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</si>
  <si>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</si>
  <si>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</si>
  <si>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</si>
  <si>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</si>
  <si>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</si>
  <si>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</si>
  <si>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</si>
  <si>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</si>
  <si>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</si>
  <si>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</si>
  <si>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</si>
  <si>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</si>
  <si>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</si>
  <si>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</si>
  <si>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</si>
  <si>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</si>
  <si>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</si>
  <si>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</si>
  <si>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</si>
  <si>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</si>
  <si>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</si>
  <si>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</si>
  <si>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</si>
  <si>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</si>
  <si>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</si>
  <si>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</si>
  <si>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</si>
  <si>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</si>
  <si>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</si>
  <si>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</si>
  <si>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</si>
  <si>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</si>
  <si>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</si>
  <si>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</si>
  <si>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</si>
  <si>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</si>
  <si>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</si>
  <si>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</si>
  <si>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</si>
  <si>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</si>
  <si>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</si>
  <si>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</si>
  <si>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</si>
  <si>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</si>
  <si>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</si>
  <si>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表7-01　発生量及び処理・処分量（種類別：変換）〔多量排出事業所〕〔平成28年度〕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</si>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</sst>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104" t="s">
        <v>0</v>
      </c>
      <c r="C5" s="105"/>
      <c r="D5" s="6" t="s">
        <v>74</v>
      </c>
      <c r="E5" s="6" t="s">
        <v>1</v>
      </c>
      <c r="F5" s="7" t="s">
        <v>2</v>
      </c>
      <c r="G5" s="6" t="s">
        <v>104</v>
      </c>
      <c r="H5" s="110" t="s">
        <v>3</v>
      </c>
      <c r="I5" s="111"/>
      <c r="J5" s="11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6"/>
      <c r="C6" s="107"/>
      <c r="D6" s="15"/>
      <c r="E6" s="15"/>
      <c r="F6" s="16"/>
      <c r="G6" s="15"/>
      <c r="H6" s="113"/>
      <c r="I6" s="114"/>
      <c r="J6" s="115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7"/>
      <c r="AH6" s="86"/>
      <c r="AI6" s="86"/>
      <c r="AJ6" s="103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6"/>
      <c r="C7" s="107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7"/>
      <c r="AH7" s="86"/>
      <c r="AI7" s="86"/>
      <c r="AJ7" s="103"/>
      <c r="AK7" s="86"/>
      <c r="AL7" s="15"/>
      <c r="AM7" s="15"/>
      <c r="AN7" s="15"/>
      <c r="AO7" s="86"/>
    </row>
    <row r="8" spans="2:41" ht="13.5" customHeight="1">
      <c r="B8" s="106"/>
      <c r="C8" s="107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75</v>
      </c>
      <c r="V8" s="28" t="s">
        <v>76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6"/>
      <c r="C9" s="107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6"/>
      <c r="C10" s="107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8"/>
      <c r="C11" s="109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77</v>
      </c>
      <c r="C12" s="52"/>
      <c r="D12" s="53">
        <v>3273.771937</v>
      </c>
      <c r="E12" s="53">
        <v>999.56700000000001</v>
      </c>
      <c r="F12" s="53">
        <v>0</v>
      </c>
      <c r="G12" s="53">
        <v>2274.204937</v>
      </c>
      <c r="H12" s="53">
        <v>12.79874</v>
      </c>
      <c r="I12" s="53">
        <v>0</v>
      </c>
      <c r="J12" s="53">
        <v>0</v>
      </c>
      <c r="K12" s="53">
        <v>1845.8199050000001</v>
      </c>
      <c r="L12" s="53">
        <v>0</v>
      </c>
      <c r="M12" s="53">
        <v>765.99855000000025</v>
      </c>
      <c r="N12" s="53">
        <v>0</v>
      </c>
      <c r="O12" s="53">
        <v>1079.8213549999998</v>
      </c>
      <c r="P12" s="53">
        <v>1060.16453</v>
      </c>
      <c r="Q12" s="53">
        <v>0</v>
      </c>
      <c r="R12" s="53">
        <v>0</v>
      </c>
      <c r="S12" s="54">
        <v>435.24311700000004</v>
      </c>
      <c r="T12" s="53">
        <v>55.296970000000002</v>
      </c>
      <c r="U12" s="53">
        <v>3.3681899999999998</v>
      </c>
      <c r="V12" s="53">
        <v>51.928780000000003</v>
      </c>
      <c r="W12" s="53">
        <v>379.94614700000005</v>
      </c>
      <c r="X12" s="53">
        <v>335.792687</v>
      </c>
      <c r="Y12" s="53">
        <v>19.850390000000004</v>
      </c>
      <c r="Z12" s="53">
        <v>44.153459999999981</v>
      </c>
      <c r="AA12" s="53">
        <v>8.932599999999999</v>
      </c>
      <c r="AB12" s="53">
        <v>31.184740000000009</v>
      </c>
      <c r="AC12" s="53">
        <v>348.76140700000013</v>
      </c>
      <c r="AD12" s="53">
        <v>340.16794700000008</v>
      </c>
      <c r="AE12" s="53">
        <v>8.5934600000000039</v>
      </c>
      <c r="AF12" s="53">
        <v>0</v>
      </c>
      <c r="AG12" s="54">
        <v>1413.1312169999999</v>
      </c>
      <c r="AH12" s="53">
        <v>63.890430000000009</v>
      </c>
      <c r="AI12" s="53">
        <v>2412.6982170000001</v>
      </c>
      <c r="AJ12" s="53">
        <v>0</v>
      </c>
      <c r="AK12" s="53">
        <f>G12-N12</f>
        <v>2274.204937</v>
      </c>
      <c r="AL12" s="53">
        <f>AM12+AN12</f>
        <v>0</v>
      </c>
      <c r="AM12" s="53">
        <f>SUM(AM13:AM14)+SUM(AM18:AM36)</f>
        <v>0</v>
      </c>
      <c r="AN12" s="53">
        <f>SUM(AN13:AN14)+SUM(AN18:AN36)</f>
        <v>0</v>
      </c>
      <c r="AO12" s="53">
        <f>AK12-AL12</f>
        <v>2274.204937</v>
      </c>
    </row>
    <row r="13" spans="2:41" s="55" customFormat="1" ht="27" customHeight="1" thickTop="1">
      <c r="B13" s="56" t="s">
        <v>78</v>
      </c>
      <c r="C13" s="57"/>
      <c r="D13" s="58">
        <v>0.33777999999999997</v>
      </c>
      <c r="E13" s="58">
        <v>0</v>
      </c>
      <c r="F13" s="58">
        <v>0</v>
      </c>
      <c r="G13" s="59">
        <v>0.33777999999999997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0.33777999999999997</v>
      </c>
      <c r="T13" s="58">
        <v>4.2070000000000003E-2</v>
      </c>
      <c r="U13" s="58">
        <v>0</v>
      </c>
      <c r="V13" s="58">
        <v>4.2070000000000003E-2</v>
      </c>
      <c r="W13" s="58">
        <v>0.29570999999999997</v>
      </c>
      <c r="X13" s="58">
        <v>0</v>
      </c>
      <c r="Y13" s="58">
        <v>0</v>
      </c>
      <c r="Z13" s="58">
        <v>0.29570999999999997</v>
      </c>
      <c r="AA13" s="58">
        <v>0.25087999999999999</v>
      </c>
      <c r="AB13" s="58">
        <v>-0.58392199999999983</v>
      </c>
      <c r="AC13" s="58">
        <v>0.87963199999999975</v>
      </c>
      <c r="AD13" s="58">
        <v>0.28120999999999996</v>
      </c>
      <c r="AE13" s="61">
        <v>0.59842199999999979</v>
      </c>
      <c r="AF13" s="58">
        <v>0</v>
      </c>
      <c r="AG13" s="62">
        <v>0.28120999999999996</v>
      </c>
      <c r="AH13" s="63">
        <v>0.64049199999999984</v>
      </c>
      <c r="AI13" s="63">
        <v>0.28120999999999996</v>
      </c>
      <c r="AJ13" s="58">
        <v>0</v>
      </c>
      <c r="AK13" s="58">
        <f t="shared" ref="AK13:AK39" si="0">G13-N13</f>
        <v>0.33777999999999997</v>
      </c>
      <c r="AL13" s="58">
        <f t="shared" ref="AL13:AL39" si="1">AM13+AN13</f>
        <v>0</v>
      </c>
      <c r="AM13" s="58">
        <v>0</v>
      </c>
      <c r="AN13" s="58">
        <v>0</v>
      </c>
      <c r="AO13" s="58">
        <f t="shared" ref="AO13:AO39" si="2">AK13-AL13</f>
        <v>0.33777999999999997</v>
      </c>
    </row>
    <row r="14" spans="2:41" s="55" customFormat="1" ht="27" customHeight="1">
      <c r="B14" s="64" t="s">
        <v>79</v>
      </c>
      <c r="C14" s="57"/>
      <c r="D14" s="58">
        <v>189.99790599999997</v>
      </c>
      <c r="E14" s="58">
        <v>0</v>
      </c>
      <c r="F14" s="58">
        <v>0</v>
      </c>
      <c r="G14" s="58">
        <v>189.99790599999997</v>
      </c>
      <c r="H14" s="58">
        <v>1.478</v>
      </c>
      <c r="I14" s="58">
        <v>0</v>
      </c>
      <c r="J14" s="58">
        <v>0</v>
      </c>
      <c r="K14" s="58">
        <v>117.23604</v>
      </c>
      <c r="L14" s="58">
        <v>0</v>
      </c>
      <c r="M14" s="58">
        <v>108.44808</v>
      </c>
      <c r="N14" s="58">
        <v>0</v>
      </c>
      <c r="O14" s="58">
        <v>8.78796</v>
      </c>
      <c r="P14" s="58">
        <v>0.83599999999999997</v>
      </c>
      <c r="Q14" s="58">
        <v>0</v>
      </c>
      <c r="R14" s="65">
        <v>0</v>
      </c>
      <c r="S14" s="60">
        <v>79.235825999999975</v>
      </c>
      <c r="T14" s="58">
        <v>4.3419999999999996</v>
      </c>
      <c r="U14" s="58">
        <v>0</v>
      </c>
      <c r="V14" s="58">
        <v>4.3419999999999996</v>
      </c>
      <c r="W14" s="58">
        <v>74.89382599999999</v>
      </c>
      <c r="X14" s="58">
        <v>64.61963999999999</v>
      </c>
      <c r="Y14" s="58">
        <v>3.0956000000000001</v>
      </c>
      <c r="Z14" s="58">
        <v>10.274186</v>
      </c>
      <c r="AA14" s="58">
        <v>3.1315759999999999</v>
      </c>
      <c r="AB14" s="58">
        <v>6.4387630000000051</v>
      </c>
      <c r="AC14" s="58">
        <v>68.455062999999981</v>
      </c>
      <c r="AD14" s="58">
        <v>67.343640999999977</v>
      </c>
      <c r="AE14" s="58">
        <v>1.1114220000000001</v>
      </c>
      <c r="AF14" s="58">
        <v>0</v>
      </c>
      <c r="AG14" s="60">
        <v>69.657640999999984</v>
      </c>
      <c r="AH14" s="58">
        <v>5.4534219999999998</v>
      </c>
      <c r="AI14" s="58">
        <v>69.657640999999984</v>
      </c>
      <c r="AJ14" s="58">
        <v>0</v>
      </c>
      <c r="AK14" s="58">
        <f t="shared" si="0"/>
        <v>189.99790599999997</v>
      </c>
      <c r="AL14" s="58">
        <f t="shared" si="1"/>
        <v>0</v>
      </c>
      <c r="AM14" s="58">
        <f>SUM(AM15:AM17)</f>
        <v>0</v>
      </c>
      <c r="AN14" s="58">
        <f>SUM(AN15:AN17)</f>
        <v>0</v>
      </c>
      <c r="AO14" s="58">
        <f t="shared" si="2"/>
        <v>189.99790599999997</v>
      </c>
    </row>
    <row r="15" spans="2:41" s="55" customFormat="1" ht="27" hidden="1" customHeight="1">
      <c r="B15" s="66">
        <v>0</v>
      </c>
      <c r="C15" s="67" t="s">
        <v>80</v>
      </c>
      <c r="D15" s="68">
        <v>67.289535999999998</v>
      </c>
      <c r="E15" s="69">
        <v>0</v>
      </c>
      <c r="F15" s="68">
        <v>0</v>
      </c>
      <c r="G15" s="68">
        <v>67.289535999999998</v>
      </c>
      <c r="H15" s="69">
        <v>0</v>
      </c>
      <c r="I15" s="69">
        <v>0</v>
      </c>
      <c r="J15" s="69">
        <v>0</v>
      </c>
      <c r="K15" s="69">
        <v>61.975699999999996</v>
      </c>
      <c r="L15" s="69">
        <v>0</v>
      </c>
      <c r="M15" s="69">
        <v>58.843229999999998</v>
      </c>
      <c r="N15" s="69">
        <v>0</v>
      </c>
      <c r="O15" s="69">
        <v>3.1324700000000001</v>
      </c>
      <c r="P15" s="68">
        <v>0</v>
      </c>
      <c r="Q15" s="68">
        <v>0</v>
      </c>
      <c r="R15" s="70">
        <v>0</v>
      </c>
      <c r="S15" s="71">
        <v>8.4463059999999999</v>
      </c>
      <c r="T15" s="68">
        <v>8.4000000000000005E-2</v>
      </c>
      <c r="U15" s="68">
        <v>0</v>
      </c>
      <c r="V15" s="68">
        <v>8.4000000000000005E-2</v>
      </c>
      <c r="W15" s="68">
        <v>8.3623060000000002</v>
      </c>
      <c r="X15" s="68">
        <v>1.45838</v>
      </c>
      <c r="Y15" s="68">
        <v>0</v>
      </c>
      <c r="Z15" s="68">
        <v>6.9039260000000011</v>
      </c>
      <c r="AA15" s="68">
        <v>1.6210859999999998</v>
      </c>
      <c r="AB15" s="68">
        <v>2.6052479999999996</v>
      </c>
      <c r="AC15" s="68">
        <v>5.7570580000000007</v>
      </c>
      <c r="AD15" s="68">
        <v>5.0620200000000004</v>
      </c>
      <c r="AE15" s="68">
        <v>0.69503800000000004</v>
      </c>
      <c r="AF15" s="70">
        <v>0</v>
      </c>
      <c r="AG15" s="71">
        <v>5.0620200000000004</v>
      </c>
      <c r="AH15" s="68">
        <v>0.77903800000000001</v>
      </c>
      <c r="AI15" s="68">
        <v>5.0620200000000004</v>
      </c>
      <c r="AJ15" s="69">
        <v>0</v>
      </c>
      <c r="AK15" s="69">
        <f t="shared" si="0"/>
        <v>67.289535999999998</v>
      </c>
      <c r="AL15" s="69">
        <f t="shared" si="1"/>
        <v>0</v>
      </c>
      <c r="AM15" s="69">
        <v>0</v>
      </c>
      <c r="AN15" s="69">
        <v>0</v>
      </c>
      <c r="AO15" s="69">
        <f t="shared" si="2"/>
        <v>67.289535999999998</v>
      </c>
    </row>
    <row r="16" spans="2:41" s="55" customFormat="1" ht="27" hidden="1" customHeight="1">
      <c r="B16" s="66">
        <v>0</v>
      </c>
      <c r="C16" s="72" t="s">
        <v>81</v>
      </c>
      <c r="D16" s="73">
        <v>122.70836999999997</v>
      </c>
      <c r="E16" s="73">
        <v>0</v>
      </c>
      <c r="F16" s="73">
        <v>0</v>
      </c>
      <c r="G16" s="73">
        <v>122.70836999999997</v>
      </c>
      <c r="H16" s="73">
        <v>1.478</v>
      </c>
      <c r="I16" s="73">
        <v>0</v>
      </c>
      <c r="J16" s="73">
        <v>0</v>
      </c>
      <c r="K16" s="73">
        <v>55.260339999999999</v>
      </c>
      <c r="L16" s="73">
        <v>0</v>
      </c>
      <c r="M16" s="73">
        <v>49.604849999999999</v>
      </c>
      <c r="N16" s="73">
        <v>0</v>
      </c>
      <c r="O16" s="73">
        <v>5.6554899999999995</v>
      </c>
      <c r="P16" s="73">
        <v>0.83599999999999997</v>
      </c>
      <c r="Q16" s="73">
        <v>0</v>
      </c>
      <c r="R16" s="74">
        <v>0</v>
      </c>
      <c r="S16" s="75">
        <v>70.789519999999982</v>
      </c>
      <c r="T16" s="73">
        <v>4.258</v>
      </c>
      <c r="U16" s="73">
        <v>0</v>
      </c>
      <c r="V16" s="73">
        <v>4.258</v>
      </c>
      <c r="W16" s="73">
        <v>66.531519999999986</v>
      </c>
      <c r="X16" s="73">
        <v>63.161259999999984</v>
      </c>
      <c r="Y16" s="73">
        <v>3.0956000000000001</v>
      </c>
      <c r="Z16" s="73">
        <v>3.3702599999999996</v>
      </c>
      <c r="AA16" s="73">
        <v>1.5104899999999999</v>
      </c>
      <c r="AB16" s="73">
        <v>3.8335150000000056</v>
      </c>
      <c r="AC16" s="73">
        <v>62.698004999999981</v>
      </c>
      <c r="AD16" s="73">
        <v>62.28162099999998</v>
      </c>
      <c r="AE16" s="73">
        <v>0.41638400000000009</v>
      </c>
      <c r="AF16" s="74">
        <v>0</v>
      </c>
      <c r="AG16" s="75">
        <v>64.59562099999998</v>
      </c>
      <c r="AH16" s="73">
        <v>4.6743839999999999</v>
      </c>
      <c r="AI16" s="73">
        <v>64.59562099999998</v>
      </c>
      <c r="AJ16" s="73">
        <v>0</v>
      </c>
      <c r="AK16" s="73">
        <f t="shared" si="0"/>
        <v>122.70836999999997</v>
      </c>
      <c r="AL16" s="73">
        <f t="shared" si="1"/>
        <v>0</v>
      </c>
      <c r="AM16" s="73">
        <v>0</v>
      </c>
      <c r="AN16" s="73">
        <v>0</v>
      </c>
      <c r="AO16" s="73">
        <f t="shared" si="2"/>
        <v>122.70836999999997</v>
      </c>
    </row>
    <row r="17" spans="2:41" s="55" customFormat="1" ht="27" hidden="1" customHeight="1">
      <c r="B17" s="76">
        <v>0</v>
      </c>
      <c r="C17" s="77" t="s">
        <v>82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83</v>
      </c>
      <c r="C18" s="81"/>
      <c r="D18" s="58">
        <v>21.338311999999998</v>
      </c>
      <c r="E18" s="58">
        <v>0</v>
      </c>
      <c r="F18" s="58">
        <v>0</v>
      </c>
      <c r="G18" s="58">
        <v>21.338311999999998</v>
      </c>
      <c r="H18" s="58">
        <v>3.7679999999999998</v>
      </c>
      <c r="I18" s="58">
        <v>0</v>
      </c>
      <c r="J18" s="58">
        <v>0</v>
      </c>
      <c r="K18" s="58">
        <v>7.5052700000000003</v>
      </c>
      <c r="L18" s="58">
        <v>0</v>
      </c>
      <c r="M18" s="58">
        <v>7.4910000000000005</v>
      </c>
      <c r="N18" s="58">
        <v>0</v>
      </c>
      <c r="O18" s="58">
        <v>1.427E-2</v>
      </c>
      <c r="P18" s="58">
        <v>0</v>
      </c>
      <c r="Q18" s="58">
        <v>0</v>
      </c>
      <c r="R18" s="58">
        <v>0</v>
      </c>
      <c r="S18" s="60">
        <v>10.079311999999998</v>
      </c>
      <c r="T18" s="58">
        <v>0</v>
      </c>
      <c r="U18" s="58">
        <v>0</v>
      </c>
      <c r="V18" s="58">
        <v>0</v>
      </c>
      <c r="W18" s="58">
        <v>10.079311999999998</v>
      </c>
      <c r="X18" s="58">
        <v>1.1825639999999997</v>
      </c>
      <c r="Y18" s="58">
        <v>0.17189999999999997</v>
      </c>
      <c r="Z18" s="58">
        <v>8.8967479999999988</v>
      </c>
      <c r="AA18" s="58">
        <v>1.4406160000000001</v>
      </c>
      <c r="AB18" s="58">
        <v>1.4779169999999962</v>
      </c>
      <c r="AC18" s="58">
        <v>8.6013950000000019</v>
      </c>
      <c r="AD18" s="58">
        <v>8.6013950000000019</v>
      </c>
      <c r="AE18" s="61">
        <v>0</v>
      </c>
      <c r="AF18" s="58">
        <v>0</v>
      </c>
      <c r="AG18" s="60">
        <v>12.369395000000001</v>
      </c>
      <c r="AH18" s="58">
        <v>0</v>
      </c>
      <c r="AI18" s="58">
        <v>12.369395000000001</v>
      </c>
      <c r="AJ18" s="58">
        <v>0</v>
      </c>
      <c r="AK18" s="58">
        <f t="shared" si="0"/>
        <v>21.338311999999998</v>
      </c>
      <c r="AL18" s="58">
        <f t="shared" si="1"/>
        <v>0</v>
      </c>
      <c r="AM18" s="58">
        <v>0</v>
      </c>
      <c r="AN18" s="58">
        <v>0</v>
      </c>
      <c r="AO18" s="58">
        <f t="shared" si="2"/>
        <v>21.338311999999998</v>
      </c>
    </row>
    <row r="19" spans="2:41" s="55" customFormat="1" ht="27" customHeight="1">
      <c r="B19" s="64" t="s">
        <v>84</v>
      </c>
      <c r="C19" s="57"/>
      <c r="D19" s="58">
        <v>32.576560000000001</v>
      </c>
      <c r="E19" s="58">
        <v>0</v>
      </c>
      <c r="F19" s="58">
        <v>0</v>
      </c>
      <c r="G19" s="58">
        <v>32.576560000000001</v>
      </c>
      <c r="H19" s="58">
        <v>7.0000000000000007E-2</v>
      </c>
      <c r="I19" s="58">
        <v>0</v>
      </c>
      <c r="J19" s="58">
        <v>0</v>
      </c>
      <c r="K19" s="58">
        <v>15.323</v>
      </c>
      <c r="L19" s="58">
        <v>0</v>
      </c>
      <c r="M19" s="58">
        <v>15.065000000000001</v>
      </c>
      <c r="N19" s="58">
        <v>0</v>
      </c>
      <c r="O19" s="58">
        <v>0.25800000000000001</v>
      </c>
      <c r="P19" s="58">
        <v>0</v>
      </c>
      <c r="Q19" s="58">
        <v>0</v>
      </c>
      <c r="R19" s="58">
        <v>0</v>
      </c>
      <c r="S19" s="60">
        <v>17.441559999999999</v>
      </c>
      <c r="T19" s="58">
        <v>0</v>
      </c>
      <c r="U19" s="58">
        <v>0</v>
      </c>
      <c r="V19" s="58">
        <v>0</v>
      </c>
      <c r="W19" s="58">
        <v>17.441559999999999</v>
      </c>
      <c r="X19" s="58">
        <v>13.786590000000002</v>
      </c>
      <c r="Y19" s="58">
        <v>13.456590000000002</v>
      </c>
      <c r="Z19" s="58">
        <v>3.6549699999999983</v>
      </c>
      <c r="AA19" s="58">
        <v>0.22932999999999995</v>
      </c>
      <c r="AB19" s="58">
        <v>14.40643</v>
      </c>
      <c r="AC19" s="58">
        <v>3.0351299999999992</v>
      </c>
      <c r="AD19" s="58">
        <v>3.0351299999999992</v>
      </c>
      <c r="AE19" s="61">
        <v>0</v>
      </c>
      <c r="AF19" s="58">
        <v>0</v>
      </c>
      <c r="AG19" s="60">
        <v>3.1051299999999991</v>
      </c>
      <c r="AH19" s="58">
        <v>0</v>
      </c>
      <c r="AI19" s="58">
        <v>3.1051299999999991</v>
      </c>
      <c r="AJ19" s="58">
        <v>0</v>
      </c>
      <c r="AK19" s="58">
        <f t="shared" si="0"/>
        <v>32.576560000000001</v>
      </c>
      <c r="AL19" s="58">
        <f t="shared" si="1"/>
        <v>0</v>
      </c>
      <c r="AM19" s="58">
        <v>0</v>
      </c>
      <c r="AN19" s="58">
        <v>0</v>
      </c>
      <c r="AO19" s="58">
        <f t="shared" si="2"/>
        <v>32.576560000000001</v>
      </c>
    </row>
    <row r="20" spans="2:41" s="55" customFormat="1" ht="27" customHeight="1">
      <c r="B20" s="64" t="s">
        <v>85</v>
      </c>
      <c r="C20" s="57"/>
      <c r="D20" s="58">
        <v>17.625582999999999</v>
      </c>
      <c r="E20" s="58">
        <v>0</v>
      </c>
      <c r="F20" s="58">
        <v>0</v>
      </c>
      <c r="G20" s="58">
        <v>17.625582999999999</v>
      </c>
      <c r="H20" s="58">
        <v>0.75700000000000001</v>
      </c>
      <c r="I20" s="58">
        <v>0</v>
      </c>
      <c r="J20" s="58">
        <v>0</v>
      </c>
      <c r="K20" s="58">
        <v>11.838059999999999</v>
      </c>
      <c r="L20" s="58">
        <v>0</v>
      </c>
      <c r="M20" s="58">
        <v>10.105529999999998</v>
      </c>
      <c r="N20" s="58">
        <v>0</v>
      </c>
      <c r="O20" s="58">
        <v>1.7325299999999999</v>
      </c>
      <c r="P20" s="58">
        <v>0.14699999999999999</v>
      </c>
      <c r="Q20" s="58">
        <v>0</v>
      </c>
      <c r="R20" s="58">
        <v>0</v>
      </c>
      <c r="S20" s="60">
        <v>6.616053</v>
      </c>
      <c r="T20" s="58">
        <v>0</v>
      </c>
      <c r="U20" s="58">
        <v>0</v>
      </c>
      <c r="V20" s="58">
        <v>0</v>
      </c>
      <c r="W20" s="58">
        <v>6.616053</v>
      </c>
      <c r="X20" s="58">
        <v>0</v>
      </c>
      <c r="Y20" s="58">
        <v>0</v>
      </c>
      <c r="Z20" s="58">
        <v>6.616053</v>
      </c>
      <c r="AA20" s="58">
        <v>1.5596239999999999</v>
      </c>
      <c r="AB20" s="58">
        <v>6.5772659999999998</v>
      </c>
      <c r="AC20" s="58">
        <v>3.8786999999999995E-2</v>
      </c>
      <c r="AD20" s="58">
        <v>3.8786999999999995E-2</v>
      </c>
      <c r="AE20" s="61">
        <v>0</v>
      </c>
      <c r="AF20" s="58">
        <v>0</v>
      </c>
      <c r="AG20" s="60">
        <v>0.94278700000000004</v>
      </c>
      <c r="AH20" s="58">
        <v>0</v>
      </c>
      <c r="AI20" s="58">
        <v>0.94278700000000004</v>
      </c>
      <c r="AJ20" s="58">
        <v>0</v>
      </c>
      <c r="AK20" s="58">
        <f t="shared" si="0"/>
        <v>17.625582999999999</v>
      </c>
      <c r="AL20" s="58">
        <f t="shared" si="1"/>
        <v>0</v>
      </c>
      <c r="AM20" s="58">
        <v>0</v>
      </c>
      <c r="AN20" s="58">
        <v>0</v>
      </c>
      <c r="AO20" s="58">
        <f t="shared" si="2"/>
        <v>17.625582999999999</v>
      </c>
    </row>
    <row r="21" spans="2:41" s="55" customFormat="1" ht="27" customHeight="1">
      <c r="B21" s="64" t="s">
        <v>86</v>
      </c>
      <c r="C21" s="57"/>
      <c r="D21" s="58">
        <v>6.8045730000000004</v>
      </c>
      <c r="E21" s="58">
        <v>0</v>
      </c>
      <c r="F21" s="58">
        <v>0</v>
      </c>
      <c r="G21" s="58">
        <v>6.8045730000000004</v>
      </c>
      <c r="H21" s="58">
        <v>0</v>
      </c>
      <c r="I21" s="58">
        <v>0</v>
      </c>
      <c r="J21" s="58">
        <v>0</v>
      </c>
      <c r="K21" s="58">
        <v>0.684535</v>
      </c>
      <c r="L21" s="58">
        <v>0</v>
      </c>
      <c r="M21" s="58">
        <v>0.46699999999999997</v>
      </c>
      <c r="N21" s="58">
        <v>0</v>
      </c>
      <c r="O21" s="58">
        <v>0.21753500000000003</v>
      </c>
      <c r="P21" s="58">
        <v>1.7219999999999999E-2</v>
      </c>
      <c r="Q21" s="58">
        <v>0</v>
      </c>
      <c r="R21" s="58">
        <v>0</v>
      </c>
      <c r="S21" s="60">
        <v>6.3203530000000008</v>
      </c>
      <c r="T21" s="58">
        <v>0.26327</v>
      </c>
      <c r="U21" s="58">
        <v>5.8999999999999997E-2</v>
      </c>
      <c r="V21" s="58">
        <v>0.20426999999999998</v>
      </c>
      <c r="W21" s="58">
        <v>6.0570830000000004</v>
      </c>
      <c r="X21" s="58">
        <v>5.6591270000000007</v>
      </c>
      <c r="Y21" s="58">
        <v>2.5624000000000002</v>
      </c>
      <c r="Z21" s="58">
        <v>0.39795599999999998</v>
      </c>
      <c r="AA21" s="58">
        <v>0.17390300000000003</v>
      </c>
      <c r="AB21" s="58">
        <v>0.32293800000000061</v>
      </c>
      <c r="AC21" s="58">
        <v>5.7341449999999998</v>
      </c>
      <c r="AD21" s="58">
        <v>5.141445</v>
      </c>
      <c r="AE21" s="61">
        <v>0.5927</v>
      </c>
      <c r="AF21" s="58">
        <v>0</v>
      </c>
      <c r="AG21" s="60">
        <v>5.1586650000000001</v>
      </c>
      <c r="AH21" s="58">
        <v>0.85597000000000001</v>
      </c>
      <c r="AI21" s="58">
        <v>5.1586650000000001</v>
      </c>
      <c r="AJ21" s="58">
        <v>0</v>
      </c>
      <c r="AK21" s="58">
        <f t="shared" si="0"/>
        <v>6.8045730000000004</v>
      </c>
      <c r="AL21" s="58">
        <f t="shared" si="1"/>
        <v>0</v>
      </c>
      <c r="AM21" s="58">
        <v>0</v>
      </c>
      <c r="AN21" s="58">
        <v>0</v>
      </c>
      <c r="AO21" s="58">
        <f t="shared" si="2"/>
        <v>6.8045730000000004</v>
      </c>
    </row>
    <row r="22" spans="2:41" s="55" customFormat="1" ht="27" customHeight="1">
      <c r="B22" s="64" t="s">
        <v>87</v>
      </c>
      <c r="C22" s="57"/>
      <c r="D22" s="58">
        <v>7.7573000000000003E-2</v>
      </c>
      <c r="E22" s="58">
        <v>0</v>
      </c>
      <c r="F22" s="58">
        <v>0</v>
      </c>
      <c r="G22" s="58">
        <v>7.7573000000000003E-2</v>
      </c>
      <c r="H22" s="58">
        <v>0</v>
      </c>
      <c r="I22" s="58">
        <v>0</v>
      </c>
      <c r="J22" s="58">
        <v>0</v>
      </c>
      <c r="K22" s="58">
        <v>1.9769999999999999E-2</v>
      </c>
      <c r="L22" s="58">
        <v>0</v>
      </c>
      <c r="M22" s="58">
        <v>0</v>
      </c>
      <c r="N22" s="58">
        <v>0</v>
      </c>
      <c r="O22" s="58">
        <v>1.9769999999999999E-2</v>
      </c>
      <c r="P22" s="58">
        <v>1.9769999999999999E-2</v>
      </c>
      <c r="Q22" s="58">
        <v>0</v>
      </c>
      <c r="R22" s="58">
        <v>0</v>
      </c>
      <c r="S22" s="60">
        <v>5.7803E-2</v>
      </c>
      <c r="T22" s="58">
        <v>0</v>
      </c>
      <c r="U22" s="58">
        <v>0</v>
      </c>
      <c r="V22" s="58">
        <v>0</v>
      </c>
      <c r="W22" s="58">
        <v>5.7803E-2</v>
      </c>
      <c r="X22" s="58">
        <v>4.8673000000000001E-2</v>
      </c>
      <c r="Y22" s="58">
        <v>5.0000000000000001E-4</v>
      </c>
      <c r="Z22" s="58">
        <v>9.130000000000001E-3</v>
      </c>
      <c r="AA22" s="58">
        <v>5.9800000000000001E-3</v>
      </c>
      <c r="AB22" s="58">
        <v>6.5059999999999979E-3</v>
      </c>
      <c r="AC22" s="58">
        <v>5.1297000000000002E-2</v>
      </c>
      <c r="AD22" s="58">
        <v>4.4134E-2</v>
      </c>
      <c r="AE22" s="61">
        <v>7.163000000000001E-3</v>
      </c>
      <c r="AF22" s="58">
        <v>0</v>
      </c>
      <c r="AG22" s="60">
        <v>6.3904000000000002E-2</v>
      </c>
      <c r="AH22" s="58">
        <v>7.163000000000001E-3</v>
      </c>
      <c r="AI22" s="58">
        <v>6.3904000000000002E-2</v>
      </c>
      <c r="AJ22" s="58">
        <v>0</v>
      </c>
      <c r="AK22" s="58">
        <f t="shared" si="0"/>
        <v>7.7573000000000003E-2</v>
      </c>
      <c r="AL22" s="58">
        <f t="shared" si="1"/>
        <v>0</v>
      </c>
      <c r="AM22" s="58">
        <v>0</v>
      </c>
      <c r="AN22" s="58">
        <v>0</v>
      </c>
      <c r="AO22" s="58">
        <f t="shared" si="2"/>
        <v>7.7573000000000003E-2</v>
      </c>
    </row>
    <row r="23" spans="2:41" s="55" customFormat="1" ht="27" customHeight="1">
      <c r="B23" s="64" t="s">
        <v>88</v>
      </c>
      <c r="C23" s="57"/>
      <c r="D23" s="58">
        <v>22.975621999999994</v>
      </c>
      <c r="E23" s="58">
        <v>0</v>
      </c>
      <c r="F23" s="58">
        <v>0</v>
      </c>
      <c r="G23" s="58">
        <v>22.975621999999994</v>
      </c>
      <c r="H23" s="58">
        <v>5.339E-2</v>
      </c>
      <c r="I23" s="58">
        <v>0</v>
      </c>
      <c r="J23" s="58">
        <v>0</v>
      </c>
      <c r="K23" s="58">
        <v>0.55712000000000006</v>
      </c>
      <c r="L23" s="58">
        <v>0</v>
      </c>
      <c r="M23" s="58">
        <v>0</v>
      </c>
      <c r="N23" s="58">
        <v>0</v>
      </c>
      <c r="O23" s="58">
        <v>0.55712000000000006</v>
      </c>
      <c r="P23" s="58">
        <v>0.51172000000000006</v>
      </c>
      <c r="Q23" s="58">
        <v>0</v>
      </c>
      <c r="R23" s="58">
        <v>0</v>
      </c>
      <c r="S23" s="60">
        <v>22.410511999999994</v>
      </c>
      <c r="T23" s="58">
        <v>0</v>
      </c>
      <c r="U23" s="58">
        <v>0</v>
      </c>
      <c r="V23" s="58">
        <v>0</v>
      </c>
      <c r="W23" s="58">
        <v>22.410511999999994</v>
      </c>
      <c r="X23" s="58">
        <v>20.596361999999992</v>
      </c>
      <c r="Y23" s="58">
        <v>5.0500000000000003E-2</v>
      </c>
      <c r="Z23" s="58">
        <v>1.8141500000000002</v>
      </c>
      <c r="AA23" s="58">
        <v>2.5950000000000001E-2</v>
      </c>
      <c r="AB23" s="58">
        <v>6.9962000000007407E-2</v>
      </c>
      <c r="AC23" s="58">
        <v>22.340549999999986</v>
      </c>
      <c r="AD23" s="58">
        <v>22.158551999999986</v>
      </c>
      <c r="AE23" s="61">
        <v>0.18199799999999999</v>
      </c>
      <c r="AF23" s="58">
        <v>0</v>
      </c>
      <c r="AG23" s="60">
        <v>22.723661999999987</v>
      </c>
      <c r="AH23" s="58">
        <v>0.18199799999999999</v>
      </c>
      <c r="AI23" s="58">
        <v>22.723661999999987</v>
      </c>
      <c r="AJ23" s="58">
        <v>0</v>
      </c>
      <c r="AK23" s="58">
        <f t="shared" si="0"/>
        <v>22.975621999999994</v>
      </c>
      <c r="AL23" s="58">
        <f t="shared" si="1"/>
        <v>0</v>
      </c>
      <c r="AM23" s="58">
        <v>0</v>
      </c>
      <c r="AN23" s="58">
        <v>0</v>
      </c>
      <c r="AO23" s="58">
        <f t="shared" si="2"/>
        <v>22.975621999999994</v>
      </c>
    </row>
    <row r="24" spans="2:41" s="55" customFormat="1" ht="27" customHeight="1">
      <c r="B24" s="64" t="s">
        <v>89</v>
      </c>
      <c r="C24" s="57"/>
      <c r="D24" s="58">
        <v>4.7080000000000004E-2</v>
      </c>
      <c r="E24" s="58">
        <v>0</v>
      </c>
      <c r="F24" s="58">
        <v>0</v>
      </c>
      <c r="G24" s="58">
        <v>4.7080000000000004E-2</v>
      </c>
      <c r="H24" s="58">
        <v>0</v>
      </c>
      <c r="I24" s="58">
        <v>0</v>
      </c>
      <c r="J24" s="58">
        <v>0</v>
      </c>
      <c r="K24" s="58">
        <v>8.5000000000000006E-4</v>
      </c>
      <c r="L24" s="58">
        <v>0</v>
      </c>
      <c r="M24" s="58">
        <v>0</v>
      </c>
      <c r="N24" s="58">
        <v>0</v>
      </c>
      <c r="O24" s="58">
        <v>8.5000000000000006E-4</v>
      </c>
      <c r="P24" s="58">
        <v>5.0000000000000002E-5</v>
      </c>
      <c r="Q24" s="58">
        <v>0</v>
      </c>
      <c r="R24" s="58">
        <v>0</v>
      </c>
      <c r="S24" s="60">
        <v>4.7030000000000002E-2</v>
      </c>
      <c r="T24" s="58">
        <v>0</v>
      </c>
      <c r="U24" s="58">
        <v>0</v>
      </c>
      <c r="V24" s="58">
        <v>0</v>
      </c>
      <c r="W24" s="58">
        <v>4.7030000000000002E-2</v>
      </c>
      <c r="X24" s="58">
        <v>4.6693999999999999E-2</v>
      </c>
      <c r="Y24" s="58">
        <v>2E-3</v>
      </c>
      <c r="Z24" s="58">
        <v>3.3600000000000004E-4</v>
      </c>
      <c r="AA24" s="58">
        <v>0</v>
      </c>
      <c r="AB24" s="58">
        <v>2.0000000000000018E-3</v>
      </c>
      <c r="AC24" s="58">
        <v>4.5030000000000001E-2</v>
      </c>
      <c r="AD24" s="58">
        <v>3.0350999999999996E-2</v>
      </c>
      <c r="AE24" s="61">
        <v>1.4679000000000001E-2</v>
      </c>
      <c r="AF24" s="58">
        <v>0</v>
      </c>
      <c r="AG24" s="60">
        <v>3.0400999999999997E-2</v>
      </c>
      <c r="AH24" s="58">
        <v>1.4679000000000001E-2</v>
      </c>
      <c r="AI24" s="58">
        <v>3.0400999999999997E-2</v>
      </c>
      <c r="AJ24" s="58">
        <v>0</v>
      </c>
      <c r="AK24" s="58">
        <f t="shared" si="0"/>
        <v>4.7080000000000004E-2</v>
      </c>
      <c r="AL24" s="58">
        <f t="shared" si="1"/>
        <v>0</v>
      </c>
      <c r="AM24" s="58">
        <v>0</v>
      </c>
      <c r="AN24" s="58">
        <v>0</v>
      </c>
      <c r="AO24" s="58">
        <f t="shared" si="2"/>
        <v>4.7080000000000004E-2</v>
      </c>
    </row>
    <row r="25" spans="2:41" s="55" customFormat="1" ht="27" customHeight="1">
      <c r="B25" s="64" t="s">
        <v>90</v>
      </c>
      <c r="C25" s="57"/>
      <c r="D25" s="58">
        <v>8.8104799999999983</v>
      </c>
      <c r="E25" s="58">
        <v>0</v>
      </c>
      <c r="F25" s="58">
        <v>0</v>
      </c>
      <c r="G25" s="58">
        <v>8.8104799999999983</v>
      </c>
      <c r="H25" s="58">
        <v>0</v>
      </c>
      <c r="I25" s="58">
        <v>0</v>
      </c>
      <c r="J25" s="58">
        <v>0</v>
      </c>
      <c r="K25" s="58">
        <v>5.8804399999999992</v>
      </c>
      <c r="L25" s="58">
        <v>0</v>
      </c>
      <c r="M25" s="58">
        <v>5.8804399999999992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2.93004</v>
      </c>
      <c r="T25" s="58">
        <v>0</v>
      </c>
      <c r="U25" s="58">
        <v>0</v>
      </c>
      <c r="V25" s="58">
        <v>0</v>
      </c>
      <c r="W25" s="58">
        <v>2.93004</v>
      </c>
      <c r="X25" s="58">
        <v>1.151</v>
      </c>
      <c r="Y25" s="58">
        <v>0</v>
      </c>
      <c r="Z25" s="58">
        <v>1.77904</v>
      </c>
      <c r="AA25" s="58">
        <v>0</v>
      </c>
      <c r="AB25" s="58">
        <v>0</v>
      </c>
      <c r="AC25" s="58">
        <v>2.93004</v>
      </c>
      <c r="AD25" s="58">
        <v>2.93004</v>
      </c>
      <c r="AE25" s="61">
        <v>0</v>
      </c>
      <c r="AF25" s="58">
        <v>0</v>
      </c>
      <c r="AG25" s="60">
        <v>2.93004</v>
      </c>
      <c r="AH25" s="58">
        <v>0</v>
      </c>
      <c r="AI25" s="58">
        <v>2.93004</v>
      </c>
      <c r="AJ25" s="58">
        <v>0</v>
      </c>
      <c r="AK25" s="58">
        <f t="shared" si="0"/>
        <v>8.8104799999999983</v>
      </c>
      <c r="AL25" s="58">
        <f t="shared" si="1"/>
        <v>0</v>
      </c>
      <c r="AM25" s="58">
        <v>0</v>
      </c>
      <c r="AN25" s="58">
        <v>0</v>
      </c>
      <c r="AO25" s="58">
        <f t="shared" si="2"/>
        <v>8.8104799999999983</v>
      </c>
    </row>
    <row r="26" spans="2:41" s="55" customFormat="1" ht="27" customHeight="1">
      <c r="B26" s="64" t="s">
        <v>91</v>
      </c>
      <c r="C26" s="57"/>
      <c r="D26" s="58">
        <v>1.1223299999999998</v>
      </c>
      <c r="E26" s="58">
        <v>0</v>
      </c>
      <c r="F26" s="58">
        <v>0</v>
      </c>
      <c r="G26" s="58">
        <v>1.1223299999999998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1.1223299999999998</v>
      </c>
      <c r="T26" s="58">
        <v>0</v>
      </c>
      <c r="U26" s="58">
        <v>0</v>
      </c>
      <c r="V26" s="58">
        <v>0</v>
      </c>
      <c r="W26" s="58">
        <v>1.1223299999999998</v>
      </c>
      <c r="X26" s="58">
        <v>0</v>
      </c>
      <c r="Y26" s="58">
        <v>0</v>
      </c>
      <c r="Z26" s="58">
        <v>1.1223299999999998</v>
      </c>
      <c r="AA26" s="58">
        <v>0</v>
      </c>
      <c r="AB26" s="58">
        <v>0</v>
      </c>
      <c r="AC26" s="58">
        <v>1.1223299999999998</v>
      </c>
      <c r="AD26" s="58">
        <v>1.1223299999999998</v>
      </c>
      <c r="AE26" s="61">
        <v>0</v>
      </c>
      <c r="AF26" s="58">
        <v>0</v>
      </c>
      <c r="AG26" s="60">
        <v>1.1223299999999998</v>
      </c>
      <c r="AH26" s="58">
        <v>0</v>
      </c>
      <c r="AI26" s="58">
        <v>1.1223299999999998</v>
      </c>
      <c r="AJ26" s="58">
        <v>0</v>
      </c>
      <c r="AK26" s="58">
        <f t="shared" si="0"/>
        <v>1.1223299999999998</v>
      </c>
      <c r="AL26" s="58">
        <f t="shared" si="1"/>
        <v>0</v>
      </c>
      <c r="AM26" s="58">
        <v>0</v>
      </c>
      <c r="AN26" s="58">
        <v>0</v>
      </c>
      <c r="AO26" s="58">
        <f t="shared" si="2"/>
        <v>1.1223299999999998</v>
      </c>
    </row>
    <row r="27" spans="2:41" s="55" customFormat="1" ht="27" customHeight="1">
      <c r="B27" s="64" t="s">
        <v>92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v>0</v>
      </c>
      <c r="AE27" s="61">
        <v>0</v>
      </c>
      <c r="AF27" s="58">
        <v>0</v>
      </c>
      <c r="AG27" s="60">
        <v>0</v>
      </c>
      <c r="AH27" s="58">
        <v>0</v>
      </c>
      <c r="AI27" s="58">
        <v>0</v>
      </c>
      <c r="AJ27" s="58">
        <v>0</v>
      </c>
      <c r="AK27" s="58">
        <f t="shared" si="0"/>
        <v>0</v>
      </c>
      <c r="AL27" s="58">
        <f t="shared" si="1"/>
        <v>0</v>
      </c>
      <c r="AM27" s="58">
        <v>0</v>
      </c>
      <c r="AN27" s="58">
        <v>0</v>
      </c>
      <c r="AO27" s="58">
        <f t="shared" si="2"/>
        <v>0</v>
      </c>
    </row>
    <row r="28" spans="2:41" s="55" customFormat="1" ht="27" customHeight="1">
      <c r="B28" s="64" t="s">
        <v>93</v>
      </c>
      <c r="C28" s="57"/>
      <c r="D28" s="58">
        <v>0.29570999999999992</v>
      </c>
      <c r="E28" s="58">
        <v>0</v>
      </c>
      <c r="F28" s="58">
        <v>0</v>
      </c>
      <c r="G28" s="58">
        <v>0.29570999999999992</v>
      </c>
      <c r="H28" s="58">
        <v>0</v>
      </c>
      <c r="I28" s="58">
        <v>0</v>
      </c>
      <c r="J28" s="58">
        <v>0</v>
      </c>
      <c r="K28" s="58">
        <v>5.0899999999999999E-3</v>
      </c>
      <c r="L28" s="58">
        <v>0</v>
      </c>
      <c r="M28" s="58">
        <v>0</v>
      </c>
      <c r="N28" s="58">
        <v>0</v>
      </c>
      <c r="O28" s="58">
        <v>5.0899999999999999E-3</v>
      </c>
      <c r="P28" s="58">
        <v>5.0899999999999999E-3</v>
      </c>
      <c r="Q28" s="58">
        <v>0</v>
      </c>
      <c r="R28" s="58">
        <v>0</v>
      </c>
      <c r="S28" s="60">
        <v>0.29061999999999993</v>
      </c>
      <c r="T28" s="58">
        <v>2.8E-3</v>
      </c>
      <c r="U28" s="58">
        <v>0</v>
      </c>
      <c r="V28" s="58">
        <v>2.8E-3</v>
      </c>
      <c r="W28" s="58">
        <v>0.28781999999999991</v>
      </c>
      <c r="X28" s="58">
        <v>0.2434629999999999</v>
      </c>
      <c r="Y28" s="58">
        <v>2.5000000000000001E-3</v>
      </c>
      <c r="Z28" s="58">
        <v>4.4357000000000008E-2</v>
      </c>
      <c r="AA28" s="58">
        <v>3.3006999999999995E-2</v>
      </c>
      <c r="AB28" s="58">
        <v>1.6160000000000008E-2</v>
      </c>
      <c r="AC28" s="58">
        <v>0.2716599999999999</v>
      </c>
      <c r="AD28" s="58">
        <v>0.26412399999999991</v>
      </c>
      <c r="AE28" s="61">
        <v>7.5360000000000002E-3</v>
      </c>
      <c r="AF28" s="58">
        <v>0</v>
      </c>
      <c r="AG28" s="60">
        <v>0.2692139999999999</v>
      </c>
      <c r="AH28" s="58">
        <v>1.0336E-2</v>
      </c>
      <c r="AI28" s="58">
        <v>0.2692139999999999</v>
      </c>
      <c r="AJ28" s="58">
        <v>0</v>
      </c>
      <c r="AK28" s="58">
        <f t="shared" si="0"/>
        <v>0.29570999999999992</v>
      </c>
      <c r="AL28" s="58">
        <f t="shared" si="1"/>
        <v>0</v>
      </c>
      <c r="AM28" s="58">
        <v>0</v>
      </c>
      <c r="AN28" s="58">
        <v>0</v>
      </c>
      <c r="AO28" s="58">
        <f t="shared" si="2"/>
        <v>0.29570999999999992</v>
      </c>
    </row>
    <row r="29" spans="2:41" s="55" customFormat="1" ht="27" customHeight="1">
      <c r="B29" s="64" t="s">
        <v>94</v>
      </c>
      <c r="C29" s="57"/>
      <c r="D29" s="58">
        <v>46.409264000000007</v>
      </c>
      <c r="E29" s="58">
        <v>24.585000000000001</v>
      </c>
      <c r="F29" s="58">
        <v>0</v>
      </c>
      <c r="G29" s="58">
        <v>21.824264000000003</v>
      </c>
      <c r="H29" s="58">
        <v>4.3369999999999997</v>
      </c>
      <c r="I29" s="58">
        <v>0</v>
      </c>
      <c r="J29" s="58">
        <v>0</v>
      </c>
      <c r="K29" s="58">
        <v>10.72856</v>
      </c>
      <c r="L29" s="58">
        <v>0</v>
      </c>
      <c r="M29" s="58">
        <v>0</v>
      </c>
      <c r="N29" s="58">
        <v>0</v>
      </c>
      <c r="O29" s="58">
        <v>10.72856</v>
      </c>
      <c r="P29" s="58">
        <v>10.703059999999999</v>
      </c>
      <c r="Q29" s="58">
        <v>0</v>
      </c>
      <c r="R29" s="58">
        <v>0</v>
      </c>
      <c r="S29" s="60">
        <v>6.7842040000000026</v>
      </c>
      <c r="T29" s="58">
        <v>0.36603000000000008</v>
      </c>
      <c r="U29" s="58">
        <v>0.28231000000000006</v>
      </c>
      <c r="V29" s="58">
        <v>8.3720000000000017E-2</v>
      </c>
      <c r="W29" s="58">
        <v>6.4181740000000023</v>
      </c>
      <c r="X29" s="58">
        <v>4.2055390000000026</v>
      </c>
      <c r="Y29" s="58">
        <v>2.5499999999999998E-2</v>
      </c>
      <c r="Z29" s="58">
        <v>2.2126350000000001</v>
      </c>
      <c r="AA29" s="58">
        <v>8.7520000000000014E-2</v>
      </c>
      <c r="AB29" s="58">
        <v>2.6349999999999874E-2</v>
      </c>
      <c r="AC29" s="58">
        <v>6.3918240000000024</v>
      </c>
      <c r="AD29" s="58">
        <v>5.9041940000000022</v>
      </c>
      <c r="AE29" s="61">
        <v>0.48763000000000001</v>
      </c>
      <c r="AF29" s="58">
        <v>0</v>
      </c>
      <c r="AG29" s="60">
        <v>20.944254000000001</v>
      </c>
      <c r="AH29" s="58">
        <v>0.85366000000000009</v>
      </c>
      <c r="AI29" s="58">
        <v>45.529254000000002</v>
      </c>
      <c r="AJ29" s="58">
        <v>0</v>
      </c>
      <c r="AK29" s="58">
        <f t="shared" si="0"/>
        <v>21.824264000000003</v>
      </c>
      <c r="AL29" s="58">
        <f t="shared" si="1"/>
        <v>0</v>
      </c>
      <c r="AM29" s="58">
        <v>0</v>
      </c>
      <c r="AN29" s="58">
        <v>0</v>
      </c>
      <c r="AO29" s="58">
        <f t="shared" si="2"/>
        <v>21.824264000000003</v>
      </c>
    </row>
    <row r="30" spans="2:41" s="55" customFormat="1" ht="27" customHeight="1">
      <c r="B30" s="64" t="s">
        <v>95</v>
      </c>
      <c r="C30" s="57"/>
      <c r="D30" s="58">
        <v>1926.5753</v>
      </c>
      <c r="E30" s="58">
        <v>931.726</v>
      </c>
      <c r="F30" s="58">
        <v>0</v>
      </c>
      <c r="G30" s="58">
        <v>994.84929999999997</v>
      </c>
      <c r="H30" s="58">
        <v>0</v>
      </c>
      <c r="I30" s="58">
        <v>0</v>
      </c>
      <c r="J30" s="58">
        <v>0</v>
      </c>
      <c r="K30" s="58">
        <v>950.95399999999995</v>
      </c>
      <c r="L30" s="58">
        <v>0</v>
      </c>
      <c r="M30" s="58">
        <v>0</v>
      </c>
      <c r="N30" s="58">
        <v>0</v>
      </c>
      <c r="O30" s="58">
        <v>950.95399999999995</v>
      </c>
      <c r="P30" s="58">
        <v>947.61699999999996</v>
      </c>
      <c r="Q30" s="58">
        <v>0</v>
      </c>
      <c r="R30" s="58">
        <v>0</v>
      </c>
      <c r="S30" s="60">
        <v>47.232300000000009</v>
      </c>
      <c r="T30" s="58">
        <v>46.642300000000006</v>
      </c>
      <c r="U30" s="58">
        <v>0</v>
      </c>
      <c r="V30" s="58">
        <v>46.642300000000006</v>
      </c>
      <c r="W30" s="58">
        <v>0.59</v>
      </c>
      <c r="X30" s="58">
        <v>0.59</v>
      </c>
      <c r="Y30" s="58">
        <v>0</v>
      </c>
      <c r="Z30" s="58">
        <v>0</v>
      </c>
      <c r="AA30" s="58">
        <v>0</v>
      </c>
      <c r="AB30" s="58">
        <v>0</v>
      </c>
      <c r="AC30" s="58">
        <v>0.59</v>
      </c>
      <c r="AD30" s="58">
        <v>0.59</v>
      </c>
      <c r="AE30" s="61">
        <v>0</v>
      </c>
      <c r="AF30" s="58">
        <v>0</v>
      </c>
      <c r="AG30" s="60">
        <v>948.20699999999999</v>
      </c>
      <c r="AH30" s="58">
        <v>46.642300000000006</v>
      </c>
      <c r="AI30" s="58">
        <v>1879.933</v>
      </c>
      <c r="AJ30" s="58">
        <v>0</v>
      </c>
      <c r="AK30" s="58">
        <f t="shared" si="0"/>
        <v>994.84929999999997</v>
      </c>
      <c r="AL30" s="58">
        <f t="shared" si="1"/>
        <v>0</v>
      </c>
      <c r="AM30" s="58">
        <v>0</v>
      </c>
      <c r="AN30" s="58">
        <v>0</v>
      </c>
      <c r="AO30" s="58">
        <f t="shared" si="2"/>
        <v>994.84929999999997</v>
      </c>
    </row>
    <row r="31" spans="2:41" s="55" customFormat="1" ht="27" customHeight="1">
      <c r="B31" s="64" t="s">
        <v>96</v>
      </c>
      <c r="C31" s="57"/>
      <c r="D31" s="58">
        <v>219.82906100000002</v>
      </c>
      <c r="E31" s="58">
        <v>0</v>
      </c>
      <c r="F31" s="58">
        <v>0</v>
      </c>
      <c r="G31" s="58">
        <v>219.82906100000002</v>
      </c>
      <c r="H31" s="58">
        <v>2.33535</v>
      </c>
      <c r="I31" s="58">
        <v>0</v>
      </c>
      <c r="J31" s="58">
        <v>0</v>
      </c>
      <c r="K31" s="58">
        <v>3.7258100000000005</v>
      </c>
      <c r="L31" s="58">
        <v>0</v>
      </c>
      <c r="M31" s="58">
        <v>9.9999999999988987E-4</v>
      </c>
      <c r="N31" s="58">
        <v>0</v>
      </c>
      <c r="O31" s="58">
        <v>3.7248100000000006</v>
      </c>
      <c r="P31" s="58">
        <v>2.0563800000000003</v>
      </c>
      <c r="Q31" s="58">
        <v>0</v>
      </c>
      <c r="R31" s="58">
        <v>0</v>
      </c>
      <c r="S31" s="60">
        <v>215.43633100000002</v>
      </c>
      <c r="T31" s="58">
        <v>3.0119899999999999</v>
      </c>
      <c r="U31" s="58">
        <v>3.00244</v>
      </c>
      <c r="V31" s="58">
        <v>9.5499999999999995E-3</v>
      </c>
      <c r="W31" s="58">
        <v>212.42434100000003</v>
      </c>
      <c r="X31" s="58">
        <v>212.01713600000002</v>
      </c>
      <c r="Y31" s="58">
        <v>0</v>
      </c>
      <c r="Z31" s="58">
        <v>0.40720500000000004</v>
      </c>
      <c r="AA31" s="58">
        <v>0</v>
      </c>
      <c r="AB31" s="58">
        <v>0</v>
      </c>
      <c r="AC31" s="58">
        <v>212.42434100000014</v>
      </c>
      <c r="AD31" s="58">
        <v>210.16319000000013</v>
      </c>
      <c r="AE31" s="61">
        <v>2.261150999999999</v>
      </c>
      <c r="AF31" s="58">
        <v>0</v>
      </c>
      <c r="AG31" s="60">
        <v>214.55492000000012</v>
      </c>
      <c r="AH31" s="58">
        <v>5.273140999999999</v>
      </c>
      <c r="AI31" s="58">
        <v>214.55492000000012</v>
      </c>
      <c r="AJ31" s="58">
        <v>0</v>
      </c>
      <c r="AK31" s="58">
        <f t="shared" si="0"/>
        <v>219.82906100000002</v>
      </c>
      <c r="AL31" s="58">
        <f t="shared" si="1"/>
        <v>0</v>
      </c>
      <c r="AM31" s="58">
        <v>0</v>
      </c>
      <c r="AN31" s="58">
        <v>0</v>
      </c>
      <c r="AO31" s="58">
        <f t="shared" si="2"/>
        <v>219.82906100000002</v>
      </c>
    </row>
    <row r="32" spans="2:41" s="55" customFormat="1" ht="27" customHeight="1">
      <c r="B32" s="64" t="s">
        <v>97</v>
      </c>
      <c r="C32" s="57"/>
      <c r="D32" s="58">
        <v>769.17072999999993</v>
      </c>
      <c r="E32" s="58">
        <v>43.256</v>
      </c>
      <c r="F32" s="58">
        <v>0</v>
      </c>
      <c r="G32" s="58">
        <v>725.91472999999996</v>
      </c>
      <c r="H32" s="58">
        <v>0</v>
      </c>
      <c r="I32" s="58">
        <v>0</v>
      </c>
      <c r="J32" s="58">
        <v>0</v>
      </c>
      <c r="K32" s="58">
        <v>717.64099999999996</v>
      </c>
      <c r="L32" s="58">
        <v>0</v>
      </c>
      <c r="M32" s="58">
        <v>616.52199999999993</v>
      </c>
      <c r="N32" s="58">
        <v>0</v>
      </c>
      <c r="O32" s="58">
        <v>101.119</v>
      </c>
      <c r="P32" s="58">
        <v>98.028999999999996</v>
      </c>
      <c r="Q32" s="58">
        <v>0</v>
      </c>
      <c r="R32" s="58">
        <v>0</v>
      </c>
      <c r="S32" s="60">
        <v>11.36373</v>
      </c>
      <c r="T32" s="58">
        <v>8.0000000000000002E-3</v>
      </c>
      <c r="U32" s="58">
        <v>0</v>
      </c>
      <c r="V32" s="58">
        <v>8.0000000000000002E-3</v>
      </c>
      <c r="W32" s="58">
        <v>11.355730000000001</v>
      </c>
      <c r="X32" s="58">
        <v>6.9145000000000003</v>
      </c>
      <c r="Y32" s="58">
        <v>0</v>
      </c>
      <c r="Z32" s="58">
        <v>4.4412300000000009</v>
      </c>
      <c r="AA32" s="58">
        <v>5.1880000000000003E-2</v>
      </c>
      <c r="AB32" s="58">
        <v>0</v>
      </c>
      <c r="AC32" s="58">
        <v>11.355729999999999</v>
      </c>
      <c r="AD32" s="58">
        <v>11.355729999999999</v>
      </c>
      <c r="AE32" s="61">
        <v>0</v>
      </c>
      <c r="AF32" s="58">
        <v>0</v>
      </c>
      <c r="AG32" s="60">
        <v>109.38472999999999</v>
      </c>
      <c r="AH32" s="58">
        <v>8.0000000000000002E-3</v>
      </c>
      <c r="AI32" s="58">
        <v>152.64072999999999</v>
      </c>
      <c r="AJ32" s="58">
        <v>0</v>
      </c>
      <c r="AK32" s="58">
        <f t="shared" si="0"/>
        <v>725.91472999999996</v>
      </c>
      <c r="AL32" s="58">
        <f t="shared" si="1"/>
        <v>0</v>
      </c>
      <c r="AM32" s="58">
        <v>0</v>
      </c>
      <c r="AN32" s="58">
        <v>0</v>
      </c>
      <c r="AO32" s="58">
        <f t="shared" si="2"/>
        <v>725.91472999999996</v>
      </c>
    </row>
    <row r="33" spans="2:41" s="55" customFormat="1" ht="27" customHeight="1">
      <c r="B33" s="64" t="s">
        <v>98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61">
        <v>0</v>
      </c>
      <c r="AF33" s="58">
        <v>0</v>
      </c>
      <c r="AG33" s="60">
        <v>0</v>
      </c>
      <c r="AH33" s="58">
        <v>0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99</v>
      </c>
      <c r="C34" s="57"/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0</v>
      </c>
      <c r="AH34" s="58">
        <v>0</v>
      </c>
      <c r="AI34" s="58">
        <v>0</v>
      </c>
      <c r="AJ34" s="58">
        <v>0</v>
      </c>
      <c r="AK34" s="58">
        <f t="shared" si="0"/>
        <v>0</v>
      </c>
      <c r="AL34" s="58">
        <f t="shared" si="1"/>
        <v>0</v>
      </c>
      <c r="AM34" s="58">
        <v>0</v>
      </c>
      <c r="AN34" s="58">
        <v>0</v>
      </c>
      <c r="AO34" s="58">
        <f t="shared" si="2"/>
        <v>0</v>
      </c>
    </row>
    <row r="35" spans="2:41" s="55" customFormat="1" ht="27" customHeight="1">
      <c r="B35" s="64" t="s">
        <v>100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61">
        <v>0</v>
      </c>
      <c r="AF35" s="58">
        <v>0</v>
      </c>
      <c r="AG35" s="60">
        <v>0</v>
      </c>
      <c r="AH35" s="58">
        <v>0</v>
      </c>
      <c r="AI35" s="58">
        <v>0</v>
      </c>
      <c r="AJ35" s="58">
        <v>0</v>
      </c>
      <c r="AK35" s="58">
        <f t="shared" si="0"/>
        <v>0</v>
      </c>
      <c r="AL35" s="58">
        <f t="shared" si="1"/>
        <v>0</v>
      </c>
      <c r="AM35" s="58">
        <v>0</v>
      </c>
      <c r="AN35" s="58">
        <v>0</v>
      </c>
      <c r="AO35" s="58">
        <f t="shared" si="2"/>
        <v>0</v>
      </c>
    </row>
    <row r="36" spans="2:41" s="55" customFormat="1" ht="27" customHeight="1">
      <c r="B36" s="64" t="s">
        <v>101</v>
      </c>
      <c r="C36" s="57"/>
      <c r="D36" s="58">
        <v>9.7780730000000027</v>
      </c>
      <c r="E36" s="58">
        <v>0</v>
      </c>
      <c r="F36" s="58">
        <v>0</v>
      </c>
      <c r="G36" s="58">
        <v>9.7780730000000027</v>
      </c>
      <c r="H36" s="58">
        <v>0</v>
      </c>
      <c r="I36" s="58">
        <v>0</v>
      </c>
      <c r="J36" s="58">
        <v>0</v>
      </c>
      <c r="K36" s="58">
        <v>3.7203600000000003</v>
      </c>
      <c r="L36" s="58">
        <v>0</v>
      </c>
      <c r="M36" s="58">
        <v>2.0185000000000004</v>
      </c>
      <c r="N36" s="58">
        <v>0</v>
      </c>
      <c r="O36" s="58">
        <v>1.7018599999999999</v>
      </c>
      <c r="P36" s="58">
        <v>0.22224000000000002</v>
      </c>
      <c r="Q36" s="58">
        <v>0</v>
      </c>
      <c r="R36" s="65">
        <v>0</v>
      </c>
      <c r="S36" s="60">
        <v>7.5373330000000021</v>
      </c>
      <c r="T36" s="58">
        <v>0.61851</v>
      </c>
      <c r="U36" s="58">
        <v>2.444E-2</v>
      </c>
      <c r="V36" s="58">
        <v>0.59406999999999999</v>
      </c>
      <c r="W36" s="58">
        <v>6.9188230000000024</v>
      </c>
      <c r="X36" s="58">
        <v>4.7313990000000024</v>
      </c>
      <c r="Y36" s="58">
        <v>0.48290000000000005</v>
      </c>
      <c r="Z36" s="58">
        <v>2.187424</v>
      </c>
      <c r="AA36" s="58">
        <v>1.942334</v>
      </c>
      <c r="AB36" s="58">
        <v>2.4243699999999992</v>
      </c>
      <c r="AC36" s="58">
        <v>4.4944530000000036</v>
      </c>
      <c r="AD36" s="58">
        <v>1.1636939999999998</v>
      </c>
      <c r="AE36" s="58">
        <v>3.3307590000000031</v>
      </c>
      <c r="AF36" s="58">
        <v>0</v>
      </c>
      <c r="AG36" s="60">
        <v>1.3859339999999998</v>
      </c>
      <c r="AH36" s="58">
        <v>3.9492690000000032</v>
      </c>
      <c r="AI36" s="58">
        <v>1.3859339999999998</v>
      </c>
      <c r="AJ36" s="58">
        <v>0</v>
      </c>
      <c r="AK36" s="58">
        <f t="shared" si="0"/>
        <v>9.7780730000000027</v>
      </c>
      <c r="AL36" s="58">
        <f t="shared" si="1"/>
        <v>0</v>
      </c>
      <c r="AM36" s="58">
        <f>SUM(AM37:AM39)</f>
        <v>0</v>
      </c>
      <c r="AN36" s="58">
        <f>SUM(AN37:AN39)</f>
        <v>0</v>
      </c>
      <c r="AO36" s="58">
        <f t="shared" si="2"/>
        <v>9.7780730000000027</v>
      </c>
    </row>
    <row r="37" spans="2:41" s="55" customFormat="1" ht="27" customHeight="1">
      <c r="B37" s="66">
        <v>0</v>
      </c>
      <c r="C37" s="67" t="s">
        <v>102</v>
      </c>
      <c r="D37" s="68">
        <v>2.107056</v>
      </c>
      <c r="E37" s="69">
        <v>0</v>
      </c>
      <c r="F37" s="68">
        <v>0</v>
      </c>
      <c r="G37" s="68">
        <v>2.107056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2.107056</v>
      </c>
      <c r="T37" s="68">
        <v>0</v>
      </c>
      <c r="U37" s="68">
        <v>0</v>
      </c>
      <c r="V37" s="68">
        <v>0</v>
      </c>
      <c r="W37" s="68">
        <v>2.107056</v>
      </c>
      <c r="X37" s="68">
        <v>0.47290000000000004</v>
      </c>
      <c r="Y37" s="68">
        <v>0.47290000000000004</v>
      </c>
      <c r="Z37" s="68">
        <v>1.6341559999999999</v>
      </c>
      <c r="AA37" s="68">
        <v>1.6341559999999999</v>
      </c>
      <c r="AB37" s="68">
        <v>2.107056</v>
      </c>
      <c r="AC37" s="68">
        <v>0</v>
      </c>
      <c r="AD37" s="68">
        <v>0</v>
      </c>
      <c r="AE37" s="68">
        <v>0</v>
      </c>
      <c r="AF37" s="70">
        <v>0</v>
      </c>
      <c r="AG37" s="71">
        <v>0</v>
      </c>
      <c r="AH37" s="68">
        <v>0</v>
      </c>
      <c r="AI37" s="68">
        <v>0</v>
      </c>
      <c r="AJ37" s="69">
        <v>0</v>
      </c>
      <c r="AK37" s="69">
        <f t="shared" si="0"/>
        <v>2.107056</v>
      </c>
      <c r="AL37" s="69">
        <f t="shared" si="1"/>
        <v>0</v>
      </c>
      <c r="AM37" s="69">
        <v>0</v>
      </c>
      <c r="AN37" s="69">
        <v>0</v>
      </c>
      <c r="AO37" s="69">
        <f t="shared" si="2"/>
        <v>2.107056</v>
      </c>
    </row>
    <row r="38" spans="2:41" s="55" customFormat="1" ht="27" customHeight="1">
      <c r="B38" s="66">
        <v>0</v>
      </c>
      <c r="C38" s="82" t="s">
        <v>103</v>
      </c>
      <c r="D38" s="73">
        <v>7.6347470000000026</v>
      </c>
      <c r="E38" s="73">
        <v>0</v>
      </c>
      <c r="F38" s="73">
        <v>0</v>
      </c>
      <c r="G38" s="73">
        <v>7.6347470000000026</v>
      </c>
      <c r="H38" s="73">
        <v>0</v>
      </c>
      <c r="I38" s="73">
        <v>0</v>
      </c>
      <c r="J38" s="73">
        <v>0</v>
      </c>
      <c r="K38" s="73">
        <v>3.7203600000000003</v>
      </c>
      <c r="L38" s="73">
        <v>0</v>
      </c>
      <c r="M38" s="73">
        <v>2.0185000000000004</v>
      </c>
      <c r="N38" s="73">
        <v>0</v>
      </c>
      <c r="O38" s="73">
        <v>1.7018599999999999</v>
      </c>
      <c r="P38" s="73">
        <v>0.22224000000000002</v>
      </c>
      <c r="Q38" s="73">
        <v>0</v>
      </c>
      <c r="R38" s="74">
        <v>0</v>
      </c>
      <c r="S38" s="75">
        <v>5.394007000000002</v>
      </c>
      <c r="T38" s="73">
        <v>0.61565000000000003</v>
      </c>
      <c r="U38" s="73">
        <v>2.444E-2</v>
      </c>
      <c r="V38" s="73">
        <v>0.59121000000000001</v>
      </c>
      <c r="W38" s="73">
        <v>4.7783570000000024</v>
      </c>
      <c r="X38" s="73">
        <v>4.2557570000000027</v>
      </c>
      <c r="Y38" s="73">
        <v>0.01</v>
      </c>
      <c r="Z38" s="73">
        <v>0.52260000000000006</v>
      </c>
      <c r="AA38" s="73">
        <v>0.27850000000000003</v>
      </c>
      <c r="AB38" s="73">
        <v>0.28849999999999909</v>
      </c>
      <c r="AC38" s="73">
        <v>4.4898570000000033</v>
      </c>
      <c r="AD38" s="73">
        <v>1.1595099999999998</v>
      </c>
      <c r="AE38" s="73">
        <v>3.3303470000000033</v>
      </c>
      <c r="AF38" s="74">
        <v>0</v>
      </c>
      <c r="AG38" s="75">
        <v>1.3817499999999998</v>
      </c>
      <c r="AH38" s="73">
        <v>3.9459970000000033</v>
      </c>
      <c r="AI38" s="73">
        <v>1.3817499999999998</v>
      </c>
      <c r="AJ38" s="73">
        <v>0</v>
      </c>
      <c r="AK38" s="73">
        <f t="shared" si="0"/>
        <v>7.6347470000000026</v>
      </c>
      <c r="AL38" s="73">
        <f t="shared" si="1"/>
        <v>0</v>
      </c>
      <c r="AM38" s="73">
        <v>0</v>
      </c>
      <c r="AN38" s="73">
        <v>0</v>
      </c>
      <c r="AO38" s="73">
        <f t="shared" si="2"/>
        <v>7.6347470000000026</v>
      </c>
    </row>
    <row r="39" spans="2:41" ht="27" customHeight="1">
      <c r="B39" s="76">
        <v>0</v>
      </c>
      <c r="C39" s="83" t="s">
        <v>101</v>
      </c>
      <c r="D39" s="78">
        <v>3.6270000000000004E-2</v>
      </c>
      <c r="E39" s="59">
        <v>0</v>
      </c>
      <c r="F39" s="78">
        <v>0</v>
      </c>
      <c r="G39" s="78">
        <v>3.6270000000000004E-2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3.6270000000000004E-2</v>
      </c>
      <c r="T39" s="78">
        <v>2.8599999999999997E-3</v>
      </c>
      <c r="U39" s="78">
        <v>0</v>
      </c>
      <c r="V39" s="78">
        <v>2.8599999999999997E-3</v>
      </c>
      <c r="W39" s="78">
        <v>3.3410000000000002E-2</v>
      </c>
      <c r="X39" s="78">
        <v>2.7420000000000001E-3</v>
      </c>
      <c r="Y39" s="78">
        <v>0</v>
      </c>
      <c r="Z39" s="78">
        <v>3.0668000000000001E-2</v>
      </c>
      <c r="AA39" s="78">
        <v>2.9677999999999996E-2</v>
      </c>
      <c r="AB39" s="78">
        <v>2.8814000000000003E-2</v>
      </c>
      <c r="AC39" s="78">
        <v>4.5960000000000003E-3</v>
      </c>
      <c r="AD39" s="78">
        <v>4.1840000000000002E-3</v>
      </c>
      <c r="AE39" s="78">
        <v>4.1200000000000004E-4</v>
      </c>
      <c r="AF39" s="79">
        <v>0</v>
      </c>
      <c r="AG39" s="80">
        <v>4.1840000000000002E-3</v>
      </c>
      <c r="AH39" s="78">
        <v>3.2719999999999997E-3</v>
      </c>
      <c r="AI39" s="78">
        <v>4.1840000000000002E-3</v>
      </c>
      <c r="AJ39" s="59">
        <v>0</v>
      </c>
      <c r="AK39" s="59">
        <f t="shared" si="0"/>
        <v>3.6270000000000004E-2</v>
      </c>
      <c r="AL39" s="59">
        <f t="shared" si="1"/>
        <v>0</v>
      </c>
      <c r="AM39" s="59">
        <v>0</v>
      </c>
      <c r="AN39" s="59">
        <v>0</v>
      </c>
      <c r="AO39" s="59">
        <f t="shared" si="2"/>
        <v>3.6270000000000004E-2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2018-03-22T22:39:19Z</cp:lastPrinted>
  <dcterms:created xsi:type="dcterms:W3CDTF">2018-03-22T11:22:31Z</dcterms:created>
  <dcterms:modified xsi:type="dcterms:W3CDTF">2018-03-28T04:37:53Z</dcterms:modified>
</cp:coreProperties>
</file>