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O62" s="1"/>
  <c r="AL61"/>
  <c r="AK61"/>
  <c r="AO61" s="1"/>
  <c r="AL60"/>
  <c r="AK60"/>
  <c r="AL59"/>
  <c r="AK59"/>
  <c r="AL58"/>
  <c r="AK58"/>
  <c r="AO58" s="1"/>
  <c r="AL57"/>
  <c r="AK57"/>
  <c r="AO57" s="1"/>
  <c r="AL56"/>
  <c r="AK56"/>
  <c r="AO56" s="1"/>
  <c r="AL55"/>
  <c r="AK55"/>
  <c r="AO55" s="1"/>
  <c r="AL54"/>
  <c r="AK54"/>
  <c r="AO54" s="1"/>
  <c r="AL53"/>
  <c r="AK53"/>
  <c r="AL52"/>
  <c r="AK52"/>
  <c r="AO52" s="1"/>
  <c r="AL51"/>
  <c r="AK5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M44"/>
  <c r="AL44" s="1"/>
  <c r="AK44"/>
  <c r="AL43"/>
  <c r="AK43"/>
  <c r="AL42"/>
  <c r="AK42"/>
  <c r="AL41"/>
  <c r="AK41"/>
  <c r="AO41" s="1"/>
  <c r="AL40"/>
  <c r="AK40"/>
  <c r="AO40" s="1"/>
  <c r="AL39"/>
  <c r="AK39"/>
  <c r="AL38"/>
  <c r="AK38"/>
  <c r="AL37"/>
  <c r="AK37"/>
  <c r="AO37" s="1"/>
  <c r="AL36"/>
  <c r="AK36"/>
  <c r="AO36" s="1"/>
  <c r="AL35"/>
  <c r="AK35"/>
  <c r="AL34"/>
  <c r="AK34"/>
  <c r="AL33"/>
  <c r="AK33"/>
  <c r="AO33" s="1"/>
  <c r="AL32"/>
  <c r="AK32"/>
  <c r="AO32" s="1"/>
  <c r="AL31"/>
  <c r="AK31"/>
  <c r="AL30"/>
  <c r="AK30"/>
  <c r="AL29"/>
  <c r="AK29"/>
  <c r="AO29" s="1"/>
  <c r="AL28"/>
  <c r="AK28"/>
  <c r="AO28" s="1"/>
  <c r="AL27"/>
  <c r="AK27"/>
  <c r="AL26"/>
  <c r="AK26"/>
  <c r="AL25"/>
  <c r="AK25"/>
  <c r="AO25" s="1"/>
  <c r="AL24"/>
  <c r="AK24"/>
  <c r="AO24" s="1"/>
  <c r="AL23"/>
  <c r="AK23"/>
  <c r="AL22"/>
  <c r="AK22"/>
  <c r="AL21"/>
  <c r="AK21"/>
  <c r="AO21" s="1"/>
  <c r="AL20"/>
  <c r="AK20"/>
  <c r="AO20" s="1"/>
  <c r="AN19"/>
  <c r="AM19"/>
  <c r="AL19" s="1"/>
  <c r="AK19"/>
  <c r="AL18"/>
  <c r="AK18"/>
  <c r="AO18" s="1"/>
  <c r="AL17"/>
  <c r="AK17"/>
  <c r="AN12"/>
  <c r="AK16"/>
  <c r="AL15"/>
  <c r="AK15"/>
  <c r="AO15" s="1"/>
  <c r="AL14"/>
  <c r="AK14"/>
  <c r="AO14" s="1"/>
  <c r="AN13"/>
  <c r="AM13"/>
  <c r="AM12" s="1"/>
  <c r="AK13"/>
  <c r="AK12"/>
  <c r="Z8"/>
  <c r="X8"/>
  <c r="AO17" l="1"/>
  <c r="AO19"/>
  <c r="AO23"/>
  <c r="AO27"/>
  <c r="AO31"/>
  <c r="AO35"/>
  <c r="AO39"/>
  <c r="AO43"/>
  <c r="AO44"/>
  <c r="AO51"/>
  <c r="AO53"/>
  <c r="AO22"/>
  <c r="AO26"/>
  <c r="AO30"/>
  <c r="AO34"/>
  <c r="AO38"/>
  <c r="AO42"/>
  <c r="AO59"/>
  <c r="AO60"/>
  <c r="AL12"/>
  <c r="AO16"/>
  <c r="AO12"/>
  <c r="AL13"/>
  <c r="AO13" s="1"/>
  <c r="AL16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<sst xmlns="http://schemas.openxmlformats.org/spreadsheetml/2006/main" count="137" uniqueCount="132">
  <si>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</si>
  <si>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</si>
  <si>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</si>
  <si>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</si>
  <si>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</si>
  <si>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</si>
  <si>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</si>
  <si>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</si>
  <si>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</si>
  <si>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</si>
  <si>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</si>
  <si>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</si>
  <si>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</si>
  <si>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</si>
  <si>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</si>
  <si>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</si>
  <si>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</si>
  <si>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</si>
  <si>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</si>
  <si>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</si>
  <si>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</si>
  <si>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</si>
  <si>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</si>
  <si>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</si>
  <si>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</si>
  <si>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</si>
  <si>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</si>
  <si>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</si>
  <si>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</si>
  <si>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</si>
  <si>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</si>
  <si>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</si>
  <si>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</si>
  <si>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</si>
  <si>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</si>
  <si>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</si>
  <si>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</si>
  <si>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</si>
  <si>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</si>
  <si>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</si>
  <si>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</si>
  <si>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</si>
  <si>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</si>
  <si>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</si>
  <si>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</si>
  <si>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</si>
  <si>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</si>
  <si>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</si>
  <si>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</si>
  <si>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</si>
  <si>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</si>
  <si>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</si>
  <si>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</si>
  <si>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</si>
  <si>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</si>
  <si>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</si>
  <si>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</si>
  <si>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</si>
  <si>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</si>
  <si>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</si>
  <si>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</si>
  <si>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</si>
  <si>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</si>
  <si>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</si>
  <si>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</si>
  <si>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</si>
  <si>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</si>
  <si>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</si>
  <si>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</si>
  <si>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</si>
  <si>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</si>
  <si>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</si>
  <si>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</si>
  <si>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表5-01  発生量及び処理・処分量（業種別)　〔全地域〕〔全種類〕〔平成28年度〕</t>
    <phoneticPr fontId="5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</si>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</sst>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1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8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8" applyFill="0" applyBorder="0" applyProtection="0">
      <alignment horizontal="right" vertical="center"/>
    </xf>
    <xf numFmtId="0" fontId="18" fillId="20" borderId="49" applyNumberFormat="0" applyAlignment="0" applyProtection="0"/>
    <xf numFmtId="0" fontId="19" fillId="21" borderId="50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1" applyNumberFormat="0" applyFill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49" applyNumberFormat="0" applyAlignment="0" applyProtection="0"/>
    <xf numFmtId="0" fontId="27" fillId="0" borderId="54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1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5" applyNumberFormat="0" applyFont="0" applyAlignment="0" applyProtection="0"/>
    <xf numFmtId="0" fontId="30" fillId="20" borderId="56" applyNumberFormat="0" applyAlignment="0" applyProtection="0"/>
    <xf numFmtId="177" fontId="14" fillId="25" borderId="31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7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10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Fill="1" applyBorder="1"/>
    <xf numFmtId="0" fontId="9" fillId="0" borderId="3" xfId="2" applyFont="1" applyFill="1" applyBorder="1" applyAlignment="1">
      <alignment vertical="top"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5" fillId="0" borderId="17" xfId="2" applyFill="1" applyBorder="1" applyAlignment="1">
      <alignment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12" fillId="0" borderId="13" xfId="0" applyFont="1" applyFill="1" applyBorder="1" applyAlignment="1">
      <alignment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19" xfId="2" applyFont="1" applyFill="1" applyBorder="1"/>
    <xf numFmtId="0" fontId="9" fillId="0" borderId="0" xfId="2" applyFont="1" applyFill="1" applyBorder="1"/>
    <xf numFmtId="0" fontId="9" fillId="0" borderId="4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9" fillId="0" borderId="14" xfId="2" applyFont="1" applyFill="1" applyBorder="1" applyAlignment="1">
      <alignment vertical="top" wrapText="1"/>
    </xf>
    <xf numFmtId="0" fontId="9" fillId="0" borderId="20" xfId="2" applyFont="1" applyFill="1" applyBorder="1" applyAlignment="1">
      <alignment vertical="top" wrapText="1"/>
    </xf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5" fillId="0" borderId="13" xfId="2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4234.4551609999999</v>
      </c>
      <c r="E12" s="84">
        <v>999.56700000000001</v>
      </c>
      <c r="F12" s="84">
        <v>0</v>
      </c>
      <c r="G12" s="84">
        <v>3234.8881609999994</v>
      </c>
      <c r="H12" s="84">
        <v>98.550440000000009</v>
      </c>
      <c r="I12" s="84">
        <v>0</v>
      </c>
      <c r="J12" s="84">
        <v>0</v>
      </c>
      <c r="K12" s="84">
        <v>2089.3585990000006</v>
      </c>
      <c r="L12" s="84">
        <v>0.13768</v>
      </c>
      <c r="M12" s="84">
        <v>993.45625000000007</v>
      </c>
      <c r="N12" s="84">
        <v>0</v>
      </c>
      <c r="O12" s="84">
        <v>1095.902349</v>
      </c>
      <c r="P12" s="84">
        <v>1070.9200939999996</v>
      </c>
      <c r="Q12" s="85">
        <v>0</v>
      </c>
      <c r="R12" s="84">
        <v>0</v>
      </c>
      <c r="S12" s="86">
        <v>1071.9613769999996</v>
      </c>
      <c r="T12" s="84">
        <v>105.90332799999997</v>
      </c>
      <c r="U12" s="84">
        <v>28.56757</v>
      </c>
      <c r="V12" s="84">
        <v>77.33575799999997</v>
      </c>
      <c r="W12" s="84">
        <v>966.05804899999976</v>
      </c>
      <c r="X12" s="84">
        <v>875.57331799999918</v>
      </c>
      <c r="Y12" s="84">
        <v>31.730254000000002</v>
      </c>
      <c r="Z12" s="84">
        <v>90.484731000000039</v>
      </c>
      <c r="AA12" s="84">
        <v>13.225219999999993</v>
      </c>
      <c r="AB12" s="84">
        <v>50.398970999999783</v>
      </c>
      <c r="AC12" s="84">
        <v>915.65907799999957</v>
      </c>
      <c r="AD12" s="84">
        <v>894.33700799999963</v>
      </c>
      <c r="AE12" s="84">
        <v>21.322070000000004</v>
      </c>
      <c r="AF12" s="87">
        <v>0</v>
      </c>
      <c r="AG12" s="86">
        <v>2063.807542</v>
      </c>
      <c r="AH12" s="84">
        <v>127.22539799999998</v>
      </c>
      <c r="AI12" s="84">
        <v>3063.3745419999996</v>
      </c>
      <c r="AJ12" s="84">
        <v>0</v>
      </c>
      <c r="AK12" s="84">
        <f>G12-N12</f>
        <v>3234.8881609999994</v>
      </c>
      <c r="AL12" s="84">
        <f>AM12+AN12</f>
        <v>154.79406095741894</v>
      </c>
      <c r="AM12" s="84">
        <f>AM13+SUM(AM16:AM19)+AM44+SUM(AM51:AM64)</f>
        <v>0</v>
      </c>
      <c r="AN12" s="84">
        <f>AN13+SUM(AN16:AN19)+AN44+SUM(AN51:AN64)</f>
        <v>154.79406095741894</v>
      </c>
      <c r="AO12" s="84">
        <f>AK12-AL12</f>
        <v>3080.0941000425805</v>
      </c>
    </row>
    <row r="13" spans="2:41" s="88" customFormat="1" ht="17.25" customHeight="1" thickTop="1">
      <c r="B13" s="89" t="s">
        <v>76</v>
      </c>
      <c r="C13" s="90"/>
      <c r="D13" s="91">
        <v>85.272847999999996</v>
      </c>
      <c r="E13" s="91">
        <v>0</v>
      </c>
      <c r="F13" s="91">
        <v>0</v>
      </c>
      <c r="G13" s="91">
        <v>85.272847999999996</v>
      </c>
      <c r="H13" s="91">
        <v>84.292000000000002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0.98084800000000005</v>
      </c>
      <c r="T13" s="91">
        <v>0</v>
      </c>
      <c r="U13" s="91">
        <v>0</v>
      </c>
      <c r="V13" s="91">
        <v>0</v>
      </c>
      <c r="W13" s="91">
        <v>0.98084800000000005</v>
      </c>
      <c r="X13" s="91">
        <v>0.64645400000000008</v>
      </c>
      <c r="Y13" s="91">
        <v>0</v>
      </c>
      <c r="Z13" s="91">
        <v>0.33439399999999997</v>
      </c>
      <c r="AA13" s="91">
        <v>3.6200000000000003E-2</v>
      </c>
      <c r="AB13" s="91">
        <v>4.7864000000000018E-2</v>
      </c>
      <c r="AC13" s="91">
        <v>0.93298400000000004</v>
      </c>
      <c r="AD13" s="91">
        <v>0.80954800000000005</v>
      </c>
      <c r="AE13" s="91">
        <v>0.123436</v>
      </c>
      <c r="AF13" s="93">
        <v>0</v>
      </c>
      <c r="AG13" s="92">
        <v>85.101547999999994</v>
      </c>
      <c r="AH13" s="91">
        <v>0.123436</v>
      </c>
      <c r="AI13" s="91">
        <v>85.101547999999994</v>
      </c>
      <c r="AJ13" s="91">
        <v>0</v>
      </c>
      <c r="AK13" s="91">
        <f t="shared" ref="AK13:AK64" si="0">G13-N13</f>
        <v>85.272847999999996</v>
      </c>
      <c r="AL13" s="91">
        <f t="shared" ref="AL13:AL64" si="1">AM13+AN13</f>
        <v>0.17130000000000001</v>
      </c>
      <c r="AM13" s="91">
        <f>SUM(AM14:AM15)</f>
        <v>0</v>
      </c>
      <c r="AN13" s="91">
        <f>SUM(AN14:AN15)</f>
        <v>0.17130000000000001</v>
      </c>
      <c r="AO13" s="91">
        <f t="shared" ref="AO13:AO64" si="2">AK13-AL13</f>
        <v>85.101547999999994</v>
      </c>
    </row>
    <row r="14" spans="2:41" s="88" customFormat="1" ht="17.25" customHeight="1">
      <c r="B14" s="94">
        <v>0</v>
      </c>
      <c r="C14" s="95" t="s">
        <v>77</v>
      </c>
      <c r="D14" s="96">
        <v>85.270178000000001</v>
      </c>
      <c r="E14" s="96">
        <v>0</v>
      </c>
      <c r="F14" s="96">
        <v>0</v>
      </c>
      <c r="G14" s="96">
        <v>85.270178000000001</v>
      </c>
      <c r="H14" s="96">
        <v>84.292000000000002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0.9781780000000001</v>
      </c>
      <c r="T14" s="96">
        <v>0</v>
      </c>
      <c r="U14" s="96">
        <v>0</v>
      </c>
      <c r="V14" s="96">
        <v>0</v>
      </c>
      <c r="W14" s="96">
        <v>0.9781780000000001</v>
      </c>
      <c r="X14" s="96">
        <v>0.64378400000000013</v>
      </c>
      <c r="Y14" s="96">
        <v>0</v>
      </c>
      <c r="Z14" s="96">
        <v>0.33439399999999997</v>
      </c>
      <c r="AA14" s="96">
        <v>3.6200000000000003E-2</v>
      </c>
      <c r="AB14" s="96">
        <v>4.7864000000000018E-2</v>
      </c>
      <c r="AC14" s="96">
        <v>0.93031400000000009</v>
      </c>
      <c r="AD14" s="96">
        <v>0.8068780000000001</v>
      </c>
      <c r="AE14" s="96">
        <v>0.123436</v>
      </c>
      <c r="AF14" s="99">
        <v>0</v>
      </c>
      <c r="AG14" s="98">
        <v>85.098877999999999</v>
      </c>
      <c r="AH14" s="96">
        <v>0.123436</v>
      </c>
      <c r="AI14" s="96">
        <v>85.098877999999999</v>
      </c>
      <c r="AJ14" s="96">
        <v>0</v>
      </c>
      <c r="AK14" s="96">
        <f t="shared" si="0"/>
        <v>85.270178000000001</v>
      </c>
      <c r="AL14" s="96">
        <f t="shared" si="1"/>
        <v>0.17130000000000001</v>
      </c>
      <c r="AM14" s="96">
        <v>0</v>
      </c>
      <c r="AN14" s="96">
        <v>0.17130000000000001</v>
      </c>
      <c r="AO14" s="96">
        <f t="shared" si="2"/>
        <v>85.098877999999999</v>
      </c>
    </row>
    <row r="15" spans="2:41" s="88" customFormat="1" ht="17.25" customHeight="1">
      <c r="B15" s="100">
        <v>0</v>
      </c>
      <c r="C15" s="101" t="s">
        <v>78</v>
      </c>
      <c r="D15" s="102">
        <v>2.6700000000000001E-3</v>
      </c>
      <c r="E15" s="102">
        <v>0</v>
      </c>
      <c r="F15" s="102">
        <v>0</v>
      </c>
      <c r="G15" s="102">
        <v>2.6700000000000001E-3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2.6700000000000001E-3</v>
      </c>
      <c r="T15" s="102">
        <v>0</v>
      </c>
      <c r="U15" s="102">
        <v>0</v>
      </c>
      <c r="V15" s="102">
        <v>0</v>
      </c>
      <c r="W15" s="102">
        <v>2.6700000000000001E-3</v>
      </c>
      <c r="X15" s="102">
        <v>2.6700000000000001E-3</v>
      </c>
      <c r="Y15" s="102">
        <v>0</v>
      </c>
      <c r="Z15" s="102">
        <v>0</v>
      </c>
      <c r="AA15" s="102">
        <v>0</v>
      </c>
      <c r="AB15" s="102">
        <v>0</v>
      </c>
      <c r="AC15" s="102">
        <v>2.6700000000000001E-3</v>
      </c>
      <c r="AD15" s="102">
        <v>2.6700000000000001E-3</v>
      </c>
      <c r="AE15" s="102">
        <v>0</v>
      </c>
      <c r="AF15" s="105">
        <v>0</v>
      </c>
      <c r="AG15" s="104">
        <v>2.6700000000000001E-3</v>
      </c>
      <c r="AH15" s="102">
        <v>0</v>
      </c>
      <c r="AI15" s="102">
        <v>2.6700000000000001E-3</v>
      </c>
      <c r="AJ15" s="102">
        <v>0</v>
      </c>
      <c r="AK15" s="102">
        <f t="shared" si="0"/>
        <v>2.6700000000000001E-3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2.6700000000000001E-3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4.4400000000000004E-3</v>
      </c>
      <c r="E17" s="91">
        <v>0</v>
      </c>
      <c r="F17" s="91">
        <v>0</v>
      </c>
      <c r="G17" s="91">
        <v>4.4400000000000004E-3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4.4400000000000004E-3</v>
      </c>
      <c r="T17" s="91">
        <v>0</v>
      </c>
      <c r="U17" s="91">
        <v>0</v>
      </c>
      <c r="V17" s="91">
        <v>0</v>
      </c>
      <c r="W17" s="91">
        <v>4.4400000000000004E-3</v>
      </c>
      <c r="X17" s="91">
        <v>4.4400000000000004E-3</v>
      </c>
      <c r="Y17" s="91">
        <v>0</v>
      </c>
      <c r="Z17" s="91">
        <v>0</v>
      </c>
      <c r="AA17" s="91">
        <v>0</v>
      </c>
      <c r="AB17" s="91">
        <v>0</v>
      </c>
      <c r="AC17" s="96">
        <v>4.4400000000000004E-3</v>
      </c>
      <c r="AD17" s="91">
        <v>4.4400000000000004E-3</v>
      </c>
      <c r="AE17" s="91">
        <v>0</v>
      </c>
      <c r="AF17" s="93">
        <v>0</v>
      </c>
      <c r="AG17" s="92">
        <v>4.4400000000000004E-3</v>
      </c>
      <c r="AH17" s="91">
        <v>0</v>
      </c>
      <c r="AI17" s="91">
        <v>4.4400000000000004E-3</v>
      </c>
      <c r="AJ17" s="91">
        <v>0</v>
      </c>
      <c r="AK17" s="91">
        <f t="shared" si="0"/>
        <v>4.4400000000000004E-3</v>
      </c>
      <c r="AL17" s="91">
        <f t="shared" si="1"/>
        <v>0</v>
      </c>
      <c r="AM17" s="91">
        <v>0</v>
      </c>
      <c r="AN17" s="91">
        <v>0</v>
      </c>
      <c r="AO17" s="91">
        <f t="shared" si="2"/>
        <v>4.4400000000000004E-3</v>
      </c>
    </row>
    <row r="18" spans="2:41" s="88" customFormat="1" ht="17.25" customHeight="1">
      <c r="B18" s="106" t="s">
        <v>81</v>
      </c>
      <c r="C18" s="107"/>
      <c r="D18" s="91">
        <v>782.82429299999944</v>
      </c>
      <c r="E18" s="91">
        <v>0</v>
      </c>
      <c r="F18" s="91">
        <v>0</v>
      </c>
      <c r="G18" s="91">
        <v>782.82429299999944</v>
      </c>
      <c r="H18" s="91">
        <v>2.3887399999999999</v>
      </c>
      <c r="I18" s="91">
        <v>0</v>
      </c>
      <c r="J18" s="91">
        <v>0</v>
      </c>
      <c r="K18" s="91">
        <v>11.048598999999999</v>
      </c>
      <c r="L18" s="91">
        <v>0.13768</v>
      </c>
      <c r="M18" s="91">
        <v>2.4999999999995026E-3</v>
      </c>
      <c r="N18" s="91">
        <v>0</v>
      </c>
      <c r="O18" s="91">
        <v>11.046099</v>
      </c>
      <c r="P18" s="91">
        <v>10.464307000000002</v>
      </c>
      <c r="Q18" s="108">
        <v>0</v>
      </c>
      <c r="R18" s="91">
        <v>0</v>
      </c>
      <c r="S18" s="92">
        <v>769.96874599999944</v>
      </c>
      <c r="T18" s="91">
        <v>30.325692999999998</v>
      </c>
      <c r="U18" s="91">
        <v>27.842189999999999</v>
      </c>
      <c r="V18" s="91">
        <v>2.4835029999999998</v>
      </c>
      <c r="W18" s="91">
        <v>739.64305299999944</v>
      </c>
      <c r="X18" s="91">
        <v>729.32457299999942</v>
      </c>
      <c r="Y18" s="91">
        <v>1.771962</v>
      </c>
      <c r="Z18" s="91">
        <v>10.318480000000003</v>
      </c>
      <c r="AA18" s="91">
        <v>0.44922249999999991</v>
      </c>
      <c r="AB18" s="91">
        <v>6.0580799999997907</v>
      </c>
      <c r="AC18" s="96">
        <v>733.58497299999965</v>
      </c>
      <c r="AD18" s="91">
        <v>722.37329399999965</v>
      </c>
      <c r="AE18" s="91">
        <v>11.211678999999998</v>
      </c>
      <c r="AF18" s="93">
        <v>0</v>
      </c>
      <c r="AG18" s="92">
        <v>735.22634099999959</v>
      </c>
      <c r="AH18" s="91">
        <v>41.537371999999998</v>
      </c>
      <c r="AI18" s="91">
        <v>735.22634099999959</v>
      </c>
      <c r="AJ18" s="91">
        <v>0</v>
      </c>
      <c r="AK18" s="91">
        <f t="shared" si="0"/>
        <v>782.82429299999944</v>
      </c>
      <c r="AL18" s="91">
        <f t="shared" si="1"/>
        <v>43.980570929246078</v>
      </c>
      <c r="AM18" s="91">
        <v>0</v>
      </c>
      <c r="AN18" s="91">
        <v>43.980570929246078</v>
      </c>
      <c r="AO18" s="91">
        <f t="shared" si="2"/>
        <v>738.84372207075342</v>
      </c>
    </row>
    <row r="19" spans="2:41" s="88" customFormat="1" ht="17.25" customHeight="1">
      <c r="B19" s="109" t="s">
        <v>82</v>
      </c>
      <c r="C19" s="110"/>
      <c r="D19" s="91">
        <v>3021.2270569999996</v>
      </c>
      <c r="E19" s="91">
        <v>999.56700000000001</v>
      </c>
      <c r="F19" s="91">
        <v>0</v>
      </c>
      <c r="G19" s="91">
        <v>2021.6600570000001</v>
      </c>
      <c r="H19" s="91">
        <v>9.8019999999999996</v>
      </c>
      <c r="I19" s="91">
        <v>0</v>
      </c>
      <c r="J19" s="91">
        <v>0</v>
      </c>
      <c r="K19" s="91">
        <v>1796.5389</v>
      </c>
      <c r="L19" s="91">
        <v>0</v>
      </c>
      <c r="M19" s="91">
        <v>721.98505000000011</v>
      </c>
      <c r="N19" s="91">
        <v>0</v>
      </c>
      <c r="O19" s="91">
        <v>1074.55385</v>
      </c>
      <c r="P19" s="91">
        <v>1059.5789499999998</v>
      </c>
      <c r="Q19" s="108">
        <v>0</v>
      </c>
      <c r="R19" s="91">
        <v>0</v>
      </c>
      <c r="S19" s="92">
        <v>230.29405700000001</v>
      </c>
      <c r="T19" s="91">
        <v>66.969559999999987</v>
      </c>
      <c r="U19" s="91">
        <v>0.47653999999999996</v>
      </c>
      <c r="V19" s="91">
        <v>66.493019999999987</v>
      </c>
      <c r="W19" s="91">
        <v>163.32449700000001</v>
      </c>
      <c r="X19" s="91">
        <v>107.02224299999999</v>
      </c>
      <c r="Y19" s="91">
        <v>22.34421</v>
      </c>
      <c r="Z19" s="91">
        <v>56.302254000000026</v>
      </c>
      <c r="AA19" s="91">
        <v>8.3805339999999973</v>
      </c>
      <c r="AB19" s="91">
        <v>29.337105000000012</v>
      </c>
      <c r="AC19" s="91">
        <v>133.987392</v>
      </c>
      <c r="AD19" s="91">
        <v>131.18592799999999</v>
      </c>
      <c r="AE19" s="91">
        <v>2.8014639999999993</v>
      </c>
      <c r="AF19" s="93">
        <v>0</v>
      </c>
      <c r="AG19" s="92">
        <v>1200.5668780000005</v>
      </c>
      <c r="AH19" s="91">
        <v>69.771023999999983</v>
      </c>
      <c r="AI19" s="91">
        <v>2200.1338780000001</v>
      </c>
      <c r="AJ19" s="91">
        <v>0</v>
      </c>
      <c r="AK19" s="91">
        <f t="shared" si="0"/>
        <v>2021.6600570000001</v>
      </c>
      <c r="AL19" s="91">
        <f t="shared" si="1"/>
        <v>82.704093671787334</v>
      </c>
      <c r="AM19" s="91">
        <f>SUM(AM20:AM43)</f>
        <v>0</v>
      </c>
      <c r="AN19" s="91">
        <f>SUM(AN20:AN43)</f>
        <v>82.704093671787334</v>
      </c>
      <c r="AO19" s="91">
        <f t="shared" si="2"/>
        <v>1938.9559633282126</v>
      </c>
    </row>
    <row r="20" spans="2:41" s="88" customFormat="1" ht="17.25" customHeight="1">
      <c r="B20" s="94">
        <v>0</v>
      </c>
      <c r="C20" s="95" t="s">
        <v>83</v>
      </c>
      <c r="D20" s="96">
        <v>23.131301000000004</v>
      </c>
      <c r="E20" s="96">
        <v>0</v>
      </c>
      <c r="F20" s="96">
        <v>0</v>
      </c>
      <c r="G20" s="96">
        <v>23.131301000000004</v>
      </c>
      <c r="H20" s="96">
        <v>0</v>
      </c>
      <c r="I20" s="96">
        <v>0</v>
      </c>
      <c r="J20" s="96">
        <v>0</v>
      </c>
      <c r="K20" s="96">
        <v>3.64</v>
      </c>
      <c r="L20" s="96">
        <v>0</v>
      </c>
      <c r="M20" s="96">
        <v>2.0170000000000003</v>
      </c>
      <c r="N20" s="96">
        <v>0</v>
      </c>
      <c r="O20" s="96">
        <v>1.623</v>
      </c>
      <c r="P20" s="96">
        <v>0.219</v>
      </c>
      <c r="Q20" s="97">
        <v>0</v>
      </c>
      <c r="R20" s="96">
        <v>0</v>
      </c>
      <c r="S20" s="98">
        <v>20.895301000000003</v>
      </c>
      <c r="T20" s="96">
        <v>0</v>
      </c>
      <c r="U20" s="96">
        <v>0</v>
      </c>
      <c r="V20" s="96">
        <v>0</v>
      </c>
      <c r="W20" s="96">
        <v>20.895301000000003</v>
      </c>
      <c r="X20" s="96">
        <v>3.8077939999999995</v>
      </c>
      <c r="Y20" s="96">
        <v>0</v>
      </c>
      <c r="Z20" s="96">
        <v>17.087507000000006</v>
      </c>
      <c r="AA20" s="96">
        <v>1.0694959999999998</v>
      </c>
      <c r="AB20" s="96">
        <v>3.0086310000000012</v>
      </c>
      <c r="AC20" s="96">
        <v>17.886670000000002</v>
      </c>
      <c r="AD20" s="96">
        <v>17.745115000000002</v>
      </c>
      <c r="AE20" s="96">
        <v>0.14155500000000001</v>
      </c>
      <c r="AF20" s="99">
        <v>0</v>
      </c>
      <c r="AG20" s="98">
        <v>17.964115000000003</v>
      </c>
      <c r="AH20" s="96">
        <v>0.14155500000000001</v>
      </c>
      <c r="AI20" s="96">
        <v>17.964115000000003</v>
      </c>
      <c r="AJ20" s="96">
        <v>0</v>
      </c>
      <c r="AK20" s="96">
        <f t="shared" si="0"/>
        <v>23.131301000000004</v>
      </c>
      <c r="AL20" s="96">
        <f t="shared" si="1"/>
        <v>1.6788859999999994</v>
      </c>
      <c r="AM20" s="96">
        <v>0</v>
      </c>
      <c r="AN20" s="96">
        <v>1.6788859999999994</v>
      </c>
      <c r="AO20" s="96">
        <f t="shared" si="2"/>
        <v>21.452415000000006</v>
      </c>
    </row>
    <row r="21" spans="2:41" s="88" customFormat="1" ht="17.25" customHeight="1">
      <c r="B21" s="94">
        <v>0</v>
      </c>
      <c r="C21" s="111" t="s">
        <v>84</v>
      </c>
      <c r="D21" s="112">
        <v>7.9370609999999999</v>
      </c>
      <c r="E21" s="112">
        <v>0</v>
      </c>
      <c r="F21" s="112">
        <v>0</v>
      </c>
      <c r="G21" s="112">
        <v>7.9370609999999999</v>
      </c>
      <c r="H21" s="112">
        <v>0</v>
      </c>
      <c r="I21" s="112">
        <v>0</v>
      </c>
      <c r="J21" s="112">
        <v>0</v>
      </c>
      <c r="K21" s="112">
        <v>5.8804399999999992</v>
      </c>
      <c r="L21" s="112">
        <v>0</v>
      </c>
      <c r="M21" s="112">
        <v>5.8804399999999992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2.0566210000000003</v>
      </c>
      <c r="T21" s="112">
        <v>0</v>
      </c>
      <c r="U21" s="112">
        <v>0</v>
      </c>
      <c r="V21" s="112">
        <v>0</v>
      </c>
      <c r="W21" s="112">
        <v>2.0566210000000003</v>
      </c>
      <c r="X21" s="112">
        <v>1.7800610000000001</v>
      </c>
      <c r="Y21" s="112">
        <v>0</v>
      </c>
      <c r="Z21" s="112">
        <v>0.27656000000000003</v>
      </c>
      <c r="AA21" s="112">
        <v>3.8999999999999999E-5</v>
      </c>
      <c r="AB21" s="112">
        <v>1.4240000000000919E-3</v>
      </c>
      <c r="AC21" s="112">
        <v>2.0551970000000002</v>
      </c>
      <c r="AD21" s="112">
        <v>1.9566150000000002</v>
      </c>
      <c r="AE21" s="112">
        <v>9.8581999999999989E-2</v>
      </c>
      <c r="AF21" s="115">
        <v>0</v>
      </c>
      <c r="AG21" s="114">
        <v>1.9566150000000002</v>
      </c>
      <c r="AH21" s="112">
        <v>9.8581999999999989E-2</v>
      </c>
      <c r="AI21" s="112">
        <v>1.9566150000000002</v>
      </c>
      <c r="AJ21" s="112">
        <v>0</v>
      </c>
      <c r="AK21" s="112">
        <f t="shared" si="0"/>
        <v>7.9370609999999999</v>
      </c>
      <c r="AL21" s="112">
        <f t="shared" si="1"/>
        <v>0.100006</v>
      </c>
      <c r="AM21" s="112">
        <v>0</v>
      </c>
      <c r="AN21" s="112">
        <v>0.100006</v>
      </c>
      <c r="AO21" s="112">
        <f t="shared" si="2"/>
        <v>7.8370550000000003</v>
      </c>
    </row>
    <row r="22" spans="2:41" s="88" customFormat="1" ht="17.25" customHeight="1">
      <c r="B22" s="94">
        <v>0</v>
      </c>
      <c r="C22" s="111" t="s">
        <v>85</v>
      </c>
      <c r="D22" s="112">
        <v>9.0172290000000022</v>
      </c>
      <c r="E22" s="112">
        <v>0</v>
      </c>
      <c r="F22" s="112">
        <v>0</v>
      </c>
      <c r="G22" s="112">
        <v>9.0172290000000022</v>
      </c>
      <c r="H22" s="112">
        <v>0</v>
      </c>
      <c r="I22" s="112">
        <v>0</v>
      </c>
      <c r="J22" s="112">
        <v>0</v>
      </c>
      <c r="K22" s="112">
        <v>9.0147000000000013</v>
      </c>
      <c r="L22" s="112">
        <v>0</v>
      </c>
      <c r="M22" s="112">
        <v>8.1132300000000015</v>
      </c>
      <c r="N22" s="112">
        <v>0</v>
      </c>
      <c r="O22" s="112">
        <v>0.90146999999999999</v>
      </c>
      <c r="P22" s="112">
        <v>0</v>
      </c>
      <c r="Q22" s="113">
        <v>0</v>
      </c>
      <c r="R22" s="112">
        <v>0</v>
      </c>
      <c r="S22" s="114">
        <v>0.90399900000000022</v>
      </c>
      <c r="T22" s="112">
        <v>0.13850000000000001</v>
      </c>
      <c r="U22" s="112">
        <v>0.13850000000000001</v>
      </c>
      <c r="V22" s="112">
        <v>0</v>
      </c>
      <c r="W22" s="112">
        <v>0.76549900000000015</v>
      </c>
      <c r="X22" s="112">
        <v>0.22656300000000001</v>
      </c>
      <c r="Y22" s="112">
        <v>0</v>
      </c>
      <c r="Z22" s="112">
        <v>0.53893600000000008</v>
      </c>
      <c r="AA22" s="112">
        <v>2.8879999999999999E-2</v>
      </c>
      <c r="AB22" s="112">
        <v>2.5319000000000202E-2</v>
      </c>
      <c r="AC22" s="112">
        <v>0.74017999999999995</v>
      </c>
      <c r="AD22" s="112">
        <v>0.72852399999999995</v>
      </c>
      <c r="AE22" s="112">
        <v>1.1656000000000001E-2</v>
      </c>
      <c r="AF22" s="115">
        <v>0</v>
      </c>
      <c r="AG22" s="114">
        <v>0.72852399999999995</v>
      </c>
      <c r="AH22" s="112">
        <v>0.15015600000000001</v>
      </c>
      <c r="AI22" s="112">
        <v>0.72852399999999995</v>
      </c>
      <c r="AJ22" s="112">
        <v>0</v>
      </c>
      <c r="AK22" s="112">
        <f t="shared" si="0"/>
        <v>9.0172290000000022</v>
      </c>
      <c r="AL22" s="112">
        <f t="shared" si="1"/>
        <v>0.15365899999999999</v>
      </c>
      <c r="AM22" s="112">
        <v>0</v>
      </c>
      <c r="AN22" s="112">
        <v>0.15365899999999999</v>
      </c>
      <c r="AO22" s="112">
        <f t="shared" si="2"/>
        <v>8.8635700000000028</v>
      </c>
    </row>
    <row r="23" spans="2:41" s="88" customFormat="1" ht="17.25" customHeight="1">
      <c r="B23" s="94">
        <v>0</v>
      </c>
      <c r="C23" s="111" t="s">
        <v>86</v>
      </c>
      <c r="D23" s="112">
        <v>1.1822059999999999</v>
      </c>
      <c r="E23" s="112">
        <v>0</v>
      </c>
      <c r="F23" s="112">
        <v>0</v>
      </c>
      <c r="G23" s="112">
        <v>1.1822059999999999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1.1822059999999999</v>
      </c>
      <c r="T23" s="112">
        <v>0</v>
      </c>
      <c r="U23" s="112">
        <v>0</v>
      </c>
      <c r="V23" s="112">
        <v>0</v>
      </c>
      <c r="W23" s="112">
        <v>1.1822059999999999</v>
      </c>
      <c r="X23" s="112">
        <v>1.1471509999999998</v>
      </c>
      <c r="Y23" s="112">
        <v>0</v>
      </c>
      <c r="Z23" s="112">
        <v>3.5055000000000003E-2</v>
      </c>
      <c r="AA23" s="112">
        <v>7.3999999999999996E-5</v>
      </c>
      <c r="AB23" s="112">
        <v>1.2539999999998663E-3</v>
      </c>
      <c r="AC23" s="112">
        <v>1.180952</v>
      </c>
      <c r="AD23" s="112">
        <v>1.0949340000000001</v>
      </c>
      <c r="AE23" s="112">
        <v>8.6017999999999997E-2</v>
      </c>
      <c r="AF23" s="115">
        <v>0</v>
      </c>
      <c r="AG23" s="114">
        <v>1.0949340000000001</v>
      </c>
      <c r="AH23" s="112">
        <v>8.6017999999999997E-2</v>
      </c>
      <c r="AI23" s="112">
        <v>1.0949340000000001</v>
      </c>
      <c r="AJ23" s="112">
        <v>0</v>
      </c>
      <c r="AK23" s="112">
        <f t="shared" si="0"/>
        <v>1.1822059999999999</v>
      </c>
      <c r="AL23" s="112">
        <f t="shared" si="1"/>
        <v>8.7272000000000002E-2</v>
      </c>
      <c r="AM23" s="112">
        <v>0</v>
      </c>
      <c r="AN23" s="112">
        <v>8.7272000000000002E-2</v>
      </c>
      <c r="AO23" s="112">
        <f t="shared" si="2"/>
        <v>1.0949339999999999</v>
      </c>
    </row>
    <row r="24" spans="2:41" s="88" customFormat="1" ht="17.25" customHeight="1">
      <c r="B24" s="94">
        <v>0</v>
      </c>
      <c r="C24" s="111" t="s">
        <v>87</v>
      </c>
      <c r="D24" s="112">
        <v>0.12193799999999999</v>
      </c>
      <c r="E24" s="112">
        <v>0</v>
      </c>
      <c r="F24" s="112">
        <v>0</v>
      </c>
      <c r="G24" s="112">
        <v>0.12193799999999999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0.12193799999999999</v>
      </c>
      <c r="T24" s="112">
        <v>0</v>
      </c>
      <c r="U24" s="112">
        <v>0</v>
      </c>
      <c r="V24" s="112">
        <v>0</v>
      </c>
      <c r="W24" s="112">
        <v>0.12193799999999999</v>
      </c>
      <c r="X24" s="112">
        <v>0.11720799999999999</v>
      </c>
      <c r="Y24" s="112">
        <v>0</v>
      </c>
      <c r="Z24" s="112">
        <v>4.7299999999999998E-3</v>
      </c>
      <c r="AA24" s="112">
        <v>4.0000000000000002E-4</v>
      </c>
      <c r="AB24" s="112">
        <v>3.959999999999797E-4</v>
      </c>
      <c r="AC24" s="112">
        <v>0.12154200000000001</v>
      </c>
      <c r="AD24" s="112">
        <v>0.114583</v>
      </c>
      <c r="AE24" s="112">
        <v>6.9589999999999999E-3</v>
      </c>
      <c r="AF24" s="115">
        <v>0</v>
      </c>
      <c r="AG24" s="114">
        <v>0.114583</v>
      </c>
      <c r="AH24" s="112">
        <v>6.9589999999999999E-3</v>
      </c>
      <c r="AI24" s="112">
        <v>0.114583</v>
      </c>
      <c r="AJ24" s="112">
        <v>0</v>
      </c>
      <c r="AK24" s="112">
        <f t="shared" si="0"/>
        <v>0.12193799999999999</v>
      </c>
      <c r="AL24" s="112">
        <f t="shared" si="1"/>
        <v>7.3549999999999996E-3</v>
      </c>
      <c r="AM24" s="112">
        <v>0</v>
      </c>
      <c r="AN24" s="112">
        <v>7.3549999999999996E-3</v>
      </c>
      <c r="AO24" s="112">
        <f t="shared" si="2"/>
        <v>0.11458299999999999</v>
      </c>
    </row>
    <row r="25" spans="2:41" s="88" customFormat="1" ht="17.25" customHeight="1">
      <c r="B25" s="94">
        <v>0</v>
      </c>
      <c r="C25" s="111" t="s">
        <v>88</v>
      </c>
      <c r="D25" s="112">
        <v>0.52646700000000002</v>
      </c>
      <c r="E25" s="112">
        <v>0</v>
      </c>
      <c r="F25" s="112">
        <v>0</v>
      </c>
      <c r="G25" s="112">
        <v>0.52646700000000002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0.52646700000000002</v>
      </c>
      <c r="T25" s="112">
        <v>0</v>
      </c>
      <c r="U25" s="112">
        <v>0</v>
      </c>
      <c r="V25" s="112">
        <v>0</v>
      </c>
      <c r="W25" s="112">
        <v>0.52646700000000002</v>
      </c>
      <c r="X25" s="112">
        <v>0.42794700000000002</v>
      </c>
      <c r="Y25" s="112">
        <v>0</v>
      </c>
      <c r="Z25" s="112">
        <v>9.852000000000001E-2</v>
      </c>
      <c r="AA25" s="112">
        <v>3.5999999999999997E-4</v>
      </c>
      <c r="AB25" s="112">
        <v>1.5697000000000072E-2</v>
      </c>
      <c r="AC25" s="112">
        <v>0.51076999999999995</v>
      </c>
      <c r="AD25" s="112">
        <v>0.49682199999999993</v>
      </c>
      <c r="AE25" s="112">
        <v>1.3948E-2</v>
      </c>
      <c r="AF25" s="115">
        <v>0</v>
      </c>
      <c r="AG25" s="114">
        <v>0.49682199999999993</v>
      </c>
      <c r="AH25" s="112">
        <v>1.3948E-2</v>
      </c>
      <c r="AI25" s="112">
        <v>0.49682199999999993</v>
      </c>
      <c r="AJ25" s="112">
        <v>0</v>
      </c>
      <c r="AK25" s="112">
        <f t="shared" si="0"/>
        <v>0.52646700000000002</v>
      </c>
      <c r="AL25" s="112">
        <f t="shared" si="1"/>
        <v>2.9644999999999998E-2</v>
      </c>
      <c r="AM25" s="112">
        <v>0</v>
      </c>
      <c r="AN25" s="112">
        <v>2.9644999999999998E-2</v>
      </c>
      <c r="AO25" s="112">
        <f t="shared" si="2"/>
        <v>0.49682200000000004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118.68580600000003</v>
      </c>
      <c r="E27" s="112">
        <v>0</v>
      </c>
      <c r="F27" s="112">
        <v>0</v>
      </c>
      <c r="G27" s="112">
        <v>118.68580600000003</v>
      </c>
      <c r="H27" s="112">
        <v>4.6589999999999998</v>
      </c>
      <c r="I27" s="112">
        <v>0</v>
      </c>
      <c r="J27" s="112">
        <v>0</v>
      </c>
      <c r="K27" s="112">
        <v>87.592060000000004</v>
      </c>
      <c r="L27" s="112">
        <v>0</v>
      </c>
      <c r="M27" s="112">
        <v>83.109530000000007</v>
      </c>
      <c r="N27" s="112">
        <v>0</v>
      </c>
      <c r="O27" s="112">
        <v>4.4825299999999997</v>
      </c>
      <c r="P27" s="112">
        <v>0.14699999999999999</v>
      </c>
      <c r="Q27" s="113">
        <v>0</v>
      </c>
      <c r="R27" s="112">
        <v>0</v>
      </c>
      <c r="S27" s="114">
        <v>30.770276000000017</v>
      </c>
      <c r="T27" s="112">
        <v>0.71106999999999987</v>
      </c>
      <c r="U27" s="112">
        <v>0.06</v>
      </c>
      <c r="V27" s="112">
        <v>0.65106999999999993</v>
      </c>
      <c r="W27" s="112">
        <v>30.059206000000017</v>
      </c>
      <c r="X27" s="112">
        <v>4.2589980000000001</v>
      </c>
      <c r="Y27" s="112">
        <v>0.79131000000000007</v>
      </c>
      <c r="Z27" s="112">
        <v>25.800208000000019</v>
      </c>
      <c r="AA27" s="112">
        <v>4.8365499999999972</v>
      </c>
      <c r="AB27" s="112">
        <v>11.288458000000013</v>
      </c>
      <c r="AC27" s="112">
        <v>18.770748000000005</v>
      </c>
      <c r="AD27" s="112">
        <v>17.415487000000006</v>
      </c>
      <c r="AE27" s="112">
        <v>1.3552609999999992</v>
      </c>
      <c r="AF27" s="115">
        <v>0</v>
      </c>
      <c r="AG27" s="114">
        <v>22.221487000000007</v>
      </c>
      <c r="AH27" s="112">
        <v>2.066330999999999</v>
      </c>
      <c r="AI27" s="112">
        <v>22.221487000000007</v>
      </c>
      <c r="AJ27" s="112">
        <v>0</v>
      </c>
      <c r="AK27" s="112">
        <f t="shared" si="0"/>
        <v>118.68580600000003</v>
      </c>
      <c r="AL27" s="112">
        <f t="shared" si="1"/>
        <v>12.003078942885992</v>
      </c>
      <c r="AM27" s="112">
        <v>0</v>
      </c>
      <c r="AN27" s="112">
        <v>12.003078942885992</v>
      </c>
      <c r="AO27" s="112">
        <f t="shared" si="2"/>
        <v>106.68272705711404</v>
      </c>
    </row>
    <row r="28" spans="2:41" s="88" customFormat="1" ht="17.25" customHeight="1">
      <c r="B28" s="94">
        <v>0</v>
      </c>
      <c r="C28" s="111" t="s">
        <v>91</v>
      </c>
      <c r="D28" s="112">
        <v>16.419860999999997</v>
      </c>
      <c r="E28" s="112">
        <v>0</v>
      </c>
      <c r="F28" s="112">
        <v>0</v>
      </c>
      <c r="G28" s="112">
        <v>16.419860999999997</v>
      </c>
      <c r="H28" s="112">
        <v>0</v>
      </c>
      <c r="I28" s="112">
        <v>0</v>
      </c>
      <c r="J28" s="112">
        <v>0</v>
      </c>
      <c r="K28" s="112">
        <v>0.86175000000000002</v>
      </c>
      <c r="L28" s="112">
        <v>0</v>
      </c>
      <c r="M28" s="112">
        <v>0.80885000000000007</v>
      </c>
      <c r="N28" s="112">
        <v>0</v>
      </c>
      <c r="O28" s="112">
        <v>5.2899999999999996E-2</v>
      </c>
      <c r="P28" s="112">
        <v>0</v>
      </c>
      <c r="Q28" s="113">
        <v>0</v>
      </c>
      <c r="R28" s="112">
        <v>0</v>
      </c>
      <c r="S28" s="114">
        <v>15.611010999999998</v>
      </c>
      <c r="T28" s="112">
        <v>3.0000000000000001E-3</v>
      </c>
      <c r="U28" s="112">
        <v>3.0000000000000001E-3</v>
      </c>
      <c r="V28" s="112">
        <v>0</v>
      </c>
      <c r="W28" s="112">
        <v>15.608010999999998</v>
      </c>
      <c r="X28" s="112">
        <v>13.350187999999998</v>
      </c>
      <c r="Y28" s="112">
        <v>13.20979</v>
      </c>
      <c r="Z28" s="112">
        <v>2.2578229999999992</v>
      </c>
      <c r="AA28" s="112">
        <v>1.8304750000000001</v>
      </c>
      <c r="AB28" s="112">
        <v>13.744808999999997</v>
      </c>
      <c r="AC28" s="112">
        <v>1.8632020000000002</v>
      </c>
      <c r="AD28" s="112">
        <v>1.6834860000000003</v>
      </c>
      <c r="AE28" s="112">
        <v>0.17971600000000004</v>
      </c>
      <c r="AF28" s="115">
        <v>0</v>
      </c>
      <c r="AG28" s="114">
        <v>1.6834860000000003</v>
      </c>
      <c r="AH28" s="112">
        <v>0.18271600000000005</v>
      </c>
      <c r="AI28" s="112">
        <v>1.6834860000000003</v>
      </c>
      <c r="AJ28" s="112">
        <v>0</v>
      </c>
      <c r="AK28" s="112">
        <f t="shared" si="0"/>
        <v>16.419860999999997</v>
      </c>
      <c r="AL28" s="112">
        <f t="shared" si="1"/>
        <v>0.63564900000000013</v>
      </c>
      <c r="AM28" s="112">
        <v>0</v>
      </c>
      <c r="AN28" s="112">
        <v>0.63564900000000013</v>
      </c>
      <c r="AO28" s="112">
        <f t="shared" si="2"/>
        <v>15.784211999999997</v>
      </c>
    </row>
    <row r="29" spans="2:41" s="88" customFormat="1" ht="17.25" customHeight="1">
      <c r="B29" s="94">
        <v>0</v>
      </c>
      <c r="C29" s="111" t="s">
        <v>92</v>
      </c>
      <c r="D29" s="112">
        <v>0.34262999999999999</v>
      </c>
      <c r="E29" s="112">
        <v>0</v>
      </c>
      <c r="F29" s="112">
        <v>0</v>
      </c>
      <c r="G29" s="112">
        <v>0.34262999999999999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0.34262999999999999</v>
      </c>
      <c r="T29" s="112">
        <v>3.1E-2</v>
      </c>
      <c r="U29" s="112">
        <v>0</v>
      </c>
      <c r="V29" s="112">
        <v>3.1E-2</v>
      </c>
      <c r="W29" s="112">
        <v>0.31163000000000002</v>
      </c>
      <c r="X29" s="112">
        <v>2.0730000000000002E-2</v>
      </c>
      <c r="Y29" s="112">
        <v>0</v>
      </c>
      <c r="Z29" s="112">
        <v>0.29089999999999999</v>
      </c>
      <c r="AA29" s="112">
        <v>7.7155000000000001E-2</v>
      </c>
      <c r="AB29" s="112">
        <v>0.11719299999999999</v>
      </c>
      <c r="AC29" s="112">
        <v>0.19443700000000003</v>
      </c>
      <c r="AD29" s="112">
        <v>0.17608600000000002</v>
      </c>
      <c r="AE29" s="112">
        <v>1.8350999999999999E-2</v>
      </c>
      <c r="AF29" s="115">
        <v>0</v>
      </c>
      <c r="AG29" s="114">
        <v>0.17608600000000002</v>
      </c>
      <c r="AH29" s="112">
        <v>4.9350999999999999E-2</v>
      </c>
      <c r="AI29" s="112">
        <v>0.17608600000000002</v>
      </c>
      <c r="AJ29" s="112">
        <v>0</v>
      </c>
      <c r="AK29" s="112">
        <f t="shared" si="0"/>
        <v>0.34262999999999999</v>
      </c>
      <c r="AL29" s="112">
        <f t="shared" si="1"/>
        <v>0.105961</v>
      </c>
      <c r="AM29" s="112">
        <v>0</v>
      </c>
      <c r="AN29" s="112">
        <v>0.105961</v>
      </c>
      <c r="AO29" s="112">
        <f t="shared" si="2"/>
        <v>0.23666899999999999</v>
      </c>
    </row>
    <row r="30" spans="2:41" s="88" customFormat="1" ht="17.25" customHeight="1">
      <c r="B30" s="94">
        <v>0</v>
      </c>
      <c r="C30" s="111" t="s">
        <v>93</v>
      </c>
      <c r="D30" s="112">
        <v>0.61660000000000004</v>
      </c>
      <c r="E30" s="112">
        <v>0</v>
      </c>
      <c r="F30" s="112">
        <v>0</v>
      </c>
      <c r="G30" s="112">
        <v>0.61660000000000004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0.61660000000000004</v>
      </c>
      <c r="T30" s="112">
        <v>1.1E-4</v>
      </c>
      <c r="U30" s="112">
        <v>0</v>
      </c>
      <c r="V30" s="112">
        <v>1.1E-4</v>
      </c>
      <c r="W30" s="112">
        <v>0.61648999999999998</v>
      </c>
      <c r="X30" s="112">
        <v>0.16969000000000001</v>
      </c>
      <c r="Y30" s="112">
        <v>0.16010999999999997</v>
      </c>
      <c r="Z30" s="112">
        <v>0.44680000000000003</v>
      </c>
      <c r="AA30" s="112">
        <v>0.15429999999999999</v>
      </c>
      <c r="AB30" s="112">
        <v>0.14995199999999997</v>
      </c>
      <c r="AC30" s="112">
        <v>0.46653800000000001</v>
      </c>
      <c r="AD30" s="112">
        <v>0.36417300000000002</v>
      </c>
      <c r="AE30" s="112">
        <v>0.10236500000000001</v>
      </c>
      <c r="AF30" s="115">
        <v>0</v>
      </c>
      <c r="AG30" s="114">
        <v>0.36417300000000002</v>
      </c>
      <c r="AH30" s="112">
        <v>0.10247500000000001</v>
      </c>
      <c r="AI30" s="112">
        <v>0.36417300000000002</v>
      </c>
      <c r="AJ30" s="112">
        <v>0</v>
      </c>
      <c r="AK30" s="112">
        <f t="shared" si="0"/>
        <v>0.61660000000000004</v>
      </c>
      <c r="AL30" s="112">
        <f t="shared" si="1"/>
        <v>0.25242700000000001</v>
      </c>
      <c r="AM30" s="112">
        <v>0</v>
      </c>
      <c r="AN30" s="112">
        <v>0.25242700000000001</v>
      </c>
      <c r="AO30" s="112">
        <f t="shared" si="2"/>
        <v>0.36417300000000002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18.311249</v>
      </c>
      <c r="E32" s="112">
        <v>0</v>
      </c>
      <c r="F32" s="112">
        <v>0</v>
      </c>
      <c r="G32" s="112">
        <v>18.311249</v>
      </c>
      <c r="H32" s="112">
        <v>0</v>
      </c>
      <c r="I32" s="112">
        <v>0</v>
      </c>
      <c r="J32" s="112">
        <v>0</v>
      </c>
      <c r="K32" s="112">
        <v>4.8619500000000002</v>
      </c>
      <c r="L32" s="112">
        <v>0</v>
      </c>
      <c r="M32" s="112">
        <v>2.0810000000000004</v>
      </c>
      <c r="N32" s="112">
        <v>0</v>
      </c>
      <c r="O32" s="112">
        <v>2.7809499999999998</v>
      </c>
      <c r="P32" s="112">
        <v>2.57395</v>
      </c>
      <c r="Q32" s="113">
        <v>0</v>
      </c>
      <c r="R32" s="112">
        <v>0</v>
      </c>
      <c r="S32" s="114">
        <v>13.656299000000002</v>
      </c>
      <c r="T32" s="112">
        <v>2.63E-2</v>
      </c>
      <c r="U32" s="112">
        <v>2.63E-2</v>
      </c>
      <c r="V32" s="112">
        <v>0</v>
      </c>
      <c r="W32" s="112">
        <v>13.629999000000002</v>
      </c>
      <c r="X32" s="112">
        <v>11.577863000000001</v>
      </c>
      <c r="Y32" s="112">
        <v>1.1999999999999999E-3</v>
      </c>
      <c r="Z32" s="112">
        <v>2.052136</v>
      </c>
      <c r="AA32" s="112">
        <v>2.6000000000000003E-4</v>
      </c>
      <c r="AB32" s="112">
        <v>1.7389000000001431E-2</v>
      </c>
      <c r="AC32" s="112">
        <v>13.61261</v>
      </c>
      <c r="AD32" s="112">
        <v>13.555254</v>
      </c>
      <c r="AE32" s="112">
        <v>5.7356000000000004E-2</v>
      </c>
      <c r="AF32" s="115">
        <v>0</v>
      </c>
      <c r="AG32" s="114">
        <v>16.129204000000001</v>
      </c>
      <c r="AH32" s="112">
        <v>8.3656000000000008E-2</v>
      </c>
      <c r="AI32" s="112">
        <v>16.129204000000001</v>
      </c>
      <c r="AJ32" s="112">
        <v>0</v>
      </c>
      <c r="AK32" s="112">
        <f t="shared" si="0"/>
        <v>18.311249</v>
      </c>
      <c r="AL32" s="112">
        <f t="shared" si="1"/>
        <v>8.3910000000000012E-2</v>
      </c>
      <c r="AM32" s="112">
        <v>0</v>
      </c>
      <c r="AN32" s="112">
        <v>8.3910000000000012E-2</v>
      </c>
      <c r="AO32" s="112">
        <f t="shared" si="2"/>
        <v>18.227339000000001</v>
      </c>
    </row>
    <row r="33" spans="2:41" s="88" customFormat="1" ht="17.25" customHeight="1">
      <c r="B33" s="94">
        <v>0</v>
      </c>
      <c r="C33" s="111" t="s">
        <v>96</v>
      </c>
      <c r="D33" s="112">
        <v>2812.6584119999998</v>
      </c>
      <c r="E33" s="112">
        <v>999.56700000000001</v>
      </c>
      <c r="F33" s="112">
        <v>0</v>
      </c>
      <c r="G33" s="112">
        <v>1813.091412</v>
      </c>
      <c r="H33" s="112">
        <v>5.1429999999999998</v>
      </c>
      <c r="I33" s="112">
        <v>0</v>
      </c>
      <c r="J33" s="112">
        <v>0</v>
      </c>
      <c r="K33" s="112">
        <v>1684.6880000000001</v>
      </c>
      <c r="L33" s="112">
        <v>0</v>
      </c>
      <c r="M33" s="112">
        <v>619.97500000000014</v>
      </c>
      <c r="N33" s="112">
        <v>0</v>
      </c>
      <c r="O33" s="112">
        <v>1064.713</v>
      </c>
      <c r="P33" s="112">
        <v>1056.6389999999999</v>
      </c>
      <c r="Q33" s="113">
        <v>0</v>
      </c>
      <c r="R33" s="112">
        <v>0</v>
      </c>
      <c r="S33" s="114">
        <v>131.33441199999999</v>
      </c>
      <c r="T33" s="112">
        <v>65.396019999999993</v>
      </c>
      <c r="U33" s="112">
        <v>1.839E-2</v>
      </c>
      <c r="V33" s="112">
        <v>65.377629999999996</v>
      </c>
      <c r="W33" s="112">
        <v>65.938391999999993</v>
      </c>
      <c r="X33" s="112">
        <v>62.572630999999994</v>
      </c>
      <c r="Y33" s="112">
        <v>8.1813000000000002</v>
      </c>
      <c r="Z33" s="112">
        <v>3.365761</v>
      </c>
      <c r="AA33" s="112">
        <v>0.24499099999999999</v>
      </c>
      <c r="AB33" s="112">
        <v>0.37234100000000581</v>
      </c>
      <c r="AC33" s="112">
        <v>65.566050999999987</v>
      </c>
      <c r="AD33" s="112">
        <v>65.475272999999987</v>
      </c>
      <c r="AE33" s="112">
        <v>9.0778000000000011E-2</v>
      </c>
      <c r="AF33" s="115">
        <v>0</v>
      </c>
      <c r="AG33" s="114">
        <v>1127.2572729999999</v>
      </c>
      <c r="AH33" s="112">
        <v>65.486797999999993</v>
      </c>
      <c r="AI33" s="112">
        <v>2126.8242730000002</v>
      </c>
      <c r="AJ33" s="112">
        <v>0</v>
      </c>
      <c r="AK33" s="112">
        <f t="shared" si="0"/>
        <v>1813.091412</v>
      </c>
      <c r="AL33" s="112">
        <f t="shared" si="1"/>
        <v>65.848914159392251</v>
      </c>
      <c r="AM33" s="112">
        <v>0</v>
      </c>
      <c r="AN33" s="112">
        <v>65.848914159392251</v>
      </c>
      <c r="AO33" s="112">
        <f t="shared" si="2"/>
        <v>1747.2424978406077</v>
      </c>
    </row>
    <row r="34" spans="2:41" s="88" customFormat="1" ht="17.25" customHeight="1">
      <c r="B34" s="94">
        <v>0</v>
      </c>
      <c r="C34" s="111" t="s">
        <v>97</v>
      </c>
      <c r="D34" s="112">
        <v>3.7399999999999996E-2</v>
      </c>
      <c r="E34" s="112">
        <v>0</v>
      </c>
      <c r="F34" s="112">
        <v>0</v>
      </c>
      <c r="G34" s="112">
        <v>3.7399999999999996E-2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3.7399999999999996E-2</v>
      </c>
      <c r="T34" s="112">
        <v>0</v>
      </c>
      <c r="U34" s="112">
        <v>0</v>
      </c>
      <c r="V34" s="112">
        <v>0</v>
      </c>
      <c r="W34" s="112">
        <v>3.7399999999999996E-2</v>
      </c>
      <c r="X34" s="112">
        <v>0</v>
      </c>
      <c r="Y34" s="112">
        <v>0</v>
      </c>
      <c r="Z34" s="112">
        <v>3.7399999999999996E-2</v>
      </c>
      <c r="AA34" s="112">
        <v>2.1999999999999999E-2</v>
      </c>
      <c r="AB34" s="112">
        <v>1.6829999999999998E-2</v>
      </c>
      <c r="AC34" s="112">
        <v>2.0569999999999998E-2</v>
      </c>
      <c r="AD34" s="112">
        <v>2.0399999999999998E-2</v>
      </c>
      <c r="AE34" s="112">
        <v>1.7000000000000001E-4</v>
      </c>
      <c r="AF34" s="115">
        <v>0</v>
      </c>
      <c r="AG34" s="114">
        <v>2.0399999999999998E-2</v>
      </c>
      <c r="AH34" s="112">
        <v>1.7000000000000001E-4</v>
      </c>
      <c r="AI34" s="112">
        <v>2.0399999999999998E-2</v>
      </c>
      <c r="AJ34" s="112">
        <v>0</v>
      </c>
      <c r="AK34" s="112">
        <f t="shared" si="0"/>
        <v>3.7399999999999996E-2</v>
      </c>
      <c r="AL34" s="112">
        <f t="shared" si="1"/>
        <v>1.7000000000000001E-2</v>
      </c>
      <c r="AM34" s="112">
        <v>0</v>
      </c>
      <c r="AN34" s="112">
        <v>1.7000000000000001E-2</v>
      </c>
      <c r="AO34" s="112">
        <f t="shared" si="2"/>
        <v>2.0399999999999995E-2</v>
      </c>
    </row>
    <row r="35" spans="2:41" s="88" customFormat="1" ht="17.25" customHeight="1">
      <c r="B35" s="94">
        <v>0</v>
      </c>
      <c r="C35" s="111" t="s">
        <v>98</v>
      </c>
      <c r="D35" s="112">
        <v>0.48189100000000001</v>
      </c>
      <c r="E35" s="112">
        <v>0</v>
      </c>
      <c r="F35" s="112">
        <v>0</v>
      </c>
      <c r="G35" s="112">
        <v>0.48189100000000001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0.48189100000000001</v>
      </c>
      <c r="T35" s="112">
        <v>0</v>
      </c>
      <c r="U35" s="112">
        <v>0</v>
      </c>
      <c r="V35" s="112">
        <v>0</v>
      </c>
      <c r="W35" s="112">
        <v>0.48189100000000001</v>
      </c>
      <c r="X35" s="112">
        <v>7.3010999999999993E-2</v>
      </c>
      <c r="Y35" s="112">
        <v>0</v>
      </c>
      <c r="Z35" s="112">
        <v>0.40888000000000002</v>
      </c>
      <c r="AA35" s="112">
        <v>1.2800000000000001E-2</v>
      </c>
      <c r="AB35" s="112">
        <v>0.21980999999999995</v>
      </c>
      <c r="AC35" s="112">
        <v>0.26208100000000006</v>
      </c>
      <c r="AD35" s="112">
        <v>0.22791000000000006</v>
      </c>
      <c r="AE35" s="112">
        <v>3.4171E-2</v>
      </c>
      <c r="AF35" s="115">
        <v>0</v>
      </c>
      <c r="AG35" s="114">
        <v>0.22791000000000006</v>
      </c>
      <c r="AH35" s="112">
        <v>3.4171E-2</v>
      </c>
      <c r="AI35" s="112">
        <v>0.22791000000000006</v>
      </c>
      <c r="AJ35" s="112">
        <v>0</v>
      </c>
      <c r="AK35" s="112">
        <f t="shared" si="0"/>
        <v>0.48189100000000001</v>
      </c>
      <c r="AL35" s="112">
        <f t="shared" si="1"/>
        <v>0.25398099999999996</v>
      </c>
      <c r="AM35" s="112">
        <v>0</v>
      </c>
      <c r="AN35" s="112">
        <v>0.25398099999999996</v>
      </c>
      <c r="AO35" s="112">
        <f t="shared" si="2"/>
        <v>0.22791000000000006</v>
      </c>
    </row>
    <row r="36" spans="2:41" ht="17.25" customHeight="1">
      <c r="B36" s="94">
        <v>0</v>
      </c>
      <c r="C36" s="111" t="s">
        <v>99</v>
      </c>
      <c r="D36" s="112">
        <v>1.9416239999999998</v>
      </c>
      <c r="E36" s="112">
        <v>0</v>
      </c>
      <c r="F36" s="112">
        <v>0</v>
      </c>
      <c r="G36" s="112">
        <v>1.9416239999999998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1.9416239999999998</v>
      </c>
      <c r="T36" s="112">
        <v>1.44E-2</v>
      </c>
      <c r="U36" s="112">
        <v>0</v>
      </c>
      <c r="V36" s="112">
        <v>1.44E-2</v>
      </c>
      <c r="W36" s="112">
        <v>1.9272239999999998</v>
      </c>
      <c r="X36" s="112">
        <v>0.21653</v>
      </c>
      <c r="Y36" s="112">
        <v>0</v>
      </c>
      <c r="Z36" s="112">
        <v>1.7106939999999999</v>
      </c>
      <c r="AA36" s="112">
        <v>0</v>
      </c>
      <c r="AB36" s="112">
        <v>2.4049000000000209E-2</v>
      </c>
      <c r="AC36" s="112">
        <v>1.9031749999999996</v>
      </c>
      <c r="AD36" s="112">
        <v>1.8891709999999997</v>
      </c>
      <c r="AE36" s="112">
        <v>1.4003999999999999E-2</v>
      </c>
      <c r="AF36" s="115">
        <v>0</v>
      </c>
      <c r="AG36" s="114">
        <v>1.8891709999999997</v>
      </c>
      <c r="AH36" s="112">
        <v>2.8403999999999999E-2</v>
      </c>
      <c r="AI36" s="112">
        <v>1.8891709999999997</v>
      </c>
      <c r="AJ36" s="112">
        <v>0</v>
      </c>
      <c r="AK36" s="112">
        <f t="shared" si="0"/>
        <v>1.9416239999999998</v>
      </c>
      <c r="AL36" s="112">
        <f t="shared" si="1"/>
        <v>5.1577569509077062E-2</v>
      </c>
      <c r="AM36" s="112">
        <v>0</v>
      </c>
      <c r="AN36" s="112">
        <v>5.1577569509077062E-2</v>
      </c>
      <c r="AO36" s="112">
        <f t="shared" si="2"/>
        <v>1.8900464304909228</v>
      </c>
    </row>
    <row r="37" spans="2:41" ht="17.25" customHeight="1">
      <c r="B37" s="94">
        <v>0</v>
      </c>
      <c r="C37" s="111" t="s">
        <v>100</v>
      </c>
      <c r="D37" s="112">
        <v>0.234375</v>
      </c>
      <c r="E37" s="112">
        <v>0</v>
      </c>
      <c r="F37" s="112">
        <v>0</v>
      </c>
      <c r="G37" s="112">
        <v>0.234375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0.234375</v>
      </c>
      <c r="T37" s="112">
        <v>0</v>
      </c>
      <c r="U37" s="112">
        <v>0</v>
      </c>
      <c r="V37" s="112">
        <v>0</v>
      </c>
      <c r="W37" s="112">
        <v>0.234375</v>
      </c>
      <c r="X37" s="112">
        <v>6.3265000000000002E-2</v>
      </c>
      <c r="Y37" s="112">
        <v>0</v>
      </c>
      <c r="Z37" s="112">
        <v>0.17111000000000001</v>
      </c>
      <c r="AA37" s="112">
        <v>1.08E-3</v>
      </c>
      <c r="AB37" s="112">
        <v>1.0689999999999866E-3</v>
      </c>
      <c r="AC37" s="112">
        <v>0.23330600000000001</v>
      </c>
      <c r="AD37" s="112">
        <v>0.19156500000000001</v>
      </c>
      <c r="AE37" s="112">
        <v>4.1741E-2</v>
      </c>
      <c r="AF37" s="115">
        <v>0</v>
      </c>
      <c r="AG37" s="114">
        <v>0.19156500000000001</v>
      </c>
      <c r="AH37" s="112">
        <v>4.1741E-2</v>
      </c>
      <c r="AI37" s="112">
        <v>0.19156500000000001</v>
      </c>
      <c r="AJ37" s="112">
        <v>0</v>
      </c>
      <c r="AK37" s="112">
        <f t="shared" si="0"/>
        <v>0.234375</v>
      </c>
      <c r="AL37" s="112">
        <f t="shared" si="1"/>
        <v>4.2810000000000001E-2</v>
      </c>
      <c r="AM37" s="112">
        <v>0</v>
      </c>
      <c r="AN37" s="112">
        <v>4.2810000000000001E-2</v>
      </c>
      <c r="AO37" s="112">
        <f t="shared" si="2"/>
        <v>0.19156499999999999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2.6814999999999999E-2</v>
      </c>
      <c r="E39" s="112">
        <v>0</v>
      </c>
      <c r="F39" s="112">
        <v>0</v>
      </c>
      <c r="G39" s="112">
        <v>2.6814999999999999E-2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2.6814999999999999E-2</v>
      </c>
      <c r="T39" s="112">
        <v>0</v>
      </c>
      <c r="U39" s="112">
        <v>0</v>
      </c>
      <c r="V39" s="112">
        <v>0</v>
      </c>
      <c r="W39" s="112">
        <v>2.6814999999999999E-2</v>
      </c>
      <c r="X39" s="112">
        <v>2.0884999999999997E-2</v>
      </c>
      <c r="Y39" s="112">
        <v>0</v>
      </c>
      <c r="Z39" s="112">
        <v>5.9299999999999995E-3</v>
      </c>
      <c r="AA39" s="112">
        <v>0</v>
      </c>
      <c r="AB39" s="112">
        <v>5.1099999999999757E-4</v>
      </c>
      <c r="AC39" s="112">
        <v>2.6304000000000001E-2</v>
      </c>
      <c r="AD39" s="112">
        <v>1.2271000000000001E-2</v>
      </c>
      <c r="AE39" s="112">
        <v>1.4033000000000002E-2</v>
      </c>
      <c r="AF39" s="115">
        <v>0</v>
      </c>
      <c r="AG39" s="114">
        <v>1.2271000000000001E-2</v>
      </c>
      <c r="AH39" s="112">
        <v>1.4033000000000002E-2</v>
      </c>
      <c r="AI39" s="112">
        <v>1.2271000000000001E-2</v>
      </c>
      <c r="AJ39" s="112">
        <v>0</v>
      </c>
      <c r="AK39" s="112">
        <f t="shared" si="0"/>
        <v>2.6814999999999999E-2</v>
      </c>
      <c r="AL39" s="112">
        <f t="shared" si="1"/>
        <v>1.4053000000000001E-2</v>
      </c>
      <c r="AM39" s="112">
        <v>0</v>
      </c>
      <c r="AN39" s="112">
        <v>1.4053000000000001E-2</v>
      </c>
      <c r="AO39" s="112">
        <f t="shared" si="2"/>
        <v>1.2761999999999997E-2</v>
      </c>
    </row>
    <row r="40" spans="2:41" ht="17.25" customHeight="1">
      <c r="B40" s="94">
        <v>0</v>
      </c>
      <c r="C40" s="111" t="s">
        <v>103</v>
      </c>
      <c r="D40" s="112">
        <v>1.5366049999999998</v>
      </c>
      <c r="E40" s="112">
        <v>0</v>
      </c>
      <c r="F40" s="112">
        <v>0</v>
      </c>
      <c r="G40" s="112">
        <v>1.5366049999999998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1.5366049999999998</v>
      </c>
      <c r="T40" s="112">
        <v>6.427999999999999E-2</v>
      </c>
      <c r="U40" s="112">
        <v>6.4239999999999992E-2</v>
      </c>
      <c r="V40" s="112">
        <v>4.0000000000000003E-5</v>
      </c>
      <c r="W40" s="112">
        <v>1.4723249999999999</v>
      </c>
      <c r="X40" s="112">
        <v>1.4538949999999999</v>
      </c>
      <c r="Y40" s="112">
        <v>5.0000000000000001E-4</v>
      </c>
      <c r="Z40" s="112">
        <v>1.8429999999999998E-2</v>
      </c>
      <c r="AA40" s="112">
        <v>0</v>
      </c>
      <c r="AB40" s="112">
        <v>0</v>
      </c>
      <c r="AC40" s="112">
        <v>1.4723249999999997</v>
      </c>
      <c r="AD40" s="112">
        <v>1.4480569999999997</v>
      </c>
      <c r="AE40" s="112">
        <v>2.4268000000000001E-2</v>
      </c>
      <c r="AF40" s="115">
        <v>0</v>
      </c>
      <c r="AG40" s="114">
        <v>1.4480569999999997</v>
      </c>
      <c r="AH40" s="112">
        <v>8.8547999999999988E-2</v>
      </c>
      <c r="AI40" s="112">
        <v>1.4480569999999997</v>
      </c>
      <c r="AJ40" s="112">
        <v>0</v>
      </c>
      <c r="AK40" s="112">
        <f t="shared" si="0"/>
        <v>1.5366049999999998</v>
      </c>
      <c r="AL40" s="112">
        <f t="shared" si="1"/>
        <v>8.8547999999999974E-2</v>
      </c>
      <c r="AM40" s="112">
        <v>0</v>
      </c>
      <c r="AN40" s="112">
        <v>8.8547999999999974E-2</v>
      </c>
      <c r="AO40" s="112">
        <f t="shared" si="2"/>
        <v>1.4480569999999997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2.4390000000000002E-2</v>
      </c>
      <c r="E42" s="112">
        <v>0</v>
      </c>
      <c r="F42" s="112">
        <v>0</v>
      </c>
      <c r="G42" s="112">
        <v>2.4390000000000002E-2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2.4390000000000002E-2</v>
      </c>
      <c r="T42" s="112">
        <v>0</v>
      </c>
      <c r="U42" s="112">
        <v>0</v>
      </c>
      <c r="V42" s="112">
        <v>0</v>
      </c>
      <c r="W42" s="112">
        <v>2.4390000000000002E-2</v>
      </c>
      <c r="X42" s="112">
        <v>1.6E-2</v>
      </c>
      <c r="Y42" s="112">
        <v>0</v>
      </c>
      <c r="Z42" s="112">
        <v>8.3899999999999999E-3</v>
      </c>
      <c r="AA42" s="112">
        <v>4.9400000000000008E-3</v>
      </c>
      <c r="AB42" s="112">
        <v>8.3060000000000009E-3</v>
      </c>
      <c r="AC42" s="112">
        <v>1.6084000000000001E-2</v>
      </c>
      <c r="AD42" s="112">
        <v>1.6E-2</v>
      </c>
      <c r="AE42" s="112">
        <v>8.4000000000000009E-5</v>
      </c>
      <c r="AF42" s="115">
        <v>0</v>
      </c>
      <c r="AG42" s="114">
        <v>1.6E-2</v>
      </c>
      <c r="AH42" s="112">
        <v>8.4000000000000009E-5</v>
      </c>
      <c r="AI42" s="112">
        <v>1.6E-2</v>
      </c>
      <c r="AJ42" s="112">
        <v>0</v>
      </c>
      <c r="AK42" s="112">
        <f t="shared" si="0"/>
        <v>2.4390000000000002E-2</v>
      </c>
      <c r="AL42" s="112">
        <f t="shared" si="1"/>
        <v>8.3899999999999999E-3</v>
      </c>
      <c r="AM42" s="112">
        <v>0</v>
      </c>
      <c r="AN42" s="112">
        <v>8.3899999999999999E-3</v>
      </c>
      <c r="AO42" s="112">
        <f t="shared" si="2"/>
        <v>1.6E-2</v>
      </c>
    </row>
    <row r="43" spans="2:41" ht="17.25" customHeight="1">
      <c r="B43" s="100">
        <v>0</v>
      </c>
      <c r="C43" s="101" t="s">
        <v>106</v>
      </c>
      <c r="D43" s="102">
        <v>7.993196999999995</v>
      </c>
      <c r="E43" s="102">
        <v>0</v>
      </c>
      <c r="F43" s="102">
        <v>0</v>
      </c>
      <c r="G43" s="102">
        <v>7.993196999999995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7.993196999999995</v>
      </c>
      <c r="T43" s="102">
        <v>0.58487999999999996</v>
      </c>
      <c r="U43" s="102">
        <v>0.16610999999999998</v>
      </c>
      <c r="V43" s="102">
        <v>0.41876999999999998</v>
      </c>
      <c r="W43" s="102">
        <v>7.4083169999999949</v>
      </c>
      <c r="X43" s="102">
        <v>5.7218329999999957</v>
      </c>
      <c r="Y43" s="102">
        <v>0</v>
      </c>
      <c r="Z43" s="102">
        <v>1.6864839999999992</v>
      </c>
      <c r="AA43" s="102">
        <v>9.6733999999999987E-2</v>
      </c>
      <c r="AB43" s="112">
        <v>0.32366699999999415</v>
      </c>
      <c r="AC43" s="112">
        <v>7.0846500000000008</v>
      </c>
      <c r="AD43" s="112">
        <v>6.5742020000000005</v>
      </c>
      <c r="AE43" s="102">
        <v>0.51044800000000001</v>
      </c>
      <c r="AF43" s="105">
        <v>0</v>
      </c>
      <c r="AG43" s="104">
        <v>6.5742020000000005</v>
      </c>
      <c r="AH43" s="102">
        <v>1.0953279999999999</v>
      </c>
      <c r="AI43" s="102">
        <v>6.5742020000000005</v>
      </c>
      <c r="AJ43" s="102">
        <v>0</v>
      </c>
      <c r="AK43" s="102">
        <f t="shared" si="0"/>
        <v>7.993196999999995</v>
      </c>
      <c r="AL43" s="102">
        <f t="shared" si="1"/>
        <v>1.2409709999999998</v>
      </c>
      <c r="AM43" s="102">
        <v>0</v>
      </c>
      <c r="AN43" s="102">
        <v>1.2409709999999998</v>
      </c>
      <c r="AO43" s="102">
        <f t="shared" si="2"/>
        <v>6.752225999999995</v>
      </c>
    </row>
    <row r="44" spans="2:41" ht="17.25" customHeight="1">
      <c r="B44" s="109" t="s">
        <v>107</v>
      </c>
      <c r="C44" s="110"/>
      <c r="D44" s="91">
        <v>291.94629099999997</v>
      </c>
      <c r="E44" s="91">
        <v>0</v>
      </c>
      <c r="F44" s="91">
        <v>0</v>
      </c>
      <c r="G44" s="91">
        <v>291.94629099999997</v>
      </c>
      <c r="H44" s="91">
        <v>2.0676999999999999</v>
      </c>
      <c r="I44" s="91">
        <v>0</v>
      </c>
      <c r="J44" s="91">
        <v>0</v>
      </c>
      <c r="K44" s="91">
        <v>281.76429999999999</v>
      </c>
      <c r="L44" s="91">
        <v>0</v>
      </c>
      <c r="M44" s="91">
        <v>271.46869999999996</v>
      </c>
      <c r="N44" s="91">
        <v>0</v>
      </c>
      <c r="O44" s="91">
        <v>10.2956</v>
      </c>
      <c r="P44" s="91">
        <v>0.87450000000000006</v>
      </c>
      <c r="Q44" s="108">
        <v>0</v>
      </c>
      <c r="R44" s="91">
        <v>0</v>
      </c>
      <c r="S44" s="92">
        <v>17.535391000000001</v>
      </c>
      <c r="T44" s="91">
        <v>4.9484599999999999</v>
      </c>
      <c r="U44" s="91">
        <v>7.2999999999999992E-3</v>
      </c>
      <c r="V44" s="91">
        <v>4.94116</v>
      </c>
      <c r="W44" s="91">
        <v>12.586931</v>
      </c>
      <c r="X44" s="91">
        <v>8.8942869999999985</v>
      </c>
      <c r="Y44" s="91">
        <v>3.6663000000000001</v>
      </c>
      <c r="Z44" s="91">
        <v>3.692644</v>
      </c>
      <c r="AA44" s="91">
        <v>0.13563600000000003</v>
      </c>
      <c r="AB44" s="91">
        <v>0.63714800000000049</v>
      </c>
      <c r="AC44" s="91">
        <v>11.949783</v>
      </c>
      <c r="AD44" s="91">
        <v>11.722148000000001</v>
      </c>
      <c r="AE44" s="91">
        <v>0.22763499999999998</v>
      </c>
      <c r="AF44" s="93">
        <v>0</v>
      </c>
      <c r="AG44" s="92">
        <v>14.664348</v>
      </c>
      <c r="AH44" s="91">
        <v>5.1760950000000001</v>
      </c>
      <c r="AI44" s="91">
        <v>14.664348</v>
      </c>
      <c r="AJ44" s="91">
        <v>0</v>
      </c>
      <c r="AK44" s="91">
        <f t="shared" si="0"/>
        <v>291.94629099999997</v>
      </c>
      <c r="AL44" s="91">
        <f t="shared" si="1"/>
        <v>5.4300579999999989</v>
      </c>
      <c r="AM44" s="91">
        <f>SUM(AM45:AM50)</f>
        <v>0</v>
      </c>
      <c r="AN44" s="91">
        <f>SUM(AN45:AN50)</f>
        <v>5.4300579999999989</v>
      </c>
      <c r="AO44" s="91">
        <f t="shared" si="2"/>
        <v>286.516233</v>
      </c>
    </row>
    <row r="45" spans="2:41" ht="17.25" customHeight="1">
      <c r="B45" s="94">
        <v>0</v>
      </c>
      <c r="C45" s="95" t="s">
        <v>108</v>
      </c>
      <c r="D45" s="96">
        <v>6.6958370000000009</v>
      </c>
      <c r="E45" s="96">
        <v>0</v>
      </c>
      <c r="F45" s="96">
        <v>0</v>
      </c>
      <c r="G45" s="96">
        <v>6.6958370000000009</v>
      </c>
      <c r="H45" s="96">
        <v>0.60799999999999998</v>
      </c>
      <c r="I45" s="96">
        <v>0</v>
      </c>
      <c r="J45" s="96">
        <v>0</v>
      </c>
      <c r="K45" s="96">
        <v>0.68200000000000005</v>
      </c>
      <c r="L45" s="96">
        <v>0</v>
      </c>
      <c r="M45" s="96">
        <v>0.58300000000000007</v>
      </c>
      <c r="N45" s="96">
        <v>0</v>
      </c>
      <c r="O45" s="96">
        <v>9.9000000000000005E-2</v>
      </c>
      <c r="P45" s="96">
        <v>0</v>
      </c>
      <c r="Q45" s="97">
        <v>0</v>
      </c>
      <c r="R45" s="96">
        <v>0</v>
      </c>
      <c r="S45" s="98">
        <v>5.5048370000000011</v>
      </c>
      <c r="T45" s="96">
        <v>2.826E-2</v>
      </c>
      <c r="U45" s="96">
        <v>4.0999999999999995E-3</v>
      </c>
      <c r="V45" s="96">
        <v>2.4160000000000001E-2</v>
      </c>
      <c r="W45" s="96">
        <v>5.4765770000000007</v>
      </c>
      <c r="X45" s="96">
        <v>5.0203730000000002</v>
      </c>
      <c r="Y45" s="96">
        <v>3.6663000000000001</v>
      </c>
      <c r="Z45" s="96">
        <v>0.45620400000000005</v>
      </c>
      <c r="AA45" s="96">
        <v>0.12206600000000002</v>
      </c>
      <c r="AB45" s="112">
        <v>0.13833500000000054</v>
      </c>
      <c r="AC45" s="112">
        <v>5.3382420000000002</v>
      </c>
      <c r="AD45" s="112">
        <v>5.3184950000000004</v>
      </c>
      <c r="AE45" s="96">
        <v>1.9746999999999994E-2</v>
      </c>
      <c r="AF45" s="99">
        <v>0</v>
      </c>
      <c r="AG45" s="98">
        <v>5.9264950000000001</v>
      </c>
      <c r="AH45" s="96">
        <v>4.8006999999999994E-2</v>
      </c>
      <c r="AI45" s="96">
        <v>5.9264950000000001</v>
      </c>
      <c r="AJ45" s="96">
        <v>0</v>
      </c>
      <c r="AK45" s="96">
        <f t="shared" si="0"/>
        <v>6.6958370000000009</v>
      </c>
      <c r="AL45" s="96">
        <f t="shared" si="1"/>
        <v>0.18576600000000004</v>
      </c>
      <c r="AM45" s="96">
        <v>0</v>
      </c>
      <c r="AN45" s="96">
        <v>0.18576600000000004</v>
      </c>
      <c r="AO45" s="96">
        <f t="shared" si="2"/>
        <v>6.5100710000000008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53.028964999999999</v>
      </c>
      <c r="E48" s="112">
        <v>0</v>
      </c>
      <c r="F48" s="112">
        <v>0</v>
      </c>
      <c r="G48" s="112">
        <v>53.028964999999999</v>
      </c>
      <c r="H48" s="112">
        <v>0.59670000000000001</v>
      </c>
      <c r="I48" s="112">
        <v>0</v>
      </c>
      <c r="J48" s="112">
        <v>0</v>
      </c>
      <c r="K48" s="112">
        <v>51.890999999999998</v>
      </c>
      <c r="L48" s="112">
        <v>0</v>
      </c>
      <c r="M48" s="112">
        <v>46.601500000000001</v>
      </c>
      <c r="N48" s="112">
        <v>0</v>
      </c>
      <c r="O48" s="112">
        <v>5.2895000000000003</v>
      </c>
      <c r="P48" s="112">
        <v>0.87450000000000006</v>
      </c>
      <c r="Q48" s="113">
        <v>0</v>
      </c>
      <c r="R48" s="112">
        <v>0</v>
      </c>
      <c r="S48" s="114">
        <v>4.9562650000000001</v>
      </c>
      <c r="T48" s="112">
        <v>4.6059999999999999</v>
      </c>
      <c r="U48" s="112">
        <v>0</v>
      </c>
      <c r="V48" s="112">
        <v>4.6059999999999999</v>
      </c>
      <c r="W48" s="112">
        <v>0.35026499999999994</v>
      </c>
      <c r="X48" s="112">
        <v>0.34554499999999994</v>
      </c>
      <c r="Y48" s="112">
        <v>0</v>
      </c>
      <c r="Z48" s="112">
        <v>4.7199999999999994E-3</v>
      </c>
      <c r="AA48" s="112">
        <v>0</v>
      </c>
      <c r="AB48" s="112">
        <v>1.767199999999991E-2</v>
      </c>
      <c r="AC48" s="112">
        <v>0.33259300000000003</v>
      </c>
      <c r="AD48" s="112">
        <v>0.22239900000000001</v>
      </c>
      <c r="AE48" s="112">
        <v>0.11019399999999999</v>
      </c>
      <c r="AF48" s="115">
        <v>0</v>
      </c>
      <c r="AG48" s="114">
        <v>1.6935990000000001</v>
      </c>
      <c r="AH48" s="112">
        <v>4.7161939999999998</v>
      </c>
      <c r="AI48" s="112">
        <v>1.6935990000000001</v>
      </c>
      <c r="AJ48" s="112">
        <v>0</v>
      </c>
      <c r="AK48" s="112">
        <f t="shared" si="0"/>
        <v>53.028964999999999</v>
      </c>
      <c r="AL48" s="112">
        <f t="shared" si="1"/>
        <v>4.7183819999999992</v>
      </c>
      <c r="AM48" s="112">
        <v>0</v>
      </c>
      <c r="AN48" s="112">
        <v>4.7183819999999992</v>
      </c>
      <c r="AO48" s="112">
        <f t="shared" si="2"/>
        <v>48.310583000000001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232.22148899999996</v>
      </c>
      <c r="E50" s="102">
        <v>0</v>
      </c>
      <c r="F50" s="102">
        <v>0</v>
      </c>
      <c r="G50" s="102">
        <v>232.22148899999996</v>
      </c>
      <c r="H50" s="102">
        <v>0.86299999999999999</v>
      </c>
      <c r="I50" s="102">
        <v>0</v>
      </c>
      <c r="J50" s="102">
        <v>0</v>
      </c>
      <c r="K50" s="102">
        <v>229.19129999999998</v>
      </c>
      <c r="L50" s="102">
        <v>0</v>
      </c>
      <c r="M50" s="102">
        <v>224.28419999999997</v>
      </c>
      <c r="N50" s="102">
        <v>0</v>
      </c>
      <c r="O50" s="102">
        <v>4.9071000000000007</v>
      </c>
      <c r="P50" s="102">
        <v>0</v>
      </c>
      <c r="Q50" s="103">
        <v>0</v>
      </c>
      <c r="R50" s="102">
        <v>0</v>
      </c>
      <c r="S50" s="104">
        <v>7.0742889999999994</v>
      </c>
      <c r="T50" s="102">
        <v>0.31419999999999998</v>
      </c>
      <c r="U50" s="102">
        <v>3.2000000000000002E-3</v>
      </c>
      <c r="V50" s="102">
        <v>0.311</v>
      </c>
      <c r="W50" s="102">
        <v>6.7600889999999998</v>
      </c>
      <c r="X50" s="102">
        <v>3.5283689999999996</v>
      </c>
      <c r="Y50" s="102">
        <v>0</v>
      </c>
      <c r="Z50" s="102">
        <v>3.2317200000000001</v>
      </c>
      <c r="AA50" s="102">
        <v>1.357E-2</v>
      </c>
      <c r="AB50" s="102">
        <v>0.48114100000000004</v>
      </c>
      <c r="AC50" s="102">
        <v>6.2789479999999998</v>
      </c>
      <c r="AD50" s="102">
        <v>6.181254</v>
      </c>
      <c r="AE50" s="102">
        <v>9.7694000000000003E-2</v>
      </c>
      <c r="AF50" s="105">
        <v>0</v>
      </c>
      <c r="AG50" s="104">
        <v>7.0442540000000005</v>
      </c>
      <c r="AH50" s="102">
        <v>0.41189399999999998</v>
      </c>
      <c r="AI50" s="102">
        <v>7.0442540000000005</v>
      </c>
      <c r="AJ50" s="102">
        <v>0</v>
      </c>
      <c r="AK50" s="102">
        <f t="shared" si="0"/>
        <v>232.22148899999996</v>
      </c>
      <c r="AL50" s="102">
        <f t="shared" si="1"/>
        <v>0.52590999999999999</v>
      </c>
      <c r="AM50" s="102">
        <v>0</v>
      </c>
      <c r="AN50" s="102">
        <v>0.52590999999999999</v>
      </c>
      <c r="AO50" s="102">
        <f t="shared" si="2"/>
        <v>231.69557899999995</v>
      </c>
    </row>
    <row r="51" spans="2:41" ht="17.25" customHeight="1">
      <c r="B51" s="106" t="s">
        <v>114</v>
      </c>
      <c r="C51" s="107"/>
      <c r="D51" s="91">
        <v>0.53649799999999992</v>
      </c>
      <c r="E51" s="91">
        <v>0</v>
      </c>
      <c r="F51" s="91">
        <v>0</v>
      </c>
      <c r="G51" s="91">
        <v>0.53649799999999992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0.53649799999999992</v>
      </c>
      <c r="T51" s="91">
        <v>0</v>
      </c>
      <c r="U51" s="91">
        <v>0</v>
      </c>
      <c r="V51" s="91">
        <v>0</v>
      </c>
      <c r="W51" s="91">
        <v>0.53649799999999992</v>
      </c>
      <c r="X51" s="91">
        <v>3.2700000000000003E-3</v>
      </c>
      <c r="Y51" s="91">
        <v>0</v>
      </c>
      <c r="Z51" s="91">
        <v>0.53322799999999992</v>
      </c>
      <c r="AA51" s="91">
        <v>1E-4</v>
      </c>
      <c r="AB51" s="91">
        <v>9.8999999999960231E-5</v>
      </c>
      <c r="AC51" s="91">
        <v>0.53639899999999996</v>
      </c>
      <c r="AD51" s="91">
        <v>0.51124399999999992</v>
      </c>
      <c r="AE51" s="91">
        <v>2.5155E-2</v>
      </c>
      <c r="AF51" s="93">
        <v>0</v>
      </c>
      <c r="AG51" s="92">
        <v>0.51124399999999992</v>
      </c>
      <c r="AH51" s="91">
        <v>2.5155E-2</v>
      </c>
      <c r="AI51" s="91">
        <v>0.51124399999999992</v>
      </c>
      <c r="AJ51" s="91">
        <v>0</v>
      </c>
      <c r="AK51" s="91">
        <f t="shared" si="0"/>
        <v>0.53649799999999992</v>
      </c>
      <c r="AL51" s="91">
        <f t="shared" si="1"/>
        <v>2.5253999999999999E-2</v>
      </c>
      <c r="AM51" s="91">
        <v>0</v>
      </c>
      <c r="AN51" s="91">
        <v>2.5253999999999999E-2</v>
      </c>
      <c r="AO51" s="91">
        <f t="shared" si="2"/>
        <v>0.51124399999999992</v>
      </c>
    </row>
    <row r="52" spans="2:41" ht="17.25" customHeight="1">
      <c r="B52" s="106" t="s">
        <v>115</v>
      </c>
      <c r="C52" s="107"/>
      <c r="D52" s="91">
        <v>2.1244079999999994</v>
      </c>
      <c r="E52" s="91">
        <v>0</v>
      </c>
      <c r="F52" s="91">
        <v>0</v>
      </c>
      <c r="G52" s="91">
        <v>2.1244079999999994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2.1244079999999994</v>
      </c>
      <c r="T52" s="91">
        <v>7.4999999999999997E-3</v>
      </c>
      <c r="U52" s="91">
        <v>7.4999999999999997E-3</v>
      </c>
      <c r="V52" s="91">
        <v>0</v>
      </c>
      <c r="W52" s="91">
        <v>2.1169079999999996</v>
      </c>
      <c r="X52" s="91">
        <v>1.8266569999999995</v>
      </c>
      <c r="Y52" s="91">
        <v>0</v>
      </c>
      <c r="Z52" s="91">
        <v>0.29025099999999998</v>
      </c>
      <c r="AA52" s="91">
        <v>9.3639999999999991E-3</v>
      </c>
      <c r="AB52" s="91">
        <v>1.3803999999999483E-2</v>
      </c>
      <c r="AC52" s="91">
        <v>2.1031040000000001</v>
      </c>
      <c r="AD52" s="91">
        <v>2.0565100000000003</v>
      </c>
      <c r="AE52" s="91">
        <v>4.6594000000000024E-2</v>
      </c>
      <c r="AF52" s="93">
        <v>0</v>
      </c>
      <c r="AG52" s="92">
        <v>2.0565100000000003</v>
      </c>
      <c r="AH52" s="91">
        <v>5.4094000000000024E-2</v>
      </c>
      <c r="AI52" s="91">
        <v>2.0565100000000003</v>
      </c>
      <c r="AJ52" s="91">
        <v>0</v>
      </c>
      <c r="AK52" s="91">
        <f t="shared" si="0"/>
        <v>2.1244079999999994</v>
      </c>
      <c r="AL52" s="91">
        <f t="shared" si="1"/>
        <v>6.7898000000000028E-2</v>
      </c>
      <c r="AM52" s="91">
        <v>0</v>
      </c>
      <c r="AN52" s="91">
        <v>6.7898000000000028E-2</v>
      </c>
      <c r="AO52" s="91">
        <f t="shared" si="2"/>
        <v>2.0565099999999994</v>
      </c>
    </row>
    <row r="53" spans="2:41" ht="17.25" customHeight="1">
      <c r="B53" s="106" t="s">
        <v>116</v>
      </c>
      <c r="C53" s="107"/>
      <c r="D53" s="91">
        <v>7.5452629999999985</v>
      </c>
      <c r="E53" s="91">
        <v>0</v>
      </c>
      <c r="F53" s="91">
        <v>0</v>
      </c>
      <c r="G53" s="91">
        <v>7.5452629999999985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7.5452629999999985</v>
      </c>
      <c r="T53" s="91">
        <v>1.4999999999999999E-4</v>
      </c>
      <c r="U53" s="91">
        <v>0</v>
      </c>
      <c r="V53" s="91">
        <v>1.4999999999999999E-4</v>
      </c>
      <c r="W53" s="91">
        <v>7.5451129999999988</v>
      </c>
      <c r="X53" s="91">
        <v>3.2959469999999991</v>
      </c>
      <c r="Y53" s="91">
        <v>2.8E-5</v>
      </c>
      <c r="Z53" s="91">
        <v>4.2491659999999998</v>
      </c>
      <c r="AA53" s="91">
        <v>8.4072500000000008E-2</v>
      </c>
      <c r="AB53" s="91">
        <v>3.1809090000000007</v>
      </c>
      <c r="AC53" s="91">
        <v>4.3642039999999982</v>
      </c>
      <c r="AD53" s="91">
        <v>4.0637279999999985</v>
      </c>
      <c r="AE53" s="91">
        <v>0.30047599999999985</v>
      </c>
      <c r="AF53" s="93">
        <v>0</v>
      </c>
      <c r="AG53" s="92">
        <v>4.0637279999999985</v>
      </c>
      <c r="AH53" s="91">
        <v>0.30062599999999984</v>
      </c>
      <c r="AI53" s="91">
        <v>4.0637279999999985</v>
      </c>
      <c r="AJ53" s="91">
        <v>0</v>
      </c>
      <c r="AK53" s="91">
        <f t="shared" si="0"/>
        <v>7.5452629999999985</v>
      </c>
      <c r="AL53" s="91">
        <f t="shared" si="1"/>
        <v>2.7140429583350079</v>
      </c>
      <c r="AM53" s="91">
        <v>0</v>
      </c>
      <c r="AN53" s="91">
        <v>2.7140429583350079</v>
      </c>
      <c r="AO53" s="91">
        <f t="shared" si="2"/>
        <v>4.8312200416649906</v>
      </c>
    </row>
    <row r="54" spans="2:41" ht="17.25" customHeight="1">
      <c r="B54" s="106" t="s">
        <v>117</v>
      </c>
      <c r="C54" s="107"/>
      <c r="D54" s="91">
        <v>0.92771000000000003</v>
      </c>
      <c r="E54" s="91">
        <v>0</v>
      </c>
      <c r="F54" s="91">
        <v>0</v>
      </c>
      <c r="G54" s="91">
        <v>0.92771000000000003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0.92771000000000003</v>
      </c>
      <c r="T54" s="91">
        <v>0</v>
      </c>
      <c r="U54" s="91">
        <v>0</v>
      </c>
      <c r="V54" s="91">
        <v>0</v>
      </c>
      <c r="W54" s="91">
        <v>0.92771000000000003</v>
      </c>
      <c r="X54" s="91">
        <v>0.86716800000000005</v>
      </c>
      <c r="Y54" s="91">
        <v>0</v>
      </c>
      <c r="Z54" s="91">
        <v>6.0541999999999999E-2</v>
      </c>
      <c r="AA54" s="91">
        <v>7.1099999999999991E-3</v>
      </c>
      <c r="AB54" s="91">
        <v>7.4800000000000422E-3</v>
      </c>
      <c r="AC54" s="91">
        <v>0.92022999999999999</v>
      </c>
      <c r="AD54" s="91">
        <v>0.90324599999999999</v>
      </c>
      <c r="AE54" s="91">
        <v>1.6983999999999999E-2</v>
      </c>
      <c r="AF54" s="93">
        <v>0</v>
      </c>
      <c r="AG54" s="92">
        <v>0.90324599999999999</v>
      </c>
      <c r="AH54" s="91">
        <v>1.6983999999999999E-2</v>
      </c>
      <c r="AI54" s="91">
        <v>0.90324599999999999</v>
      </c>
      <c r="AJ54" s="91">
        <v>0</v>
      </c>
      <c r="AK54" s="91">
        <f t="shared" si="0"/>
        <v>0.92771000000000003</v>
      </c>
      <c r="AL54" s="91">
        <f t="shared" si="1"/>
        <v>2.4463999999999993E-2</v>
      </c>
      <c r="AM54" s="91">
        <v>0</v>
      </c>
      <c r="AN54" s="91">
        <v>2.4463999999999993E-2</v>
      </c>
      <c r="AO54" s="91">
        <f t="shared" si="2"/>
        <v>0.90324599999999999</v>
      </c>
    </row>
    <row r="55" spans="2:41" ht="17.25" customHeight="1">
      <c r="B55" s="106" t="s">
        <v>118</v>
      </c>
      <c r="C55" s="107"/>
      <c r="D55" s="91">
        <v>0.10979899999999999</v>
      </c>
      <c r="E55" s="91">
        <v>0</v>
      </c>
      <c r="F55" s="91">
        <v>0</v>
      </c>
      <c r="G55" s="91">
        <v>0.10979899999999999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0.10979899999999999</v>
      </c>
      <c r="T55" s="91">
        <v>5.1999999999999998E-3</v>
      </c>
      <c r="U55" s="91">
        <v>5.1999999999999998E-3</v>
      </c>
      <c r="V55" s="91">
        <v>0</v>
      </c>
      <c r="W55" s="91">
        <v>0.104599</v>
      </c>
      <c r="X55" s="91">
        <v>5.0294000000000005E-2</v>
      </c>
      <c r="Y55" s="91">
        <v>0</v>
      </c>
      <c r="Z55" s="91">
        <v>5.4304999999999999E-2</v>
      </c>
      <c r="AA55" s="91">
        <v>1.8429500000000001E-2</v>
      </c>
      <c r="AB55" s="91">
        <v>3.6858999999999989E-2</v>
      </c>
      <c r="AC55" s="91">
        <v>6.7740000000000009E-2</v>
      </c>
      <c r="AD55" s="91">
        <v>3.6483000000000008E-2</v>
      </c>
      <c r="AE55" s="91">
        <v>3.1257E-2</v>
      </c>
      <c r="AF55" s="93">
        <v>0</v>
      </c>
      <c r="AG55" s="92">
        <v>3.6483000000000008E-2</v>
      </c>
      <c r="AH55" s="91">
        <v>3.6457000000000003E-2</v>
      </c>
      <c r="AI55" s="91">
        <v>3.6483000000000008E-2</v>
      </c>
      <c r="AJ55" s="91">
        <v>0</v>
      </c>
      <c r="AK55" s="91">
        <f t="shared" si="0"/>
        <v>0.10979899999999999</v>
      </c>
      <c r="AL55" s="91">
        <f t="shared" si="1"/>
        <v>7.3316000000000006E-2</v>
      </c>
      <c r="AM55" s="91">
        <v>0</v>
      </c>
      <c r="AN55" s="91">
        <v>7.3316000000000006E-2</v>
      </c>
      <c r="AO55" s="91">
        <f t="shared" si="2"/>
        <v>3.6482999999999988E-2</v>
      </c>
    </row>
    <row r="56" spans="2:41" ht="17.25" customHeight="1">
      <c r="B56" s="106" t="s">
        <v>119</v>
      </c>
      <c r="C56" s="107"/>
      <c r="D56" s="91">
        <v>7.0179999999999982E-3</v>
      </c>
      <c r="E56" s="91">
        <v>0</v>
      </c>
      <c r="F56" s="91">
        <v>0</v>
      </c>
      <c r="G56" s="91">
        <v>7.0179999999999982E-3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7.0179999999999982E-3</v>
      </c>
      <c r="T56" s="91">
        <v>4.7999999999999996E-4</v>
      </c>
      <c r="U56" s="91">
        <v>0</v>
      </c>
      <c r="V56" s="91">
        <v>4.7999999999999996E-4</v>
      </c>
      <c r="W56" s="91">
        <v>6.5379999999999987E-3</v>
      </c>
      <c r="X56" s="91">
        <v>2.3879999999999999E-3</v>
      </c>
      <c r="Y56" s="91">
        <v>2.2279999999999999E-3</v>
      </c>
      <c r="Z56" s="91">
        <v>4.1499999999999992E-3</v>
      </c>
      <c r="AA56" s="91">
        <v>1.8500000000000001E-3</v>
      </c>
      <c r="AB56" s="91">
        <v>3.9279999999999983E-3</v>
      </c>
      <c r="AC56" s="91">
        <v>2.6100000000000003E-3</v>
      </c>
      <c r="AD56" s="91">
        <v>1.9170000000000003E-3</v>
      </c>
      <c r="AE56" s="91">
        <v>6.9300000000000004E-4</v>
      </c>
      <c r="AF56" s="93">
        <v>0</v>
      </c>
      <c r="AG56" s="92">
        <v>1.9170000000000003E-3</v>
      </c>
      <c r="AH56" s="91">
        <v>1.173E-3</v>
      </c>
      <c r="AI56" s="91">
        <v>1.9170000000000003E-3</v>
      </c>
      <c r="AJ56" s="91">
        <v>0</v>
      </c>
      <c r="AK56" s="91">
        <f t="shared" si="0"/>
        <v>7.0179999999999982E-3</v>
      </c>
      <c r="AL56" s="91">
        <f t="shared" si="1"/>
        <v>5.1009999999999996E-3</v>
      </c>
      <c r="AM56" s="91">
        <v>0</v>
      </c>
      <c r="AN56" s="91">
        <v>5.1009999999999996E-3</v>
      </c>
      <c r="AO56" s="91">
        <f t="shared" si="2"/>
        <v>1.9169999999999986E-3</v>
      </c>
    </row>
    <row r="57" spans="2:41" ht="17.25" customHeight="1">
      <c r="B57" s="106" t="s">
        <v>120</v>
      </c>
      <c r="C57" s="107"/>
      <c r="D57" s="91">
        <v>0.52687100000000009</v>
      </c>
      <c r="E57" s="91">
        <v>0</v>
      </c>
      <c r="F57" s="91">
        <v>0</v>
      </c>
      <c r="G57" s="91">
        <v>0.52687100000000009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0.52687100000000009</v>
      </c>
      <c r="T57" s="91">
        <v>0</v>
      </c>
      <c r="U57" s="91">
        <v>0</v>
      </c>
      <c r="V57" s="91">
        <v>0</v>
      </c>
      <c r="W57" s="91">
        <v>0.52687100000000009</v>
      </c>
      <c r="X57" s="91">
        <v>5.9197999999999994E-2</v>
      </c>
      <c r="Y57" s="91">
        <v>0</v>
      </c>
      <c r="Z57" s="91">
        <v>0.46767300000000006</v>
      </c>
      <c r="AA57" s="91">
        <v>1.6390000000000002E-2</v>
      </c>
      <c r="AB57" s="91">
        <v>7.313200000000003E-2</v>
      </c>
      <c r="AC57" s="91">
        <v>0.45373900000000006</v>
      </c>
      <c r="AD57" s="91">
        <v>0.39594700000000005</v>
      </c>
      <c r="AE57" s="91">
        <v>5.7791999999999989E-2</v>
      </c>
      <c r="AF57" s="93">
        <v>0</v>
      </c>
      <c r="AG57" s="92">
        <v>0.39594700000000005</v>
      </c>
      <c r="AH57" s="91">
        <v>5.7791999999999989E-2</v>
      </c>
      <c r="AI57" s="91">
        <v>0.39594700000000005</v>
      </c>
      <c r="AJ57" s="91">
        <v>0</v>
      </c>
      <c r="AK57" s="91">
        <f t="shared" si="0"/>
        <v>0.52687100000000009</v>
      </c>
      <c r="AL57" s="91">
        <f t="shared" si="1"/>
        <v>0.13081399999999999</v>
      </c>
      <c r="AM57" s="91">
        <v>0</v>
      </c>
      <c r="AN57" s="91">
        <v>0.13081399999999999</v>
      </c>
      <c r="AO57" s="91">
        <f t="shared" si="2"/>
        <v>0.3960570000000001</v>
      </c>
    </row>
    <row r="58" spans="2:41" ht="17.25" customHeight="1">
      <c r="B58" s="106" t="s">
        <v>121</v>
      </c>
      <c r="C58" s="107"/>
      <c r="D58" s="91">
        <v>1.0243999999999998E-2</v>
      </c>
      <c r="E58" s="91">
        <v>0</v>
      </c>
      <c r="F58" s="91">
        <v>0</v>
      </c>
      <c r="G58" s="91">
        <v>1.0243999999999998E-2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1.0243999999999998E-2</v>
      </c>
      <c r="T58" s="91">
        <v>0</v>
      </c>
      <c r="U58" s="91">
        <v>0</v>
      </c>
      <c r="V58" s="91">
        <v>0</v>
      </c>
      <c r="W58" s="91">
        <v>1.0243999999999998E-2</v>
      </c>
      <c r="X58" s="91">
        <v>4.4700000000000002E-4</v>
      </c>
      <c r="Y58" s="91">
        <v>1E-4</v>
      </c>
      <c r="Z58" s="91">
        <v>9.7969999999999984E-3</v>
      </c>
      <c r="AA58" s="91">
        <v>4.7590000000000002E-3</v>
      </c>
      <c r="AB58" s="91">
        <v>7.3949999999999979E-3</v>
      </c>
      <c r="AC58" s="91">
        <v>2.849E-3</v>
      </c>
      <c r="AD58" s="91">
        <v>1.5740000000000001E-3</v>
      </c>
      <c r="AE58" s="91">
        <v>1.2749999999999999E-3</v>
      </c>
      <c r="AF58" s="93">
        <v>0</v>
      </c>
      <c r="AG58" s="92">
        <v>1.5740000000000001E-3</v>
      </c>
      <c r="AH58" s="91">
        <v>1.2749999999999999E-3</v>
      </c>
      <c r="AI58" s="91">
        <v>1.5740000000000001E-3</v>
      </c>
      <c r="AJ58" s="91">
        <v>0</v>
      </c>
      <c r="AK58" s="91">
        <f t="shared" si="0"/>
        <v>1.0243999999999998E-2</v>
      </c>
      <c r="AL58" s="91">
        <f t="shared" si="1"/>
        <v>7.9490000000000012E-3</v>
      </c>
      <c r="AM58" s="91">
        <v>0</v>
      </c>
      <c r="AN58" s="91">
        <v>7.9490000000000012E-3</v>
      </c>
      <c r="AO58" s="91">
        <f t="shared" si="2"/>
        <v>2.2949999999999967E-3</v>
      </c>
    </row>
    <row r="59" spans="2:41" ht="17.25" customHeight="1">
      <c r="B59" s="106" t="s">
        <v>122</v>
      </c>
      <c r="C59" s="107"/>
      <c r="D59" s="91">
        <v>1.3776910000000002</v>
      </c>
      <c r="E59" s="91">
        <v>0</v>
      </c>
      <c r="F59" s="91">
        <v>0</v>
      </c>
      <c r="G59" s="91">
        <v>1.3776910000000002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1.3776910000000002</v>
      </c>
      <c r="T59" s="91">
        <v>2.5000000000000001E-4</v>
      </c>
      <c r="U59" s="91">
        <v>1.4999999999999999E-4</v>
      </c>
      <c r="V59" s="91">
        <v>1E-4</v>
      </c>
      <c r="W59" s="91">
        <v>1.3774410000000001</v>
      </c>
      <c r="X59" s="91">
        <v>1.2039980000000001</v>
      </c>
      <c r="Y59" s="91">
        <v>1.0747</v>
      </c>
      <c r="Z59" s="91">
        <v>0.17344300000000001</v>
      </c>
      <c r="AA59" s="91">
        <v>2.0000000000000002E-5</v>
      </c>
      <c r="AB59" s="91">
        <v>1.0474560000000002</v>
      </c>
      <c r="AC59" s="91">
        <v>0.32998500000000003</v>
      </c>
      <c r="AD59" s="91">
        <v>0.11028600000000001</v>
      </c>
      <c r="AE59" s="91">
        <v>0.21969900000000001</v>
      </c>
      <c r="AF59" s="93">
        <v>0</v>
      </c>
      <c r="AG59" s="92">
        <v>0.11028600000000001</v>
      </c>
      <c r="AH59" s="91">
        <v>0.21994900000000001</v>
      </c>
      <c r="AI59" s="91">
        <v>0.11028600000000001</v>
      </c>
      <c r="AJ59" s="91">
        <v>0</v>
      </c>
      <c r="AK59" s="91">
        <f t="shared" si="0"/>
        <v>1.3776910000000002</v>
      </c>
      <c r="AL59" s="91">
        <f t="shared" si="1"/>
        <v>1.218386</v>
      </c>
      <c r="AM59" s="91">
        <v>0</v>
      </c>
      <c r="AN59" s="91">
        <v>1.218386</v>
      </c>
      <c r="AO59" s="91">
        <f t="shared" si="2"/>
        <v>0.15930500000000025</v>
      </c>
    </row>
    <row r="60" spans="2:41" ht="17.25" customHeight="1">
      <c r="B60" s="106" t="s">
        <v>123</v>
      </c>
      <c r="C60" s="107"/>
      <c r="D60" s="91">
        <v>6.1771890000000012</v>
      </c>
      <c r="E60" s="91">
        <v>0</v>
      </c>
      <c r="F60" s="91">
        <v>0</v>
      </c>
      <c r="G60" s="91">
        <v>6.1771890000000012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6.1771890000000012</v>
      </c>
      <c r="T60" s="91">
        <v>0.52535999999999994</v>
      </c>
      <c r="U60" s="91">
        <v>1.15E-2</v>
      </c>
      <c r="V60" s="91">
        <v>0.51385999999999998</v>
      </c>
      <c r="W60" s="91">
        <v>5.6518290000000011</v>
      </c>
      <c r="X60" s="91">
        <v>2.8079630000000022</v>
      </c>
      <c r="Y60" s="91">
        <v>2.2352170000000013</v>
      </c>
      <c r="Z60" s="91">
        <v>2.8438659999999993</v>
      </c>
      <c r="AA60" s="91">
        <v>2.8029869999999999</v>
      </c>
      <c r="AB60" s="91">
        <v>4.4428660000000013</v>
      </c>
      <c r="AC60" s="91">
        <v>1.2089629999999998</v>
      </c>
      <c r="AD60" s="91">
        <v>0.4148349999999999</v>
      </c>
      <c r="AE60" s="91">
        <v>0.79412799999999995</v>
      </c>
      <c r="AF60" s="93">
        <v>0</v>
      </c>
      <c r="AG60" s="92">
        <v>0.4148349999999999</v>
      </c>
      <c r="AH60" s="91">
        <v>1.3194879999999998</v>
      </c>
      <c r="AI60" s="91">
        <v>0.4148349999999999</v>
      </c>
      <c r="AJ60" s="91">
        <v>0</v>
      </c>
      <c r="AK60" s="91">
        <f t="shared" si="0"/>
        <v>6.1771890000000012</v>
      </c>
      <c r="AL60" s="91">
        <f t="shared" si="1"/>
        <v>5.7503550000000017</v>
      </c>
      <c r="AM60" s="91">
        <v>0</v>
      </c>
      <c r="AN60" s="91">
        <v>5.7503550000000017</v>
      </c>
      <c r="AO60" s="91">
        <f t="shared" si="2"/>
        <v>0.42683399999999949</v>
      </c>
    </row>
    <row r="61" spans="2:41" ht="17.25" customHeight="1">
      <c r="B61" s="106" t="s">
        <v>124</v>
      </c>
      <c r="C61" s="107"/>
      <c r="D61" s="91">
        <v>5.4869999999999997E-3</v>
      </c>
      <c r="E61" s="91">
        <v>0</v>
      </c>
      <c r="F61" s="91">
        <v>0</v>
      </c>
      <c r="G61" s="91">
        <v>5.4869999999999997E-3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5.4869999999999997E-3</v>
      </c>
      <c r="T61" s="91">
        <v>0</v>
      </c>
      <c r="U61" s="91">
        <v>0</v>
      </c>
      <c r="V61" s="91">
        <v>0</v>
      </c>
      <c r="W61" s="91">
        <v>5.4869999999999997E-3</v>
      </c>
      <c r="X61" s="91">
        <v>0</v>
      </c>
      <c r="Y61" s="91">
        <v>0</v>
      </c>
      <c r="Z61" s="91">
        <v>5.4869999999999997E-3</v>
      </c>
      <c r="AA61" s="91">
        <v>0</v>
      </c>
      <c r="AB61" s="91">
        <v>1.1549999999999998E-3</v>
      </c>
      <c r="AC61" s="91">
        <v>4.3319999999999999E-3</v>
      </c>
      <c r="AD61" s="91">
        <v>1.2E-5</v>
      </c>
      <c r="AE61" s="91">
        <v>4.3200000000000001E-3</v>
      </c>
      <c r="AF61" s="93">
        <v>0</v>
      </c>
      <c r="AG61" s="92">
        <v>1.2E-5</v>
      </c>
      <c r="AH61" s="91">
        <v>4.3200000000000001E-3</v>
      </c>
      <c r="AI61" s="91">
        <v>1.2E-5</v>
      </c>
      <c r="AJ61" s="91">
        <v>0</v>
      </c>
      <c r="AK61" s="91">
        <f t="shared" si="0"/>
        <v>5.4869999999999997E-3</v>
      </c>
      <c r="AL61" s="91">
        <f t="shared" si="1"/>
        <v>4.3200000000000001E-3</v>
      </c>
      <c r="AM61" s="91">
        <v>0</v>
      </c>
      <c r="AN61" s="91">
        <v>4.3200000000000001E-3</v>
      </c>
      <c r="AO61" s="91">
        <f t="shared" si="2"/>
        <v>1.1669999999999996E-3</v>
      </c>
    </row>
    <row r="62" spans="2:41" ht="17.25" customHeight="1">
      <c r="B62" s="106" t="s">
        <v>125</v>
      </c>
      <c r="C62" s="107"/>
      <c r="D62" s="91">
        <v>32.257265999999987</v>
      </c>
      <c r="E62" s="91">
        <v>0</v>
      </c>
      <c r="F62" s="91">
        <v>0</v>
      </c>
      <c r="G62" s="91">
        <v>32.257265999999987</v>
      </c>
      <c r="H62" s="91">
        <v>0</v>
      </c>
      <c r="I62" s="91">
        <v>0</v>
      </c>
      <c r="J62" s="91">
        <v>0</v>
      </c>
      <c r="K62" s="91">
        <v>6.8000000000000005E-3</v>
      </c>
      <c r="L62" s="91">
        <v>0</v>
      </c>
      <c r="M62" s="91">
        <v>0</v>
      </c>
      <c r="N62" s="91">
        <v>0</v>
      </c>
      <c r="O62" s="91">
        <v>6.8000000000000005E-3</v>
      </c>
      <c r="P62" s="91">
        <v>2.3369999999999997E-3</v>
      </c>
      <c r="Q62" s="108">
        <v>0</v>
      </c>
      <c r="R62" s="91">
        <v>0</v>
      </c>
      <c r="S62" s="92">
        <v>32.25492899999999</v>
      </c>
      <c r="T62" s="91">
        <v>2.470675</v>
      </c>
      <c r="U62" s="91">
        <v>0.21518999999999996</v>
      </c>
      <c r="V62" s="91">
        <v>2.2554850000000002</v>
      </c>
      <c r="W62" s="91">
        <v>29.78425399999999</v>
      </c>
      <c r="X62" s="91">
        <v>18.680307999999993</v>
      </c>
      <c r="Y62" s="91">
        <v>0.63396999999999981</v>
      </c>
      <c r="Z62" s="91">
        <v>11.103945999999999</v>
      </c>
      <c r="AA62" s="91">
        <v>1.2750714999999997</v>
      </c>
      <c r="AB62" s="91">
        <v>5.4951759999999794</v>
      </c>
      <c r="AC62" s="91">
        <v>24.289078000000011</v>
      </c>
      <c r="AD62" s="91">
        <v>18.910840000000007</v>
      </c>
      <c r="AE62" s="91">
        <v>5.3782380000000041</v>
      </c>
      <c r="AF62" s="93">
        <v>0</v>
      </c>
      <c r="AG62" s="92">
        <v>18.913177000000008</v>
      </c>
      <c r="AH62" s="91">
        <v>7.848913000000004</v>
      </c>
      <c r="AI62" s="91">
        <v>18.913177000000008</v>
      </c>
      <c r="AJ62" s="91">
        <v>0</v>
      </c>
      <c r="AK62" s="91">
        <f t="shared" si="0"/>
        <v>32.257265999999987</v>
      </c>
      <c r="AL62" s="91">
        <f t="shared" si="1"/>
        <v>11.746378398050513</v>
      </c>
      <c r="AM62" s="91">
        <v>0</v>
      </c>
      <c r="AN62" s="91">
        <v>11.746378398050513</v>
      </c>
      <c r="AO62" s="91">
        <f t="shared" si="2"/>
        <v>20.510887601949474</v>
      </c>
    </row>
    <row r="63" spans="2:41" ht="17.25" customHeight="1">
      <c r="B63" s="106" t="s">
        <v>126</v>
      </c>
      <c r="C63" s="107"/>
      <c r="D63" s="91">
        <v>1.5747879999999999</v>
      </c>
      <c r="E63" s="91">
        <v>0</v>
      </c>
      <c r="F63" s="91">
        <v>0</v>
      </c>
      <c r="G63" s="91">
        <v>1.5747879999999999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1.5747879999999999</v>
      </c>
      <c r="T63" s="91">
        <v>0.65</v>
      </c>
      <c r="U63" s="91">
        <v>2E-3</v>
      </c>
      <c r="V63" s="91">
        <v>0.64800000000000002</v>
      </c>
      <c r="W63" s="91">
        <v>0.92478799999999994</v>
      </c>
      <c r="X63" s="91">
        <v>0.88368299999999989</v>
      </c>
      <c r="Y63" s="91">
        <v>1.5390000000000002E-3</v>
      </c>
      <c r="Z63" s="91">
        <v>4.1105000000000017E-2</v>
      </c>
      <c r="AA63" s="91">
        <v>3.4739999999999997E-3</v>
      </c>
      <c r="AB63" s="91">
        <v>8.5150000000000503E-3</v>
      </c>
      <c r="AC63" s="91">
        <v>0.91627299999999989</v>
      </c>
      <c r="AD63" s="91">
        <v>0.83502799999999988</v>
      </c>
      <c r="AE63" s="91">
        <v>8.1245000000000026E-2</v>
      </c>
      <c r="AF63" s="93">
        <v>0</v>
      </c>
      <c r="AG63" s="92">
        <v>0.83502799999999988</v>
      </c>
      <c r="AH63" s="91">
        <v>0.73124500000000003</v>
      </c>
      <c r="AI63" s="91">
        <v>0.83502799999999988</v>
      </c>
      <c r="AJ63" s="91">
        <v>0</v>
      </c>
      <c r="AK63" s="91">
        <f t="shared" si="0"/>
        <v>1.5747879999999999</v>
      </c>
      <c r="AL63" s="91">
        <f t="shared" si="1"/>
        <v>0.73975999999999997</v>
      </c>
      <c r="AM63" s="91">
        <v>0</v>
      </c>
      <c r="AN63" s="91">
        <v>0.73975999999999997</v>
      </c>
      <c r="AO63" s="91">
        <f t="shared" si="2"/>
        <v>0.83502799999999988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2018-03-27T02:16:33Z</dcterms:created>
  <dcterms:modified xsi:type="dcterms:W3CDTF">2018-03-27T02:16:34Z</dcterms:modified>
</cp:coreProperties>
</file>