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K12"/>
  <c r="Z8"/>
  <c r="X8"/>
  <c r="AO16" l="1"/>
  <c r="AO20"/>
  <c r="AO21"/>
  <c r="AO38"/>
  <c r="AO15"/>
  <c r="AO24"/>
  <c r="AO25"/>
  <c r="AO30"/>
  <c r="AO32"/>
  <c r="AO33"/>
  <c r="AO3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<sst xmlns="http://schemas.openxmlformats.org/spreadsheetml/2006/main" count="111" uniqueCount="105">
  <si>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</si>
  <si>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</si>
  <si>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</si>
  <si>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</si>
  <si>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</si>
  <si>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</si>
  <si>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</si>
  <si>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</si>
  <si>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</si>
  <si>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</si>
  <si>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</si>
  <si>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</si>
  <si>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</si>
  <si>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</si>
  <si>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</si>
  <si>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</si>
  <si>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</si>
  <si>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</si>
  <si>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</si>
  <si>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</si>
  <si>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</si>
  <si>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</si>
  <si>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</si>
  <si>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</si>
  <si>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</si>
  <si>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</si>
  <si>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</si>
  <si>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</si>
  <si>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</si>
  <si>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</si>
  <si>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</si>
  <si>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</si>
  <si>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</si>
  <si>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</si>
  <si>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</si>
  <si>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</si>
  <si>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</si>
  <si>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</si>
  <si>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</si>
  <si>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</si>
  <si>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</si>
  <si>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</si>
  <si>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</si>
  <si>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</si>
  <si>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</si>
  <si>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</si>
  <si>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</si>
  <si>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</si>
  <si>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</si>
  <si>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</si>
  <si>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</si>
  <si>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</si>
  <si>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</si>
  <si>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</si>
  <si>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</si>
  <si>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</si>
  <si>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</si>
  <si>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</si>
  <si>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</si>
  <si>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</si>
  <si>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</si>
  <si>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</si>
  <si>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</si>
  <si>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</si>
  <si>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</si>
  <si>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</si>
  <si>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</si>
  <si>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</si>
  <si>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</si>
  <si>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</si>
  <si>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</si>
  <si>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</si>
  <si>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表2-29  発生量及び処理・処分量（種類別：変換）　〔石油・石炭〕〔全地域〕〔平成28年度〕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</si>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</sst>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16.419860999999997</v>
      </c>
      <c r="E12" s="89">
        <v>0</v>
      </c>
      <c r="F12" s="89">
        <v>0</v>
      </c>
      <c r="G12" s="89">
        <v>16.419860999999997</v>
      </c>
      <c r="H12" s="89">
        <v>0</v>
      </c>
      <c r="I12" s="89">
        <v>0</v>
      </c>
      <c r="J12" s="89">
        <v>0</v>
      </c>
      <c r="K12" s="89">
        <v>0.86175000000000002</v>
      </c>
      <c r="L12" s="89">
        <v>0</v>
      </c>
      <c r="M12" s="89">
        <v>0.80885000000000007</v>
      </c>
      <c r="N12" s="89">
        <v>0</v>
      </c>
      <c r="O12" s="89">
        <v>5.2899999999999996E-2</v>
      </c>
      <c r="P12" s="89">
        <v>0</v>
      </c>
      <c r="Q12" s="89">
        <v>0</v>
      </c>
      <c r="R12" s="89">
        <v>0</v>
      </c>
      <c r="S12" s="90">
        <v>15.611011000000001</v>
      </c>
      <c r="T12" s="89">
        <v>3.0000000000000001E-3</v>
      </c>
      <c r="U12" s="89">
        <v>3.0000000000000001E-3</v>
      </c>
      <c r="V12" s="89">
        <v>0</v>
      </c>
      <c r="W12" s="89">
        <v>15.608011000000001</v>
      </c>
      <c r="X12" s="89">
        <v>13.350187999999999</v>
      </c>
      <c r="Y12" s="89">
        <v>13.20979</v>
      </c>
      <c r="Z12" s="89">
        <v>2.2578229999999997</v>
      </c>
      <c r="AA12" s="89">
        <v>1.8304750000000001</v>
      </c>
      <c r="AB12" s="89">
        <v>13.744808999999998</v>
      </c>
      <c r="AC12" s="89">
        <v>1.863202</v>
      </c>
      <c r="AD12" s="89">
        <v>1.6834859999999998</v>
      </c>
      <c r="AE12" s="89">
        <v>0.17971599999999999</v>
      </c>
      <c r="AF12" s="89">
        <v>0</v>
      </c>
      <c r="AG12" s="90">
        <v>1.6834859999999998</v>
      </c>
      <c r="AH12" s="89">
        <v>0.18271599999999999</v>
      </c>
      <c r="AI12" s="89">
        <v>1.6834859999999998</v>
      </c>
      <c r="AJ12" s="89">
        <v>0</v>
      </c>
      <c r="AK12" s="89">
        <f>G12-N12</f>
        <v>16.419860999999997</v>
      </c>
      <c r="AL12" s="89">
        <f>AM12+AN12</f>
        <v>0.63564900000000002</v>
      </c>
      <c r="AM12" s="89">
        <f>SUM(AM13:AM14)+SUM(AM18:AM36)</f>
        <v>0</v>
      </c>
      <c r="AN12" s="89">
        <f>SUM(AN13:AN14)+SUM(AN18:AN36)</f>
        <v>0.63564900000000002</v>
      </c>
      <c r="AO12" s="89">
        <f>AK12-AL12</f>
        <v>15.784211999999997</v>
      </c>
    </row>
    <row r="13" spans="2:41" s="91" customFormat="1" ht="27" customHeight="1" thickTop="1">
      <c r="B13" s="92" t="s">
        <v>78</v>
      </c>
      <c r="C13" s="93"/>
      <c r="D13" s="94">
        <v>3.0329999999999999E-2</v>
      </c>
      <c r="E13" s="94">
        <v>0</v>
      </c>
      <c r="F13" s="94">
        <v>0</v>
      </c>
      <c r="G13" s="95">
        <v>3.0329999999999999E-2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3.0329999999999999E-2</v>
      </c>
      <c r="T13" s="94">
        <v>0</v>
      </c>
      <c r="U13" s="94">
        <v>0</v>
      </c>
      <c r="V13" s="94">
        <v>0</v>
      </c>
      <c r="W13" s="94">
        <v>3.0329999999999999E-2</v>
      </c>
      <c r="X13" s="94">
        <v>0</v>
      </c>
      <c r="Y13" s="94">
        <v>0</v>
      </c>
      <c r="Z13" s="94">
        <v>3.0329999999999999E-2</v>
      </c>
      <c r="AA13" s="94">
        <v>0</v>
      </c>
      <c r="AB13" s="94">
        <v>-6.8913000000000002E-2</v>
      </c>
      <c r="AC13" s="94">
        <v>9.9242999999999998E-2</v>
      </c>
      <c r="AD13" s="94">
        <v>3.0329999999999999E-2</v>
      </c>
      <c r="AE13" s="97">
        <v>6.8913000000000002E-2</v>
      </c>
      <c r="AF13" s="94">
        <v>0</v>
      </c>
      <c r="AG13" s="98">
        <v>3.0329999999999999E-2</v>
      </c>
      <c r="AH13" s="99">
        <v>6.8913000000000002E-2</v>
      </c>
      <c r="AI13" s="99">
        <v>3.0329999999999999E-2</v>
      </c>
      <c r="AJ13" s="94">
        <v>0</v>
      </c>
      <c r="AK13" s="94">
        <f t="shared" ref="AK13:AK39" si="0">G13-N13</f>
        <v>3.0329999999999999E-2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3.0329999999999999E-2</v>
      </c>
    </row>
    <row r="14" spans="2:41" s="91" customFormat="1" ht="27" customHeight="1">
      <c r="B14" s="100" t="s">
        <v>79</v>
      </c>
      <c r="C14" s="93"/>
      <c r="D14" s="94">
        <v>2.69034</v>
      </c>
      <c r="E14" s="94">
        <v>0</v>
      </c>
      <c r="F14" s="94">
        <v>0</v>
      </c>
      <c r="G14" s="94">
        <v>2.69034</v>
      </c>
      <c r="H14" s="94">
        <v>0</v>
      </c>
      <c r="I14" s="94">
        <v>0</v>
      </c>
      <c r="J14" s="94">
        <v>0</v>
      </c>
      <c r="K14" s="94">
        <v>0.86175000000000002</v>
      </c>
      <c r="L14" s="94">
        <v>0</v>
      </c>
      <c r="M14" s="94">
        <v>0.80885000000000007</v>
      </c>
      <c r="N14" s="94">
        <v>0</v>
      </c>
      <c r="O14" s="94">
        <v>5.2899999999999996E-2</v>
      </c>
      <c r="P14" s="94">
        <v>0</v>
      </c>
      <c r="Q14" s="94">
        <v>0</v>
      </c>
      <c r="R14" s="101">
        <v>0</v>
      </c>
      <c r="S14" s="96">
        <v>1.8814899999999999</v>
      </c>
      <c r="T14" s="94">
        <v>0</v>
      </c>
      <c r="U14" s="94">
        <v>0</v>
      </c>
      <c r="V14" s="94">
        <v>0</v>
      </c>
      <c r="W14" s="94">
        <v>1.8814899999999999</v>
      </c>
      <c r="X14" s="94">
        <v>5.3399999999999996E-2</v>
      </c>
      <c r="Y14" s="94">
        <v>5.3399999999999996E-2</v>
      </c>
      <c r="Z14" s="94">
        <v>1.82809</v>
      </c>
      <c r="AA14" s="94">
        <v>1.47228</v>
      </c>
      <c r="AB14" s="94">
        <v>0.60990799999999989</v>
      </c>
      <c r="AC14" s="94">
        <v>1.271582</v>
      </c>
      <c r="AD14" s="94">
        <v>1.2016519999999999</v>
      </c>
      <c r="AE14" s="94">
        <v>6.9930000000000006E-2</v>
      </c>
      <c r="AF14" s="94">
        <v>0</v>
      </c>
      <c r="AG14" s="96">
        <v>1.2016519999999999</v>
      </c>
      <c r="AH14" s="94">
        <v>6.9930000000000006E-2</v>
      </c>
      <c r="AI14" s="94">
        <v>1.2016519999999999</v>
      </c>
      <c r="AJ14" s="94">
        <v>0</v>
      </c>
      <c r="AK14" s="94">
        <f t="shared" si="0"/>
        <v>2.69034</v>
      </c>
      <c r="AL14" s="94">
        <f t="shared" si="1"/>
        <v>0.44636000000000003</v>
      </c>
      <c r="AM14" s="94">
        <f>SUM(AM15:AM17)</f>
        <v>0</v>
      </c>
      <c r="AN14" s="94">
        <f>SUM(AN15:AN17)</f>
        <v>0.44636000000000003</v>
      </c>
      <c r="AO14" s="94">
        <f t="shared" si="2"/>
        <v>2.2439800000000001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2.69034</v>
      </c>
      <c r="E16" s="109">
        <v>0</v>
      </c>
      <c r="F16" s="109">
        <v>0</v>
      </c>
      <c r="G16" s="109">
        <v>2.69034</v>
      </c>
      <c r="H16" s="109">
        <v>0</v>
      </c>
      <c r="I16" s="109">
        <v>0</v>
      </c>
      <c r="J16" s="109">
        <v>0</v>
      </c>
      <c r="K16" s="109">
        <v>0.86175000000000002</v>
      </c>
      <c r="L16" s="109">
        <v>0</v>
      </c>
      <c r="M16" s="109">
        <v>0.80885000000000007</v>
      </c>
      <c r="N16" s="109">
        <v>0</v>
      </c>
      <c r="O16" s="109">
        <v>5.2899999999999996E-2</v>
      </c>
      <c r="P16" s="109">
        <v>0</v>
      </c>
      <c r="Q16" s="109">
        <v>0</v>
      </c>
      <c r="R16" s="110">
        <v>0</v>
      </c>
      <c r="S16" s="111">
        <v>1.8814899999999999</v>
      </c>
      <c r="T16" s="109">
        <v>0</v>
      </c>
      <c r="U16" s="109">
        <v>0</v>
      </c>
      <c r="V16" s="109">
        <v>0</v>
      </c>
      <c r="W16" s="109">
        <v>1.8814899999999999</v>
      </c>
      <c r="X16" s="109">
        <v>5.3399999999999996E-2</v>
      </c>
      <c r="Y16" s="109">
        <v>5.3399999999999996E-2</v>
      </c>
      <c r="Z16" s="109">
        <v>1.82809</v>
      </c>
      <c r="AA16" s="109">
        <v>1.47228</v>
      </c>
      <c r="AB16" s="109">
        <v>0.60990799999999989</v>
      </c>
      <c r="AC16" s="109">
        <v>1.271582</v>
      </c>
      <c r="AD16" s="109">
        <v>1.2016519999999999</v>
      </c>
      <c r="AE16" s="109">
        <v>6.9930000000000006E-2</v>
      </c>
      <c r="AF16" s="110">
        <v>0</v>
      </c>
      <c r="AG16" s="111">
        <v>1.2016519999999999</v>
      </c>
      <c r="AH16" s="109">
        <v>6.9930000000000006E-2</v>
      </c>
      <c r="AI16" s="109">
        <v>1.2016519999999999</v>
      </c>
      <c r="AJ16" s="109">
        <v>0</v>
      </c>
      <c r="AK16" s="109">
        <f t="shared" si="0"/>
        <v>2.69034</v>
      </c>
      <c r="AL16" s="109">
        <f t="shared" si="1"/>
        <v>0.44636000000000003</v>
      </c>
      <c r="AM16" s="109">
        <v>0</v>
      </c>
      <c r="AN16" s="109">
        <v>0.44636000000000003</v>
      </c>
      <c r="AO16" s="109">
        <f t="shared" si="2"/>
        <v>2.2439800000000001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0.19373799999999999</v>
      </c>
      <c r="E18" s="94">
        <v>0</v>
      </c>
      <c r="F18" s="94">
        <v>0</v>
      </c>
      <c r="G18" s="94">
        <v>0.19373799999999999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0.19373799999999999</v>
      </c>
      <c r="T18" s="94">
        <v>0</v>
      </c>
      <c r="U18" s="94">
        <v>0</v>
      </c>
      <c r="V18" s="94">
        <v>0</v>
      </c>
      <c r="W18" s="94">
        <v>0.19373799999999999</v>
      </c>
      <c r="X18" s="94">
        <v>7.3800000000000003E-3</v>
      </c>
      <c r="Y18" s="94">
        <v>0</v>
      </c>
      <c r="Z18" s="94">
        <v>0.186358</v>
      </c>
      <c r="AA18" s="94">
        <v>0.16438800000000001</v>
      </c>
      <c r="AB18" s="94">
        <v>0.119087</v>
      </c>
      <c r="AC18" s="94">
        <v>7.4650999999999995E-2</v>
      </c>
      <c r="AD18" s="94">
        <v>7.4650999999999995E-2</v>
      </c>
      <c r="AE18" s="97">
        <v>0</v>
      </c>
      <c r="AF18" s="94">
        <v>0</v>
      </c>
      <c r="AG18" s="96">
        <v>7.4650999999999995E-2</v>
      </c>
      <c r="AH18" s="94">
        <v>0</v>
      </c>
      <c r="AI18" s="94">
        <v>7.4650999999999995E-2</v>
      </c>
      <c r="AJ18" s="94">
        <v>0</v>
      </c>
      <c r="AK18" s="94">
        <f t="shared" si="0"/>
        <v>0.19373799999999999</v>
      </c>
      <c r="AL18" s="94">
        <f t="shared" si="1"/>
        <v>8.9298999999999989E-2</v>
      </c>
      <c r="AM18" s="94">
        <v>0</v>
      </c>
      <c r="AN18" s="94">
        <v>8.9298999999999989E-2</v>
      </c>
      <c r="AO18" s="94">
        <f t="shared" si="2"/>
        <v>0.104439</v>
      </c>
    </row>
    <row r="19" spans="2:41" s="91" customFormat="1" ht="27" customHeight="1">
      <c r="B19" s="100" t="s">
        <v>84</v>
      </c>
      <c r="C19" s="93"/>
      <c r="D19" s="94">
        <v>13.16696</v>
      </c>
      <c r="E19" s="94">
        <v>0</v>
      </c>
      <c r="F19" s="94">
        <v>0</v>
      </c>
      <c r="G19" s="94">
        <v>13.16696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13.16696</v>
      </c>
      <c r="T19" s="94">
        <v>0</v>
      </c>
      <c r="U19" s="94">
        <v>0</v>
      </c>
      <c r="V19" s="94">
        <v>0</v>
      </c>
      <c r="W19" s="94">
        <v>13.16696</v>
      </c>
      <c r="X19" s="94">
        <v>13.15639</v>
      </c>
      <c r="Y19" s="94">
        <v>13.15639</v>
      </c>
      <c r="Z19" s="94">
        <v>1.0569999999999998E-2</v>
      </c>
      <c r="AA19" s="94">
        <v>0</v>
      </c>
      <c r="AB19" s="94">
        <v>13.035195999999999</v>
      </c>
      <c r="AC19" s="94">
        <v>0.13176399999999999</v>
      </c>
      <c r="AD19" s="94">
        <v>0.13176399999999999</v>
      </c>
      <c r="AE19" s="97">
        <v>0</v>
      </c>
      <c r="AF19" s="94">
        <v>0</v>
      </c>
      <c r="AG19" s="96">
        <v>0.13176399999999999</v>
      </c>
      <c r="AH19" s="94">
        <v>0</v>
      </c>
      <c r="AI19" s="94">
        <v>0.13176399999999999</v>
      </c>
      <c r="AJ19" s="94">
        <v>0</v>
      </c>
      <c r="AK19" s="94">
        <f t="shared" si="0"/>
        <v>13.16696</v>
      </c>
      <c r="AL19" s="94">
        <f t="shared" si="1"/>
        <v>1.0369999999999999E-2</v>
      </c>
      <c r="AM19" s="94">
        <v>0</v>
      </c>
      <c r="AN19" s="94">
        <v>1.0369999999999999E-2</v>
      </c>
      <c r="AO19" s="94">
        <f t="shared" si="2"/>
        <v>13.15659</v>
      </c>
    </row>
    <row r="20" spans="2:41" s="91" customFormat="1" ht="27" customHeight="1">
      <c r="B20" s="100" t="s">
        <v>85</v>
      </c>
      <c r="C20" s="93"/>
      <c r="D20" s="94">
        <v>1.2154999999999999E-2</v>
      </c>
      <c r="E20" s="94">
        <v>0</v>
      </c>
      <c r="F20" s="94">
        <v>0</v>
      </c>
      <c r="G20" s="94">
        <v>1.2154999999999999E-2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1.2154999999999999E-2</v>
      </c>
      <c r="T20" s="94">
        <v>0</v>
      </c>
      <c r="U20" s="94">
        <v>0</v>
      </c>
      <c r="V20" s="94">
        <v>0</v>
      </c>
      <c r="W20" s="94">
        <v>1.2154999999999999E-2</v>
      </c>
      <c r="X20" s="94">
        <v>0</v>
      </c>
      <c r="Y20" s="94">
        <v>0</v>
      </c>
      <c r="Z20" s="94">
        <v>1.2154999999999999E-2</v>
      </c>
      <c r="AA20" s="94">
        <v>3.4870000000000001E-3</v>
      </c>
      <c r="AB20" s="94">
        <v>1.2154E-2</v>
      </c>
      <c r="AC20" s="94">
        <v>9.9999999999999995E-7</v>
      </c>
      <c r="AD20" s="94">
        <v>9.9999999999999995E-7</v>
      </c>
      <c r="AE20" s="97">
        <v>0</v>
      </c>
      <c r="AF20" s="94">
        <v>0</v>
      </c>
      <c r="AG20" s="96">
        <v>9.9999999999999995E-7</v>
      </c>
      <c r="AH20" s="94">
        <v>0</v>
      </c>
      <c r="AI20" s="94">
        <v>9.9999999999999995E-7</v>
      </c>
      <c r="AJ20" s="94">
        <v>0</v>
      </c>
      <c r="AK20" s="94">
        <f t="shared" si="0"/>
        <v>1.2154999999999999E-2</v>
      </c>
      <c r="AL20" s="94">
        <f t="shared" si="1"/>
        <v>1.2087000000000001E-2</v>
      </c>
      <c r="AM20" s="94">
        <v>0</v>
      </c>
      <c r="AN20" s="94">
        <v>1.2087000000000001E-2</v>
      </c>
      <c r="AO20" s="94">
        <f t="shared" si="2"/>
        <v>6.7999999999998617E-5</v>
      </c>
    </row>
    <row r="21" spans="2:41" s="91" customFormat="1" ht="27" customHeight="1">
      <c r="B21" s="100" t="s">
        <v>86</v>
      </c>
      <c r="C21" s="93"/>
      <c r="D21" s="94">
        <v>5.2970000000000003E-2</v>
      </c>
      <c r="E21" s="94">
        <v>0</v>
      </c>
      <c r="F21" s="94">
        <v>0</v>
      </c>
      <c r="G21" s="94">
        <v>5.2970000000000003E-2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5.2970000000000003E-2</v>
      </c>
      <c r="T21" s="94">
        <v>0</v>
      </c>
      <c r="U21" s="94">
        <v>0</v>
      </c>
      <c r="V21" s="94">
        <v>0</v>
      </c>
      <c r="W21" s="94">
        <v>5.2970000000000003E-2</v>
      </c>
      <c r="X21" s="94">
        <v>3.211E-2</v>
      </c>
      <c r="Y21" s="94">
        <v>0</v>
      </c>
      <c r="Z21" s="94">
        <v>2.086E-2</v>
      </c>
      <c r="AA21" s="94">
        <v>2.086E-2</v>
      </c>
      <c r="AB21" s="94">
        <v>2.0447000000000007E-2</v>
      </c>
      <c r="AC21" s="94">
        <v>3.2522999999999996E-2</v>
      </c>
      <c r="AD21" s="94">
        <v>1.0045999999999999E-2</v>
      </c>
      <c r="AE21" s="97">
        <v>2.2477E-2</v>
      </c>
      <c r="AF21" s="94">
        <v>0</v>
      </c>
      <c r="AG21" s="96">
        <v>1.0045999999999999E-2</v>
      </c>
      <c r="AH21" s="94">
        <v>2.2477E-2</v>
      </c>
      <c r="AI21" s="94">
        <v>1.0045999999999999E-2</v>
      </c>
      <c r="AJ21" s="94">
        <v>0</v>
      </c>
      <c r="AK21" s="94">
        <f t="shared" si="0"/>
        <v>5.2970000000000003E-2</v>
      </c>
      <c r="AL21" s="94">
        <f t="shared" si="1"/>
        <v>3.9206999999999999E-2</v>
      </c>
      <c r="AM21" s="94">
        <v>0</v>
      </c>
      <c r="AN21" s="94">
        <v>3.9206999999999999E-2</v>
      </c>
      <c r="AO21" s="94">
        <f t="shared" si="2"/>
        <v>1.3763000000000004E-2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3.2320000000000002E-2</v>
      </c>
      <c r="E28" s="94">
        <v>0</v>
      </c>
      <c r="F28" s="94">
        <v>0</v>
      </c>
      <c r="G28" s="94">
        <v>3.2320000000000002E-2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3.2320000000000002E-2</v>
      </c>
      <c r="T28" s="94">
        <v>0</v>
      </c>
      <c r="U28" s="94">
        <v>0</v>
      </c>
      <c r="V28" s="94">
        <v>0</v>
      </c>
      <c r="W28" s="94">
        <v>3.2320000000000002E-2</v>
      </c>
      <c r="X28" s="94">
        <v>0</v>
      </c>
      <c r="Y28" s="94">
        <v>0</v>
      </c>
      <c r="Z28" s="94">
        <v>3.2320000000000002E-2</v>
      </c>
      <c r="AA28" s="94">
        <v>3.2320000000000002E-2</v>
      </c>
      <c r="AB28" s="94">
        <v>1.6160000000000001E-2</v>
      </c>
      <c r="AC28" s="94">
        <v>1.6160000000000001E-2</v>
      </c>
      <c r="AD28" s="94">
        <v>1.6160000000000001E-2</v>
      </c>
      <c r="AE28" s="97">
        <v>0</v>
      </c>
      <c r="AF28" s="94">
        <v>0</v>
      </c>
      <c r="AG28" s="96">
        <v>1.6160000000000001E-2</v>
      </c>
      <c r="AH28" s="94">
        <v>0</v>
      </c>
      <c r="AI28" s="94">
        <v>1.6160000000000001E-2</v>
      </c>
      <c r="AJ28" s="94">
        <v>0</v>
      </c>
      <c r="AK28" s="94">
        <f t="shared" si="0"/>
        <v>3.2320000000000002E-2</v>
      </c>
      <c r="AL28" s="94">
        <f t="shared" si="1"/>
        <v>1.6160000000000001E-2</v>
      </c>
      <c r="AM28" s="94">
        <v>0</v>
      </c>
      <c r="AN28" s="94">
        <v>1.6160000000000001E-2</v>
      </c>
      <c r="AO28" s="94">
        <f t="shared" si="2"/>
        <v>1.6160000000000001E-2</v>
      </c>
    </row>
    <row r="29" spans="2:41" s="91" customFormat="1" ht="27" customHeight="1">
      <c r="B29" s="100" t="s">
        <v>94</v>
      </c>
      <c r="C29" s="93"/>
      <c r="D29" s="94">
        <v>0.17301800000000001</v>
      </c>
      <c r="E29" s="94">
        <v>0</v>
      </c>
      <c r="F29" s="94">
        <v>0</v>
      </c>
      <c r="G29" s="94">
        <v>0.17301800000000001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0.17301800000000001</v>
      </c>
      <c r="T29" s="94">
        <v>3.0000000000000001E-3</v>
      </c>
      <c r="U29" s="94">
        <v>3.0000000000000001E-3</v>
      </c>
      <c r="V29" s="94">
        <v>0</v>
      </c>
      <c r="W29" s="94">
        <v>0.170018</v>
      </c>
      <c r="X29" s="94">
        <v>8.2577999999999999E-2</v>
      </c>
      <c r="Y29" s="94">
        <v>0</v>
      </c>
      <c r="Z29" s="94">
        <v>8.7440000000000018E-2</v>
      </c>
      <c r="AA29" s="94">
        <v>8.7440000000000018E-2</v>
      </c>
      <c r="AB29" s="94">
        <v>7.6999999999996516E-4</v>
      </c>
      <c r="AC29" s="94">
        <v>0.16924800000000004</v>
      </c>
      <c r="AD29" s="94">
        <v>0.16918200000000003</v>
      </c>
      <c r="AE29" s="97">
        <v>6.6000000000002499E-5</v>
      </c>
      <c r="AF29" s="94">
        <v>0</v>
      </c>
      <c r="AG29" s="96">
        <v>0.16918200000000003</v>
      </c>
      <c r="AH29" s="94">
        <v>3.0660000000000028E-3</v>
      </c>
      <c r="AI29" s="94">
        <v>0.16918200000000003</v>
      </c>
      <c r="AJ29" s="94">
        <v>0</v>
      </c>
      <c r="AK29" s="94">
        <f t="shared" si="0"/>
        <v>0.17301800000000001</v>
      </c>
      <c r="AL29" s="94">
        <f t="shared" si="1"/>
        <v>3.8360000000000026E-3</v>
      </c>
      <c r="AM29" s="94">
        <v>0</v>
      </c>
      <c r="AN29" s="94">
        <v>3.8360000000000026E-3</v>
      </c>
      <c r="AO29" s="94">
        <f t="shared" si="2"/>
        <v>0.169182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4.9700000000000001E-2</v>
      </c>
      <c r="E32" s="94">
        <v>0</v>
      </c>
      <c r="F32" s="94">
        <v>0</v>
      </c>
      <c r="G32" s="94">
        <v>4.9700000000000001E-2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4.9700000000000001E-2</v>
      </c>
      <c r="T32" s="94">
        <v>0</v>
      </c>
      <c r="U32" s="94">
        <v>0</v>
      </c>
      <c r="V32" s="94">
        <v>0</v>
      </c>
      <c r="W32" s="94">
        <v>4.9700000000000001E-2</v>
      </c>
      <c r="X32" s="94">
        <v>0</v>
      </c>
      <c r="Y32" s="94">
        <v>0</v>
      </c>
      <c r="Z32" s="94">
        <v>4.9700000000000001E-2</v>
      </c>
      <c r="AA32" s="94">
        <v>4.9700000000000001E-2</v>
      </c>
      <c r="AB32" s="94">
        <v>0</v>
      </c>
      <c r="AC32" s="94">
        <v>4.9700000000000001E-2</v>
      </c>
      <c r="AD32" s="94">
        <v>4.9700000000000001E-2</v>
      </c>
      <c r="AE32" s="97">
        <v>0</v>
      </c>
      <c r="AF32" s="94">
        <v>0</v>
      </c>
      <c r="AG32" s="96">
        <v>4.9700000000000001E-2</v>
      </c>
      <c r="AH32" s="94">
        <v>0</v>
      </c>
      <c r="AI32" s="94">
        <v>4.9700000000000001E-2</v>
      </c>
      <c r="AJ32" s="94">
        <v>0</v>
      </c>
      <c r="AK32" s="94">
        <f t="shared" si="0"/>
        <v>4.9700000000000001E-2</v>
      </c>
      <c r="AL32" s="94">
        <f t="shared" si="1"/>
        <v>0</v>
      </c>
      <c r="AM32" s="94">
        <v>0</v>
      </c>
      <c r="AN32" s="94">
        <v>0</v>
      </c>
      <c r="AO32" s="94">
        <f t="shared" si="2"/>
        <v>4.9700000000000001E-2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1.8329999999999999E-2</v>
      </c>
      <c r="E36" s="94">
        <v>0</v>
      </c>
      <c r="F36" s="94">
        <v>0</v>
      </c>
      <c r="G36" s="94">
        <v>1.8329999999999999E-2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1.8329999999999999E-2</v>
      </c>
      <c r="T36" s="94">
        <v>0</v>
      </c>
      <c r="U36" s="94">
        <v>0</v>
      </c>
      <c r="V36" s="94">
        <v>0</v>
      </c>
      <c r="W36" s="94">
        <v>1.8329999999999999E-2</v>
      </c>
      <c r="X36" s="94">
        <v>1.8329999999999999E-2</v>
      </c>
      <c r="Y36" s="94">
        <v>0</v>
      </c>
      <c r="Z36" s="94">
        <v>0</v>
      </c>
      <c r="AA36" s="94">
        <v>0</v>
      </c>
      <c r="AB36" s="94">
        <v>0</v>
      </c>
      <c r="AC36" s="94">
        <v>1.8329999999999999E-2</v>
      </c>
      <c r="AD36" s="94">
        <v>0</v>
      </c>
      <c r="AE36" s="94">
        <v>1.8329999999999999E-2</v>
      </c>
      <c r="AF36" s="94">
        <v>0</v>
      </c>
      <c r="AG36" s="96">
        <v>0</v>
      </c>
      <c r="AH36" s="94">
        <v>1.8329999999999999E-2</v>
      </c>
      <c r="AI36" s="94">
        <v>0</v>
      </c>
      <c r="AJ36" s="94">
        <v>0</v>
      </c>
      <c r="AK36" s="94">
        <f t="shared" si="0"/>
        <v>1.8329999999999999E-2</v>
      </c>
      <c r="AL36" s="94">
        <f t="shared" si="1"/>
        <v>1.8329999999999999E-2</v>
      </c>
      <c r="AM36" s="94">
        <f>SUM(AM37:AM39)</f>
        <v>0</v>
      </c>
      <c r="AN36" s="94">
        <f>SUM(AN37:AN39)</f>
        <v>1.8329999999999999E-2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1.8329999999999999E-2</v>
      </c>
      <c r="E38" s="109">
        <v>0</v>
      </c>
      <c r="F38" s="109">
        <v>0</v>
      </c>
      <c r="G38" s="109">
        <v>1.8329999999999999E-2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1.8329999999999999E-2</v>
      </c>
      <c r="T38" s="109">
        <v>0</v>
      </c>
      <c r="U38" s="109">
        <v>0</v>
      </c>
      <c r="V38" s="109">
        <v>0</v>
      </c>
      <c r="W38" s="109">
        <v>1.8329999999999999E-2</v>
      </c>
      <c r="X38" s="109">
        <v>1.8329999999999999E-2</v>
      </c>
      <c r="Y38" s="109">
        <v>0</v>
      </c>
      <c r="Z38" s="109">
        <v>0</v>
      </c>
      <c r="AA38" s="109">
        <v>0</v>
      </c>
      <c r="AB38" s="109">
        <v>0</v>
      </c>
      <c r="AC38" s="109">
        <v>1.8329999999999999E-2</v>
      </c>
      <c r="AD38" s="109">
        <v>0</v>
      </c>
      <c r="AE38" s="109">
        <v>1.8329999999999999E-2</v>
      </c>
      <c r="AF38" s="110">
        <v>0</v>
      </c>
      <c r="AG38" s="111">
        <v>0</v>
      </c>
      <c r="AH38" s="109">
        <v>1.8329999999999999E-2</v>
      </c>
      <c r="AI38" s="109">
        <v>0</v>
      </c>
      <c r="AJ38" s="109">
        <v>0</v>
      </c>
      <c r="AK38" s="109">
        <f t="shared" si="0"/>
        <v>1.8329999999999999E-2</v>
      </c>
      <c r="AL38" s="109">
        <f t="shared" si="1"/>
        <v>1.8329999999999999E-2</v>
      </c>
      <c r="AM38" s="109">
        <v>0</v>
      </c>
      <c r="AN38" s="109">
        <v>1.8329999999999999E-2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2018-03-28T02:22:46Z</dcterms:created>
  <dcterms:modified xsi:type="dcterms:W3CDTF">2018-03-28T02:22:46Z</dcterms:modified>
</cp:coreProperties>
</file>