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K12"/>
  <c r="Z8"/>
  <c r="X8"/>
  <c r="AO15" l="1"/>
  <c r="AO24"/>
  <c r="AO25"/>
  <c r="AO30"/>
  <c r="AO32"/>
  <c r="AO33"/>
  <c r="AO38"/>
  <c r="AO16"/>
  <c r="AO20"/>
  <c r="AO21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<sst xmlns="http://schemas.openxmlformats.org/spreadsheetml/2006/main" count="111" uniqueCount="105">
  <si>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</si>
  <si>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</si>
  <si>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</si>
  <si>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</si>
  <si>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</si>
  <si>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</si>
  <si>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</si>
  <si>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</si>
  <si>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</si>
  <si>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</si>
  <si>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</si>
  <si>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</si>
  <si>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</si>
  <si>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</si>
  <si>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</si>
  <si>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</si>
  <si>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</si>
  <si>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</si>
  <si>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</si>
  <si>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</si>
  <si>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</si>
  <si>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</si>
  <si>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</si>
  <si>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</si>
  <si>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</si>
  <si>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</si>
  <si>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</si>
  <si>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</si>
  <si>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</si>
  <si>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</si>
  <si>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</si>
  <si>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</si>
  <si>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</si>
  <si>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</si>
  <si>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</si>
  <si>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</si>
  <si>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</si>
  <si>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</si>
  <si>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</si>
  <si>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</si>
  <si>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</si>
  <si>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</si>
  <si>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</si>
  <si>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</si>
  <si>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</si>
  <si>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</si>
  <si>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</si>
  <si>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</si>
  <si>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</si>
  <si>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</si>
  <si>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</si>
  <si>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</si>
  <si>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</si>
  <si>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</si>
  <si>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</si>
  <si>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</si>
  <si>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</si>
  <si>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</si>
  <si>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</si>
  <si>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</si>
  <si>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</si>
  <si>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</si>
  <si>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</si>
  <si>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</si>
  <si>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</si>
  <si>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</si>
  <si>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</si>
  <si>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</si>
  <si>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</si>
  <si>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</si>
  <si>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</si>
  <si>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</si>
  <si>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表2-05  発生量及び処理・処分量（種類別：変換）　〔建設業〕〔全地域〕〔平成28年度〕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</si>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</sst>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782.82429299999944</v>
      </c>
      <c r="E12" s="89">
        <v>0</v>
      </c>
      <c r="F12" s="89">
        <v>0</v>
      </c>
      <c r="G12" s="89">
        <v>782.82429299999944</v>
      </c>
      <c r="H12" s="89">
        <v>2.3887399999999999</v>
      </c>
      <c r="I12" s="89">
        <v>0</v>
      </c>
      <c r="J12" s="89">
        <v>0</v>
      </c>
      <c r="K12" s="89">
        <v>11.048598999999999</v>
      </c>
      <c r="L12" s="89">
        <v>0.13768000000000002</v>
      </c>
      <c r="M12" s="89">
        <v>2.4999999999995026E-3</v>
      </c>
      <c r="N12" s="89">
        <v>0</v>
      </c>
      <c r="O12" s="89">
        <v>11.046099</v>
      </c>
      <c r="P12" s="89">
        <v>10.464307</v>
      </c>
      <c r="Q12" s="89">
        <v>0</v>
      </c>
      <c r="R12" s="89">
        <v>0</v>
      </c>
      <c r="S12" s="90">
        <v>769.96874599999944</v>
      </c>
      <c r="T12" s="89">
        <v>30.325692999999998</v>
      </c>
      <c r="U12" s="89">
        <v>27.842189999999999</v>
      </c>
      <c r="V12" s="89">
        <v>2.4835030000000002</v>
      </c>
      <c r="W12" s="89">
        <v>739.64305299999944</v>
      </c>
      <c r="X12" s="89">
        <v>729.32457299999942</v>
      </c>
      <c r="Y12" s="89">
        <v>1.7719620000000005</v>
      </c>
      <c r="Z12" s="89">
        <v>10.318479999999999</v>
      </c>
      <c r="AA12" s="89">
        <v>0.44922249999999997</v>
      </c>
      <c r="AB12" s="89">
        <v>6.0580799999999195</v>
      </c>
      <c r="AC12" s="89">
        <v>733.58497299999954</v>
      </c>
      <c r="AD12" s="89">
        <v>722.37329399999953</v>
      </c>
      <c r="AE12" s="89">
        <v>11.211679</v>
      </c>
      <c r="AF12" s="89">
        <v>0</v>
      </c>
      <c r="AG12" s="90">
        <v>735.22634099999948</v>
      </c>
      <c r="AH12" s="89">
        <v>41.537371999999998</v>
      </c>
      <c r="AI12" s="89">
        <v>735.22634099999948</v>
      </c>
      <c r="AJ12" s="89">
        <v>0</v>
      </c>
      <c r="AK12" s="89">
        <f>G12-N12</f>
        <v>782.82429299999944</v>
      </c>
      <c r="AL12" s="89">
        <f>AM12+AN12</f>
        <v>43.980570929246049</v>
      </c>
      <c r="AM12" s="89">
        <f>SUM(AM13:AM14)+SUM(AM18:AM36)</f>
        <v>0</v>
      </c>
      <c r="AN12" s="89">
        <f>SUM(AN13:AN14)+SUM(AN18:AN36)</f>
        <v>43.980570929246049</v>
      </c>
      <c r="AO12" s="89">
        <f>AK12-AL12</f>
        <v>738.84372207075342</v>
      </c>
    </row>
    <row r="13" spans="2:41" s="91" customFormat="1" ht="27" customHeight="1" thickTop="1">
      <c r="B13" s="92" t="s">
        <v>78</v>
      </c>
      <c r="C13" s="93"/>
      <c r="D13" s="94">
        <v>8.4000000000000012E-3</v>
      </c>
      <c r="E13" s="94">
        <v>0</v>
      </c>
      <c r="F13" s="94">
        <v>0</v>
      </c>
      <c r="G13" s="95">
        <v>8.4000000000000012E-3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8.4000000000000012E-3</v>
      </c>
      <c r="T13" s="94">
        <v>7.5200000000000006E-3</v>
      </c>
      <c r="U13" s="94">
        <v>0</v>
      </c>
      <c r="V13" s="94">
        <v>7.5200000000000006E-3</v>
      </c>
      <c r="W13" s="94">
        <v>8.8000000000000003E-4</v>
      </c>
      <c r="X13" s="94">
        <v>0</v>
      </c>
      <c r="Y13" s="94">
        <v>0</v>
      </c>
      <c r="Z13" s="94">
        <v>8.8000000000000003E-4</v>
      </c>
      <c r="AA13" s="94">
        <v>8.8000000000000003E-4</v>
      </c>
      <c r="AB13" s="94">
        <v>-0.11275300000000001</v>
      </c>
      <c r="AC13" s="94">
        <v>0.11363300000000001</v>
      </c>
      <c r="AD13" s="94">
        <v>0</v>
      </c>
      <c r="AE13" s="97">
        <v>0.11363300000000001</v>
      </c>
      <c r="AF13" s="94">
        <v>0</v>
      </c>
      <c r="AG13" s="98">
        <v>0</v>
      </c>
      <c r="AH13" s="99">
        <v>0.12115300000000001</v>
      </c>
      <c r="AI13" s="99">
        <v>0</v>
      </c>
      <c r="AJ13" s="94">
        <v>0</v>
      </c>
      <c r="AK13" s="94">
        <f t="shared" ref="AK13:AK39" si="0">G13-N13</f>
        <v>8.4000000000000012E-3</v>
      </c>
      <c r="AL13" s="94">
        <f t="shared" ref="AL13:AL39" si="1">AM13+AN13</f>
        <v>8.4000000000000012E-3</v>
      </c>
      <c r="AM13" s="94">
        <v>0</v>
      </c>
      <c r="AN13" s="94">
        <v>8.4000000000000012E-3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32.870297000000001</v>
      </c>
      <c r="E14" s="94">
        <v>0</v>
      </c>
      <c r="F14" s="94">
        <v>0</v>
      </c>
      <c r="G14" s="94">
        <v>32.870297000000001</v>
      </c>
      <c r="H14" s="94">
        <v>0</v>
      </c>
      <c r="I14" s="94">
        <v>0</v>
      </c>
      <c r="J14" s="94">
        <v>0</v>
      </c>
      <c r="K14" s="94">
        <v>0.50926000000000005</v>
      </c>
      <c r="L14" s="94">
        <v>0</v>
      </c>
      <c r="M14" s="94">
        <v>0</v>
      </c>
      <c r="N14" s="94">
        <v>0</v>
      </c>
      <c r="O14" s="94">
        <v>0.50926000000000005</v>
      </c>
      <c r="P14" s="94">
        <v>0.50367000000000006</v>
      </c>
      <c r="Q14" s="94">
        <v>0</v>
      </c>
      <c r="R14" s="101">
        <v>0</v>
      </c>
      <c r="S14" s="96">
        <v>32.366627000000001</v>
      </c>
      <c r="T14" s="94">
        <v>2.0286</v>
      </c>
      <c r="U14" s="94">
        <v>0</v>
      </c>
      <c r="V14" s="94">
        <v>2.0286</v>
      </c>
      <c r="W14" s="94">
        <v>30.338027</v>
      </c>
      <c r="X14" s="94">
        <v>27.878959999999999</v>
      </c>
      <c r="Y14" s="94">
        <v>0</v>
      </c>
      <c r="Z14" s="94">
        <v>2.4590670000000001</v>
      </c>
      <c r="AA14" s="94">
        <v>2.7992999999999997E-2</v>
      </c>
      <c r="AB14" s="94">
        <v>5.5733090000000054</v>
      </c>
      <c r="AC14" s="94">
        <v>24.764717999999995</v>
      </c>
      <c r="AD14" s="94">
        <v>23.758807999999995</v>
      </c>
      <c r="AE14" s="94">
        <v>1.0059100000000001</v>
      </c>
      <c r="AF14" s="94">
        <v>0</v>
      </c>
      <c r="AG14" s="96">
        <v>24.262477999999994</v>
      </c>
      <c r="AH14" s="94">
        <v>3.03451</v>
      </c>
      <c r="AI14" s="94">
        <v>24.262477999999994</v>
      </c>
      <c r="AJ14" s="94">
        <v>0</v>
      </c>
      <c r="AK14" s="94">
        <f t="shared" si="0"/>
        <v>32.870297000000001</v>
      </c>
      <c r="AL14" s="94">
        <f t="shared" si="1"/>
        <v>5.0570249999999994</v>
      </c>
      <c r="AM14" s="94">
        <f>SUM(AM15:AM17)</f>
        <v>0</v>
      </c>
      <c r="AN14" s="94">
        <f>SUM(AN15:AN17)</f>
        <v>5.0570249999999994</v>
      </c>
      <c r="AO14" s="94">
        <f t="shared" si="2"/>
        <v>27.813272000000001</v>
      </c>
    </row>
    <row r="15" spans="2:41" s="91" customFormat="1" ht="27" hidden="1" customHeight="1">
      <c r="B15" s="102">
        <v>0</v>
      </c>
      <c r="C15" s="103" t="s">
        <v>80</v>
      </c>
      <c r="D15" s="104">
        <v>3.2490000000000005E-2</v>
      </c>
      <c r="E15" s="105">
        <v>0</v>
      </c>
      <c r="F15" s="104">
        <v>0</v>
      </c>
      <c r="G15" s="104">
        <v>3.2490000000000005E-2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3.2490000000000005E-2</v>
      </c>
      <c r="T15" s="104">
        <v>0</v>
      </c>
      <c r="U15" s="104">
        <v>0</v>
      </c>
      <c r="V15" s="104">
        <v>0</v>
      </c>
      <c r="W15" s="104">
        <v>3.2490000000000005E-2</v>
      </c>
      <c r="X15" s="104">
        <v>3.2490000000000005E-2</v>
      </c>
      <c r="Y15" s="104">
        <v>0</v>
      </c>
      <c r="Z15" s="104">
        <v>0</v>
      </c>
      <c r="AA15" s="104">
        <v>0</v>
      </c>
      <c r="AB15" s="104">
        <v>0</v>
      </c>
      <c r="AC15" s="104">
        <v>3.2490000000000005E-2</v>
      </c>
      <c r="AD15" s="104">
        <v>3.2490000000000005E-2</v>
      </c>
      <c r="AE15" s="104">
        <v>0</v>
      </c>
      <c r="AF15" s="106">
        <v>0</v>
      </c>
      <c r="AG15" s="107">
        <v>3.2490000000000005E-2</v>
      </c>
      <c r="AH15" s="104">
        <v>0</v>
      </c>
      <c r="AI15" s="104">
        <v>3.2490000000000005E-2</v>
      </c>
      <c r="AJ15" s="105">
        <v>0</v>
      </c>
      <c r="AK15" s="105">
        <f t="shared" si="0"/>
        <v>3.2490000000000005E-2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3.2490000000000005E-2</v>
      </c>
    </row>
    <row r="16" spans="2:41" s="91" customFormat="1" ht="27" hidden="1" customHeight="1">
      <c r="B16" s="102">
        <v>0</v>
      </c>
      <c r="C16" s="108" t="s">
        <v>81</v>
      </c>
      <c r="D16" s="109">
        <v>32.837806999999998</v>
      </c>
      <c r="E16" s="109">
        <v>0</v>
      </c>
      <c r="F16" s="109">
        <v>0</v>
      </c>
      <c r="G16" s="109">
        <v>32.837806999999998</v>
      </c>
      <c r="H16" s="109">
        <v>0</v>
      </c>
      <c r="I16" s="109">
        <v>0</v>
      </c>
      <c r="J16" s="109">
        <v>0</v>
      </c>
      <c r="K16" s="109">
        <v>0.50926000000000005</v>
      </c>
      <c r="L16" s="109">
        <v>0</v>
      </c>
      <c r="M16" s="109">
        <v>0</v>
      </c>
      <c r="N16" s="109">
        <v>0</v>
      </c>
      <c r="O16" s="109">
        <v>0.50926000000000005</v>
      </c>
      <c r="P16" s="109">
        <v>0.50367000000000006</v>
      </c>
      <c r="Q16" s="109">
        <v>0</v>
      </c>
      <c r="R16" s="110">
        <v>0</v>
      </c>
      <c r="S16" s="111">
        <v>32.334136999999998</v>
      </c>
      <c r="T16" s="109">
        <v>2.0286</v>
      </c>
      <c r="U16" s="109">
        <v>0</v>
      </c>
      <c r="V16" s="109">
        <v>2.0286</v>
      </c>
      <c r="W16" s="109">
        <v>30.305537000000001</v>
      </c>
      <c r="X16" s="109">
        <v>27.84647</v>
      </c>
      <c r="Y16" s="109">
        <v>0</v>
      </c>
      <c r="Z16" s="109">
        <v>2.4590670000000001</v>
      </c>
      <c r="AA16" s="109">
        <v>2.7992999999999997E-2</v>
      </c>
      <c r="AB16" s="109">
        <v>5.5733090000000054</v>
      </c>
      <c r="AC16" s="109">
        <v>24.732227999999996</v>
      </c>
      <c r="AD16" s="109">
        <v>23.726317999999996</v>
      </c>
      <c r="AE16" s="109">
        <v>1.0059100000000001</v>
      </c>
      <c r="AF16" s="110">
        <v>0</v>
      </c>
      <c r="AG16" s="111">
        <v>24.229987999999995</v>
      </c>
      <c r="AH16" s="109">
        <v>3.03451</v>
      </c>
      <c r="AI16" s="109">
        <v>24.229987999999995</v>
      </c>
      <c r="AJ16" s="109">
        <v>0</v>
      </c>
      <c r="AK16" s="109">
        <f t="shared" si="0"/>
        <v>32.837806999999998</v>
      </c>
      <c r="AL16" s="109">
        <f t="shared" si="1"/>
        <v>5.0570249999999994</v>
      </c>
      <c r="AM16" s="109">
        <v>0</v>
      </c>
      <c r="AN16" s="109">
        <v>5.0570249999999994</v>
      </c>
      <c r="AO16" s="109">
        <f t="shared" si="2"/>
        <v>27.780781999999999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0.71297599999999994</v>
      </c>
      <c r="E18" s="94">
        <v>0</v>
      </c>
      <c r="F18" s="94">
        <v>0</v>
      </c>
      <c r="G18" s="94">
        <v>0.71297599999999994</v>
      </c>
      <c r="H18" s="94">
        <v>0</v>
      </c>
      <c r="I18" s="94">
        <v>0</v>
      </c>
      <c r="J18" s="94">
        <v>0</v>
      </c>
      <c r="K18" s="94">
        <v>2.7E-4</v>
      </c>
      <c r="L18" s="94">
        <v>0</v>
      </c>
      <c r="M18" s="94">
        <v>0</v>
      </c>
      <c r="N18" s="94">
        <v>0</v>
      </c>
      <c r="O18" s="94">
        <v>2.7E-4</v>
      </c>
      <c r="P18" s="94">
        <v>0</v>
      </c>
      <c r="Q18" s="94">
        <v>0</v>
      </c>
      <c r="R18" s="94">
        <v>0</v>
      </c>
      <c r="S18" s="96">
        <v>0.71297599999999994</v>
      </c>
      <c r="T18" s="94">
        <v>2.0000000000000002E-5</v>
      </c>
      <c r="U18" s="94">
        <v>0</v>
      </c>
      <c r="V18" s="94">
        <v>2.0000000000000002E-5</v>
      </c>
      <c r="W18" s="94">
        <v>0.71295599999999992</v>
      </c>
      <c r="X18" s="94">
        <v>9.404800000000002E-2</v>
      </c>
      <c r="Y18" s="94">
        <v>0</v>
      </c>
      <c r="Z18" s="94">
        <v>0.6189079999999999</v>
      </c>
      <c r="AA18" s="94">
        <v>0.103432</v>
      </c>
      <c r="AB18" s="94">
        <v>0.10665599999999997</v>
      </c>
      <c r="AC18" s="94">
        <v>0.60629999999999995</v>
      </c>
      <c r="AD18" s="94">
        <v>0.60629</v>
      </c>
      <c r="AE18" s="97">
        <v>1.0000000000000001E-5</v>
      </c>
      <c r="AF18" s="94">
        <v>0</v>
      </c>
      <c r="AG18" s="96">
        <v>0.60629</v>
      </c>
      <c r="AH18" s="94">
        <v>3.0000000000000004E-5</v>
      </c>
      <c r="AI18" s="94">
        <v>0.60629</v>
      </c>
      <c r="AJ18" s="94">
        <v>0</v>
      </c>
      <c r="AK18" s="94">
        <f t="shared" si="0"/>
        <v>0.71297599999999994</v>
      </c>
      <c r="AL18" s="94">
        <f t="shared" si="1"/>
        <v>9.9252000000000007E-2</v>
      </c>
      <c r="AM18" s="94">
        <v>0</v>
      </c>
      <c r="AN18" s="94">
        <v>9.9252000000000007E-2</v>
      </c>
      <c r="AO18" s="94">
        <f t="shared" si="2"/>
        <v>0.61372399999999994</v>
      </c>
    </row>
    <row r="19" spans="2:41" s="91" customFormat="1" ht="27" customHeight="1">
      <c r="B19" s="100" t="s">
        <v>84</v>
      </c>
      <c r="C19" s="93"/>
      <c r="D19" s="94">
        <v>1.678E-3</v>
      </c>
      <c r="E19" s="94">
        <v>0</v>
      </c>
      <c r="F19" s="94">
        <v>0</v>
      </c>
      <c r="G19" s="94">
        <v>1.678E-3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1.678E-3</v>
      </c>
      <c r="T19" s="94">
        <v>0</v>
      </c>
      <c r="U19" s="94">
        <v>0</v>
      </c>
      <c r="V19" s="94">
        <v>0</v>
      </c>
      <c r="W19" s="94">
        <v>1.678E-3</v>
      </c>
      <c r="X19" s="94">
        <v>0</v>
      </c>
      <c r="Y19" s="94">
        <v>0</v>
      </c>
      <c r="Z19" s="94">
        <v>1.678E-3</v>
      </c>
      <c r="AA19" s="94">
        <v>1.4000000000000001E-4</v>
      </c>
      <c r="AB19" s="94">
        <v>1.6620000000000001E-3</v>
      </c>
      <c r="AC19" s="94">
        <v>1.5999999999999999E-5</v>
      </c>
      <c r="AD19" s="94">
        <v>1.5999999999999999E-5</v>
      </c>
      <c r="AE19" s="97">
        <v>0</v>
      </c>
      <c r="AF19" s="94">
        <v>0</v>
      </c>
      <c r="AG19" s="96">
        <v>1.5999999999999999E-5</v>
      </c>
      <c r="AH19" s="94">
        <v>0</v>
      </c>
      <c r="AI19" s="94">
        <v>1.5999999999999999E-5</v>
      </c>
      <c r="AJ19" s="94">
        <v>0</v>
      </c>
      <c r="AK19" s="94">
        <f t="shared" si="0"/>
        <v>1.678E-3</v>
      </c>
      <c r="AL19" s="94">
        <f t="shared" si="1"/>
        <v>1.4000000000000001E-4</v>
      </c>
      <c r="AM19" s="94">
        <v>0</v>
      </c>
      <c r="AN19" s="94">
        <v>1.4000000000000001E-4</v>
      </c>
      <c r="AO19" s="94">
        <f t="shared" si="2"/>
        <v>1.5380000000000001E-3</v>
      </c>
    </row>
    <row r="20" spans="2:41" s="91" customFormat="1" ht="27" customHeight="1">
      <c r="B20" s="100" t="s">
        <v>85</v>
      </c>
      <c r="C20" s="93"/>
      <c r="D20" s="94">
        <v>3.1320000000000001E-2</v>
      </c>
      <c r="E20" s="94">
        <v>0</v>
      </c>
      <c r="F20" s="94">
        <v>0</v>
      </c>
      <c r="G20" s="94">
        <v>3.1320000000000001E-2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3.1320000000000001E-2</v>
      </c>
      <c r="T20" s="94">
        <v>0</v>
      </c>
      <c r="U20" s="94">
        <v>0</v>
      </c>
      <c r="V20" s="94">
        <v>0</v>
      </c>
      <c r="W20" s="94">
        <v>3.1320000000000001E-2</v>
      </c>
      <c r="X20" s="94">
        <v>0</v>
      </c>
      <c r="Y20" s="94">
        <v>0</v>
      </c>
      <c r="Z20" s="94">
        <v>3.1320000000000001E-2</v>
      </c>
      <c r="AA20" s="94">
        <v>3.1219999999999998E-2</v>
      </c>
      <c r="AB20" s="94">
        <v>3.1319E-2</v>
      </c>
      <c r="AC20" s="94">
        <v>9.9999999999999995E-7</v>
      </c>
      <c r="AD20" s="94">
        <v>9.9999999999999995E-7</v>
      </c>
      <c r="AE20" s="97">
        <v>0</v>
      </c>
      <c r="AF20" s="94">
        <v>0</v>
      </c>
      <c r="AG20" s="96">
        <v>9.9999999999999995E-7</v>
      </c>
      <c r="AH20" s="94">
        <v>0</v>
      </c>
      <c r="AI20" s="94">
        <v>9.9999999999999995E-7</v>
      </c>
      <c r="AJ20" s="94">
        <v>0</v>
      </c>
      <c r="AK20" s="94">
        <f t="shared" si="0"/>
        <v>3.1320000000000001E-2</v>
      </c>
      <c r="AL20" s="94">
        <f t="shared" si="1"/>
        <v>3.1219999999999998E-2</v>
      </c>
      <c r="AM20" s="94">
        <v>0</v>
      </c>
      <c r="AN20" s="94">
        <v>3.1219999999999998E-2</v>
      </c>
      <c r="AO20" s="94">
        <f t="shared" si="2"/>
        <v>1.0000000000000286E-4</v>
      </c>
    </row>
    <row r="21" spans="2:41" s="91" customFormat="1" ht="27" customHeight="1">
      <c r="B21" s="100" t="s">
        <v>86</v>
      </c>
      <c r="C21" s="93"/>
      <c r="D21" s="94">
        <v>5.2767730000000013</v>
      </c>
      <c r="E21" s="94">
        <v>0</v>
      </c>
      <c r="F21" s="94">
        <v>0</v>
      </c>
      <c r="G21" s="94">
        <v>5.2767730000000013</v>
      </c>
      <c r="H21" s="94">
        <v>0</v>
      </c>
      <c r="I21" s="94">
        <v>0</v>
      </c>
      <c r="J21" s="94">
        <v>0</v>
      </c>
      <c r="K21" s="94">
        <v>4.2705E-2</v>
      </c>
      <c r="L21" s="94">
        <v>0</v>
      </c>
      <c r="M21" s="94">
        <v>0</v>
      </c>
      <c r="N21" s="94">
        <v>0</v>
      </c>
      <c r="O21" s="94">
        <v>4.2705E-2</v>
      </c>
      <c r="P21" s="94">
        <v>1.9702999999999998E-2</v>
      </c>
      <c r="Q21" s="94">
        <v>0</v>
      </c>
      <c r="R21" s="94">
        <v>0</v>
      </c>
      <c r="S21" s="96">
        <v>5.2570700000000015</v>
      </c>
      <c r="T21" s="94">
        <v>5.9699999999999996E-2</v>
      </c>
      <c r="U21" s="94">
        <v>5.8999999999999997E-2</v>
      </c>
      <c r="V21" s="94">
        <v>6.9999999999999999E-4</v>
      </c>
      <c r="W21" s="94">
        <v>5.1973700000000012</v>
      </c>
      <c r="X21" s="94">
        <v>4.7650110000000012</v>
      </c>
      <c r="Y21" s="94">
        <v>1.5868000000000002</v>
      </c>
      <c r="Z21" s="94">
        <v>0.43235900000000005</v>
      </c>
      <c r="AA21" s="94">
        <v>8.4374500000000005E-2</v>
      </c>
      <c r="AB21" s="94">
        <v>5.0144999999998774E-2</v>
      </c>
      <c r="AC21" s="94">
        <v>5.1472250000000024</v>
      </c>
      <c r="AD21" s="94">
        <v>4.2369710000000023</v>
      </c>
      <c r="AE21" s="97">
        <v>0.91025399999999979</v>
      </c>
      <c r="AF21" s="94">
        <v>0</v>
      </c>
      <c r="AG21" s="96">
        <v>4.2566740000000021</v>
      </c>
      <c r="AH21" s="94">
        <v>0.96995399999999976</v>
      </c>
      <c r="AI21" s="94">
        <v>4.2566740000000021</v>
      </c>
      <c r="AJ21" s="94">
        <v>0</v>
      </c>
      <c r="AK21" s="94">
        <f t="shared" si="0"/>
        <v>5.2767730000000013</v>
      </c>
      <c r="AL21" s="94">
        <f t="shared" si="1"/>
        <v>1.0195527492974539</v>
      </c>
      <c r="AM21" s="94">
        <v>0</v>
      </c>
      <c r="AN21" s="94">
        <v>1.0195527492974539</v>
      </c>
      <c r="AO21" s="94">
        <f t="shared" si="2"/>
        <v>4.2572202507025469</v>
      </c>
    </row>
    <row r="22" spans="2:41" s="91" customFormat="1" ht="27" customHeight="1">
      <c r="B22" s="100" t="s">
        <v>87</v>
      </c>
      <c r="C22" s="93"/>
      <c r="D22" s="94">
        <v>0.25132500000000002</v>
      </c>
      <c r="E22" s="94">
        <v>0</v>
      </c>
      <c r="F22" s="94">
        <v>0</v>
      </c>
      <c r="G22" s="94">
        <v>0.25132500000000002</v>
      </c>
      <c r="H22" s="94">
        <v>0</v>
      </c>
      <c r="I22" s="94">
        <v>0</v>
      </c>
      <c r="J22" s="94">
        <v>0</v>
      </c>
      <c r="K22" s="94">
        <v>1.9769999999999999E-2</v>
      </c>
      <c r="L22" s="94">
        <v>0</v>
      </c>
      <c r="M22" s="94">
        <v>0</v>
      </c>
      <c r="N22" s="94">
        <v>0</v>
      </c>
      <c r="O22" s="94">
        <v>1.9769999999999999E-2</v>
      </c>
      <c r="P22" s="94">
        <v>1.9769999999999999E-2</v>
      </c>
      <c r="Q22" s="94">
        <v>0</v>
      </c>
      <c r="R22" s="94">
        <v>0</v>
      </c>
      <c r="S22" s="96">
        <v>0.23155500000000001</v>
      </c>
      <c r="T22" s="94">
        <v>0</v>
      </c>
      <c r="U22" s="94">
        <v>0</v>
      </c>
      <c r="V22" s="94">
        <v>0</v>
      </c>
      <c r="W22" s="94">
        <v>0.23155500000000001</v>
      </c>
      <c r="X22" s="94">
        <v>0.15969900000000001</v>
      </c>
      <c r="Y22" s="94">
        <v>1.72E-2</v>
      </c>
      <c r="Z22" s="94">
        <v>7.1855999999999989E-2</v>
      </c>
      <c r="AA22" s="94">
        <v>3.313E-2</v>
      </c>
      <c r="AB22" s="94">
        <v>4.870100000000005E-2</v>
      </c>
      <c r="AC22" s="94">
        <v>0.18285399999999996</v>
      </c>
      <c r="AD22" s="94">
        <v>0.12532799999999997</v>
      </c>
      <c r="AE22" s="97">
        <v>5.7526000000000001E-2</v>
      </c>
      <c r="AF22" s="94">
        <v>0</v>
      </c>
      <c r="AG22" s="96">
        <v>0.14509799999999998</v>
      </c>
      <c r="AH22" s="94">
        <v>5.7526000000000001E-2</v>
      </c>
      <c r="AI22" s="94">
        <v>0.14509799999999998</v>
      </c>
      <c r="AJ22" s="94">
        <v>0</v>
      </c>
      <c r="AK22" s="94">
        <f t="shared" si="0"/>
        <v>0.25132500000000002</v>
      </c>
      <c r="AL22" s="94">
        <f t="shared" si="1"/>
        <v>7.4954109081060802E-2</v>
      </c>
      <c r="AM22" s="94">
        <v>0</v>
      </c>
      <c r="AN22" s="94">
        <v>7.4954109081060802E-2</v>
      </c>
      <c r="AO22" s="94">
        <f t="shared" si="2"/>
        <v>0.1763708909189392</v>
      </c>
    </row>
    <row r="23" spans="2:41" s="91" customFormat="1" ht="27" customHeight="1">
      <c r="B23" s="100" t="s">
        <v>88</v>
      </c>
      <c r="C23" s="93"/>
      <c r="D23" s="94">
        <v>55.725465000000007</v>
      </c>
      <c r="E23" s="94">
        <v>0</v>
      </c>
      <c r="F23" s="94">
        <v>0</v>
      </c>
      <c r="G23" s="94">
        <v>55.725465000000007</v>
      </c>
      <c r="H23" s="94">
        <v>5.339E-2</v>
      </c>
      <c r="I23" s="94">
        <v>0</v>
      </c>
      <c r="J23" s="94">
        <v>0</v>
      </c>
      <c r="K23" s="94">
        <v>0.85181499999999999</v>
      </c>
      <c r="L23" s="94">
        <v>0.13750000000000001</v>
      </c>
      <c r="M23" s="94">
        <v>0</v>
      </c>
      <c r="N23" s="94">
        <v>0</v>
      </c>
      <c r="O23" s="94">
        <v>0.85181499999999999</v>
      </c>
      <c r="P23" s="94">
        <v>0.80641499999999999</v>
      </c>
      <c r="Q23" s="94">
        <v>0</v>
      </c>
      <c r="R23" s="94">
        <v>0</v>
      </c>
      <c r="S23" s="96">
        <v>54.865660000000005</v>
      </c>
      <c r="T23" s="94">
        <v>0</v>
      </c>
      <c r="U23" s="94">
        <v>0</v>
      </c>
      <c r="V23" s="94">
        <v>0</v>
      </c>
      <c r="W23" s="94">
        <v>54.865660000000005</v>
      </c>
      <c r="X23" s="94">
        <v>52.394917000000007</v>
      </c>
      <c r="Y23" s="94">
        <v>0.10150000000000001</v>
      </c>
      <c r="Z23" s="94">
        <v>2.4707430000000001</v>
      </c>
      <c r="AA23" s="94">
        <v>0.105668</v>
      </c>
      <c r="AB23" s="94">
        <v>0.24219099999999827</v>
      </c>
      <c r="AC23" s="94">
        <v>54.623469000000007</v>
      </c>
      <c r="AD23" s="94">
        <v>54.180523000000008</v>
      </c>
      <c r="AE23" s="97">
        <v>0.44294600000000001</v>
      </c>
      <c r="AF23" s="94">
        <v>0</v>
      </c>
      <c r="AG23" s="96">
        <v>55.040328000000009</v>
      </c>
      <c r="AH23" s="94">
        <v>0.44294600000000001</v>
      </c>
      <c r="AI23" s="94">
        <v>55.040328000000009</v>
      </c>
      <c r="AJ23" s="94">
        <v>0</v>
      </c>
      <c r="AK23" s="94">
        <f t="shared" si="0"/>
        <v>55.725465000000007</v>
      </c>
      <c r="AL23" s="94">
        <f t="shared" si="1"/>
        <v>0.66192407086752825</v>
      </c>
      <c r="AM23" s="94">
        <v>0</v>
      </c>
      <c r="AN23" s="94">
        <v>0.66192407086752825</v>
      </c>
      <c r="AO23" s="94">
        <f t="shared" si="2"/>
        <v>55.063540929132479</v>
      </c>
    </row>
    <row r="24" spans="2:41" s="91" customFormat="1" ht="27" customHeight="1">
      <c r="B24" s="100" t="s">
        <v>89</v>
      </c>
      <c r="C24" s="93"/>
      <c r="D24" s="94">
        <v>0.20423299999999994</v>
      </c>
      <c r="E24" s="94">
        <v>0</v>
      </c>
      <c r="F24" s="94">
        <v>0</v>
      </c>
      <c r="G24" s="94">
        <v>0.20423299999999994</v>
      </c>
      <c r="H24" s="94">
        <v>0</v>
      </c>
      <c r="I24" s="94">
        <v>0</v>
      </c>
      <c r="J24" s="94">
        <v>0</v>
      </c>
      <c r="K24" s="94">
        <v>1.0300000000000001E-3</v>
      </c>
      <c r="L24" s="94">
        <v>1.7999999999999998E-4</v>
      </c>
      <c r="M24" s="94">
        <v>0</v>
      </c>
      <c r="N24" s="94">
        <v>0</v>
      </c>
      <c r="O24" s="94">
        <v>1.0300000000000001E-3</v>
      </c>
      <c r="P24" s="94">
        <v>5.0000000000000002E-5</v>
      </c>
      <c r="Q24" s="94">
        <v>0</v>
      </c>
      <c r="R24" s="94">
        <v>0</v>
      </c>
      <c r="S24" s="96">
        <v>0.20418299999999995</v>
      </c>
      <c r="T24" s="94">
        <v>0</v>
      </c>
      <c r="U24" s="94">
        <v>0</v>
      </c>
      <c r="V24" s="94">
        <v>0</v>
      </c>
      <c r="W24" s="94">
        <v>0.20418299999999995</v>
      </c>
      <c r="X24" s="94">
        <v>0.17956199999999994</v>
      </c>
      <c r="Y24" s="94">
        <v>4.2319999999999997E-3</v>
      </c>
      <c r="Z24" s="94">
        <v>2.4621000000000001E-2</v>
      </c>
      <c r="AA24" s="94">
        <v>3.2850000000000002E-3</v>
      </c>
      <c r="AB24" s="94">
        <v>7.5169999999999404E-3</v>
      </c>
      <c r="AC24" s="94">
        <v>0.19666600000000001</v>
      </c>
      <c r="AD24" s="94">
        <v>0.13806000000000002</v>
      </c>
      <c r="AE24" s="97">
        <v>5.8605999999999998E-2</v>
      </c>
      <c r="AF24" s="94">
        <v>0</v>
      </c>
      <c r="AG24" s="96">
        <v>0.13811000000000001</v>
      </c>
      <c r="AH24" s="94">
        <v>5.8605999999999998E-2</v>
      </c>
      <c r="AI24" s="94">
        <v>0.13811000000000001</v>
      </c>
      <c r="AJ24" s="94">
        <v>0</v>
      </c>
      <c r="AK24" s="94">
        <f t="shared" si="0"/>
        <v>0.20423299999999994</v>
      </c>
      <c r="AL24" s="94">
        <f t="shared" si="1"/>
        <v>6.6123000000000001E-2</v>
      </c>
      <c r="AM24" s="94">
        <v>0</v>
      </c>
      <c r="AN24" s="94">
        <v>6.6123000000000001E-2</v>
      </c>
      <c r="AO24" s="94">
        <f t="shared" si="2"/>
        <v>0.13810999999999996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2.2269999999999998E-2</v>
      </c>
      <c r="E26" s="94">
        <v>0</v>
      </c>
      <c r="F26" s="94">
        <v>0</v>
      </c>
      <c r="G26" s="94">
        <v>2.2269999999999998E-2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2.2269999999999998E-2</v>
      </c>
      <c r="T26" s="94">
        <v>0</v>
      </c>
      <c r="U26" s="94">
        <v>0</v>
      </c>
      <c r="V26" s="94">
        <v>0</v>
      </c>
      <c r="W26" s="94">
        <v>2.2269999999999998E-2</v>
      </c>
      <c r="X26" s="94">
        <v>0</v>
      </c>
      <c r="Y26" s="94">
        <v>0</v>
      </c>
      <c r="Z26" s="94">
        <v>2.2269999999999998E-2</v>
      </c>
      <c r="AA26" s="94">
        <v>0</v>
      </c>
      <c r="AB26" s="94">
        <v>0</v>
      </c>
      <c r="AC26" s="94">
        <v>2.2269999999999998E-2</v>
      </c>
      <c r="AD26" s="94">
        <v>2.2269999999999998E-2</v>
      </c>
      <c r="AE26" s="97">
        <v>0</v>
      </c>
      <c r="AF26" s="94">
        <v>0</v>
      </c>
      <c r="AG26" s="96">
        <v>2.2269999999999998E-2</v>
      </c>
      <c r="AH26" s="94">
        <v>0</v>
      </c>
      <c r="AI26" s="94">
        <v>2.2269999999999998E-2</v>
      </c>
      <c r="AJ26" s="94">
        <v>0</v>
      </c>
      <c r="AK26" s="94">
        <f t="shared" si="0"/>
        <v>2.2269999999999998E-2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2.2269999999999998E-2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1.1310799999999999</v>
      </c>
      <c r="E28" s="94">
        <v>0</v>
      </c>
      <c r="F28" s="94">
        <v>0</v>
      </c>
      <c r="G28" s="94">
        <v>1.1310799999999999</v>
      </c>
      <c r="H28" s="94">
        <v>0</v>
      </c>
      <c r="I28" s="94">
        <v>0</v>
      </c>
      <c r="J28" s="94">
        <v>0</v>
      </c>
      <c r="K28" s="94">
        <v>5.0899999999999999E-3</v>
      </c>
      <c r="L28" s="94">
        <v>0</v>
      </c>
      <c r="M28" s="94">
        <v>0</v>
      </c>
      <c r="N28" s="94">
        <v>0</v>
      </c>
      <c r="O28" s="94">
        <v>5.0899999999999999E-3</v>
      </c>
      <c r="P28" s="94">
        <v>5.0899999999999999E-3</v>
      </c>
      <c r="Q28" s="94">
        <v>0</v>
      </c>
      <c r="R28" s="94">
        <v>0</v>
      </c>
      <c r="S28" s="96">
        <v>1.1259899999999998</v>
      </c>
      <c r="T28" s="94">
        <v>2.8E-3</v>
      </c>
      <c r="U28" s="94">
        <v>0</v>
      </c>
      <c r="V28" s="94">
        <v>2.8E-3</v>
      </c>
      <c r="W28" s="94">
        <v>1.1231899999999999</v>
      </c>
      <c r="X28" s="94">
        <v>0.88745799999999997</v>
      </c>
      <c r="Y28" s="94">
        <v>1.4930000000000001E-2</v>
      </c>
      <c r="Z28" s="94">
        <v>0.235732</v>
      </c>
      <c r="AA28" s="94">
        <v>3.0899999999999999E-3</v>
      </c>
      <c r="AB28" s="94">
        <v>4.6259999999997969E-3</v>
      </c>
      <c r="AC28" s="94">
        <v>1.1185640000000001</v>
      </c>
      <c r="AD28" s="94">
        <v>1.0547760000000002</v>
      </c>
      <c r="AE28" s="97">
        <v>6.3787999999999997E-2</v>
      </c>
      <c r="AF28" s="94">
        <v>0</v>
      </c>
      <c r="AG28" s="96">
        <v>1.0598660000000002</v>
      </c>
      <c r="AH28" s="94">
        <v>6.6587999999999994E-2</v>
      </c>
      <c r="AI28" s="94">
        <v>1.0598660000000002</v>
      </c>
      <c r="AJ28" s="94">
        <v>0</v>
      </c>
      <c r="AK28" s="94">
        <f t="shared" si="0"/>
        <v>1.1310799999999999</v>
      </c>
      <c r="AL28" s="94">
        <f t="shared" si="1"/>
        <v>7.1214E-2</v>
      </c>
      <c r="AM28" s="94">
        <v>0</v>
      </c>
      <c r="AN28" s="94">
        <v>7.1214E-2</v>
      </c>
      <c r="AO28" s="94">
        <f t="shared" si="2"/>
        <v>1.059866</v>
      </c>
    </row>
    <row r="29" spans="2:41" s="91" customFormat="1" ht="27" customHeight="1">
      <c r="B29" s="100" t="s">
        <v>94</v>
      </c>
      <c r="C29" s="93"/>
      <c r="D29" s="94">
        <v>7.015654999999998</v>
      </c>
      <c r="E29" s="94">
        <v>0</v>
      </c>
      <c r="F29" s="94">
        <v>0</v>
      </c>
      <c r="G29" s="94">
        <v>7.015654999999998</v>
      </c>
      <c r="H29" s="94">
        <v>0</v>
      </c>
      <c r="I29" s="94">
        <v>0</v>
      </c>
      <c r="J29" s="94">
        <v>0</v>
      </c>
      <c r="K29" s="94">
        <v>7.1559999999999999E-2</v>
      </c>
      <c r="L29" s="94">
        <v>0</v>
      </c>
      <c r="M29" s="94">
        <v>0</v>
      </c>
      <c r="N29" s="94">
        <v>0</v>
      </c>
      <c r="O29" s="94">
        <v>7.1559999999999999E-2</v>
      </c>
      <c r="P29" s="94">
        <v>4.6060000000000004E-2</v>
      </c>
      <c r="Q29" s="94">
        <v>0</v>
      </c>
      <c r="R29" s="94">
        <v>0</v>
      </c>
      <c r="S29" s="96">
        <v>6.9695949999999982</v>
      </c>
      <c r="T29" s="94">
        <v>1.3194730000000001</v>
      </c>
      <c r="U29" s="94">
        <v>1.13436</v>
      </c>
      <c r="V29" s="94">
        <v>0.185113</v>
      </c>
      <c r="W29" s="94">
        <v>5.6501219999999979</v>
      </c>
      <c r="X29" s="94">
        <v>5.0584679999999977</v>
      </c>
      <c r="Y29" s="94">
        <v>3.73E-2</v>
      </c>
      <c r="Z29" s="94">
        <v>0.59165400000000001</v>
      </c>
      <c r="AA29" s="94">
        <v>2.6900000000000001E-3</v>
      </c>
      <c r="AB29" s="94">
        <v>4.4354999999997702E-2</v>
      </c>
      <c r="AC29" s="94">
        <v>5.6057670000000002</v>
      </c>
      <c r="AD29" s="94">
        <v>4.7514720000000006</v>
      </c>
      <c r="AE29" s="97">
        <v>0.85429500000000003</v>
      </c>
      <c r="AF29" s="94">
        <v>0</v>
      </c>
      <c r="AG29" s="96">
        <v>4.7975320000000004</v>
      </c>
      <c r="AH29" s="94">
        <v>2.1737679999999999</v>
      </c>
      <c r="AI29" s="94">
        <v>4.7975320000000004</v>
      </c>
      <c r="AJ29" s="94">
        <v>0</v>
      </c>
      <c r="AK29" s="94">
        <f t="shared" si="0"/>
        <v>7.015654999999998</v>
      </c>
      <c r="AL29" s="94">
        <f t="shared" si="1"/>
        <v>2.2181230000000003</v>
      </c>
      <c r="AM29" s="94">
        <v>0</v>
      </c>
      <c r="AN29" s="94">
        <v>2.2181230000000003</v>
      </c>
      <c r="AO29" s="94">
        <f t="shared" si="2"/>
        <v>4.7975319999999977</v>
      </c>
    </row>
    <row r="30" spans="2:41" s="91" customFormat="1" ht="27" customHeight="1">
      <c r="B30" s="100" t="s">
        <v>95</v>
      </c>
      <c r="C30" s="93"/>
      <c r="D30" s="94">
        <v>0.63229999999999997</v>
      </c>
      <c r="E30" s="94">
        <v>0</v>
      </c>
      <c r="F30" s="94">
        <v>0</v>
      </c>
      <c r="G30" s="94">
        <v>0.63229999999999997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0.63229999999999997</v>
      </c>
      <c r="T30" s="94">
        <v>4.2299999999999997E-2</v>
      </c>
      <c r="U30" s="94">
        <v>0</v>
      </c>
      <c r="V30" s="94">
        <v>4.2299999999999997E-2</v>
      </c>
      <c r="W30" s="94">
        <v>0.59</v>
      </c>
      <c r="X30" s="94">
        <v>0.59</v>
      </c>
      <c r="Y30" s="94">
        <v>0</v>
      </c>
      <c r="Z30" s="94">
        <v>0</v>
      </c>
      <c r="AA30" s="94">
        <v>0</v>
      </c>
      <c r="AB30" s="94">
        <v>0</v>
      </c>
      <c r="AC30" s="94">
        <v>0.59</v>
      </c>
      <c r="AD30" s="94">
        <v>0.59</v>
      </c>
      <c r="AE30" s="97">
        <v>0</v>
      </c>
      <c r="AF30" s="94">
        <v>0</v>
      </c>
      <c r="AG30" s="96">
        <v>0.59</v>
      </c>
      <c r="AH30" s="94">
        <v>4.2299999999999997E-2</v>
      </c>
      <c r="AI30" s="94">
        <v>0.59</v>
      </c>
      <c r="AJ30" s="94">
        <v>0</v>
      </c>
      <c r="AK30" s="94">
        <f t="shared" si="0"/>
        <v>0.63229999999999997</v>
      </c>
      <c r="AL30" s="94">
        <f t="shared" si="1"/>
        <v>4.2299999999999997E-2</v>
      </c>
      <c r="AM30" s="94">
        <v>0</v>
      </c>
      <c r="AN30" s="94">
        <v>4.2299999999999997E-2</v>
      </c>
      <c r="AO30" s="94">
        <f t="shared" si="2"/>
        <v>0.59</v>
      </c>
    </row>
    <row r="31" spans="2:41" s="91" customFormat="1" ht="27" customHeight="1">
      <c r="B31" s="100" t="s">
        <v>96</v>
      </c>
      <c r="C31" s="93"/>
      <c r="D31" s="94">
        <v>671.1717139999995</v>
      </c>
      <c r="E31" s="94">
        <v>0</v>
      </c>
      <c r="F31" s="94">
        <v>0</v>
      </c>
      <c r="G31" s="94">
        <v>671.1717139999995</v>
      </c>
      <c r="H31" s="94">
        <v>2.33535</v>
      </c>
      <c r="I31" s="94">
        <v>0</v>
      </c>
      <c r="J31" s="94">
        <v>0</v>
      </c>
      <c r="K31" s="94">
        <v>9.4625789999999999</v>
      </c>
      <c r="L31" s="94">
        <v>0</v>
      </c>
      <c r="M31" s="94">
        <v>9.9999999999944578E-4</v>
      </c>
      <c r="N31" s="94">
        <v>0</v>
      </c>
      <c r="O31" s="94">
        <v>9.4615790000000004</v>
      </c>
      <c r="P31" s="94">
        <v>9.0561489999999996</v>
      </c>
      <c r="Q31" s="94">
        <v>0</v>
      </c>
      <c r="R31" s="94">
        <v>0</v>
      </c>
      <c r="S31" s="96">
        <v>659.77921499999945</v>
      </c>
      <c r="T31" s="94">
        <v>26.69866</v>
      </c>
      <c r="U31" s="94">
        <v>26.624390000000002</v>
      </c>
      <c r="V31" s="94">
        <v>7.4270000000000017E-2</v>
      </c>
      <c r="W31" s="94">
        <v>633.08055499999944</v>
      </c>
      <c r="X31" s="94">
        <v>630.46456899999941</v>
      </c>
      <c r="Y31" s="94">
        <v>0</v>
      </c>
      <c r="Z31" s="94">
        <v>2.6159860000000004</v>
      </c>
      <c r="AA31" s="94">
        <v>0</v>
      </c>
      <c r="AB31" s="94">
        <v>2.3739999999179418E-3</v>
      </c>
      <c r="AC31" s="94">
        <v>633.07818099999952</v>
      </c>
      <c r="AD31" s="94">
        <v>629.9946609999995</v>
      </c>
      <c r="AE31" s="97">
        <v>3.0835199999999992</v>
      </c>
      <c r="AF31" s="94">
        <v>0</v>
      </c>
      <c r="AG31" s="96">
        <v>641.38615999999945</v>
      </c>
      <c r="AH31" s="94">
        <v>29.78218</v>
      </c>
      <c r="AI31" s="94">
        <v>641.38615999999945</v>
      </c>
      <c r="AJ31" s="94">
        <v>0</v>
      </c>
      <c r="AK31" s="94">
        <f t="shared" si="0"/>
        <v>671.1717139999995</v>
      </c>
      <c r="AL31" s="94">
        <f t="shared" si="1"/>
        <v>29.784554000000011</v>
      </c>
      <c r="AM31" s="94">
        <v>0</v>
      </c>
      <c r="AN31" s="94">
        <v>29.784554000000011</v>
      </c>
      <c r="AO31" s="94">
        <f t="shared" si="2"/>
        <v>641.38715999999954</v>
      </c>
    </row>
    <row r="32" spans="2:41" s="91" customFormat="1" ht="27" customHeight="1">
      <c r="B32" s="100" t="s">
        <v>97</v>
      </c>
      <c r="C32" s="93"/>
      <c r="D32" s="94">
        <v>5.0600000000000003E-3</v>
      </c>
      <c r="E32" s="94">
        <v>0</v>
      </c>
      <c r="F32" s="94">
        <v>0</v>
      </c>
      <c r="G32" s="94">
        <v>5.0600000000000003E-3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5.0600000000000003E-3</v>
      </c>
      <c r="T32" s="94">
        <v>0</v>
      </c>
      <c r="U32" s="94">
        <v>0</v>
      </c>
      <c r="V32" s="94">
        <v>0</v>
      </c>
      <c r="W32" s="94">
        <v>5.0600000000000003E-3</v>
      </c>
      <c r="X32" s="94">
        <v>0</v>
      </c>
      <c r="Y32" s="94">
        <v>0</v>
      </c>
      <c r="Z32" s="94">
        <v>5.0600000000000003E-3</v>
      </c>
      <c r="AA32" s="94">
        <v>5.0600000000000003E-3</v>
      </c>
      <c r="AB32" s="94">
        <v>2.2400000000000024E-4</v>
      </c>
      <c r="AC32" s="94">
        <v>4.836E-3</v>
      </c>
      <c r="AD32" s="94">
        <v>4.7800000000000004E-3</v>
      </c>
      <c r="AE32" s="97">
        <v>5.5999999999999999E-5</v>
      </c>
      <c r="AF32" s="94">
        <v>0</v>
      </c>
      <c r="AG32" s="96">
        <v>4.7800000000000004E-3</v>
      </c>
      <c r="AH32" s="94">
        <v>5.5999999999999999E-5</v>
      </c>
      <c r="AI32" s="94">
        <v>4.7800000000000004E-3</v>
      </c>
      <c r="AJ32" s="94">
        <v>0</v>
      </c>
      <c r="AK32" s="94">
        <f t="shared" si="0"/>
        <v>5.0600000000000003E-3</v>
      </c>
      <c r="AL32" s="94">
        <f t="shared" si="1"/>
        <v>2.8000000000000003E-4</v>
      </c>
      <c r="AM32" s="94">
        <v>0</v>
      </c>
      <c r="AN32" s="94">
        <v>2.8000000000000003E-4</v>
      </c>
      <c r="AO32" s="94">
        <f t="shared" si="2"/>
        <v>4.7800000000000004E-3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-5.5500000000000005E-4</v>
      </c>
      <c r="AC33" s="94">
        <v>5.5500000000000005E-4</v>
      </c>
      <c r="AD33" s="94">
        <v>0</v>
      </c>
      <c r="AE33" s="97">
        <v>5.5500000000000005E-4</v>
      </c>
      <c r="AF33" s="94">
        <v>0</v>
      </c>
      <c r="AG33" s="96">
        <v>0</v>
      </c>
      <c r="AH33" s="94">
        <v>5.5500000000000005E-4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7.7637470000000004</v>
      </c>
      <c r="E36" s="94">
        <v>0</v>
      </c>
      <c r="F36" s="94">
        <v>0</v>
      </c>
      <c r="G36" s="94">
        <v>7.7637470000000004</v>
      </c>
      <c r="H36" s="94">
        <v>0</v>
      </c>
      <c r="I36" s="94">
        <v>0</v>
      </c>
      <c r="J36" s="94">
        <v>0</v>
      </c>
      <c r="K36" s="94">
        <v>8.4519999999999998E-2</v>
      </c>
      <c r="L36" s="94">
        <v>0</v>
      </c>
      <c r="M36" s="94">
        <v>1.5000000000000013E-3</v>
      </c>
      <c r="N36" s="94">
        <v>0</v>
      </c>
      <c r="O36" s="94">
        <v>8.3019999999999997E-2</v>
      </c>
      <c r="P36" s="94">
        <v>7.4000000000000003E-3</v>
      </c>
      <c r="Q36" s="94">
        <v>0</v>
      </c>
      <c r="R36" s="101">
        <v>0</v>
      </c>
      <c r="S36" s="96">
        <v>7.7548470000000007</v>
      </c>
      <c r="T36" s="94">
        <v>0.16661999999999999</v>
      </c>
      <c r="U36" s="94">
        <v>2.4439999999999996E-2</v>
      </c>
      <c r="V36" s="94">
        <v>0.14218</v>
      </c>
      <c r="W36" s="94">
        <v>7.5882270000000007</v>
      </c>
      <c r="X36" s="94">
        <v>6.8518810000000006</v>
      </c>
      <c r="Y36" s="94">
        <v>0.01</v>
      </c>
      <c r="Z36" s="94">
        <v>0.73634599999999995</v>
      </c>
      <c r="AA36" s="94">
        <v>4.8259999999999997E-2</v>
      </c>
      <c r="AB36" s="94">
        <v>5.8309000000001332E-2</v>
      </c>
      <c r="AC36" s="94">
        <v>7.5299179999999994</v>
      </c>
      <c r="AD36" s="94">
        <v>2.9093379999999995</v>
      </c>
      <c r="AE36" s="94">
        <v>4.6205800000000004</v>
      </c>
      <c r="AF36" s="94">
        <v>0</v>
      </c>
      <c r="AG36" s="96">
        <v>2.9167379999999996</v>
      </c>
      <c r="AH36" s="94">
        <v>4.7872000000000003</v>
      </c>
      <c r="AI36" s="94">
        <v>2.9167379999999996</v>
      </c>
      <c r="AJ36" s="94">
        <v>0</v>
      </c>
      <c r="AK36" s="94">
        <f t="shared" si="0"/>
        <v>7.7637470000000004</v>
      </c>
      <c r="AL36" s="94">
        <f t="shared" si="1"/>
        <v>4.8455089999999998</v>
      </c>
      <c r="AM36" s="94">
        <f>SUM(AM37:AM39)</f>
        <v>0</v>
      </c>
      <c r="AN36" s="94">
        <f>SUM(AN37:AN39)</f>
        <v>4.8455089999999998</v>
      </c>
      <c r="AO36" s="94">
        <f t="shared" si="2"/>
        <v>2.9182380000000006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7.6656760000000004</v>
      </c>
      <c r="E38" s="109">
        <v>0</v>
      </c>
      <c r="F38" s="109">
        <v>0</v>
      </c>
      <c r="G38" s="109">
        <v>7.6656760000000004</v>
      </c>
      <c r="H38" s="109">
        <v>0</v>
      </c>
      <c r="I38" s="109">
        <v>0</v>
      </c>
      <c r="J38" s="109">
        <v>0</v>
      </c>
      <c r="K38" s="109">
        <v>8.4519999999999998E-2</v>
      </c>
      <c r="L38" s="109">
        <v>0</v>
      </c>
      <c r="M38" s="109">
        <v>1.5000000000000013E-3</v>
      </c>
      <c r="N38" s="109">
        <v>0</v>
      </c>
      <c r="O38" s="109">
        <v>8.3019999999999997E-2</v>
      </c>
      <c r="P38" s="109">
        <v>7.4000000000000003E-3</v>
      </c>
      <c r="Q38" s="109">
        <v>0</v>
      </c>
      <c r="R38" s="110">
        <v>0</v>
      </c>
      <c r="S38" s="111">
        <v>7.6567760000000007</v>
      </c>
      <c r="T38" s="109">
        <v>7.7589999999999992E-2</v>
      </c>
      <c r="U38" s="109">
        <v>2.4439999999999996E-2</v>
      </c>
      <c r="V38" s="109">
        <v>5.3150000000000003E-2</v>
      </c>
      <c r="W38" s="109">
        <v>7.5791860000000009</v>
      </c>
      <c r="X38" s="109">
        <v>6.8498610000000006</v>
      </c>
      <c r="Y38" s="109">
        <v>0.01</v>
      </c>
      <c r="Z38" s="109">
        <v>0.72932499999999989</v>
      </c>
      <c r="AA38" s="109">
        <v>4.24E-2</v>
      </c>
      <c r="AB38" s="109">
        <v>5.2400000000001334E-2</v>
      </c>
      <c r="AC38" s="109">
        <v>7.5267859999999995</v>
      </c>
      <c r="AD38" s="109">
        <v>2.9069489999999996</v>
      </c>
      <c r="AE38" s="109">
        <v>4.6198370000000004</v>
      </c>
      <c r="AF38" s="110">
        <v>0</v>
      </c>
      <c r="AG38" s="111">
        <v>2.9143489999999996</v>
      </c>
      <c r="AH38" s="109">
        <v>4.6974270000000002</v>
      </c>
      <c r="AI38" s="109">
        <v>2.9143489999999996</v>
      </c>
      <c r="AJ38" s="109">
        <v>0</v>
      </c>
      <c r="AK38" s="109">
        <f t="shared" si="0"/>
        <v>7.6656760000000004</v>
      </c>
      <c r="AL38" s="109">
        <f t="shared" si="1"/>
        <v>4.7498269999999998</v>
      </c>
      <c r="AM38" s="109">
        <v>0</v>
      </c>
      <c r="AN38" s="109">
        <v>4.7498269999999998</v>
      </c>
      <c r="AO38" s="109">
        <f t="shared" si="2"/>
        <v>2.9158490000000006</v>
      </c>
    </row>
    <row r="39" spans="2:41" ht="27" customHeight="1">
      <c r="B39" s="112">
        <v>0</v>
      </c>
      <c r="C39" s="119" t="s">
        <v>101</v>
      </c>
      <c r="D39" s="114">
        <v>9.8070999999999992E-2</v>
      </c>
      <c r="E39" s="95">
        <v>0</v>
      </c>
      <c r="F39" s="114">
        <v>0</v>
      </c>
      <c r="G39" s="114">
        <v>9.8070999999999992E-2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9.8070999999999992E-2</v>
      </c>
      <c r="T39" s="114">
        <v>8.9029999999999998E-2</v>
      </c>
      <c r="U39" s="114">
        <v>0</v>
      </c>
      <c r="V39" s="114">
        <v>8.9029999999999998E-2</v>
      </c>
      <c r="W39" s="114">
        <v>9.0410000000000004E-3</v>
      </c>
      <c r="X39" s="114">
        <v>2.0200000000000001E-3</v>
      </c>
      <c r="Y39" s="114">
        <v>0</v>
      </c>
      <c r="Z39" s="114">
        <v>7.0210000000000003E-3</v>
      </c>
      <c r="AA39" s="114">
        <v>5.8600000000000006E-3</v>
      </c>
      <c r="AB39" s="114">
        <v>5.9090000000000002E-3</v>
      </c>
      <c r="AC39" s="114">
        <v>3.1320000000000002E-3</v>
      </c>
      <c r="AD39" s="114">
        <v>2.3890000000000001E-3</v>
      </c>
      <c r="AE39" s="114">
        <v>7.4299999999999995E-4</v>
      </c>
      <c r="AF39" s="115">
        <v>0</v>
      </c>
      <c r="AG39" s="116">
        <v>2.3890000000000001E-3</v>
      </c>
      <c r="AH39" s="114">
        <v>8.9772999999999992E-2</v>
      </c>
      <c r="AI39" s="114">
        <v>2.3890000000000001E-3</v>
      </c>
      <c r="AJ39" s="95">
        <v>0</v>
      </c>
      <c r="AK39" s="95">
        <f t="shared" si="0"/>
        <v>9.8070999999999992E-2</v>
      </c>
      <c r="AL39" s="95">
        <f t="shared" si="1"/>
        <v>9.5682000000000017E-2</v>
      </c>
      <c r="AM39" s="95">
        <v>0</v>
      </c>
      <c r="AN39" s="95">
        <v>9.5682000000000017E-2</v>
      </c>
      <c r="AO39" s="95">
        <f t="shared" si="2"/>
        <v>2.3889999999999745E-3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2018-03-28T02:20:31Z</dcterms:created>
  <dcterms:modified xsi:type="dcterms:W3CDTF">2018-03-28T02:20:31Z</dcterms:modified>
</cp:coreProperties>
</file>