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64" i="1"/>
  <c r="AK64"/>
  <c r="AO64" s="1"/>
  <c r="AL63"/>
  <c r="AK63"/>
  <c r="AO63" s="1"/>
  <c r="AL62"/>
  <c r="AK62"/>
  <c r="AO62" s="1"/>
  <c r="AL61"/>
  <c r="AK61"/>
  <c r="AL60"/>
  <c r="AK60"/>
  <c r="AO60" s="1"/>
  <c r="AL59"/>
  <c r="AK59"/>
  <c r="AO59" s="1"/>
  <c r="AL58"/>
  <c r="AK58"/>
  <c r="AO58" s="1"/>
  <c r="AL57"/>
  <c r="AK57"/>
  <c r="AL56"/>
  <c r="AK56"/>
  <c r="AO56" s="1"/>
  <c r="AL55"/>
  <c r="AK55"/>
  <c r="AO55" s="1"/>
  <c r="AL54"/>
  <c r="AK54"/>
  <c r="AO54" s="1"/>
  <c r="AL53"/>
  <c r="AK53"/>
  <c r="AL52"/>
  <c r="AK52"/>
  <c r="AO52" s="1"/>
  <c r="AL51"/>
  <c r="AK51"/>
  <c r="AO51" s="1"/>
  <c r="AL50"/>
  <c r="AK50"/>
  <c r="AO50" s="1"/>
  <c r="AL49"/>
  <c r="AK49"/>
  <c r="AO49" s="1"/>
  <c r="AL48"/>
  <c r="AK48"/>
  <c r="AO48" s="1"/>
  <c r="AL47"/>
  <c r="AK47"/>
  <c r="AO47" s="1"/>
  <c r="AL46"/>
  <c r="AK46"/>
  <c r="AO46" s="1"/>
  <c r="AL45"/>
  <c r="AK45"/>
  <c r="AO45" s="1"/>
  <c r="AN44"/>
  <c r="AM44"/>
  <c r="AL44"/>
  <c r="AK44"/>
  <c r="AO44" s="1"/>
  <c r="AL43"/>
  <c r="AK43"/>
  <c r="AL42"/>
  <c r="AK42"/>
  <c r="AO42" s="1"/>
  <c r="AL41"/>
  <c r="AK41"/>
  <c r="AL40"/>
  <c r="AK40"/>
  <c r="AO40" s="1"/>
  <c r="AL39"/>
  <c r="AK39"/>
  <c r="AL38"/>
  <c r="AK38"/>
  <c r="AO38" s="1"/>
  <c r="AL37"/>
  <c r="AK37"/>
  <c r="AL36"/>
  <c r="AK36"/>
  <c r="AO36" s="1"/>
  <c r="AL35"/>
  <c r="AK35"/>
  <c r="AL34"/>
  <c r="AK34"/>
  <c r="AO34" s="1"/>
  <c r="AL33"/>
  <c r="AK33"/>
  <c r="AO33" s="1"/>
  <c r="AL32"/>
  <c r="AK32"/>
  <c r="AL31"/>
  <c r="AK31"/>
  <c r="AL30"/>
  <c r="AK30"/>
  <c r="AO30" s="1"/>
  <c r="AL29"/>
  <c r="AK29"/>
  <c r="AO29" s="1"/>
  <c r="AL28"/>
  <c r="AK28"/>
  <c r="AL27"/>
  <c r="AK27"/>
  <c r="AL26"/>
  <c r="AK26"/>
  <c r="AO26" s="1"/>
  <c r="AL25"/>
  <c r="AK25"/>
  <c r="AO25" s="1"/>
  <c r="AL24"/>
  <c r="AK24"/>
  <c r="AL23"/>
  <c r="AK23"/>
  <c r="AL22"/>
  <c r="AK22"/>
  <c r="AO22" s="1"/>
  <c r="AL21"/>
  <c r="AK21"/>
  <c r="AO21" s="1"/>
  <c r="AL20"/>
  <c r="AK20"/>
  <c r="AN19"/>
  <c r="AM19"/>
  <c r="AL19" s="1"/>
  <c r="AK19"/>
  <c r="AL18"/>
  <c r="AK18"/>
  <c r="AO18" s="1"/>
  <c r="AL17"/>
  <c r="AK17"/>
  <c r="AO17" s="1"/>
  <c r="AL16"/>
  <c r="AK16"/>
  <c r="AO16" s="1"/>
  <c r="AL15"/>
  <c r="AK15"/>
  <c r="AO15" s="1"/>
  <c r="AL14"/>
  <c r="AK14"/>
  <c r="AN13"/>
  <c r="AM13"/>
  <c r="AL13" s="1"/>
  <c r="AK13"/>
  <c r="AO13" s="1"/>
  <c r="AN12"/>
  <c r="AL12" s="1"/>
  <c r="AM12"/>
  <c r="AK12"/>
  <c r="AO12" s="1"/>
  <c r="Z8"/>
  <c r="X8"/>
  <c r="AO20" l="1"/>
  <c r="AO24"/>
  <c r="AO28"/>
  <c r="AO32"/>
  <c r="AO37"/>
  <c r="AO39"/>
  <c r="AO41"/>
  <c r="AO43"/>
  <c r="AO14"/>
  <c r="AO19"/>
  <c r="AO23"/>
  <c r="AO27"/>
  <c r="AO31"/>
  <c r="AO35"/>
  <c r="AO53"/>
  <c r="AO57"/>
  <c r="AO6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<sst xmlns="http://schemas.openxmlformats.org/spreadsheetml/2006/main" count="137" uniqueCount="132">
  <si>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</si>
  <si>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</si>
  <si>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</si>
  <si>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</si>
  <si>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</si>
  <si>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</si>
  <si>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</si>
  <si>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</si>
  <si>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</si>
  <si>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</si>
  <si>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</si>
  <si>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</si>
  <si>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</si>
  <si>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</si>
  <si>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</si>
  <si>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</si>
  <si>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</si>
  <si>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</si>
  <si>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</si>
  <si>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</si>
  <si>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</si>
  <si>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</si>
  <si>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</si>
  <si>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</si>
  <si>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</si>
  <si>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</si>
  <si>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</si>
  <si>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</si>
  <si>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</si>
  <si>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</si>
  <si>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</si>
  <si>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</si>
  <si>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</si>
  <si>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</si>
  <si>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</si>
  <si>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</si>
  <si>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</si>
  <si>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</si>
  <si>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</si>
  <si>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</si>
  <si>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</si>
  <si>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</si>
  <si>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</si>
  <si>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</si>
  <si>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</si>
  <si>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</si>
  <si>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</si>
  <si>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</si>
  <si>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</si>
  <si>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</si>
  <si>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</si>
  <si>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</si>
  <si>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</si>
  <si>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</si>
  <si>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</si>
  <si>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</si>
  <si>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</si>
  <si>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</si>
  <si>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</si>
  <si>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</si>
  <si>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</si>
  <si>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</si>
  <si>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</si>
  <si>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</si>
  <si>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</si>
  <si>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</si>
  <si>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</si>
  <si>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</si>
  <si>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</si>
  <si>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</si>
  <si>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</si>
  <si>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</si>
  <si>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</si>
  <si>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表5-06  発生量及び処理・処分量（業種別)　〔有田地域〕〔全業種〕〔平成28年度〕</t>
    <phoneticPr fontId="5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</si>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</sst>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5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49" fontId="14" fillId="0" borderId="31" applyNumberFormat="0" applyFont="0" applyFill="0" applyBorder="0" applyProtection="0">
      <alignment horizontal="left" vertical="center" indent="2"/>
    </xf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49" fontId="14" fillId="0" borderId="48" applyNumberFormat="0" applyFont="0" applyFill="0" applyBorder="0" applyProtection="0">
      <alignment horizontal="left" vertical="center" indent="5"/>
    </xf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4" fontId="17" fillId="0" borderId="38" applyFill="0" applyBorder="0" applyProtection="0">
      <alignment horizontal="right" vertical="center"/>
    </xf>
    <xf numFmtId="0" fontId="18" fillId="20" borderId="49" applyNumberFormat="0" applyAlignment="0" applyProtection="0"/>
    <xf numFmtId="0" fontId="19" fillId="21" borderId="50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51" applyNumberFormat="0" applyFill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7" borderId="49" applyNumberFormat="0" applyAlignment="0" applyProtection="0"/>
    <xf numFmtId="0" fontId="27" fillId="0" borderId="54" applyNumberFormat="0" applyFill="0" applyAlignment="0" applyProtection="0"/>
    <xf numFmtId="0" fontId="28" fillId="22" borderId="0" applyNumberFormat="0" applyBorder="0" applyAlignment="0" applyProtection="0"/>
    <xf numFmtId="0" fontId="1" fillId="0" borderId="0"/>
    <xf numFmtId="4" fontId="14" fillId="0" borderId="31" applyFill="0" applyBorder="0" applyProtection="0">
      <alignment horizontal="right" vertical="center"/>
    </xf>
    <xf numFmtId="0" fontId="29" fillId="23" borderId="0" applyNumberFormat="0" applyFont="0" applyBorder="0" applyAlignment="0" applyProtection="0"/>
    <xf numFmtId="0" fontId="1" fillId="24" borderId="55" applyNumberFormat="0" applyFont="0" applyAlignment="0" applyProtection="0"/>
    <xf numFmtId="0" fontId="30" fillId="20" borderId="56" applyNumberFormat="0" applyAlignment="0" applyProtection="0"/>
    <xf numFmtId="177" fontId="14" fillId="25" borderId="31" applyNumberFormat="0" applyFont="0" applyBorder="0" applyAlignment="0" applyProtection="0">
      <alignment horizontal="right" vertical="center"/>
    </xf>
    <xf numFmtId="0" fontId="31" fillId="0" borderId="0" applyNumberFormat="0" applyFill="0" applyBorder="0" applyAlignment="0" applyProtection="0"/>
    <xf numFmtId="0" fontId="32" fillId="0" borderId="57" applyNumberFormat="0" applyFill="0" applyAlignment="0" applyProtection="0"/>
    <xf numFmtId="0" fontId="33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3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5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0"/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34" fillId="0" borderId="0">
      <alignment vertical="center"/>
    </xf>
    <xf numFmtId="0" fontId="1" fillId="0" borderId="0"/>
    <xf numFmtId="0" fontId="34" fillId="0" borderId="0">
      <alignment vertical="center"/>
    </xf>
    <xf numFmtId="0" fontId="12" fillId="0" borderId="0"/>
    <xf numFmtId="0" fontId="34" fillId="0" borderId="0">
      <alignment vertical="center"/>
    </xf>
    <xf numFmtId="0" fontId="12" fillId="0" borderId="0"/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10" xfId="2" applyFont="1" applyFill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Fill="1" applyBorder="1"/>
    <xf numFmtId="0" fontId="9" fillId="0" borderId="3" xfId="2" applyFont="1" applyFill="1" applyBorder="1" applyAlignment="1">
      <alignment vertical="top"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5" fillId="0" borderId="17" xfId="2" applyFill="1" applyBorder="1" applyAlignment="1">
      <alignment vertical="top" wrapText="1"/>
    </xf>
    <xf numFmtId="0" fontId="5" fillId="0" borderId="13" xfId="2" applyFill="1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12" fillId="0" borderId="13" xfId="0" applyFont="1" applyFill="1" applyBorder="1" applyAlignment="1">
      <alignment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19" xfId="2" applyFont="1" applyFill="1" applyBorder="1"/>
    <xf numFmtId="0" fontId="9" fillId="0" borderId="0" xfId="2" applyFont="1" applyFill="1" applyBorder="1"/>
    <xf numFmtId="0" fontId="9" fillId="0" borderId="4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9" fillId="0" borderId="14" xfId="2" applyFont="1" applyFill="1" applyBorder="1" applyAlignment="1">
      <alignment vertical="top" wrapText="1"/>
    </xf>
    <xf numFmtId="0" fontId="9" fillId="0" borderId="20" xfId="2" applyFont="1" applyFill="1" applyBorder="1" applyAlignment="1">
      <alignment vertical="top" wrapText="1"/>
    </xf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5" fillId="0" borderId="13" xfId="2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1" fillId="0" borderId="20" xfId="0" applyFont="1" applyFill="1" applyBorder="1" applyAlignment="1">
      <alignment wrapText="1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4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116" t="s">
        <v>73</v>
      </c>
      <c r="D3" s="5"/>
      <c r="G3" s="4"/>
      <c r="Z3" s="2"/>
    </row>
    <row r="4" spans="2:41" ht="14.25" customHeight="1">
      <c r="Y4" s="1"/>
      <c r="AH4" s="6" t="s">
        <v>74</v>
      </c>
    </row>
    <row r="5" spans="2:41" ht="23.25" customHeight="1">
      <c r="B5" s="7" t="s">
        <v>0</v>
      </c>
      <c r="C5" s="8"/>
      <c r="D5" s="9" t="s">
        <v>128</v>
      </c>
      <c r="E5" s="10" t="s">
        <v>1</v>
      </c>
      <c r="F5" s="10" t="s">
        <v>2</v>
      </c>
      <c r="G5" s="9" t="s">
        <v>129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6"/>
      <c r="R5" s="17"/>
      <c r="S5" s="18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/>
      <c r="AG5" s="19" t="s">
        <v>6</v>
      </c>
      <c r="AH5" s="20" t="s">
        <v>7</v>
      </c>
      <c r="AI5" s="20" t="s">
        <v>8</v>
      </c>
      <c r="AJ5" s="20" t="s">
        <v>9</v>
      </c>
      <c r="AK5" s="21" t="s">
        <v>10</v>
      </c>
      <c r="AL5" s="22" t="s">
        <v>11</v>
      </c>
      <c r="AM5" s="23"/>
      <c r="AN5" s="24"/>
      <c r="AO5" s="21" t="s">
        <v>12</v>
      </c>
    </row>
    <row r="6" spans="2:41" ht="13.5" customHeight="1">
      <c r="B6" s="25"/>
      <c r="C6" s="26"/>
      <c r="D6" s="27"/>
      <c r="E6" s="27"/>
      <c r="F6" s="27"/>
      <c r="G6" s="27"/>
      <c r="H6" s="28" t="s">
        <v>13</v>
      </c>
      <c r="I6" s="28" t="s">
        <v>14</v>
      </c>
      <c r="J6" s="29" t="s">
        <v>15</v>
      </c>
      <c r="K6" s="30"/>
      <c r="L6" s="31"/>
      <c r="M6" s="32" t="s">
        <v>16</v>
      </c>
      <c r="N6" s="33"/>
      <c r="O6" s="32" t="s">
        <v>17</v>
      </c>
      <c r="P6" s="16"/>
      <c r="Q6" s="16"/>
      <c r="R6" s="17"/>
      <c r="S6" s="34"/>
      <c r="T6" s="32" t="s">
        <v>18</v>
      </c>
      <c r="U6" s="35"/>
      <c r="V6" s="35"/>
      <c r="W6" s="32" t="s">
        <v>19</v>
      </c>
      <c r="X6" s="35"/>
      <c r="Y6" s="35"/>
      <c r="Z6" s="35"/>
      <c r="AA6" s="35"/>
      <c r="AB6" s="16"/>
      <c r="AC6" s="16"/>
      <c r="AD6" s="16"/>
      <c r="AE6" s="16"/>
      <c r="AF6" s="17"/>
      <c r="AG6" s="36"/>
      <c r="AH6" s="37"/>
      <c r="AI6" s="37"/>
      <c r="AJ6" s="38"/>
      <c r="AK6" s="39"/>
      <c r="AL6" s="40"/>
      <c r="AM6" s="41" t="s">
        <v>20</v>
      </c>
      <c r="AN6" s="41" t="s">
        <v>21</v>
      </c>
      <c r="AO6" s="39"/>
    </row>
    <row r="7" spans="2:41" ht="13.5" customHeight="1">
      <c r="B7" s="25"/>
      <c r="C7" s="26"/>
      <c r="D7" s="27"/>
      <c r="E7" s="27"/>
      <c r="F7" s="27"/>
      <c r="G7" s="27"/>
      <c r="H7" s="42"/>
      <c r="I7" s="42"/>
      <c r="J7" s="42"/>
      <c r="K7" s="30"/>
      <c r="L7" s="31"/>
      <c r="M7" s="27"/>
      <c r="N7" s="43" t="s">
        <v>22</v>
      </c>
      <c r="O7" s="27"/>
      <c r="P7" s="44" t="s">
        <v>23</v>
      </c>
      <c r="Q7" s="45" t="s">
        <v>24</v>
      </c>
      <c r="R7" s="46" t="s">
        <v>25</v>
      </c>
      <c r="S7" s="34"/>
      <c r="T7" s="30"/>
      <c r="U7" s="47"/>
      <c r="V7" s="31"/>
      <c r="W7" s="30"/>
      <c r="X7" s="47"/>
      <c r="Y7" s="48"/>
      <c r="Z7" s="48"/>
      <c r="AA7" s="31"/>
      <c r="AB7" s="43" t="s">
        <v>16</v>
      </c>
      <c r="AC7" s="49" t="s">
        <v>17</v>
      </c>
      <c r="AD7" s="16"/>
      <c r="AE7" s="16"/>
      <c r="AF7" s="17"/>
      <c r="AG7" s="36"/>
      <c r="AH7" s="37"/>
      <c r="AI7" s="37"/>
      <c r="AJ7" s="38"/>
      <c r="AK7" s="39"/>
      <c r="AL7" s="40"/>
      <c r="AM7" s="40"/>
      <c r="AN7" s="40"/>
      <c r="AO7" s="39"/>
    </row>
    <row r="8" spans="2:41" ht="13.5" customHeight="1">
      <c r="B8" s="25"/>
      <c r="C8" s="26"/>
      <c r="D8" s="27"/>
      <c r="E8" s="27"/>
      <c r="F8" s="27"/>
      <c r="G8" s="27"/>
      <c r="H8" s="42"/>
      <c r="I8" s="42"/>
      <c r="J8" s="42"/>
      <c r="K8" s="30"/>
      <c r="L8" s="31"/>
      <c r="M8" s="27"/>
      <c r="N8" s="50"/>
      <c r="O8" s="27"/>
      <c r="P8" s="51"/>
      <c r="Q8" s="52"/>
      <c r="R8" s="53"/>
      <c r="S8" s="34"/>
      <c r="T8" s="27"/>
      <c r="U8" s="54" t="s">
        <v>130</v>
      </c>
      <c r="V8" s="54" t="s">
        <v>131</v>
      </c>
      <c r="W8" s="27"/>
      <c r="X8" s="55" t="str">
        <f>U8</f>
        <v>県内</v>
      </c>
      <c r="Y8" s="56"/>
      <c r="Z8" s="55" t="str">
        <f>V8</f>
        <v>県外</v>
      </c>
      <c r="AA8" s="56"/>
      <c r="AB8" s="57"/>
      <c r="AC8" s="58"/>
      <c r="AD8" s="59" t="s">
        <v>26</v>
      </c>
      <c r="AE8" s="59" t="s">
        <v>27</v>
      </c>
      <c r="AF8" s="60" t="s">
        <v>9</v>
      </c>
      <c r="AG8" s="34"/>
      <c r="AH8" s="27"/>
      <c r="AI8" s="27"/>
      <c r="AJ8" s="27"/>
      <c r="AK8" s="40"/>
      <c r="AL8" s="40"/>
      <c r="AM8" s="40"/>
      <c r="AN8" s="40"/>
      <c r="AO8" s="40"/>
    </row>
    <row r="9" spans="2:41" ht="12.75" customHeight="1">
      <c r="B9" s="25"/>
      <c r="C9" s="26"/>
      <c r="D9" s="61"/>
      <c r="E9" s="61"/>
      <c r="F9" s="61"/>
      <c r="G9" s="62"/>
      <c r="H9" s="62"/>
      <c r="I9" s="62"/>
      <c r="J9" s="62"/>
      <c r="K9" s="62"/>
      <c r="L9" s="20" t="s">
        <v>28</v>
      </c>
      <c r="M9" s="62"/>
      <c r="N9" s="50"/>
      <c r="O9" s="62"/>
      <c r="P9" s="63"/>
      <c r="Q9" s="64"/>
      <c r="R9" s="65"/>
      <c r="S9" s="66"/>
      <c r="T9" s="62"/>
      <c r="U9" s="62"/>
      <c r="V9" s="62"/>
      <c r="W9" s="62"/>
      <c r="X9" s="62"/>
      <c r="Y9" s="20" t="s">
        <v>28</v>
      </c>
      <c r="Z9" s="62"/>
      <c r="AA9" s="20" t="s">
        <v>28</v>
      </c>
      <c r="AB9" s="62"/>
      <c r="AC9" s="62"/>
      <c r="AD9" s="62"/>
      <c r="AE9" s="62"/>
      <c r="AF9" s="67"/>
      <c r="AG9" s="66"/>
      <c r="AH9" s="62"/>
      <c r="AI9" s="62"/>
      <c r="AJ9" s="62"/>
      <c r="AK9" s="68"/>
      <c r="AL9" s="68"/>
      <c r="AM9" s="68"/>
      <c r="AN9" s="68"/>
      <c r="AO9" s="68"/>
    </row>
    <row r="10" spans="2:41" ht="16.5" customHeight="1">
      <c r="B10" s="25"/>
      <c r="C10" s="26"/>
      <c r="D10" s="61" t="s">
        <v>29</v>
      </c>
      <c r="E10" s="69" t="s">
        <v>30</v>
      </c>
      <c r="F10" s="69" t="s">
        <v>31</v>
      </c>
      <c r="G10" s="61" t="s">
        <v>32</v>
      </c>
      <c r="H10" s="61" t="s">
        <v>33</v>
      </c>
      <c r="I10" s="61" t="s">
        <v>34</v>
      </c>
      <c r="J10" s="61" t="s">
        <v>35</v>
      </c>
      <c r="K10" s="61" t="s">
        <v>36</v>
      </c>
      <c r="L10" s="70"/>
      <c r="M10" s="61" t="s">
        <v>37</v>
      </c>
      <c r="N10" s="61" t="s">
        <v>38</v>
      </c>
      <c r="O10" s="61" t="s">
        <v>39</v>
      </c>
      <c r="P10" s="69" t="s">
        <v>40</v>
      </c>
      <c r="Q10" s="69" t="s">
        <v>41</v>
      </c>
      <c r="R10" s="71" t="s">
        <v>42</v>
      </c>
      <c r="S10" s="72" t="s">
        <v>43</v>
      </c>
      <c r="T10" s="61" t="s">
        <v>44</v>
      </c>
      <c r="U10" s="61" t="s">
        <v>45</v>
      </c>
      <c r="V10" s="61" t="s">
        <v>46</v>
      </c>
      <c r="W10" s="61" t="s">
        <v>47</v>
      </c>
      <c r="X10" s="61" t="s">
        <v>48</v>
      </c>
      <c r="Y10" s="70"/>
      <c r="Z10" s="61" t="s">
        <v>49</v>
      </c>
      <c r="AA10" s="70"/>
      <c r="AB10" s="73" t="s">
        <v>50</v>
      </c>
      <c r="AC10" s="61" t="s">
        <v>51</v>
      </c>
      <c r="AD10" s="61" t="s">
        <v>52</v>
      </c>
      <c r="AE10" s="61" t="s">
        <v>53</v>
      </c>
      <c r="AF10" s="69" t="s">
        <v>54</v>
      </c>
      <c r="AG10" s="72" t="s">
        <v>55</v>
      </c>
      <c r="AH10" s="61" t="s">
        <v>56</v>
      </c>
      <c r="AI10" s="61" t="s">
        <v>57</v>
      </c>
      <c r="AJ10" s="61" t="s">
        <v>58</v>
      </c>
      <c r="AK10" s="74" t="s">
        <v>59</v>
      </c>
      <c r="AL10" s="68" t="s">
        <v>60</v>
      </c>
      <c r="AM10" s="74" t="s">
        <v>61</v>
      </c>
      <c r="AN10" s="74" t="s">
        <v>62</v>
      </c>
      <c r="AO10" s="74" t="s">
        <v>63</v>
      </c>
    </row>
    <row r="11" spans="2:41" ht="14.25" thickBot="1">
      <c r="B11" s="75"/>
      <c r="C11" s="76"/>
      <c r="D11" s="77" t="s">
        <v>64</v>
      </c>
      <c r="E11" s="69" t="s">
        <v>65</v>
      </c>
      <c r="F11" s="69"/>
      <c r="G11" s="78" t="s">
        <v>66</v>
      </c>
      <c r="H11" s="61"/>
      <c r="I11" s="61"/>
      <c r="J11" s="61"/>
      <c r="K11" s="61"/>
      <c r="L11" s="61"/>
      <c r="M11" s="61"/>
      <c r="N11" s="61"/>
      <c r="O11" s="61"/>
      <c r="P11" s="61"/>
      <c r="Q11" s="69"/>
      <c r="R11" s="79"/>
      <c r="S11" s="72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9"/>
      <c r="AG11" s="80" t="s">
        <v>67</v>
      </c>
      <c r="AH11" s="81" t="s">
        <v>68</v>
      </c>
      <c r="AI11" s="61" t="s">
        <v>69</v>
      </c>
      <c r="AJ11" s="61" t="s">
        <v>70</v>
      </c>
      <c r="AK11" s="74" t="s">
        <v>71</v>
      </c>
      <c r="AL11" s="68" t="s">
        <v>72</v>
      </c>
      <c r="AM11" s="74"/>
      <c r="AN11" s="74"/>
      <c r="AO11" s="68"/>
    </row>
    <row r="12" spans="2:41" s="88" customFormat="1" ht="17.25" customHeight="1" thickTop="1" thickBot="1">
      <c r="B12" s="82" t="s">
        <v>75</v>
      </c>
      <c r="C12" s="83"/>
      <c r="D12" s="84">
        <v>68.016283999999999</v>
      </c>
      <c r="E12" s="84">
        <v>0</v>
      </c>
      <c r="F12" s="84">
        <v>0</v>
      </c>
      <c r="G12" s="84">
        <v>68.016283999999999</v>
      </c>
      <c r="H12" s="84">
        <v>12.504</v>
      </c>
      <c r="I12" s="84">
        <v>0</v>
      </c>
      <c r="J12" s="84">
        <v>0</v>
      </c>
      <c r="K12" s="84">
        <v>0.7048549999999999</v>
      </c>
      <c r="L12" s="84">
        <v>0.13768</v>
      </c>
      <c r="M12" s="84">
        <v>0</v>
      </c>
      <c r="N12" s="84">
        <v>0</v>
      </c>
      <c r="O12" s="84">
        <v>0.7048549999999999</v>
      </c>
      <c r="P12" s="84">
        <v>0.70467499999999994</v>
      </c>
      <c r="Q12" s="85">
        <v>0</v>
      </c>
      <c r="R12" s="84">
        <v>0</v>
      </c>
      <c r="S12" s="86">
        <v>54.807609000000006</v>
      </c>
      <c r="T12" s="84">
        <v>1.02783</v>
      </c>
      <c r="U12" s="84">
        <v>0.8854200000000001</v>
      </c>
      <c r="V12" s="84">
        <v>0.14241000000000001</v>
      </c>
      <c r="W12" s="84">
        <v>53.779779000000005</v>
      </c>
      <c r="X12" s="84">
        <v>47.700613000000018</v>
      </c>
      <c r="Y12" s="84">
        <v>13.351607</v>
      </c>
      <c r="Z12" s="84">
        <v>6.0791659999999998</v>
      </c>
      <c r="AA12" s="84">
        <v>1.9695110000000002</v>
      </c>
      <c r="AB12" s="84">
        <v>15.108981</v>
      </c>
      <c r="AC12" s="84">
        <v>38.670798000000005</v>
      </c>
      <c r="AD12" s="84">
        <v>37.721433000000033</v>
      </c>
      <c r="AE12" s="84">
        <v>0.94936499999999979</v>
      </c>
      <c r="AF12" s="87">
        <v>0</v>
      </c>
      <c r="AG12" s="86">
        <v>50.930108000000025</v>
      </c>
      <c r="AH12" s="84">
        <v>1.9771949999999996</v>
      </c>
      <c r="AI12" s="84">
        <v>50.930108000000025</v>
      </c>
      <c r="AJ12" s="84">
        <v>0</v>
      </c>
      <c r="AK12" s="84">
        <f>G12-N12</f>
        <v>68.016283999999999</v>
      </c>
      <c r="AL12" s="84">
        <f>AM12+AN12</f>
        <v>3.1370181304347819</v>
      </c>
      <c r="AM12" s="84">
        <f>AM13+SUM(AM16:AM19)+AM44+SUM(AM51:AM64)</f>
        <v>0</v>
      </c>
      <c r="AN12" s="84">
        <f>AN13+SUM(AN16:AN19)+AN44+SUM(AN51:AN64)</f>
        <v>3.1370181304347819</v>
      </c>
      <c r="AO12" s="84">
        <f>AK12-AL12</f>
        <v>64.879265869565216</v>
      </c>
    </row>
    <row r="13" spans="2:41" s="88" customFormat="1" ht="17.25" customHeight="1" thickTop="1">
      <c r="B13" s="89" t="s">
        <v>76</v>
      </c>
      <c r="C13" s="90"/>
      <c r="D13" s="91">
        <v>12.56747</v>
      </c>
      <c r="E13" s="91">
        <v>0</v>
      </c>
      <c r="F13" s="91">
        <v>0</v>
      </c>
      <c r="G13" s="91">
        <v>12.56747</v>
      </c>
      <c r="H13" s="91">
        <v>12.504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2">
        <v>6.3470000000000013E-2</v>
      </c>
      <c r="T13" s="91">
        <v>0</v>
      </c>
      <c r="U13" s="91">
        <v>0</v>
      </c>
      <c r="V13" s="91">
        <v>0</v>
      </c>
      <c r="W13" s="91">
        <v>6.3470000000000013E-2</v>
      </c>
      <c r="X13" s="91">
        <v>1.1209999999999999E-2</v>
      </c>
      <c r="Y13" s="91">
        <v>0</v>
      </c>
      <c r="Z13" s="91">
        <v>5.2260000000000008E-2</v>
      </c>
      <c r="AA13" s="91">
        <v>3.2820000000000002E-2</v>
      </c>
      <c r="AB13" s="91">
        <v>2.9538000000000016E-2</v>
      </c>
      <c r="AC13" s="91">
        <v>3.3931999999999997E-2</v>
      </c>
      <c r="AD13" s="91">
        <v>2.2838999999999998E-2</v>
      </c>
      <c r="AE13" s="91">
        <v>1.1092999999999999E-2</v>
      </c>
      <c r="AF13" s="93">
        <v>0</v>
      </c>
      <c r="AG13" s="92">
        <v>12.526838999999999</v>
      </c>
      <c r="AH13" s="91">
        <v>1.1092999999999999E-2</v>
      </c>
      <c r="AI13" s="91">
        <v>12.526838999999999</v>
      </c>
      <c r="AJ13" s="91">
        <v>0</v>
      </c>
      <c r="AK13" s="91">
        <f t="shared" ref="AK13:AK64" si="0">G13-N13</f>
        <v>12.56747</v>
      </c>
      <c r="AL13" s="91">
        <f t="shared" ref="AL13:AL64" si="1">AM13+AN13</f>
        <v>4.0631E-2</v>
      </c>
      <c r="AM13" s="91">
        <f>SUM(AM14:AM15)</f>
        <v>0</v>
      </c>
      <c r="AN13" s="91">
        <f>SUM(AN14:AN15)</f>
        <v>4.0631E-2</v>
      </c>
      <c r="AO13" s="91">
        <f t="shared" ref="AO13:AO64" si="2">AK13-AL13</f>
        <v>12.526839000000001</v>
      </c>
    </row>
    <row r="14" spans="2:41" s="88" customFormat="1" ht="17.25" customHeight="1">
      <c r="B14" s="94">
        <v>0</v>
      </c>
      <c r="C14" s="95" t="s">
        <v>77</v>
      </c>
      <c r="D14" s="96">
        <v>12.56747</v>
      </c>
      <c r="E14" s="96">
        <v>0</v>
      </c>
      <c r="F14" s="96">
        <v>0</v>
      </c>
      <c r="G14" s="96">
        <v>12.56747</v>
      </c>
      <c r="H14" s="96">
        <v>12.504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7">
        <v>0</v>
      </c>
      <c r="R14" s="96">
        <v>0</v>
      </c>
      <c r="S14" s="98">
        <v>6.3470000000000013E-2</v>
      </c>
      <c r="T14" s="96">
        <v>0</v>
      </c>
      <c r="U14" s="96">
        <v>0</v>
      </c>
      <c r="V14" s="96">
        <v>0</v>
      </c>
      <c r="W14" s="96">
        <v>6.3470000000000013E-2</v>
      </c>
      <c r="X14" s="96">
        <v>1.1209999999999999E-2</v>
      </c>
      <c r="Y14" s="96">
        <v>0</v>
      </c>
      <c r="Z14" s="96">
        <v>5.2260000000000008E-2</v>
      </c>
      <c r="AA14" s="96">
        <v>3.2820000000000002E-2</v>
      </c>
      <c r="AB14" s="96">
        <v>2.9538000000000016E-2</v>
      </c>
      <c r="AC14" s="96">
        <v>3.3931999999999997E-2</v>
      </c>
      <c r="AD14" s="96">
        <v>2.2838999999999998E-2</v>
      </c>
      <c r="AE14" s="96">
        <v>1.1092999999999999E-2</v>
      </c>
      <c r="AF14" s="99">
        <v>0</v>
      </c>
      <c r="AG14" s="98">
        <v>12.526838999999999</v>
      </c>
      <c r="AH14" s="96">
        <v>1.1092999999999999E-2</v>
      </c>
      <c r="AI14" s="96">
        <v>12.526838999999999</v>
      </c>
      <c r="AJ14" s="96">
        <v>0</v>
      </c>
      <c r="AK14" s="96">
        <f t="shared" si="0"/>
        <v>12.56747</v>
      </c>
      <c r="AL14" s="96">
        <f t="shared" si="1"/>
        <v>4.0631E-2</v>
      </c>
      <c r="AM14" s="96">
        <v>0</v>
      </c>
      <c r="AN14" s="96">
        <v>4.0631E-2</v>
      </c>
      <c r="AO14" s="96">
        <f t="shared" si="2"/>
        <v>12.526839000000001</v>
      </c>
    </row>
    <row r="15" spans="2:41" s="88" customFormat="1" ht="17.25" customHeight="1">
      <c r="B15" s="100">
        <v>0</v>
      </c>
      <c r="C15" s="101" t="s">
        <v>78</v>
      </c>
      <c r="D15" s="102">
        <v>0</v>
      </c>
      <c r="E15" s="102">
        <v>0</v>
      </c>
      <c r="F15" s="102">
        <v>0</v>
      </c>
      <c r="G15" s="102">
        <v>0</v>
      </c>
      <c r="H15" s="102">
        <v>0</v>
      </c>
      <c r="I15" s="102">
        <v>0</v>
      </c>
      <c r="J15" s="102">
        <v>0</v>
      </c>
      <c r="K15" s="102">
        <v>0</v>
      </c>
      <c r="L15" s="102">
        <v>0</v>
      </c>
      <c r="M15" s="102">
        <v>0</v>
      </c>
      <c r="N15" s="102">
        <v>0</v>
      </c>
      <c r="O15" s="102">
        <v>0</v>
      </c>
      <c r="P15" s="102">
        <v>0</v>
      </c>
      <c r="Q15" s="103">
        <v>0</v>
      </c>
      <c r="R15" s="102">
        <v>0</v>
      </c>
      <c r="S15" s="104">
        <v>0</v>
      </c>
      <c r="T15" s="102">
        <v>0</v>
      </c>
      <c r="U15" s="102">
        <v>0</v>
      </c>
      <c r="V15" s="102">
        <v>0</v>
      </c>
      <c r="W15" s="102">
        <v>0</v>
      </c>
      <c r="X15" s="102">
        <v>0</v>
      </c>
      <c r="Y15" s="102">
        <v>0</v>
      </c>
      <c r="Z15" s="102">
        <v>0</v>
      </c>
      <c r="AA15" s="102">
        <v>0</v>
      </c>
      <c r="AB15" s="102">
        <v>0</v>
      </c>
      <c r="AC15" s="102">
        <v>0</v>
      </c>
      <c r="AD15" s="102">
        <v>0</v>
      </c>
      <c r="AE15" s="102">
        <v>0</v>
      </c>
      <c r="AF15" s="105">
        <v>0</v>
      </c>
      <c r="AG15" s="104">
        <v>0</v>
      </c>
      <c r="AH15" s="102">
        <v>0</v>
      </c>
      <c r="AI15" s="102">
        <v>0</v>
      </c>
      <c r="AJ15" s="102">
        <v>0</v>
      </c>
      <c r="AK15" s="102">
        <f t="shared" si="0"/>
        <v>0</v>
      </c>
      <c r="AL15" s="102">
        <f t="shared" si="1"/>
        <v>0</v>
      </c>
      <c r="AM15" s="102">
        <v>0</v>
      </c>
      <c r="AN15" s="102">
        <v>0</v>
      </c>
      <c r="AO15" s="102">
        <f t="shared" si="2"/>
        <v>0</v>
      </c>
    </row>
    <row r="16" spans="2:41" s="88" customFormat="1" ht="17.25" customHeight="1">
      <c r="B16" s="106" t="s">
        <v>79</v>
      </c>
      <c r="C16" s="107"/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108">
        <v>0</v>
      </c>
      <c r="R16" s="91">
        <v>0</v>
      </c>
      <c r="S16" s="92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6">
        <v>0</v>
      </c>
      <c r="AD16" s="91">
        <v>0</v>
      </c>
      <c r="AE16" s="91">
        <v>0</v>
      </c>
      <c r="AF16" s="93">
        <v>0</v>
      </c>
      <c r="AG16" s="92">
        <v>0</v>
      </c>
      <c r="AH16" s="91">
        <v>0</v>
      </c>
      <c r="AI16" s="91">
        <v>0</v>
      </c>
      <c r="AJ16" s="91">
        <v>0</v>
      </c>
      <c r="AK16" s="91">
        <f t="shared" si="0"/>
        <v>0</v>
      </c>
      <c r="AL16" s="91">
        <f t="shared" si="1"/>
        <v>0</v>
      </c>
      <c r="AM16" s="91">
        <v>0</v>
      </c>
      <c r="AN16" s="91">
        <v>0</v>
      </c>
      <c r="AO16" s="91">
        <f t="shared" si="2"/>
        <v>0</v>
      </c>
    </row>
    <row r="17" spans="2:41" s="88" customFormat="1" ht="17.25" customHeight="1">
      <c r="B17" s="106" t="s">
        <v>80</v>
      </c>
      <c r="C17" s="107"/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108">
        <v>0</v>
      </c>
      <c r="R17" s="91">
        <v>0</v>
      </c>
      <c r="S17" s="92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6">
        <v>0</v>
      </c>
      <c r="AD17" s="91">
        <v>0</v>
      </c>
      <c r="AE17" s="91">
        <v>0</v>
      </c>
      <c r="AF17" s="93">
        <v>0</v>
      </c>
      <c r="AG17" s="92">
        <v>0</v>
      </c>
      <c r="AH17" s="91">
        <v>0</v>
      </c>
      <c r="AI17" s="91">
        <v>0</v>
      </c>
      <c r="AJ17" s="91">
        <v>0</v>
      </c>
      <c r="AK17" s="91">
        <f t="shared" si="0"/>
        <v>0</v>
      </c>
      <c r="AL17" s="91">
        <f t="shared" si="1"/>
        <v>0</v>
      </c>
      <c r="AM17" s="91">
        <v>0</v>
      </c>
      <c r="AN17" s="91">
        <v>0</v>
      </c>
      <c r="AO17" s="91">
        <f t="shared" si="2"/>
        <v>0</v>
      </c>
    </row>
    <row r="18" spans="2:41" s="88" customFormat="1" ht="17.25" customHeight="1">
      <c r="B18" s="106" t="s">
        <v>81</v>
      </c>
      <c r="C18" s="107"/>
      <c r="D18" s="91">
        <v>33.174660000000003</v>
      </c>
      <c r="E18" s="91">
        <v>0</v>
      </c>
      <c r="F18" s="91">
        <v>0</v>
      </c>
      <c r="G18" s="91">
        <v>33.174660000000003</v>
      </c>
      <c r="H18" s="91">
        <v>0</v>
      </c>
      <c r="I18" s="91">
        <v>0</v>
      </c>
      <c r="J18" s="91">
        <v>0</v>
      </c>
      <c r="K18" s="91">
        <v>0.7048549999999999</v>
      </c>
      <c r="L18" s="91">
        <v>0.13768</v>
      </c>
      <c r="M18" s="91">
        <v>0</v>
      </c>
      <c r="N18" s="91">
        <v>0</v>
      </c>
      <c r="O18" s="91">
        <v>0.7048549999999999</v>
      </c>
      <c r="P18" s="91">
        <v>0.70467499999999994</v>
      </c>
      <c r="Q18" s="108">
        <v>0</v>
      </c>
      <c r="R18" s="91">
        <v>0</v>
      </c>
      <c r="S18" s="92">
        <v>32.469985000000001</v>
      </c>
      <c r="T18" s="91">
        <v>0.86540000000000006</v>
      </c>
      <c r="U18" s="91">
        <v>0.85570000000000002</v>
      </c>
      <c r="V18" s="91">
        <v>9.6999999999999986E-3</v>
      </c>
      <c r="W18" s="91">
        <v>31.604585000000004</v>
      </c>
      <c r="X18" s="91">
        <v>31.402755000000003</v>
      </c>
      <c r="Y18" s="91">
        <v>1.3691999999999999E-2</v>
      </c>
      <c r="Z18" s="91">
        <v>0.20183000000000001</v>
      </c>
      <c r="AA18" s="91">
        <v>3.9130000000000005E-2</v>
      </c>
      <c r="AB18" s="91">
        <v>0.45116599999999707</v>
      </c>
      <c r="AC18" s="96">
        <v>31.153419000000007</v>
      </c>
      <c r="AD18" s="91">
        <v>30.658158000000007</v>
      </c>
      <c r="AE18" s="91">
        <v>0.49526099999999995</v>
      </c>
      <c r="AF18" s="93">
        <v>0</v>
      </c>
      <c r="AG18" s="92">
        <v>31.362833000000009</v>
      </c>
      <c r="AH18" s="91">
        <v>1.3606609999999999</v>
      </c>
      <c r="AI18" s="91">
        <v>31.362833000000009</v>
      </c>
      <c r="AJ18" s="91">
        <v>0</v>
      </c>
      <c r="AK18" s="91">
        <f t="shared" si="0"/>
        <v>33.174660000000003</v>
      </c>
      <c r="AL18" s="91">
        <f t="shared" si="1"/>
        <v>1.3877859999999997</v>
      </c>
      <c r="AM18" s="91">
        <v>0</v>
      </c>
      <c r="AN18" s="91">
        <v>1.3877859999999997</v>
      </c>
      <c r="AO18" s="91">
        <f t="shared" si="2"/>
        <v>31.786874000000005</v>
      </c>
    </row>
    <row r="19" spans="2:41" s="88" customFormat="1" ht="17.25" customHeight="1">
      <c r="B19" s="109" t="s">
        <v>82</v>
      </c>
      <c r="C19" s="110"/>
      <c r="D19" s="91">
        <v>20.012787999999997</v>
      </c>
      <c r="E19" s="91">
        <v>0</v>
      </c>
      <c r="F19" s="91">
        <v>0</v>
      </c>
      <c r="G19" s="91">
        <v>20.012787999999997</v>
      </c>
      <c r="H19" s="91">
        <v>0</v>
      </c>
      <c r="I19" s="91">
        <v>0</v>
      </c>
      <c r="J19" s="91">
        <v>0</v>
      </c>
      <c r="K19" s="91">
        <v>0</v>
      </c>
      <c r="L19" s="91">
        <v>0</v>
      </c>
      <c r="M19" s="91">
        <v>0</v>
      </c>
      <c r="N19" s="91">
        <v>0</v>
      </c>
      <c r="O19" s="91">
        <v>0</v>
      </c>
      <c r="P19" s="91">
        <v>0</v>
      </c>
      <c r="Q19" s="108">
        <v>0</v>
      </c>
      <c r="R19" s="91">
        <v>0</v>
      </c>
      <c r="S19" s="92">
        <v>20.012787999999997</v>
      </c>
      <c r="T19" s="91">
        <v>5.67E-2</v>
      </c>
      <c r="U19" s="91">
        <v>2.07E-2</v>
      </c>
      <c r="V19" s="91">
        <v>3.5999999999999997E-2</v>
      </c>
      <c r="W19" s="91">
        <v>19.956087999999998</v>
      </c>
      <c r="X19" s="91">
        <v>15.162739999999999</v>
      </c>
      <c r="Y19" s="91">
        <v>13.2098</v>
      </c>
      <c r="Z19" s="91">
        <v>4.7933479999999999</v>
      </c>
      <c r="AA19" s="91">
        <v>1.7463680000000001</v>
      </c>
      <c r="AB19" s="91">
        <v>13.889103000000002</v>
      </c>
      <c r="AC19" s="91">
        <v>6.0669850000000007</v>
      </c>
      <c r="AD19" s="91">
        <v>5.9102690000000004</v>
      </c>
      <c r="AE19" s="91">
        <v>0.15671599999999999</v>
      </c>
      <c r="AF19" s="93">
        <v>0</v>
      </c>
      <c r="AG19" s="92">
        <v>5.9102690000000004</v>
      </c>
      <c r="AH19" s="91">
        <v>0.21341599999999999</v>
      </c>
      <c r="AI19" s="91">
        <v>5.9102690000000004</v>
      </c>
      <c r="AJ19" s="91">
        <v>0</v>
      </c>
      <c r="AK19" s="91">
        <f t="shared" si="0"/>
        <v>20.012787999999997</v>
      </c>
      <c r="AL19" s="91">
        <f t="shared" si="1"/>
        <v>0.80302999999999991</v>
      </c>
      <c r="AM19" s="91">
        <f>SUM(AM20:AM43)</f>
        <v>0</v>
      </c>
      <c r="AN19" s="91">
        <f>SUM(AN20:AN43)</f>
        <v>0.80302999999999991</v>
      </c>
      <c r="AO19" s="91">
        <f t="shared" si="2"/>
        <v>19.209757999999997</v>
      </c>
    </row>
    <row r="20" spans="2:41" s="88" customFormat="1" ht="17.25" customHeight="1">
      <c r="B20" s="94">
        <v>0</v>
      </c>
      <c r="C20" s="95" t="s">
        <v>83</v>
      </c>
      <c r="D20" s="96">
        <v>1.3228200000000001</v>
      </c>
      <c r="E20" s="96">
        <v>0</v>
      </c>
      <c r="F20" s="96">
        <v>0</v>
      </c>
      <c r="G20" s="96">
        <v>1.3228200000000001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7">
        <v>0</v>
      </c>
      <c r="R20" s="96">
        <v>0</v>
      </c>
      <c r="S20" s="98">
        <v>1.3228200000000001</v>
      </c>
      <c r="T20" s="96">
        <v>0</v>
      </c>
      <c r="U20" s="96">
        <v>0</v>
      </c>
      <c r="V20" s="96">
        <v>0</v>
      </c>
      <c r="W20" s="96">
        <v>1.3228200000000001</v>
      </c>
      <c r="X20" s="96">
        <v>1.9300000000000001E-2</v>
      </c>
      <c r="Y20" s="96">
        <v>0</v>
      </c>
      <c r="Z20" s="96">
        <v>1.30352</v>
      </c>
      <c r="AA20" s="96">
        <v>3.1800000000000001E-3</v>
      </c>
      <c r="AB20" s="96">
        <v>2.703000000000122E-3</v>
      </c>
      <c r="AC20" s="96">
        <v>1.320117</v>
      </c>
      <c r="AD20" s="96">
        <v>1.3196399999999999</v>
      </c>
      <c r="AE20" s="96">
        <v>4.7699999999999999E-4</v>
      </c>
      <c r="AF20" s="99">
        <v>0</v>
      </c>
      <c r="AG20" s="98">
        <v>1.3196399999999999</v>
      </c>
      <c r="AH20" s="96">
        <v>4.7699999999999999E-4</v>
      </c>
      <c r="AI20" s="96">
        <v>1.3196399999999999</v>
      </c>
      <c r="AJ20" s="96">
        <v>0</v>
      </c>
      <c r="AK20" s="96">
        <f t="shared" si="0"/>
        <v>1.3228200000000001</v>
      </c>
      <c r="AL20" s="96">
        <f t="shared" si="1"/>
        <v>3.1800000000000001E-3</v>
      </c>
      <c r="AM20" s="96">
        <v>0</v>
      </c>
      <c r="AN20" s="96">
        <v>3.1800000000000001E-3</v>
      </c>
      <c r="AO20" s="96">
        <f t="shared" si="2"/>
        <v>1.3196400000000001</v>
      </c>
    </row>
    <row r="21" spans="2:41" s="88" customFormat="1" ht="17.25" customHeight="1">
      <c r="B21" s="94">
        <v>0</v>
      </c>
      <c r="C21" s="111" t="s">
        <v>84</v>
      </c>
      <c r="D21" s="112">
        <v>0</v>
      </c>
      <c r="E21" s="112">
        <v>0</v>
      </c>
      <c r="F21" s="112">
        <v>0</v>
      </c>
      <c r="G21" s="112">
        <v>0</v>
      </c>
      <c r="H21" s="112">
        <v>0</v>
      </c>
      <c r="I21" s="112">
        <v>0</v>
      </c>
      <c r="J21" s="112">
        <v>0</v>
      </c>
      <c r="K21" s="112">
        <v>0</v>
      </c>
      <c r="L21" s="112">
        <v>0</v>
      </c>
      <c r="M21" s="112">
        <v>0</v>
      </c>
      <c r="N21" s="112">
        <v>0</v>
      </c>
      <c r="O21" s="112">
        <v>0</v>
      </c>
      <c r="P21" s="112">
        <v>0</v>
      </c>
      <c r="Q21" s="113">
        <v>0</v>
      </c>
      <c r="R21" s="112">
        <v>0</v>
      </c>
      <c r="S21" s="114">
        <v>0</v>
      </c>
      <c r="T21" s="112">
        <v>0</v>
      </c>
      <c r="U21" s="112">
        <v>0</v>
      </c>
      <c r="V21" s="112">
        <v>0</v>
      </c>
      <c r="W21" s="112">
        <v>0</v>
      </c>
      <c r="X21" s="112">
        <v>0</v>
      </c>
      <c r="Y21" s="112">
        <v>0</v>
      </c>
      <c r="Z21" s="112">
        <v>0</v>
      </c>
      <c r="AA21" s="112">
        <v>0</v>
      </c>
      <c r="AB21" s="112">
        <v>0</v>
      </c>
      <c r="AC21" s="112">
        <v>0</v>
      </c>
      <c r="AD21" s="112">
        <v>0</v>
      </c>
      <c r="AE21" s="112">
        <v>0</v>
      </c>
      <c r="AF21" s="115">
        <v>0</v>
      </c>
      <c r="AG21" s="114">
        <v>0</v>
      </c>
      <c r="AH21" s="112">
        <v>0</v>
      </c>
      <c r="AI21" s="112">
        <v>0</v>
      </c>
      <c r="AJ21" s="112">
        <v>0</v>
      </c>
      <c r="AK21" s="112">
        <f t="shared" si="0"/>
        <v>0</v>
      </c>
      <c r="AL21" s="112">
        <f t="shared" si="1"/>
        <v>0</v>
      </c>
      <c r="AM21" s="112">
        <v>0</v>
      </c>
      <c r="AN21" s="112">
        <v>0</v>
      </c>
      <c r="AO21" s="112">
        <f t="shared" si="2"/>
        <v>0</v>
      </c>
    </row>
    <row r="22" spans="2:41" s="88" customFormat="1" ht="17.25" customHeight="1">
      <c r="B22" s="94">
        <v>0</v>
      </c>
      <c r="C22" s="111" t="s">
        <v>85</v>
      </c>
      <c r="D22" s="112">
        <v>0</v>
      </c>
      <c r="E22" s="112">
        <v>0</v>
      </c>
      <c r="F22" s="112">
        <v>0</v>
      </c>
      <c r="G22" s="112">
        <v>0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3">
        <v>0</v>
      </c>
      <c r="R22" s="112">
        <v>0</v>
      </c>
      <c r="S22" s="114">
        <v>0</v>
      </c>
      <c r="T22" s="112">
        <v>0</v>
      </c>
      <c r="U22" s="112">
        <v>0</v>
      </c>
      <c r="V22" s="112">
        <v>0</v>
      </c>
      <c r="W22" s="112">
        <v>0</v>
      </c>
      <c r="X22" s="112">
        <v>0</v>
      </c>
      <c r="Y22" s="112">
        <v>0</v>
      </c>
      <c r="Z22" s="112">
        <v>0</v>
      </c>
      <c r="AA22" s="112">
        <v>0</v>
      </c>
      <c r="AB22" s="112">
        <v>0</v>
      </c>
      <c r="AC22" s="112">
        <v>0</v>
      </c>
      <c r="AD22" s="112">
        <v>0</v>
      </c>
      <c r="AE22" s="112">
        <v>0</v>
      </c>
      <c r="AF22" s="115">
        <v>0</v>
      </c>
      <c r="AG22" s="114">
        <v>0</v>
      </c>
      <c r="AH22" s="112">
        <v>0</v>
      </c>
      <c r="AI22" s="112">
        <v>0</v>
      </c>
      <c r="AJ22" s="112">
        <v>0</v>
      </c>
      <c r="AK22" s="112">
        <f t="shared" si="0"/>
        <v>0</v>
      </c>
      <c r="AL22" s="112">
        <f t="shared" si="1"/>
        <v>0</v>
      </c>
      <c r="AM22" s="112">
        <v>0</v>
      </c>
      <c r="AN22" s="112">
        <v>0</v>
      </c>
      <c r="AO22" s="112">
        <f t="shared" si="2"/>
        <v>0</v>
      </c>
    </row>
    <row r="23" spans="2:41" s="88" customFormat="1" ht="17.25" customHeight="1">
      <c r="B23" s="94">
        <v>0</v>
      </c>
      <c r="C23" s="111" t="s">
        <v>86</v>
      </c>
      <c r="D23" s="112">
        <v>2.0469999999999999E-2</v>
      </c>
      <c r="E23" s="112">
        <v>0</v>
      </c>
      <c r="F23" s="112">
        <v>0</v>
      </c>
      <c r="G23" s="112">
        <v>2.0469999999999999E-2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3">
        <v>0</v>
      </c>
      <c r="R23" s="112">
        <v>0</v>
      </c>
      <c r="S23" s="114">
        <v>2.0469999999999999E-2</v>
      </c>
      <c r="T23" s="112">
        <v>0</v>
      </c>
      <c r="U23" s="112">
        <v>0</v>
      </c>
      <c r="V23" s="112">
        <v>0</v>
      </c>
      <c r="W23" s="112">
        <v>2.0469999999999999E-2</v>
      </c>
      <c r="X23" s="112">
        <v>2.002E-2</v>
      </c>
      <c r="Y23" s="112">
        <v>0</v>
      </c>
      <c r="Z23" s="112">
        <v>4.4999999999999999E-4</v>
      </c>
      <c r="AA23" s="112">
        <v>2.0000000000000002E-5</v>
      </c>
      <c r="AB23" s="112">
        <v>4.4599999999999848E-4</v>
      </c>
      <c r="AC23" s="112">
        <v>2.0024E-2</v>
      </c>
      <c r="AD23" s="112">
        <v>2.002E-2</v>
      </c>
      <c r="AE23" s="112">
        <v>3.9999999999999998E-6</v>
      </c>
      <c r="AF23" s="115">
        <v>0</v>
      </c>
      <c r="AG23" s="114">
        <v>2.002E-2</v>
      </c>
      <c r="AH23" s="112">
        <v>3.9999999999999998E-6</v>
      </c>
      <c r="AI23" s="112">
        <v>2.002E-2</v>
      </c>
      <c r="AJ23" s="112">
        <v>0</v>
      </c>
      <c r="AK23" s="112">
        <f t="shared" si="0"/>
        <v>2.0469999999999999E-2</v>
      </c>
      <c r="AL23" s="112">
        <f t="shared" si="1"/>
        <v>4.4999999999999999E-4</v>
      </c>
      <c r="AM23" s="112">
        <v>0</v>
      </c>
      <c r="AN23" s="112">
        <v>4.4999999999999999E-4</v>
      </c>
      <c r="AO23" s="112">
        <f t="shared" si="2"/>
        <v>2.002E-2</v>
      </c>
    </row>
    <row r="24" spans="2:41" s="88" customFormat="1" ht="17.25" customHeight="1">
      <c r="B24" s="94">
        <v>0</v>
      </c>
      <c r="C24" s="111" t="s">
        <v>87</v>
      </c>
      <c r="D24" s="112">
        <v>0</v>
      </c>
      <c r="E24" s="112">
        <v>0</v>
      </c>
      <c r="F24" s="112">
        <v>0</v>
      </c>
      <c r="G24" s="112">
        <v>0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3">
        <v>0</v>
      </c>
      <c r="R24" s="112">
        <v>0</v>
      </c>
      <c r="S24" s="114">
        <v>0</v>
      </c>
      <c r="T24" s="112">
        <v>0</v>
      </c>
      <c r="U24" s="112">
        <v>0</v>
      </c>
      <c r="V24" s="112">
        <v>0</v>
      </c>
      <c r="W24" s="112">
        <v>0</v>
      </c>
      <c r="X24" s="112">
        <v>0</v>
      </c>
      <c r="Y24" s="112">
        <v>0</v>
      </c>
      <c r="Z24" s="112">
        <v>0</v>
      </c>
      <c r="AA24" s="112">
        <v>0</v>
      </c>
      <c r="AB24" s="112">
        <v>0</v>
      </c>
      <c r="AC24" s="112">
        <v>0</v>
      </c>
      <c r="AD24" s="112">
        <v>0</v>
      </c>
      <c r="AE24" s="112">
        <v>0</v>
      </c>
      <c r="AF24" s="115">
        <v>0</v>
      </c>
      <c r="AG24" s="114">
        <v>0</v>
      </c>
      <c r="AH24" s="112">
        <v>0</v>
      </c>
      <c r="AI24" s="112">
        <v>0</v>
      </c>
      <c r="AJ24" s="112">
        <v>0</v>
      </c>
      <c r="AK24" s="112">
        <f t="shared" si="0"/>
        <v>0</v>
      </c>
      <c r="AL24" s="112">
        <f t="shared" si="1"/>
        <v>0</v>
      </c>
      <c r="AM24" s="112">
        <v>0</v>
      </c>
      <c r="AN24" s="112">
        <v>0</v>
      </c>
      <c r="AO24" s="112">
        <f t="shared" si="2"/>
        <v>0</v>
      </c>
    </row>
    <row r="25" spans="2:41" s="88" customFormat="1" ht="17.25" customHeight="1">
      <c r="B25" s="94">
        <v>0</v>
      </c>
      <c r="C25" s="111" t="s">
        <v>88</v>
      </c>
      <c r="D25" s="112">
        <v>0.40734999999999999</v>
      </c>
      <c r="E25" s="112">
        <v>0</v>
      </c>
      <c r="F25" s="112">
        <v>0</v>
      </c>
      <c r="G25" s="112">
        <v>0.40734999999999999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3">
        <v>0</v>
      </c>
      <c r="R25" s="112">
        <v>0</v>
      </c>
      <c r="S25" s="114">
        <v>0.40734999999999999</v>
      </c>
      <c r="T25" s="112">
        <v>0</v>
      </c>
      <c r="U25" s="112">
        <v>0</v>
      </c>
      <c r="V25" s="112">
        <v>0</v>
      </c>
      <c r="W25" s="112">
        <v>0.40734999999999999</v>
      </c>
      <c r="X25" s="112">
        <v>0.40734999999999999</v>
      </c>
      <c r="Y25" s="112">
        <v>0</v>
      </c>
      <c r="Z25" s="112">
        <v>0</v>
      </c>
      <c r="AA25" s="112">
        <v>0</v>
      </c>
      <c r="AB25" s="112">
        <v>0</v>
      </c>
      <c r="AC25" s="112">
        <v>0.40734999999999999</v>
      </c>
      <c r="AD25" s="112">
        <v>0.40734999999999999</v>
      </c>
      <c r="AE25" s="112">
        <v>0</v>
      </c>
      <c r="AF25" s="115">
        <v>0</v>
      </c>
      <c r="AG25" s="114">
        <v>0.40734999999999999</v>
      </c>
      <c r="AH25" s="112">
        <v>0</v>
      </c>
      <c r="AI25" s="112">
        <v>0.40734999999999999</v>
      </c>
      <c r="AJ25" s="112">
        <v>0</v>
      </c>
      <c r="AK25" s="112">
        <f t="shared" si="0"/>
        <v>0.40734999999999999</v>
      </c>
      <c r="AL25" s="112">
        <f t="shared" si="1"/>
        <v>0</v>
      </c>
      <c r="AM25" s="112">
        <v>0</v>
      </c>
      <c r="AN25" s="112">
        <v>0</v>
      </c>
      <c r="AO25" s="112">
        <f t="shared" si="2"/>
        <v>0.40734999999999999</v>
      </c>
    </row>
    <row r="26" spans="2:41" s="88" customFormat="1" ht="17.25" customHeight="1">
      <c r="B26" s="94">
        <v>0</v>
      </c>
      <c r="C26" s="111" t="s">
        <v>89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3">
        <v>0</v>
      </c>
      <c r="R26" s="112">
        <v>0</v>
      </c>
      <c r="S26" s="114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5">
        <v>0</v>
      </c>
      <c r="AG26" s="114">
        <v>0</v>
      </c>
      <c r="AH26" s="112">
        <v>0</v>
      </c>
      <c r="AI26" s="112">
        <v>0</v>
      </c>
      <c r="AJ26" s="112">
        <v>0</v>
      </c>
      <c r="AK26" s="112">
        <f t="shared" si="0"/>
        <v>0</v>
      </c>
      <c r="AL26" s="112">
        <f t="shared" si="1"/>
        <v>0</v>
      </c>
      <c r="AM26" s="112">
        <v>0</v>
      </c>
      <c r="AN26" s="112">
        <v>0</v>
      </c>
      <c r="AO26" s="112">
        <f t="shared" si="2"/>
        <v>0</v>
      </c>
    </row>
    <row r="27" spans="2:41" s="88" customFormat="1" ht="17.25" customHeight="1">
      <c r="B27" s="94">
        <v>0</v>
      </c>
      <c r="C27" s="111" t="s">
        <v>90</v>
      </c>
      <c r="D27" s="112">
        <v>1.291E-2</v>
      </c>
      <c r="E27" s="112">
        <v>0</v>
      </c>
      <c r="F27" s="112">
        <v>0</v>
      </c>
      <c r="G27" s="112">
        <v>1.291E-2</v>
      </c>
      <c r="H27" s="112">
        <v>0</v>
      </c>
      <c r="I27" s="112">
        <v>0</v>
      </c>
      <c r="J27" s="112">
        <v>0</v>
      </c>
      <c r="K27" s="112">
        <v>0</v>
      </c>
      <c r="L27" s="112">
        <v>0</v>
      </c>
      <c r="M27" s="112">
        <v>0</v>
      </c>
      <c r="N27" s="112">
        <v>0</v>
      </c>
      <c r="O27" s="112">
        <v>0</v>
      </c>
      <c r="P27" s="112">
        <v>0</v>
      </c>
      <c r="Q27" s="113">
        <v>0</v>
      </c>
      <c r="R27" s="112">
        <v>0</v>
      </c>
      <c r="S27" s="114">
        <v>1.291E-2</v>
      </c>
      <c r="T27" s="112">
        <v>0</v>
      </c>
      <c r="U27" s="112">
        <v>0</v>
      </c>
      <c r="V27" s="112">
        <v>0</v>
      </c>
      <c r="W27" s="112">
        <v>1.291E-2</v>
      </c>
      <c r="X27" s="112">
        <v>1.291E-2</v>
      </c>
      <c r="Y27" s="112">
        <v>0</v>
      </c>
      <c r="Z27" s="112">
        <v>0</v>
      </c>
      <c r="AA27" s="112">
        <v>0</v>
      </c>
      <c r="AB27" s="112">
        <v>0</v>
      </c>
      <c r="AC27" s="112">
        <v>1.291E-2</v>
      </c>
      <c r="AD27" s="112">
        <v>1.291E-2</v>
      </c>
      <c r="AE27" s="112">
        <v>0</v>
      </c>
      <c r="AF27" s="115">
        <v>0</v>
      </c>
      <c r="AG27" s="114">
        <v>1.291E-2</v>
      </c>
      <c r="AH27" s="112">
        <v>0</v>
      </c>
      <c r="AI27" s="112">
        <v>1.291E-2</v>
      </c>
      <c r="AJ27" s="112">
        <v>0</v>
      </c>
      <c r="AK27" s="112">
        <f t="shared" si="0"/>
        <v>1.291E-2</v>
      </c>
      <c r="AL27" s="112">
        <f t="shared" si="1"/>
        <v>0</v>
      </c>
      <c r="AM27" s="112">
        <v>0</v>
      </c>
      <c r="AN27" s="112">
        <v>0</v>
      </c>
      <c r="AO27" s="112">
        <f t="shared" si="2"/>
        <v>1.291E-2</v>
      </c>
    </row>
    <row r="28" spans="2:41" s="88" customFormat="1" ht="17.25" customHeight="1">
      <c r="B28" s="94">
        <v>0</v>
      </c>
      <c r="C28" s="111" t="s">
        <v>91</v>
      </c>
      <c r="D28" s="112">
        <v>15.098758</v>
      </c>
      <c r="E28" s="112">
        <v>0</v>
      </c>
      <c r="F28" s="112">
        <v>0</v>
      </c>
      <c r="G28" s="112">
        <v>15.098758</v>
      </c>
      <c r="H28" s="112">
        <v>0</v>
      </c>
      <c r="I28" s="112">
        <v>0</v>
      </c>
      <c r="J28" s="112">
        <v>0</v>
      </c>
      <c r="K28" s="112">
        <v>0</v>
      </c>
      <c r="L28" s="112">
        <v>0</v>
      </c>
      <c r="M28" s="112">
        <v>0</v>
      </c>
      <c r="N28" s="112">
        <v>0</v>
      </c>
      <c r="O28" s="112">
        <v>0</v>
      </c>
      <c r="P28" s="112">
        <v>0</v>
      </c>
      <c r="Q28" s="113">
        <v>0</v>
      </c>
      <c r="R28" s="112">
        <v>0</v>
      </c>
      <c r="S28" s="114">
        <v>15.098758</v>
      </c>
      <c r="T28" s="112">
        <v>0</v>
      </c>
      <c r="U28" s="112">
        <v>0</v>
      </c>
      <c r="V28" s="112">
        <v>0</v>
      </c>
      <c r="W28" s="112">
        <v>15.098758</v>
      </c>
      <c r="X28" s="112">
        <v>13.20979</v>
      </c>
      <c r="Y28" s="112">
        <v>13.20979</v>
      </c>
      <c r="Z28" s="112">
        <v>1.8889680000000002</v>
      </c>
      <c r="AA28" s="112">
        <v>1.5708680000000002</v>
      </c>
      <c r="AB28" s="112">
        <v>13.645866</v>
      </c>
      <c r="AC28" s="112">
        <v>1.4528920000000003</v>
      </c>
      <c r="AD28" s="112">
        <v>1.3911500000000003</v>
      </c>
      <c r="AE28" s="112">
        <v>6.1741999999999991E-2</v>
      </c>
      <c r="AF28" s="115">
        <v>0</v>
      </c>
      <c r="AG28" s="114">
        <v>1.3911500000000003</v>
      </c>
      <c r="AH28" s="112">
        <v>6.1741999999999991E-2</v>
      </c>
      <c r="AI28" s="112">
        <v>1.3911500000000003</v>
      </c>
      <c r="AJ28" s="112">
        <v>0</v>
      </c>
      <c r="AK28" s="112">
        <f t="shared" si="0"/>
        <v>15.098758</v>
      </c>
      <c r="AL28" s="112">
        <f t="shared" si="1"/>
        <v>0.41579899999999997</v>
      </c>
      <c r="AM28" s="112">
        <v>0</v>
      </c>
      <c r="AN28" s="112">
        <v>0.41579899999999997</v>
      </c>
      <c r="AO28" s="112">
        <f t="shared" si="2"/>
        <v>14.682959</v>
      </c>
    </row>
    <row r="29" spans="2:41" s="88" customFormat="1" ht="17.25" customHeight="1">
      <c r="B29" s="94">
        <v>0</v>
      </c>
      <c r="C29" s="111" t="s">
        <v>92</v>
      </c>
      <c r="D29" s="112">
        <v>0</v>
      </c>
      <c r="E29" s="112">
        <v>0</v>
      </c>
      <c r="F29" s="112">
        <v>0</v>
      </c>
      <c r="G29" s="112">
        <v>0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3">
        <v>0</v>
      </c>
      <c r="R29" s="112">
        <v>0</v>
      </c>
      <c r="S29" s="114">
        <v>0</v>
      </c>
      <c r="T29" s="112">
        <v>0</v>
      </c>
      <c r="U29" s="112">
        <v>0</v>
      </c>
      <c r="V29" s="112">
        <v>0</v>
      </c>
      <c r="W29" s="112">
        <v>0</v>
      </c>
      <c r="X29" s="112">
        <v>0</v>
      </c>
      <c r="Y29" s="112">
        <v>0</v>
      </c>
      <c r="Z29" s="112">
        <v>0</v>
      </c>
      <c r="AA29" s="112">
        <v>0</v>
      </c>
      <c r="AB29" s="112">
        <v>0</v>
      </c>
      <c r="AC29" s="112">
        <v>0</v>
      </c>
      <c r="AD29" s="112">
        <v>0</v>
      </c>
      <c r="AE29" s="112">
        <v>0</v>
      </c>
      <c r="AF29" s="115">
        <v>0</v>
      </c>
      <c r="AG29" s="114">
        <v>0</v>
      </c>
      <c r="AH29" s="112">
        <v>0</v>
      </c>
      <c r="AI29" s="112">
        <v>0</v>
      </c>
      <c r="AJ29" s="112">
        <v>0</v>
      </c>
      <c r="AK29" s="112">
        <f t="shared" si="0"/>
        <v>0</v>
      </c>
      <c r="AL29" s="112">
        <f t="shared" si="1"/>
        <v>0</v>
      </c>
      <c r="AM29" s="112">
        <v>0</v>
      </c>
      <c r="AN29" s="112">
        <v>0</v>
      </c>
      <c r="AO29" s="112">
        <f t="shared" si="2"/>
        <v>0</v>
      </c>
    </row>
    <row r="30" spans="2:41" s="88" customFormat="1" ht="17.25" customHeight="1">
      <c r="B30" s="94">
        <v>0</v>
      </c>
      <c r="C30" s="111" t="s">
        <v>93</v>
      </c>
      <c r="D30" s="112">
        <v>0.42604999999999998</v>
      </c>
      <c r="E30" s="112">
        <v>0</v>
      </c>
      <c r="F30" s="112">
        <v>0</v>
      </c>
      <c r="G30" s="112">
        <v>0.42604999999999998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3">
        <v>0</v>
      </c>
      <c r="R30" s="112">
        <v>0</v>
      </c>
      <c r="S30" s="114">
        <v>0.42604999999999998</v>
      </c>
      <c r="T30" s="112">
        <v>0</v>
      </c>
      <c r="U30" s="112">
        <v>0</v>
      </c>
      <c r="V30" s="112">
        <v>0</v>
      </c>
      <c r="W30" s="112">
        <v>0.42604999999999998</v>
      </c>
      <c r="X30" s="112">
        <v>9.6000000000000002E-4</v>
      </c>
      <c r="Y30" s="112">
        <v>1.0000000000000001E-5</v>
      </c>
      <c r="Z30" s="112">
        <v>0.42508999999999997</v>
      </c>
      <c r="AA30" s="112">
        <v>0.15429999999999999</v>
      </c>
      <c r="AB30" s="112">
        <v>0.14995199999999997</v>
      </c>
      <c r="AC30" s="112">
        <v>0.27609800000000001</v>
      </c>
      <c r="AD30" s="112">
        <v>0.19404299999999999</v>
      </c>
      <c r="AE30" s="112">
        <v>8.2055000000000003E-2</v>
      </c>
      <c r="AF30" s="115">
        <v>0</v>
      </c>
      <c r="AG30" s="114">
        <v>0.19404299999999999</v>
      </c>
      <c r="AH30" s="112">
        <v>8.2055000000000003E-2</v>
      </c>
      <c r="AI30" s="112">
        <v>0.19404299999999999</v>
      </c>
      <c r="AJ30" s="112">
        <v>0</v>
      </c>
      <c r="AK30" s="112">
        <f t="shared" si="0"/>
        <v>0.42604999999999998</v>
      </c>
      <c r="AL30" s="112">
        <f t="shared" si="1"/>
        <v>0.23200699999999996</v>
      </c>
      <c r="AM30" s="112">
        <v>0</v>
      </c>
      <c r="AN30" s="112">
        <v>0.23200699999999996</v>
      </c>
      <c r="AO30" s="112">
        <f t="shared" si="2"/>
        <v>0.19404300000000002</v>
      </c>
    </row>
    <row r="31" spans="2:41" s="88" customFormat="1" ht="17.25" customHeight="1">
      <c r="B31" s="94">
        <v>0</v>
      </c>
      <c r="C31" s="111" t="s">
        <v>94</v>
      </c>
      <c r="D31" s="112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3">
        <v>0</v>
      </c>
      <c r="R31" s="112">
        <v>0</v>
      </c>
      <c r="S31" s="114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5">
        <v>0</v>
      </c>
      <c r="AG31" s="114">
        <v>0</v>
      </c>
      <c r="AH31" s="112">
        <v>0</v>
      </c>
      <c r="AI31" s="112">
        <v>0</v>
      </c>
      <c r="AJ31" s="112">
        <v>0</v>
      </c>
      <c r="AK31" s="112">
        <f t="shared" si="0"/>
        <v>0</v>
      </c>
      <c r="AL31" s="112">
        <f t="shared" si="1"/>
        <v>0</v>
      </c>
      <c r="AM31" s="112">
        <v>0</v>
      </c>
      <c r="AN31" s="112">
        <v>0</v>
      </c>
      <c r="AO31" s="112">
        <f t="shared" si="2"/>
        <v>0</v>
      </c>
    </row>
    <row r="32" spans="2:41" s="88" customFormat="1" ht="17.25" customHeight="1">
      <c r="B32" s="94">
        <v>0</v>
      </c>
      <c r="C32" s="111" t="s">
        <v>95</v>
      </c>
      <c r="D32" s="112">
        <v>1.4030899999999999</v>
      </c>
      <c r="E32" s="112">
        <v>0</v>
      </c>
      <c r="F32" s="112">
        <v>0</v>
      </c>
      <c r="G32" s="112">
        <v>1.4030899999999999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>
        <v>0</v>
      </c>
      <c r="O32" s="112">
        <v>0</v>
      </c>
      <c r="P32" s="112">
        <v>0</v>
      </c>
      <c r="Q32" s="113">
        <v>0</v>
      </c>
      <c r="R32" s="112">
        <v>0</v>
      </c>
      <c r="S32" s="114">
        <v>1.4030899999999999</v>
      </c>
      <c r="T32" s="112">
        <v>0</v>
      </c>
      <c r="U32" s="112">
        <v>0</v>
      </c>
      <c r="V32" s="112">
        <v>0</v>
      </c>
      <c r="W32" s="112">
        <v>1.4030899999999999</v>
      </c>
      <c r="X32" s="112">
        <v>1.4030899999999999</v>
      </c>
      <c r="Y32" s="112">
        <v>0</v>
      </c>
      <c r="Z32" s="112">
        <v>0</v>
      </c>
      <c r="AA32" s="112">
        <v>0</v>
      </c>
      <c r="AB32" s="112">
        <v>0</v>
      </c>
      <c r="AC32" s="112">
        <v>1.4030899999999999</v>
      </c>
      <c r="AD32" s="112">
        <v>1.4030899999999999</v>
      </c>
      <c r="AE32" s="112">
        <v>0</v>
      </c>
      <c r="AF32" s="115">
        <v>0</v>
      </c>
      <c r="AG32" s="114">
        <v>1.4030899999999999</v>
      </c>
      <c r="AH32" s="112">
        <v>0</v>
      </c>
      <c r="AI32" s="112">
        <v>1.4030899999999999</v>
      </c>
      <c r="AJ32" s="112">
        <v>0</v>
      </c>
      <c r="AK32" s="112">
        <f t="shared" si="0"/>
        <v>1.4030899999999999</v>
      </c>
      <c r="AL32" s="112">
        <f t="shared" si="1"/>
        <v>0</v>
      </c>
      <c r="AM32" s="112">
        <v>0</v>
      </c>
      <c r="AN32" s="112">
        <v>0</v>
      </c>
      <c r="AO32" s="112">
        <f t="shared" si="2"/>
        <v>1.4030899999999999</v>
      </c>
    </row>
    <row r="33" spans="2:41" s="88" customFormat="1" ht="17.25" customHeight="1">
      <c r="B33" s="94">
        <v>0</v>
      </c>
      <c r="C33" s="111" t="s">
        <v>96</v>
      </c>
      <c r="D33" s="112">
        <v>3.6470000000000009E-2</v>
      </c>
      <c r="E33" s="112">
        <v>0</v>
      </c>
      <c r="F33" s="112">
        <v>0</v>
      </c>
      <c r="G33" s="112">
        <v>3.6470000000000009E-2</v>
      </c>
      <c r="H33" s="112">
        <v>0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113">
        <v>0</v>
      </c>
      <c r="R33" s="112">
        <v>0</v>
      </c>
      <c r="S33" s="114">
        <v>3.6470000000000009E-2</v>
      </c>
      <c r="T33" s="112">
        <v>0</v>
      </c>
      <c r="U33" s="112">
        <v>0</v>
      </c>
      <c r="V33" s="112">
        <v>0</v>
      </c>
      <c r="W33" s="112">
        <v>3.6470000000000009E-2</v>
      </c>
      <c r="X33" s="112">
        <v>3.5870000000000006E-2</v>
      </c>
      <c r="Y33" s="112">
        <v>0</v>
      </c>
      <c r="Z33" s="112">
        <v>5.9999999999999995E-4</v>
      </c>
      <c r="AA33" s="112">
        <v>5.9999999999999995E-4</v>
      </c>
      <c r="AB33" s="112">
        <v>5.4000000000000575E-4</v>
      </c>
      <c r="AC33" s="112">
        <v>3.5930000000000004E-2</v>
      </c>
      <c r="AD33" s="112">
        <v>3.5870000000000006E-2</v>
      </c>
      <c r="AE33" s="112">
        <v>5.9999999999999995E-5</v>
      </c>
      <c r="AF33" s="115">
        <v>0</v>
      </c>
      <c r="AG33" s="114">
        <v>3.5870000000000006E-2</v>
      </c>
      <c r="AH33" s="112">
        <v>5.9999999999999995E-5</v>
      </c>
      <c r="AI33" s="112">
        <v>3.5870000000000006E-2</v>
      </c>
      <c r="AJ33" s="112">
        <v>0</v>
      </c>
      <c r="AK33" s="112">
        <f t="shared" si="0"/>
        <v>3.6470000000000009E-2</v>
      </c>
      <c r="AL33" s="112">
        <f t="shared" si="1"/>
        <v>5.9999999999999995E-4</v>
      </c>
      <c r="AM33" s="112">
        <v>0</v>
      </c>
      <c r="AN33" s="112">
        <v>5.9999999999999995E-4</v>
      </c>
      <c r="AO33" s="112">
        <f t="shared" si="2"/>
        <v>3.5870000000000006E-2</v>
      </c>
    </row>
    <row r="34" spans="2:41" s="88" customFormat="1" ht="17.25" customHeight="1">
      <c r="B34" s="94">
        <v>0</v>
      </c>
      <c r="C34" s="111" t="s">
        <v>97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3">
        <v>0</v>
      </c>
      <c r="R34" s="112">
        <v>0</v>
      </c>
      <c r="S34" s="114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5">
        <v>0</v>
      </c>
      <c r="AG34" s="114">
        <v>0</v>
      </c>
      <c r="AH34" s="112">
        <v>0</v>
      </c>
      <c r="AI34" s="112">
        <v>0</v>
      </c>
      <c r="AJ34" s="112">
        <v>0</v>
      </c>
      <c r="AK34" s="112">
        <f t="shared" si="0"/>
        <v>0</v>
      </c>
      <c r="AL34" s="112">
        <f t="shared" si="1"/>
        <v>0</v>
      </c>
      <c r="AM34" s="112">
        <v>0</v>
      </c>
      <c r="AN34" s="112">
        <v>0</v>
      </c>
      <c r="AO34" s="112">
        <f t="shared" si="2"/>
        <v>0</v>
      </c>
    </row>
    <row r="35" spans="2:41" s="88" customFormat="1" ht="17.25" customHeight="1">
      <c r="B35" s="94">
        <v>0</v>
      </c>
      <c r="C35" s="111" t="s">
        <v>98</v>
      </c>
      <c r="D35" s="112">
        <v>5.8300000000000005E-2</v>
      </c>
      <c r="E35" s="112">
        <v>0</v>
      </c>
      <c r="F35" s="112">
        <v>0</v>
      </c>
      <c r="G35" s="112">
        <v>5.8300000000000005E-2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3">
        <v>0</v>
      </c>
      <c r="R35" s="112">
        <v>0</v>
      </c>
      <c r="S35" s="114">
        <v>5.8300000000000005E-2</v>
      </c>
      <c r="T35" s="112">
        <v>0</v>
      </c>
      <c r="U35" s="112">
        <v>0</v>
      </c>
      <c r="V35" s="112">
        <v>0</v>
      </c>
      <c r="W35" s="112">
        <v>5.8300000000000005E-2</v>
      </c>
      <c r="X35" s="112">
        <v>3.0000000000000003E-4</v>
      </c>
      <c r="Y35" s="112">
        <v>0</v>
      </c>
      <c r="Z35" s="112">
        <v>5.8000000000000003E-2</v>
      </c>
      <c r="AA35" s="112">
        <v>1.1800000000000001E-2</v>
      </c>
      <c r="AB35" s="112">
        <v>5.6430000000000008E-2</v>
      </c>
      <c r="AC35" s="112">
        <v>1.8699999999999999E-3</v>
      </c>
      <c r="AD35" s="112">
        <v>2.8900000000000003E-4</v>
      </c>
      <c r="AE35" s="112">
        <v>1.5809999999999999E-3</v>
      </c>
      <c r="AF35" s="115">
        <v>0</v>
      </c>
      <c r="AG35" s="114">
        <v>2.8900000000000003E-4</v>
      </c>
      <c r="AH35" s="112">
        <v>1.5809999999999999E-3</v>
      </c>
      <c r="AI35" s="112">
        <v>2.8900000000000003E-4</v>
      </c>
      <c r="AJ35" s="112">
        <v>0</v>
      </c>
      <c r="AK35" s="112">
        <f t="shared" si="0"/>
        <v>5.8300000000000005E-2</v>
      </c>
      <c r="AL35" s="112">
        <f t="shared" si="1"/>
        <v>5.8011E-2</v>
      </c>
      <c r="AM35" s="112">
        <v>0</v>
      </c>
      <c r="AN35" s="112">
        <v>5.8011E-2</v>
      </c>
      <c r="AO35" s="112">
        <f t="shared" si="2"/>
        <v>2.8900000000000453E-4</v>
      </c>
    </row>
    <row r="36" spans="2:41" ht="17.25" customHeight="1">
      <c r="B36" s="94">
        <v>0</v>
      </c>
      <c r="C36" s="111" t="s">
        <v>99</v>
      </c>
      <c r="D36" s="112">
        <v>0</v>
      </c>
      <c r="E36" s="112">
        <v>0</v>
      </c>
      <c r="F36" s="112">
        <v>0</v>
      </c>
      <c r="G36" s="112">
        <v>0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3">
        <v>0</v>
      </c>
      <c r="R36" s="112">
        <v>0</v>
      </c>
      <c r="S36" s="114">
        <v>0</v>
      </c>
      <c r="T36" s="112">
        <v>0</v>
      </c>
      <c r="U36" s="112">
        <v>0</v>
      </c>
      <c r="V36" s="112">
        <v>0</v>
      </c>
      <c r="W36" s="112">
        <v>0</v>
      </c>
      <c r="X36" s="112">
        <v>0</v>
      </c>
      <c r="Y36" s="112">
        <v>0</v>
      </c>
      <c r="Z36" s="112">
        <v>0</v>
      </c>
      <c r="AA36" s="112">
        <v>0</v>
      </c>
      <c r="AB36" s="112">
        <v>0</v>
      </c>
      <c r="AC36" s="112">
        <v>0</v>
      </c>
      <c r="AD36" s="112">
        <v>0</v>
      </c>
      <c r="AE36" s="112">
        <v>0</v>
      </c>
      <c r="AF36" s="115">
        <v>0</v>
      </c>
      <c r="AG36" s="114">
        <v>0</v>
      </c>
      <c r="AH36" s="112">
        <v>0</v>
      </c>
      <c r="AI36" s="112">
        <v>0</v>
      </c>
      <c r="AJ36" s="112">
        <v>0</v>
      </c>
      <c r="AK36" s="112">
        <f t="shared" si="0"/>
        <v>0</v>
      </c>
      <c r="AL36" s="112">
        <f t="shared" si="1"/>
        <v>0</v>
      </c>
      <c r="AM36" s="112">
        <v>0</v>
      </c>
      <c r="AN36" s="112">
        <v>0</v>
      </c>
      <c r="AO36" s="112">
        <f t="shared" si="2"/>
        <v>0</v>
      </c>
    </row>
    <row r="37" spans="2:41" ht="17.25" customHeight="1">
      <c r="B37" s="94">
        <v>0</v>
      </c>
      <c r="C37" s="111" t="s">
        <v>100</v>
      </c>
      <c r="D37" s="112">
        <v>0</v>
      </c>
      <c r="E37" s="112">
        <v>0</v>
      </c>
      <c r="F37" s="112">
        <v>0</v>
      </c>
      <c r="G37" s="112">
        <v>0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3">
        <v>0</v>
      </c>
      <c r="R37" s="112">
        <v>0</v>
      </c>
      <c r="S37" s="114">
        <v>0</v>
      </c>
      <c r="T37" s="112">
        <v>0</v>
      </c>
      <c r="U37" s="112">
        <v>0</v>
      </c>
      <c r="V37" s="112">
        <v>0</v>
      </c>
      <c r="W37" s="112">
        <v>0</v>
      </c>
      <c r="X37" s="112">
        <v>0</v>
      </c>
      <c r="Y37" s="112">
        <v>0</v>
      </c>
      <c r="Z37" s="112">
        <v>0</v>
      </c>
      <c r="AA37" s="112">
        <v>0</v>
      </c>
      <c r="AB37" s="112">
        <v>0</v>
      </c>
      <c r="AC37" s="112">
        <v>0</v>
      </c>
      <c r="AD37" s="112">
        <v>0</v>
      </c>
      <c r="AE37" s="112">
        <v>0</v>
      </c>
      <c r="AF37" s="115">
        <v>0</v>
      </c>
      <c r="AG37" s="114">
        <v>0</v>
      </c>
      <c r="AH37" s="112">
        <v>0</v>
      </c>
      <c r="AI37" s="112">
        <v>0</v>
      </c>
      <c r="AJ37" s="112">
        <v>0</v>
      </c>
      <c r="AK37" s="112">
        <f t="shared" si="0"/>
        <v>0</v>
      </c>
      <c r="AL37" s="112">
        <f t="shared" si="1"/>
        <v>0</v>
      </c>
      <c r="AM37" s="112">
        <v>0</v>
      </c>
      <c r="AN37" s="112">
        <v>0</v>
      </c>
      <c r="AO37" s="112">
        <f t="shared" si="2"/>
        <v>0</v>
      </c>
    </row>
    <row r="38" spans="2:41" ht="17.25" customHeight="1">
      <c r="B38" s="94">
        <v>0</v>
      </c>
      <c r="C38" s="111" t="s">
        <v>101</v>
      </c>
      <c r="D38" s="112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3">
        <v>0</v>
      </c>
      <c r="R38" s="112">
        <v>0</v>
      </c>
      <c r="S38" s="114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5">
        <v>0</v>
      </c>
      <c r="AG38" s="114">
        <v>0</v>
      </c>
      <c r="AH38" s="112">
        <v>0</v>
      </c>
      <c r="AI38" s="112">
        <v>0</v>
      </c>
      <c r="AJ38" s="112">
        <v>0</v>
      </c>
      <c r="AK38" s="112">
        <f t="shared" si="0"/>
        <v>0</v>
      </c>
      <c r="AL38" s="112">
        <f t="shared" si="1"/>
        <v>0</v>
      </c>
      <c r="AM38" s="112">
        <v>0</v>
      </c>
      <c r="AN38" s="112">
        <v>0</v>
      </c>
      <c r="AO38" s="112">
        <f t="shared" si="2"/>
        <v>0</v>
      </c>
    </row>
    <row r="39" spans="2:41" ht="17.25" customHeight="1">
      <c r="B39" s="94">
        <v>0</v>
      </c>
      <c r="C39" s="111" t="s">
        <v>102</v>
      </c>
      <c r="D39" s="112">
        <v>0</v>
      </c>
      <c r="E39" s="112">
        <v>0</v>
      </c>
      <c r="F39" s="112">
        <v>0</v>
      </c>
      <c r="G39" s="112">
        <v>0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3">
        <v>0</v>
      </c>
      <c r="R39" s="112">
        <v>0</v>
      </c>
      <c r="S39" s="114">
        <v>0</v>
      </c>
      <c r="T39" s="112">
        <v>0</v>
      </c>
      <c r="U39" s="112">
        <v>0</v>
      </c>
      <c r="V39" s="112">
        <v>0</v>
      </c>
      <c r="W39" s="112">
        <v>0</v>
      </c>
      <c r="X39" s="112">
        <v>0</v>
      </c>
      <c r="Y39" s="112">
        <v>0</v>
      </c>
      <c r="Z39" s="112">
        <v>0</v>
      </c>
      <c r="AA39" s="112">
        <v>0</v>
      </c>
      <c r="AB39" s="112">
        <v>0</v>
      </c>
      <c r="AC39" s="112">
        <v>0</v>
      </c>
      <c r="AD39" s="112">
        <v>0</v>
      </c>
      <c r="AE39" s="112">
        <v>0</v>
      </c>
      <c r="AF39" s="115">
        <v>0</v>
      </c>
      <c r="AG39" s="114">
        <v>0</v>
      </c>
      <c r="AH39" s="112">
        <v>0</v>
      </c>
      <c r="AI39" s="112">
        <v>0</v>
      </c>
      <c r="AJ39" s="112">
        <v>0</v>
      </c>
      <c r="AK39" s="112">
        <f t="shared" si="0"/>
        <v>0</v>
      </c>
      <c r="AL39" s="112">
        <f t="shared" si="1"/>
        <v>0</v>
      </c>
      <c r="AM39" s="112">
        <v>0</v>
      </c>
      <c r="AN39" s="112">
        <v>0</v>
      </c>
      <c r="AO39" s="112">
        <f t="shared" si="2"/>
        <v>0</v>
      </c>
    </row>
    <row r="40" spans="2:41" ht="17.25" customHeight="1">
      <c r="B40" s="94">
        <v>0</v>
      </c>
      <c r="C40" s="111" t="s">
        <v>103</v>
      </c>
      <c r="D40" s="112">
        <v>2.8469999999999999E-2</v>
      </c>
      <c r="E40" s="112">
        <v>0</v>
      </c>
      <c r="F40" s="112">
        <v>0</v>
      </c>
      <c r="G40" s="112">
        <v>2.8469999999999999E-2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3">
        <v>0</v>
      </c>
      <c r="R40" s="112">
        <v>0</v>
      </c>
      <c r="S40" s="114">
        <v>2.8469999999999999E-2</v>
      </c>
      <c r="T40" s="112">
        <v>0</v>
      </c>
      <c r="U40" s="112">
        <v>0</v>
      </c>
      <c r="V40" s="112">
        <v>0</v>
      </c>
      <c r="W40" s="112">
        <v>2.8469999999999999E-2</v>
      </c>
      <c r="X40" s="112">
        <v>2.8469999999999999E-2</v>
      </c>
      <c r="Y40" s="112">
        <v>0</v>
      </c>
      <c r="Z40" s="112">
        <v>0</v>
      </c>
      <c r="AA40" s="112">
        <v>0</v>
      </c>
      <c r="AB40" s="112">
        <v>0</v>
      </c>
      <c r="AC40" s="112">
        <v>2.8470000000000002E-2</v>
      </c>
      <c r="AD40" s="112">
        <v>2.7047000000000002E-2</v>
      </c>
      <c r="AE40" s="112">
        <v>1.4229999999999998E-3</v>
      </c>
      <c r="AF40" s="115">
        <v>0</v>
      </c>
      <c r="AG40" s="114">
        <v>2.7047000000000002E-2</v>
      </c>
      <c r="AH40" s="112">
        <v>1.4229999999999998E-3</v>
      </c>
      <c r="AI40" s="112">
        <v>2.7047000000000002E-2</v>
      </c>
      <c r="AJ40" s="112">
        <v>0</v>
      </c>
      <c r="AK40" s="112">
        <f t="shared" si="0"/>
        <v>2.8469999999999999E-2</v>
      </c>
      <c r="AL40" s="112">
        <f t="shared" si="1"/>
        <v>1.4229999999999998E-3</v>
      </c>
      <c r="AM40" s="112">
        <v>0</v>
      </c>
      <c r="AN40" s="112">
        <v>1.4229999999999998E-3</v>
      </c>
      <c r="AO40" s="112">
        <f t="shared" si="2"/>
        <v>2.7046999999999998E-2</v>
      </c>
    </row>
    <row r="41" spans="2:41" ht="17.25" customHeight="1">
      <c r="B41" s="94">
        <v>0</v>
      </c>
      <c r="C41" s="111" t="s">
        <v>104</v>
      </c>
      <c r="D41" s="112">
        <v>0</v>
      </c>
      <c r="E41" s="112">
        <v>0</v>
      </c>
      <c r="F41" s="112">
        <v>0</v>
      </c>
      <c r="G41" s="112">
        <v>0</v>
      </c>
      <c r="H41" s="112">
        <v>0</v>
      </c>
      <c r="I41" s="112">
        <v>0</v>
      </c>
      <c r="J41" s="112">
        <v>0</v>
      </c>
      <c r="K41" s="112">
        <v>0</v>
      </c>
      <c r="L41" s="112">
        <v>0</v>
      </c>
      <c r="M41" s="112">
        <v>0</v>
      </c>
      <c r="N41" s="112">
        <v>0</v>
      </c>
      <c r="O41" s="112">
        <v>0</v>
      </c>
      <c r="P41" s="112">
        <v>0</v>
      </c>
      <c r="Q41" s="113">
        <v>0</v>
      </c>
      <c r="R41" s="112">
        <v>0</v>
      </c>
      <c r="S41" s="114">
        <v>0</v>
      </c>
      <c r="T41" s="112">
        <v>0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2">
        <v>0</v>
      </c>
      <c r="AA41" s="112">
        <v>0</v>
      </c>
      <c r="AB41" s="112">
        <v>0</v>
      </c>
      <c r="AC41" s="112">
        <v>0</v>
      </c>
      <c r="AD41" s="112">
        <v>0</v>
      </c>
      <c r="AE41" s="112">
        <v>0</v>
      </c>
      <c r="AF41" s="115">
        <v>0</v>
      </c>
      <c r="AG41" s="114">
        <v>0</v>
      </c>
      <c r="AH41" s="112">
        <v>0</v>
      </c>
      <c r="AI41" s="112">
        <v>0</v>
      </c>
      <c r="AJ41" s="112">
        <v>0</v>
      </c>
      <c r="AK41" s="112">
        <f t="shared" si="0"/>
        <v>0</v>
      </c>
      <c r="AL41" s="112">
        <f t="shared" si="1"/>
        <v>0</v>
      </c>
      <c r="AM41" s="112">
        <v>0</v>
      </c>
      <c r="AN41" s="112">
        <v>0</v>
      </c>
      <c r="AO41" s="112">
        <f t="shared" si="2"/>
        <v>0</v>
      </c>
    </row>
    <row r="42" spans="2:41" ht="17.25" customHeight="1">
      <c r="B42" s="94">
        <v>0</v>
      </c>
      <c r="C42" s="111" t="s">
        <v>105</v>
      </c>
      <c r="D42" s="112">
        <v>0</v>
      </c>
      <c r="E42" s="112">
        <v>0</v>
      </c>
      <c r="F42" s="112">
        <v>0</v>
      </c>
      <c r="G42" s="112">
        <v>0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>
        <v>0</v>
      </c>
      <c r="O42" s="112">
        <v>0</v>
      </c>
      <c r="P42" s="112">
        <v>0</v>
      </c>
      <c r="Q42" s="113">
        <v>0</v>
      </c>
      <c r="R42" s="112">
        <v>0</v>
      </c>
      <c r="S42" s="114">
        <v>0</v>
      </c>
      <c r="T42" s="112">
        <v>0</v>
      </c>
      <c r="U42" s="112">
        <v>0</v>
      </c>
      <c r="V42" s="112">
        <v>0</v>
      </c>
      <c r="W42" s="112">
        <v>0</v>
      </c>
      <c r="X42" s="112">
        <v>0</v>
      </c>
      <c r="Y42" s="112">
        <v>0</v>
      </c>
      <c r="Z42" s="112">
        <v>0</v>
      </c>
      <c r="AA42" s="112">
        <v>0</v>
      </c>
      <c r="AB42" s="112">
        <v>0</v>
      </c>
      <c r="AC42" s="112">
        <v>0</v>
      </c>
      <c r="AD42" s="112">
        <v>0</v>
      </c>
      <c r="AE42" s="112">
        <v>0</v>
      </c>
      <c r="AF42" s="115">
        <v>0</v>
      </c>
      <c r="AG42" s="114">
        <v>0</v>
      </c>
      <c r="AH42" s="112">
        <v>0</v>
      </c>
      <c r="AI42" s="112">
        <v>0</v>
      </c>
      <c r="AJ42" s="112">
        <v>0</v>
      </c>
      <c r="AK42" s="112">
        <f t="shared" si="0"/>
        <v>0</v>
      </c>
      <c r="AL42" s="112">
        <f t="shared" si="1"/>
        <v>0</v>
      </c>
      <c r="AM42" s="112">
        <v>0</v>
      </c>
      <c r="AN42" s="112">
        <v>0</v>
      </c>
      <c r="AO42" s="112">
        <f t="shared" si="2"/>
        <v>0</v>
      </c>
    </row>
    <row r="43" spans="2:41" ht="17.25" customHeight="1">
      <c r="B43" s="100">
        <v>0</v>
      </c>
      <c r="C43" s="101" t="s">
        <v>106</v>
      </c>
      <c r="D43" s="102">
        <v>1.1980999999999995</v>
      </c>
      <c r="E43" s="102">
        <v>0</v>
      </c>
      <c r="F43" s="102">
        <v>0</v>
      </c>
      <c r="G43" s="102">
        <v>1.1980999999999995</v>
      </c>
      <c r="H43" s="102">
        <v>0</v>
      </c>
      <c r="I43" s="102">
        <v>0</v>
      </c>
      <c r="J43" s="102">
        <v>0</v>
      </c>
      <c r="K43" s="102">
        <v>0</v>
      </c>
      <c r="L43" s="102">
        <v>0</v>
      </c>
      <c r="M43" s="102">
        <v>0</v>
      </c>
      <c r="N43" s="102">
        <v>0</v>
      </c>
      <c r="O43" s="102">
        <v>0</v>
      </c>
      <c r="P43" s="102">
        <v>0</v>
      </c>
      <c r="Q43" s="103">
        <v>0</v>
      </c>
      <c r="R43" s="102">
        <v>0</v>
      </c>
      <c r="S43" s="104">
        <v>1.1980999999999995</v>
      </c>
      <c r="T43" s="102">
        <v>5.67E-2</v>
      </c>
      <c r="U43" s="102">
        <v>2.07E-2</v>
      </c>
      <c r="V43" s="102">
        <v>3.5999999999999997E-2</v>
      </c>
      <c r="W43" s="102">
        <v>1.1413999999999995</v>
      </c>
      <c r="X43" s="102">
        <v>2.4680000000000001E-2</v>
      </c>
      <c r="Y43" s="102">
        <v>0</v>
      </c>
      <c r="Z43" s="102">
        <v>1.1167199999999995</v>
      </c>
      <c r="AA43" s="102">
        <v>5.5999999999999999E-3</v>
      </c>
      <c r="AB43" s="112">
        <v>3.3165999999999585E-2</v>
      </c>
      <c r="AC43" s="112">
        <v>1.1082339999999999</v>
      </c>
      <c r="AD43" s="112">
        <v>1.0988599999999999</v>
      </c>
      <c r="AE43" s="102">
        <v>9.3740000000000004E-3</v>
      </c>
      <c r="AF43" s="105">
        <v>0</v>
      </c>
      <c r="AG43" s="104">
        <v>1.0988599999999999</v>
      </c>
      <c r="AH43" s="102">
        <v>6.6073999999999994E-2</v>
      </c>
      <c r="AI43" s="102">
        <v>1.0988599999999999</v>
      </c>
      <c r="AJ43" s="102">
        <v>0</v>
      </c>
      <c r="AK43" s="102">
        <f t="shared" si="0"/>
        <v>1.1980999999999995</v>
      </c>
      <c r="AL43" s="102">
        <f t="shared" si="1"/>
        <v>9.1560000000000002E-2</v>
      </c>
      <c r="AM43" s="102">
        <v>0</v>
      </c>
      <c r="AN43" s="102">
        <v>9.1560000000000002E-2</v>
      </c>
      <c r="AO43" s="102">
        <f t="shared" si="2"/>
        <v>1.1065399999999994</v>
      </c>
    </row>
    <row r="44" spans="2:41" ht="17.25" customHeight="1">
      <c r="B44" s="109" t="s">
        <v>107</v>
      </c>
      <c r="C44" s="110"/>
      <c r="D44" s="91">
        <v>0.41735000000000005</v>
      </c>
      <c r="E44" s="91">
        <v>0</v>
      </c>
      <c r="F44" s="91">
        <v>0</v>
      </c>
      <c r="G44" s="91">
        <v>0.41735000000000005</v>
      </c>
      <c r="H44" s="91">
        <v>0</v>
      </c>
      <c r="I44" s="91">
        <v>0</v>
      </c>
      <c r="J44" s="91">
        <v>0</v>
      </c>
      <c r="K44" s="91">
        <v>0</v>
      </c>
      <c r="L44" s="91">
        <v>0</v>
      </c>
      <c r="M44" s="91">
        <v>0</v>
      </c>
      <c r="N44" s="91">
        <v>0</v>
      </c>
      <c r="O44" s="91">
        <v>0</v>
      </c>
      <c r="P44" s="91">
        <v>0</v>
      </c>
      <c r="Q44" s="108">
        <v>0</v>
      </c>
      <c r="R44" s="91">
        <v>0</v>
      </c>
      <c r="S44" s="92">
        <v>0.41735000000000005</v>
      </c>
      <c r="T44" s="91">
        <v>0</v>
      </c>
      <c r="U44" s="91">
        <v>0</v>
      </c>
      <c r="V44" s="91">
        <v>0</v>
      </c>
      <c r="W44" s="91">
        <v>0.41735000000000005</v>
      </c>
      <c r="X44" s="91">
        <v>0.40397000000000005</v>
      </c>
      <c r="Y44" s="91">
        <v>0</v>
      </c>
      <c r="Z44" s="91">
        <v>1.3380000000000001E-2</v>
      </c>
      <c r="AA44" s="91">
        <v>1.3380000000000001E-2</v>
      </c>
      <c r="AB44" s="91">
        <v>1.2042000000000053E-2</v>
      </c>
      <c r="AC44" s="91">
        <v>0.405308</v>
      </c>
      <c r="AD44" s="91">
        <v>0.39162000000000002</v>
      </c>
      <c r="AE44" s="91">
        <v>1.3687999999999999E-2</v>
      </c>
      <c r="AF44" s="93">
        <v>0</v>
      </c>
      <c r="AG44" s="92">
        <v>0.39162000000000002</v>
      </c>
      <c r="AH44" s="91">
        <v>1.3687999999999999E-2</v>
      </c>
      <c r="AI44" s="91">
        <v>0.39162000000000002</v>
      </c>
      <c r="AJ44" s="91">
        <v>0</v>
      </c>
      <c r="AK44" s="91">
        <f t="shared" si="0"/>
        <v>0.41735000000000005</v>
      </c>
      <c r="AL44" s="91">
        <f t="shared" si="1"/>
        <v>2.5729999999999999E-2</v>
      </c>
      <c r="AM44" s="91">
        <f>SUM(AM45:AM50)</f>
        <v>0</v>
      </c>
      <c r="AN44" s="91">
        <f>SUM(AN45:AN50)</f>
        <v>2.5729999999999999E-2</v>
      </c>
      <c r="AO44" s="91">
        <f t="shared" si="2"/>
        <v>0.39162000000000008</v>
      </c>
    </row>
    <row r="45" spans="2:41" ht="17.25" customHeight="1">
      <c r="B45" s="94">
        <v>0</v>
      </c>
      <c r="C45" s="95" t="s">
        <v>108</v>
      </c>
      <c r="D45" s="96">
        <v>0</v>
      </c>
      <c r="E45" s="96">
        <v>0</v>
      </c>
      <c r="F45" s="96">
        <v>0</v>
      </c>
      <c r="G45" s="96">
        <v>0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7">
        <v>0</v>
      </c>
      <c r="R45" s="96">
        <v>0</v>
      </c>
      <c r="S45" s="98">
        <v>0</v>
      </c>
      <c r="T45" s="96">
        <v>0</v>
      </c>
      <c r="U45" s="96">
        <v>0</v>
      </c>
      <c r="V45" s="96">
        <v>0</v>
      </c>
      <c r="W45" s="96">
        <v>0</v>
      </c>
      <c r="X45" s="96">
        <v>0</v>
      </c>
      <c r="Y45" s="96">
        <v>0</v>
      </c>
      <c r="Z45" s="96">
        <v>0</v>
      </c>
      <c r="AA45" s="96">
        <v>0</v>
      </c>
      <c r="AB45" s="112">
        <v>0</v>
      </c>
      <c r="AC45" s="112">
        <v>0</v>
      </c>
      <c r="AD45" s="112">
        <v>0</v>
      </c>
      <c r="AE45" s="96">
        <v>0</v>
      </c>
      <c r="AF45" s="99">
        <v>0</v>
      </c>
      <c r="AG45" s="98">
        <v>0</v>
      </c>
      <c r="AH45" s="96">
        <v>0</v>
      </c>
      <c r="AI45" s="96">
        <v>0</v>
      </c>
      <c r="AJ45" s="96">
        <v>0</v>
      </c>
      <c r="AK45" s="96">
        <f t="shared" si="0"/>
        <v>0</v>
      </c>
      <c r="AL45" s="96">
        <f t="shared" si="1"/>
        <v>0</v>
      </c>
      <c r="AM45" s="96">
        <v>0</v>
      </c>
      <c r="AN45" s="96">
        <v>0</v>
      </c>
      <c r="AO45" s="96">
        <f t="shared" si="2"/>
        <v>0</v>
      </c>
    </row>
    <row r="46" spans="2:41" ht="17.25" customHeight="1">
      <c r="B46" s="94">
        <v>0</v>
      </c>
      <c r="C46" s="111" t="s">
        <v>109</v>
      </c>
      <c r="D46" s="112">
        <v>0</v>
      </c>
      <c r="E46" s="112">
        <v>0</v>
      </c>
      <c r="F46" s="112">
        <v>0</v>
      </c>
      <c r="G46" s="112">
        <v>0</v>
      </c>
      <c r="H46" s="112">
        <v>0</v>
      </c>
      <c r="I46" s="112">
        <v>0</v>
      </c>
      <c r="J46" s="112">
        <v>0</v>
      </c>
      <c r="K46" s="112">
        <v>0</v>
      </c>
      <c r="L46" s="112">
        <v>0</v>
      </c>
      <c r="M46" s="112">
        <v>0</v>
      </c>
      <c r="N46" s="112">
        <v>0</v>
      </c>
      <c r="O46" s="112">
        <v>0</v>
      </c>
      <c r="P46" s="112">
        <v>0</v>
      </c>
      <c r="Q46" s="113">
        <v>0</v>
      </c>
      <c r="R46" s="112">
        <v>0</v>
      </c>
      <c r="S46" s="114">
        <v>0</v>
      </c>
      <c r="T46" s="112">
        <v>0</v>
      </c>
      <c r="U46" s="112">
        <v>0</v>
      </c>
      <c r="V46" s="112">
        <v>0</v>
      </c>
      <c r="W46" s="112">
        <v>0</v>
      </c>
      <c r="X46" s="112">
        <v>0</v>
      </c>
      <c r="Y46" s="112">
        <v>0</v>
      </c>
      <c r="Z46" s="112">
        <v>0</v>
      </c>
      <c r="AA46" s="112">
        <v>0</v>
      </c>
      <c r="AB46" s="112">
        <v>0</v>
      </c>
      <c r="AC46" s="112">
        <v>0</v>
      </c>
      <c r="AD46" s="112">
        <v>0</v>
      </c>
      <c r="AE46" s="112">
        <v>0</v>
      </c>
      <c r="AF46" s="115">
        <v>0</v>
      </c>
      <c r="AG46" s="114">
        <v>0</v>
      </c>
      <c r="AH46" s="112">
        <v>0</v>
      </c>
      <c r="AI46" s="112">
        <v>0</v>
      </c>
      <c r="AJ46" s="112">
        <v>0</v>
      </c>
      <c r="AK46" s="112">
        <f t="shared" si="0"/>
        <v>0</v>
      </c>
      <c r="AL46" s="112">
        <f t="shared" si="1"/>
        <v>0</v>
      </c>
      <c r="AM46" s="112">
        <v>0</v>
      </c>
      <c r="AN46" s="112">
        <v>0</v>
      </c>
      <c r="AO46" s="112">
        <f t="shared" si="2"/>
        <v>0</v>
      </c>
    </row>
    <row r="47" spans="2:41" ht="17.25" customHeight="1">
      <c r="B47" s="94">
        <v>0</v>
      </c>
      <c r="C47" s="111" t="s">
        <v>110</v>
      </c>
      <c r="D47" s="112">
        <v>0</v>
      </c>
      <c r="E47" s="112">
        <v>0</v>
      </c>
      <c r="F47" s="112">
        <v>0</v>
      </c>
      <c r="G47" s="112">
        <v>0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12">
        <v>0</v>
      </c>
      <c r="N47" s="112">
        <v>0</v>
      </c>
      <c r="O47" s="112">
        <v>0</v>
      </c>
      <c r="P47" s="112">
        <v>0</v>
      </c>
      <c r="Q47" s="113">
        <v>0</v>
      </c>
      <c r="R47" s="112">
        <v>0</v>
      </c>
      <c r="S47" s="114">
        <v>0</v>
      </c>
      <c r="T47" s="112">
        <v>0</v>
      </c>
      <c r="U47" s="112">
        <v>0</v>
      </c>
      <c r="V47" s="112">
        <v>0</v>
      </c>
      <c r="W47" s="112">
        <v>0</v>
      </c>
      <c r="X47" s="112">
        <v>0</v>
      </c>
      <c r="Y47" s="112">
        <v>0</v>
      </c>
      <c r="Z47" s="112">
        <v>0</v>
      </c>
      <c r="AA47" s="112">
        <v>0</v>
      </c>
      <c r="AB47" s="112">
        <v>0</v>
      </c>
      <c r="AC47" s="112">
        <v>0</v>
      </c>
      <c r="AD47" s="112">
        <v>0</v>
      </c>
      <c r="AE47" s="112">
        <v>0</v>
      </c>
      <c r="AF47" s="115">
        <v>0</v>
      </c>
      <c r="AG47" s="114">
        <v>0</v>
      </c>
      <c r="AH47" s="112">
        <v>0</v>
      </c>
      <c r="AI47" s="112">
        <v>0</v>
      </c>
      <c r="AJ47" s="112">
        <v>0</v>
      </c>
      <c r="AK47" s="112">
        <f t="shared" si="0"/>
        <v>0</v>
      </c>
      <c r="AL47" s="112">
        <f t="shared" si="1"/>
        <v>0</v>
      </c>
      <c r="AM47" s="112">
        <v>0</v>
      </c>
      <c r="AN47" s="112">
        <v>0</v>
      </c>
      <c r="AO47" s="112">
        <f t="shared" si="2"/>
        <v>0</v>
      </c>
    </row>
    <row r="48" spans="2:41" ht="17.25" customHeight="1">
      <c r="B48" s="94">
        <v>0</v>
      </c>
      <c r="C48" s="111" t="s">
        <v>111</v>
      </c>
      <c r="D48" s="112">
        <v>0</v>
      </c>
      <c r="E48" s="112">
        <v>0</v>
      </c>
      <c r="F48" s="112">
        <v>0</v>
      </c>
      <c r="G48" s="112">
        <v>0</v>
      </c>
      <c r="H48" s="112">
        <v>0</v>
      </c>
      <c r="I48" s="112">
        <v>0</v>
      </c>
      <c r="J48" s="112">
        <v>0</v>
      </c>
      <c r="K48" s="112">
        <v>0</v>
      </c>
      <c r="L48" s="112">
        <v>0</v>
      </c>
      <c r="M48" s="112">
        <v>0</v>
      </c>
      <c r="N48" s="112">
        <v>0</v>
      </c>
      <c r="O48" s="112">
        <v>0</v>
      </c>
      <c r="P48" s="112">
        <v>0</v>
      </c>
      <c r="Q48" s="113">
        <v>0</v>
      </c>
      <c r="R48" s="112">
        <v>0</v>
      </c>
      <c r="S48" s="114">
        <v>0</v>
      </c>
      <c r="T48" s="112">
        <v>0</v>
      </c>
      <c r="U48" s="112">
        <v>0</v>
      </c>
      <c r="V48" s="112">
        <v>0</v>
      </c>
      <c r="W48" s="112">
        <v>0</v>
      </c>
      <c r="X48" s="112">
        <v>0</v>
      </c>
      <c r="Y48" s="112">
        <v>0</v>
      </c>
      <c r="Z48" s="112">
        <v>0</v>
      </c>
      <c r="AA48" s="112">
        <v>0</v>
      </c>
      <c r="AB48" s="112">
        <v>0</v>
      </c>
      <c r="AC48" s="112">
        <v>0</v>
      </c>
      <c r="AD48" s="112">
        <v>0</v>
      </c>
      <c r="AE48" s="112">
        <v>0</v>
      </c>
      <c r="AF48" s="115">
        <v>0</v>
      </c>
      <c r="AG48" s="114">
        <v>0</v>
      </c>
      <c r="AH48" s="112">
        <v>0</v>
      </c>
      <c r="AI48" s="112">
        <v>0</v>
      </c>
      <c r="AJ48" s="112">
        <v>0</v>
      </c>
      <c r="AK48" s="112">
        <f t="shared" si="0"/>
        <v>0</v>
      </c>
      <c r="AL48" s="112">
        <f t="shared" si="1"/>
        <v>0</v>
      </c>
      <c r="AM48" s="112">
        <v>0</v>
      </c>
      <c r="AN48" s="112">
        <v>0</v>
      </c>
      <c r="AO48" s="112">
        <f t="shared" si="2"/>
        <v>0</v>
      </c>
    </row>
    <row r="49" spans="2:41" ht="17.25" customHeight="1">
      <c r="B49" s="94">
        <v>0</v>
      </c>
      <c r="C49" s="111" t="s">
        <v>112</v>
      </c>
      <c r="D49" s="112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3">
        <v>0</v>
      </c>
      <c r="R49" s="112">
        <v>0</v>
      </c>
      <c r="S49" s="114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5">
        <v>0</v>
      </c>
      <c r="AG49" s="114">
        <v>0</v>
      </c>
      <c r="AH49" s="112">
        <v>0</v>
      </c>
      <c r="AI49" s="112">
        <v>0</v>
      </c>
      <c r="AJ49" s="112">
        <v>0</v>
      </c>
      <c r="AK49" s="112">
        <f t="shared" si="0"/>
        <v>0</v>
      </c>
      <c r="AL49" s="112">
        <f t="shared" si="1"/>
        <v>0</v>
      </c>
      <c r="AM49" s="112">
        <v>0</v>
      </c>
      <c r="AN49" s="112">
        <v>0</v>
      </c>
      <c r="AO49" s="112">
        <f t="shared" si="2"/>
        <v>0</v>
      </c>
    </row>
    <row r="50" spans="2:41" ht="17.25" customHeight="1">
      <c r="B50" s="100">
        <v>0</v>
      </c>
      <c r="C50" s="101" t="s">
        <v>113</v>
      </c>
      <c r="D50" s="102">
        <v>0.41735000000000005</v>
      </c>
      <c r="E50" s="102">
        <v>0</v>
      </c>
      <c r="F50" s="102">
        <v>0</v>
      </c>
      <c r="G50" s="102">
        <v>0.41735000000000005</v>
      </c>
      <c r="H50" s="102">
        <v>0</v>
      </c>
      <c r="I50" s="102">
        <v>0</v>
      </c>
      <c r="J50" s="102">
        <v>0</v>
      </c>
      <c r="K50" s="102">
        <v>0</v>
      </c>
      <c r="L50" s="102">
        <v>0</v>
      </c>
      <c r="M50" s="102">
        <v>0</v>
      </c>
      <c r="N50" s="102">
        <v>0</v>
      </c>
      <c r="O50" s="102">
        <v>0</v>
      </c>
      <c r="P50" s="102">
        <v>0</v>
      </c>
      <c r="Q50" s="103">
        <v>0</v>
      </c>
      <c r="R50" s="102">
        <v>0</v>
      </c>
      <c r="S50" s="104">
        <v>0.41735000000000005</v>
      </c>
      <c r="T50" s="102">
        <v>0</v>
      </c>
      <c r="U50" s="102">
        <v>0</v>
      </c>
      <c r="V50" s="102">
        <v>0</v>
      </c>
      <c r="W50" s="102">
        <v>0.41735000000000005</v>
      </c>
      <c r="X50" s="102">
        <v>0.40397000000000005</v>
      </c>
      <c r="Y50" s="102">
        <v>0</v>
      </c>
      <c r="Z50" s="102">
        <v>1.3380000000000001E-2</v>
      </c>
      <c r="AA50" s="102">
        <v>1.3380000000000001E-2</v>
      </c>
      <c r="AB50" s="102">
        <v>1.2042000000000053E-2</v>
      </c>
      <c r="AC50" s="102">
        <v>0.405308</v>
      </c>
      <c r="AD50" s="102">
        <v>0.39162000000000002</v>
      </c>
      <c r="AE50" s="102">
        <v>1.3687999999999999E-2</v>
      </c>
      <c r="AF50" s="105">
        <v>0</v>
      </c>
      <c r="AG50" s="104">
        <v>0.39162000000000002</v>
      </c>
      <c r="AH50" s="102">
        <v>1.3687999999999999E-2</v>
      </c>
      <c r="AI50" s="102">
        <v>0.39162000000000002</v>
      </c>
      <c r="AJ50" s="102">
        <v>0</v>
      </c>
      <c r="AK50" s="102">
        <f t="shared" si="0"/>
        <v>0.41735000000000005</v>
      </c>
      <c r="AL50" s="102">
        <f t="shared" si="1"/>
        <v>2.5729999999999999E-2</v>
      </c>
      <c r="AM50" s="102">
        <v>0</v>
      </c>
      <c r="AN50" s="102">
        <v>2.5729999999999999E-2</v>
      </c>
      <c r="AO50" s="102">
        <f t="shared" si="2"/>
        <v>0.39162000000000008</v>
      </c>
    </row>
    <row r="51" spans="2:41" ht="17.25" customHeight="1">
      <c r="B51" s="106" t="s">
        <v>114</v>
      </c>
      <c r="C51" s="107"/>
      <c r="D51" s="91">
        <v>6.0399999999999994E-3</v>
      </c>
      <c r="E51" s="91">
        <v>0</v>
      </c>
      <c r="F51" s="91">
        <v>0</v>
      </c>
      <c r="G51" s="91">
        <v>6.0399999999999994E-3</v>
      </c>
      <c r="H51" s="91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0</v>
      </c>
      <c r="P51" s="91">
        <v>0</v>
      </c>
      <c r="Q51" s="108">
        <v>0</v>
      </c>
      <c r="R51" s="91">
        <v>0</v>
      </c>
      <c r="S51" s="92">
        <v>6.0399999999999994E-3</v>
      </c>
      <c r="T51" s="91">
        <v>0</v>
      </c>
      <c r="U51" s="91">
        <v>0</v>
      </c>
      <c r="V51" s="91">
        <v>0</v>
      </c>
      <c r="W51" s="91">
        <v>6.0399999999999994E-3</v>
      </c>
      <c r="X51" s="91">
        <v>0</v>
      </c>
      <c r="Y51" s="91">
        <v>0</v>
      </c>
      <c r="Z51" s="91">
        <v>6.0399999999999994E-3</v>
      </c>
      <c r="AA51" s="91">
        <v>0</v>
      </c>
      <c r="AB51" s="91">
        <v>0</v>
      </c>
      <c r="AC51" s="91">
        <v>6.0399999999999994E-3</v>
      </c>
      <c r="AD51" s="91">
        <v>5.5979999999999997E-3</v>
      </c>
      <c r="AE51" s="91">
        <v>4.4200000000000001E-4</v>
      </c>
      <c r="AF51" s="93">
        <v>0</v>
      </c>
      <c r="AG51" s="92">
        <v>5.5979999999999997E-3</v>
      </c>
      <c r="AH51" s="91">
        <v>4.4200000000000001E-4</v>
      </c>
      <c r="AI51" s="91">
        <v>5.5979999999999997E-3</v>
      </c>
      <c r="AJ51" s="91">
        <v>0</v>
      </c>
      <c r="AK51" s="91">
        <f t="shared" si="0"/>
        <v>6.0399999999999994E-3</v>
      </c>
      <c r="AL51" s="91">
        <f t="shared" si="1"/>
        <v>4.4200000000000001E-4</v>
      </c>
      <c r="AM51" s="91">
        <v>0</v>
      </c>
      <c r="AN51" s="91">
        <v>4.4200000000000001E-4</v>
      </c>
      <c r="AO51" s="91">
        <f t="shared" si="2"/>
        <v>5.5979999999999997E-3</v>
      </c>
    </row>
    <row r="52" spans="2:41" ht="17.25" customHeight="1">
      <c r="B52" s="106" t="s">
        <v>115</v>
      </c>
      <c r="C52" s="107"/>
      <c r="D52" s="91">
        <v>9.8607E-2</v>
      </c>
      <c r="E52" s="91">
        <v>0</v>
      </c>
      <c r="F52" s="91">
        <v>0</v>
      </c>
      <c r="G52" s="91">
        <v>9.8607E-2</v>
      </c>
      <c r="H52" s="91">
        <v>0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0</v>
      </c>
      <c r="P52" s="91">
        <v>0</v>
      </c>
      <c r="Q52" s="108">
        <v>0</v>
      </c>
      <c r="R52" s="91">
        <v>0</v>
      </c>
      <c r="S52" s="92">
        <v>9.8607E-2</v>
      </c>
      <c r="T52" s="91">
        <v>0</v>
      </c>
      <c r="U52" s="91">
        <v>0</v>
      </c>
      <c r="V52" s="91">
        <v>0</v>
      </c>
      <c r="W52" s="91">
        <v>9.8607E-2</v>
      </c>
      <c r="X52" s="91">
        <v>9.2166999999999999E-2</v>
      </c>
      <c r="Y52" s="91">
        <v>0</v>
      </c>
      <c r="Z52" s="91">
        <v>6.4400000000000013E-3</v>
      </c>
      <c r="AA52" s="91">
        <v>0</v>
      </c>
      <c r="AB52" s="91">
        <v>2.6400000000000035E-3</v>
      </c>
      <c r="AC52" s="91">
        <v>9.5966999999999997E-2</v>
      </c>
      <c r="AD52" s="91">
        <v>9.2566999999999997E-2</v>
      </c>
      <c r="AE52" s="91">
        <v>3.4000000000000002E-3</v>
      </c>
      <c r="AF52" s="93">
        <v>0</v>
      </c>
      <c r="AG52" s="92">
        <v>9.2566999999999997E-2</v>
      </c>
      <c r="AH52" s="91">
        <v>3.4000000000000002E-3</v>
      </c>
      <c r="AI52" s="91">
        <v>9.2566999999999997E-2</v>
      </c>
      <c r="AJ52" s="91">
        <v>0</v>
      </c>
      <c r="AK52" s="91">
        <f t="shared" si="0"/>
        <v>9.8607E-2</v>
      </c>
      <c r="AL52" s="91">
        <f t="shared" si="1"/>
        <v>6.0400000000000011E-3</v>
      </c>
      <c r="AM52" s="91">
        <v>0</v>
      </c>
      <c r="AN52" s="91">
        <v>6.0400000000000011E-3</v>
      </c>
      <c r="AO52" s="91">
        <f t="shared" si="2"/>
        <v>9.2566999999999997E-2</v>
      </c>
    </row>
    <row r="53" spans="2:41" ht="17.25" customHeight="1">
      <c r="B53" s="106" t="s">
        <v>116</v>
      </c>
      <c r="C53" s="107"/>
      <c r="D53" s="91">
        <v>0.45630299999999996</v>
      </c>
      <c r="E53" s="91">
        <v>0</v>
      </c>
      <c r="F53" s="91">
        <v>0</v>
      </c>
      <c r="G53" s="91">
        <v>0.45630299999999996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1">
        <v>0</v>
      </c>
      <c r="Q53" s="108">
        <v>0</v>
      </c>
      <c r="R53" s="91">
        <v>0</v>
      </c>
      <c r="S53" s="92">
        <v>0.45630299999999996</v>
      </c>
      <c r="T53" s="91">
        <v>0</v>
      </c>
      <c r="U53" s="91">
        <v>0</v>
      </c>
      <c r="V53" s="91">
        <v>0</v>
      </c>
      <c r="W53" s="91">
        <v>0.45630299999999996</v>
      </c>
      <c r="X53" s="91">
        <v>9.7709000000000004E-2</v>
      </c>
      <c r="Y53" s="91">
        <v>0</v>
      </c>
      <c r="Z53" s="91">
        <v>0.35859399999999997</v>
      </c>
      <c r="AA53" s="91">
        <v>2.5000000000000001E-3</v>
      </c>
      <c r="AB53" s="91">
        <v>0.24591499999999994</v>
      </c>
      <c r="AC53" s="91">
        <v>0.21038800000000002</v>
      </c>
      <c r="AD53" s="91">
        <v>0.20361500000000002</v>
      </c>
      <c r="AE53" s="91">
        <v>6.7730000000000004E-3</v>
      </c>
      <c r="AF53" s="93">
        <v>0</v>
      </c>
      <c r="AG53" s="92">
        <v>0.20361500000000002</v>
      </c>
      <c r="AH53" s="91">
        <v>6.7730000000000004E-3</v>
      </c>
      <c r="AI53" s="91">
        <v>0.20361500000000002</v>
      </c>
      <c r="AJ53" s="91">
        <v>0</v>
      </c>
      <c r="AK53" s="91">
        <f t="shared" si="0"/>
        <v>0.45630299999999996</v>
      </c>
      <c r="AL53" s="91">
        <f t="shared" si="1"/>
        <v>3.0427130434782616E-2</v>
      </c>
      <c r="AM53" s="91">
        <v>0</v>
      </c>
      <c r="AN53" s="91">
        <v>3.0427130434782616E-2</v>
      </c>
      <c r="AO53" s="91">
        <f t="shared" si="2"/>
        <v>0.42587586956521734</v>
      </c>
    </row>
    <row r="54" spans="2:41" ht="17.25" customHeight="1">
      <c r="B54" s="106" t="s">
        <v>117</v>
      </c>
      <c r="C54" s="107"/>
      <c r="D54" s="91">
        <v>2.3400000000000001E-3</v>
      </c>
      <c r="E54" s="91">
        <v>0</v>
      </c>
      <c r="F54" s="91">
        <v>0</v>
      </c>
      <c r="G54" s="91">
        <v>2.3400000000000001E-3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0</v>
      </c>
      <c r="Q54" s="108">
        <v>0</v>
      </c>
      <c r="R54" s="91">
        <v>0</v>
      </c>
      <c r="S54" s="92">
        <v>2.3400000000000001E-3</v>
      </c>
      <c r="T54" s="91">
        <v>0</v>
      </c>
      <c r="U54" s="91">
        <v>0</v>
      </c>
      <c r="V54" s="91">
        <v>0</v>
      </c>
      <c r="W54" s="91">
        <v>2.3400000000000001E-3</v>
      </c>
      <c r="X54" s="91">
        <v>5.4000000000000001E-4</v>
      </c>
      <c r="Y54" s="91">
        <v>0</v>
      </c>
      <c r="Z54" s="91">
        <v>1.8E-3</v>
      </c>
      <c r="AA54" s="91">
        <v>0</v>
      </c>
      <c r="AB54" s="91">
        <v>1.4400000000000001E-3</v>
      </c>
      <c r="AC54" s="91">
        <v>8.9999999999999998E-4</v>
      </c>
      <c r="AD54" s="91">
        <v>5.4000000000000001E-4</v>
      </c>
      <c r="AE54" s="91">
        <v>3.5999999999999997E-4</v>
      </c>
      <c r="AF54" s="93">
        <v>0</v>
      </c>
      <c r="AG54" s="92">
        <v>5.4000000000000001E-4</v>
      </c>
      <c r="AH54" s="91">
        <v>3.5999999999999997E-4</v>
      </c>
      <c r="AI54" s="91">
        <v>5.4000000000000001E-4</v>
      </c>
      <c r="AJ54" s="91">
        <v>0</v>
      </c>
      <c r="AK54" s="91">
        <f t="shared" si="0"/>
        <v>2.3400000000000001E-3</v>
      </c>
      <c r="AL54" s="91">
        <f t="shared" si="1"/>
        <v>1.8E-3</v>
      </c>
      <c r="AM54" s="91">
        <v>0</v>
      </c>
      <c r="AN54" s="91">
        <v>1.8E-3</v>
      </c>
      <c r="AO54" s="91">
        <f t="shared" si="2"/>
        <v>5.4000000000000012E-4</v>
      </c>
    </row>
    <row r="55" spans="2:41" ht="17.25" customHeight="1">
      <c r="B55" s="106" t="s">
        <v>118</v>
      </c>
      <c r="C55" s="107"/>
      <c r="D55" s="91">
        <v>0</v>
      </c>
      <c r="E55" s="91">
        <v>0</v>
      </c>
      <c r="F55" s="91">
        <v>0</v>
      </c>
      <c r="G55" s="91">
        <v>0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0</v>
      </c>
      <c r="P55" s="91">
        <v>0</v>
      </c>
      <c r="Q55" s="108">
        <v>0</v>
      </c>
      <c r="R55" s="91">
        <v>0</v>
      </c>
      <c r="S55" s="92">
        <v>0</v>
      </c>
      <c r="T55" s="91">
        <v>0</v>
      </c>
      <c r="U55" s="91">
        <v>0</v>
      </c>
      <c r="V55" s="91">
        <v>0</v>
      </c>
      <c r="W55" s="91">
        <v>0</v>
      </c>
      <c r="X55" s="91">
        <v>0</v>
      </c>
      <c r="Y55" s="91">
        <v>0</v>
      </c>
      <c r="Z55" s="91">
        <v>0</v>
      </c>
      <c r="AA55" s="91">
        <v>0</v>
      </c>
      <c r="AB55" s="91">
        <v>0</v>
      </c>
      <c r="AC55" s="91">
        <v>0</v>
      </c>
      <c r="AD55" s="91">
        <v>0</v>
      </c>
      <c r="AE55" s="91">
        <v>0</v>
      </c>
      <c r="AF55" s="93">
        <v>0</v>
      </c>
      <c r="AG55" s="92">
        <v>0</v>
      </c>
      <c r="AH55" s="91">
        <v>0</v>
      </c>
      <c r="AI55" s="91">
        <v>0</v>
      </c>
      <c r="AJ55" s="91">
        <v>0</v>
      </c>
      <c r="AK55" s="91">
        <f t="shared" si="0"/>
        <v>0</v>
      </c>
      <c r="AL55" s="91">
        <f t="shared" si="1"/>
        <v>0</v>
      </c>
      <c r="AM55" s="91">
        <v>0</v>
      </c>
      <c r="AN55" s="91">
        <v>0</v>
      </c>
      <c r="AO55" s="91">
        <f t="shared" si="2"/>
        <v>0</v>
      </c>
    </row>
    <row r="56" spans="2:41" ht="17.25" customHeight="1">
      <c r="B56" s="106" t="s">
        <v>119</v>
      </c>
      <c r="C56" s="107"/>
      <c r="D56" s="91">
        <v>7.9799999999999999E-4</v>
      </c>
      <c r="E56" s="91">
        <v>0</v>
      </c>
      <c r="F56" s="91">
        <v>0</v>
      </c>
      <c r="G56" s="91">
        <v>7.9799999999999999E-4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0</v>
      </c>
      <c r="P56" s="91">
        <v>0</v>
      </c>
      <c r="Q56" s="108">
        <v>0</v>
      </c>
      <c r="R56" s="91">
        <v>0</v>
      </c>
      <c r="S56" s="92">
        <v>7.9799999999999999E-4</v>
      </c>
      <c r="T56" s="91">
        <v>4.7999999999999996E-4</v>
      </c>
      <c r="U56" s="91">
        <v>0</v>
      </c>
      <c r="V56" s="91">
        <v>4.7999999999999996E-4</v>
      </c>
      <c r="W56" s="91">
        <v>3.1800000000000003E-4</v>
      </c>
      <c r="X56" s="91">
        <v>1.4800000000000002E-4</v>
      </c>
      <c r="Y56" s="91">
        <v>1.4800000000000002E-4</v>
      </c>
      <c r="Z56" s="91">
        <v>1.7000000000000001E-4</v>
      </c>
      <c r="AA56" s="91">
        <v>1.7000000000000001E-4</v>
      </c>
      <c r="AB56" s="91">
        <v>2.7700000000000001E-4</v>
      </c>
      <c r="AC56" s="91">
        <v>4.1E-5</v>
      </c>
      <c r="AD56" s="91">
        <v>0</v>
      </c>
      <c r="AE56" s="91">
        <v>4.1E-5</v>
      </c>
      <c r="AF56" s="93">
        <v>0</v>
      </c>
      <c r="AG56" s="92">
        <v>0</v>
      </c>
      <c r="AH56" s="91">
        <v>5.2099999999999998E-4</v>
      </c>
      <c r="AI56" s="91">
        <v>0</v>
      </c>
      <c r="AJ56" s="91">
        <v>0</v>
      </c>
      <c r="AK56" s="91">
        <f t="shared" si="0"/>
        <v>7.9799999999999999E-4</v>
      </c>
      <c r="AL56" s="91">
        <f t="shared" si="1"/>
        <v>7.9799999999999999E-4</v>
      </c>
      <c r="AM56" s="91">
        <v>0</v>
      </c>
      <c r="AN56" s="91">
        <v>7.9799999999999999E-4</v>
      </c>
      <c r="AO56" s="91">
        <f t="shared" si="2"/>
        <v>0</v>
      </c>
    </row>
    <row r="57" spans="2:41" ht="17.25" customHeight="1">
      <c r="B57" s="106" t="s">
        <v>120</v>
      </c>
      <c r="C57" s="107"/>
      <c r="D57" s="91">
        <v>2.639E-2</v>
      </c>
      <c r="E57" s="91">
        <v>0</v>
      </c>
      <c r="F57" s="91">
        <v>0</v>
      </c>
      <c r="G57" s="91">
        <v>2.639E-2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108">
        <v>0</v>
      </c>
      <c r="R57" s="91">
        <v>0</v>
      </c>
      <c r="S57" s="92">
        <v>2.639E-2</v>
      </c>
      <c r="T57" s="91">
        <v>0</v>
      </c>
      <c r="U57" s="91">
        <v>0</v>
      </c>
      <c r="V57" s="91">
        <v>0</v>
      </c>
      <c r="W57" s="91">
        <v>2.639E-2</v>
      </c>
      <c r="X57" s="91">
        <v>8.1899999999999994E-3</v>
      </c>
      <c r="Y57" s="91">
        <v>0</v>
      </c>
      <c r="Z57" s="91">
        <v>1.8200000000000001E-2</v>
      </c>
      <c r="AA57" s="91">
        <v>0</v>
      </c>
      <c r="AB57" s="91">
        <v>1.7600000000000011E-3</v>
      </c>
      <c r="AC57" s="91">
        <v>2.4629999999999999E-2</v>
      </c>
      <c r="AD57" s="91">
        <v>1.8457000000000001E-2</v>
      </c>
      <c r="AE57" s="91">
        <v>6.1729999999999997E-3</v>
      </c>
      <c r="AF57" s="93">
        <v>0</v>
      </c>
      <c r="AG57" s="92">
        <v>1.8457000000000001E-2</v>
      </c>
      <c r="AH57" s="91">
        <v>6.1729999999999997E-3</v>
      </c>
      <c r="AI57" s="91">
        <v>1.8457000000000001E-2</v>
      </c>
      <c r="AJ57" s="91">
        <v>0</v>
      </c>
      <c r="AK57" s="91">
        <f t="shared" si="0"/>
        <v>2.639E-2</v>
      </c>
      <c r="AL57" s="91">
        <f t="shared" si="1"/>
        <v>7.9329999999999991E-3</v>
      </c>
      <c r="AM57" s="91">
        <v>0</v>
      </c>
      <c r="AN57" s="91">
        <v>7.9329999999999991E-3</v>
      </c>
      <c r="AO57" s="91">
        <f t="shared" si="2"/>
        <v>1.8457000000000001E-2</v>
      </c>
    </row>
    <row r="58" spans="2:41" ht="17.25" customHeight="1">
      <c r="B58" s="106" t="s">
        <v>121</v>
      </c>
      <c r="C58" s="107"/>
      <c r="D58" s="91">
        <v>8.9999999999999998E-4</v>
      </c>
      <c r="E58" s="91">
        <v>0</v>
      </c>
      <c r="F58" s="91">
        <v>0</v>
      </c>
      <c r="G58" s="91">
        <v>8.9999999999999998E-4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0</v>
      </c>
      <c r="Q58" s="108">
        <v>0</v>
      </c>
      <c r="R58" s="91">
        <v>0</v>
      </c>
      <c r="S58" s="92">
        <v>8.9999999999999998E-4</v>
      </c>
      <c r="T58" s="91">
        <v>0</v>
      </c>
      <c r="U58" s="91">
        <v>0</v>
      </c>
      <c r="V58" s="91">
        <v>0</v>
      </c>
      <c r="W58" s="91">
        <v>8.9999999999999998E-4</v>
      </c>
      <c r="X58" s="91">
        <v>0</v>
      </c>
      <c r="Y58" s="91">
        <v>0</v>
      </c>
      <c r="Z58" s="91">
        <v>8.9999999999999998E-4</v>
      </c>
      <c r="AA58" s="91">
        <v>8.9999999999999998E-4</v>
      </c>
      <c r="AB58" s="91">
        <v>7.1999999999999994E-4</v>
      </c>
      <c r="AC58" s="91">
        <v>1.7999999999999998E-4</v>
      </c>
      <c r="AD58" s="91">
        <v>0</v>
      </c>
      <c r="AE58" s="91">
        <v>1.7999999999999998E-4</v>
      </c>
      <c r="AF58" s="93">
        <v>0</v>
      </c>
      <c r="AG58" s="92">
        <v>0</v>
      </c>
      <c r="AH58" s="91">
        <v>1.7999999999999998E-4</v>
      </c>
      <c r="AI58" s="91">
        <v>0</v>
      </c>
      <c r="AJ58" s="91">
        <v>0</v>
      </c>
      <c r="AK58" s="91">
        <f t="shared" si="0"/>
        <v>8.9999999999999998E-4</v>
      </c>
      <c r="AL58" s="91">
        <f t="shared" si="1"/>
        <v>8.9999999999999998E-4</v>
      </c>
      <c r="AM58" s="91">
        <v>0</v>
      </c>
      <c r="AN58" s="91">
        <v>8.9999999999999998E-4</v>
      </c>
      <c r="AO58" s="91">
        <f t="shared" si="2"/>
        <v>0</v>
      </c>
    </row>
    <row r="59" spans="2:41" ht="17.25" customHeight="1">
      <c r="B59" s="106" t="s">
        <v>122</v>
      </c>
      <c r="C59" s="107"/>
      <c r="D59" s="91">
        <v>3.0453000000000001E-2</v>
      </c>
      <c r="E59" s="91">
        <v>0</v>
      </c>
      <c r="F59" s="91">
        <v>0</v>
      </c>
      <c r="G59" s="91">
        <v>3.0453000000000001E-2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108">
        <v>0</v>
      </c>
      <c r="R59" s="91">
        <v>0</v>
      </c>
      <c r="S59" s="92">
        <v>3.0453000000000001E-2</v>
      </c>
      <c r="T59" s="91">
        <v>0</v>
      </c>
      <c r="U59" s="91">
        <v>0</v>
      </c>
      <c r="V59" s="91">
        <v>0</v>
      </c>
      <c r="W59" s="91">
        <v>3.0453000000000001E-2</v>
      </c>
      <c r="X59" s="91">
        <v>2.5799999999999998E-4</v>
      </c>
      <c r="Y59" s="91">
        <v>0</v>
      </c>
      <c r="Z59" s="91">
        <v>3.0195E-2</v>
      </c>
      <c r="AA59" s="91">
        <v>0</v>
      </c>
      <c r="AB59" s="91">
        <v>2.3297999999999999E-2</v>
      </c>
      <c r="AC59" s="91">
        <v>7.1549999999999999E-3</v>
      </c>
      <c r="AD59" s="91">
        <v>3.3929999999999997E-3</v>
      </c>
      <c r="AE59" s="91">
        <v>3.7620000000000002E-3</v>
      </c>
      <c r="AF59" s="93">
        <v>0</v>
      </c>
      <c r="AG59" s="92">
        <v>3.3929999999999997E-3</v>
      </c>
      <c r="AH59" s="91">
        <v>3.7620000000000002E-3</v>
      </c>
      <c r="AI59" s="91">
        <v>3.3929999999999997E-3</v>
      </c>
      <c r="AJ59" s="91">
        <v>0</v>
      </c>
      <c r="AK59" s="91">
        <f t="shared" si="0"/>
        <v>3.0453000000000001E-2</v>
      </c>
      <c r="AL59" s="91">
        <f t="shared" si="1"/>
        <v>2.7059999999999997E-2</v>
      </c>
      <c r="AM59" s="91">
        <v>0</v>
      </c>
      <c r="AN59" s="91">
        <v>2.7059999999999997E-2</v>
      </c>
      <c r="AO59" s="91">
        <f t="shared" si="2"/>
        <v>3.3930000000000037E-3</v>
      </c>
    </row>
    <row r="60" spans="2:41" ht="17.25" customHeight="1">
      <c r="B60" s="106" t="s">
        <v>123</v>
      </c>
      <c r="C60" s="107"/>
      <c r="D60" s="91">
        <v>0.38587500000000008</v>
      </c>
      <c r="E60" s="91">
        <v>0</v>
      </c>
      <c r="F60" s="91">
        <v>0</v>
      </c>
      <c r="G60" s="91">
        <v>0.38587500000000008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108">
        <v>0</v>
      </c>
      <c r="R60" s="91">
        <v>0</v>
      </c>
      <c r="S60" s="92">
        <v>0.38587500000000008</v>
      </c>
      <c r="T60" s="91">
        <v>9.5060000000000006E-2</v>
      </c>
      <c r="U60" s="91">
        <v>0</v>
      </c>
      <c r="V60" s="91">
        <v>9.5060000000000006E-2</v>
      </c>
      <c r="W60" s="91">
        <v>0.29081500000000005</v>
      </c>
      <c r="X60" s="91">
        <v>0.22306700000000002</v>
      </c>
      <c r="Y60" s="91">
        <v>0.12790700000000002</v>
      </c>
      <c r="Z60" s="91">
        <v>6.7748000000000003E-2</v>
      </c>
      <c r="AA60" s="91">
        <v>6.7089999999999997E-2</v>
      </c>
      <c r="AB60" s="91">
        <v>0.16869700000000004</v>
      </c>
      <c r="AC60" s="91">
        <v>0.12211799999999999</v>
      </c>
      <c r="AD60" s="91">
        <v>3.1897999999999996E-2</v>
      </c>
      <c r="AE60" s="91">
        <v>9.0219999999999995E-2</v>
      </c>
      <c r="AF60" s="93">
        <v>0</v>
      </c>
      <c r="AG60" s="92">
        <v>3.1897999999999996E-2</v>
      </c>
      <c r="AH60" s="91">
        <v>0.18528</v>
      </c>
      <c r="AI60" s="91">
        <v>3.1897999999999996E-2</v>
      </c>
      <c r="AJ60" s="91">
        <v>0</v>
      </c>
      <c r="AK60" s="91">
        <f t="shared" si="0"/>
        <v>0.38587500000000008</v>
      </c>
      <c r="AL60" s="91">
        <f t="shared" si="1"/>
        <v>0.35377900000000007</v>
      </c>
      <c r="AM60" s="91">
        <v>0</v>
      </c>
      <c r="AN60" s="91">
        <v>0.35377900000000007</v>
      </c>
      <c r="AO60" s="91">
        <f t="shared" si="2"/>
        <v>3.2096000000000013E-2</v>
      </c>
    </row>
    <row r="61" spans="2:41" ht="17.25" customHeight="1">
      <c r="B61" s="106" t="s">
        <v>124</v>
      </c>
      <c r="C61" s="107"/>
      <c r="D61" s="91">
        <v>0</v>
      </c>
      <c r="E61" s="91">
        <v>0</v>
      </c>
      <c r="F61" s="91">
        <v>0</v>
      </c>
      <c r="G61" s="91">
        <v>0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108">
        <v>0</v>
      </c>
      <c r="R61" s="91">
        <v>0</v>
      </c>
      <c r="S61" s="92">
        <v>0</v>
      </c>
      <c r="T61" s="91">
        <v>0</v>
      </c>
      <c r="U61" s="91">
        <v>0</v>
      </c>
      <c r="V61" s="91">
        <v>0</v>
      </c>
      <c r="W61" s="91">
        <v>0</v>
      </c>
      <c r="X61" s="91">
        <v>0</v>
      </c>
      <c r="Y61" s="91">
        <v>0</v>
      </c>
      <c r="Z61" s="91">
        <v>0</v>
      </c>
      <c r="AA61" s="91">
        <v>0</v>
      </c>
      <c r="AB61" s="91">
        <v>0</v>
      </c>
      <c r="AC61" s="91">
        <v>0</v>
      </c>
      <c r="AD61" s="91">
        <v>0</v>
      </c>
      <c r="AE61" s="91">
        <v>0</v>
      </c>
      <c r="AF61" s="93">
        <v>0</v>
      </c>
      <c r="AG61" s="92">
        <v>0</v>
      </c>
      <c r="AH61" s="91">
        <v>0</v>
      </c>
      <c r="AI61" s="91">
        <v>0</v>
      </c>
      <c r="AJ61" s="91">
        <v>0</v>
      </c>
      <c r="AK61" s="91">
        <f t="shared" si="0"/>
        <v>0</v>
      </c>
      <c r="AL61" s="91">
        <f t="shared" si="1"/>
        <v>0</v>
      </c>
      <c r="AM61" s="91">
        <v>0</v>
      </c>
      <c r="AN61" s="91">
        <v>0</v>
      </c>
      <c r="AO61" s="91">
        <f t="shared" si="2"/>
        <v>0</v>
      </c>
    </row>
    <row r="62" spans="2:41" ht="17.25" customHeight="1">
      <c r="B62" s="106" t="s">
        <v>125</v>
      </c>
      <c r="C62" s="107"/>
      <c r="D62" s="91">
        <v>0.83301799999999993</v>
      </c>
      <c r="E62" s="91">
        <v>0</v>
      </c>
      <c r="F62" s="91">
        <v>0</v>
      </c>
      <c r="G62" s="91">
        <v>0.83301799999999993</v>
      </c>
      <c r="H62" s="91">
        <v>0</v>
      </c>
      <c r="I62" s="91">
        <v>0</v>
      </c>
      <c r="J62" s="91">
        <v>0</v>
      </c>
      <c r="K62" s="91">
        <v>0</v>
      </c>
      <c r="L62" s="91">
        <v>0</v>
      </c>
      <c r="M62" s="91">
        <v>0</v>
      </c>
      <c r="N62" s="91">
        <v>0</v>
      </c>
      <c r="O62" s="91">
        <v>0</v>
      </c>
      <c r="P62" s="91">
        <v>0</v>
      </c>
      <c r="Q62" s="108">
        <v>0</v>
      </c>
      <c r="R62" s="91">
        <v>0</v>
      </c>
      <c r="S62" s="92">
        <v>0.83301799999999993</v>
      </c>
      <c r="T62" s="91">
        <v>1.0190000000000001E-2</v>
      </c>
      <c r="U62" s="91">
        <v>9.0200000000000002E-3</v>
      </c>
      <c r="V62" s="91">
        <v>1.17E-3</v>
      </c>
      <c r="W62" s="91">
        <v>0.82282799999999989</v>
      </c>
      <c r="X62" s="91">
        <v>0.29578900000000002</v>
      </c>
      <c r="Y62" s="91">
        <v>5.9999999999999995E-5</v>
      </c>
      <c r="Z62" s="91">
        <v>0.52703899999999992</v>
      </c>
      <c r="AA62" s="91">
        <v>6.701E-2</v>
      </c>
      <c r="AB62" s="91">
        <v>0.28154499999999993</v>
      </c>
      <c r="AC62" s="91">
        <v>0.54128299999999996</v>
      </c>
      <c r="AD62" s="91">
        <v>0.380409</v>
      </c>
      <c r="AE62" s="91">
        <v>0.16087399999999996</v>
      </c>
      <c r="AF62" s="93">
        <v>0</v>
      </c>
      <c r="AG62" s="92">
        <v>0.380409</v>
      </c>
      <c r="AH62" s="91">
        <v>0.17106399999999997</v>
      </c>
      <c r="AI62" s="91">
        <v>0.380409</v>
      </c>
      <c r="AJ62" s="91">
        <v>0</v>
      </c>
      <c r="AK62" s="91">
        <f t="shared" si="0"/>
        <v>0.83301799999999993</v>
      </c>
      <c r="AL62" s="91">
        <f t="shared" si="1"/>
        <v>0.44943999999999995</v>
      </c>
      <c r="AM62" s="91">
        <v>0</v>
      </c>
      <c r="AN62" s="91">
        <v>0.44943999999999995</v>
      </c>
      <c r="AO62" s="91">
        <f t="shared" si="2"/>
        <v>0.38357799999999997</v>
      </c>
    </row>
    <row r="63" spans="2:41" ht="17.25" customHeight="1">
      <c r="B63" s="106" t="s">
        <v>126</v>
      </c>
      <c r="C63" s="107"/>
      <c r="D63" s="91">
        <v>3.2919999999999998E-3</v>
      </c>
      <c r="E63" s="91">
        <v>0</v>
      </c>
      <c r="F63" s="91">
        <v>0</v>
      </c>
      <c r="G63" s="91">
        <v>3.2919999999999998E-3</v>
      </c>
      <c r="H63" s="91">
        <v>0</v>
      </c>
      <c r="I63" s="91">
        <v>0</v>
      </c>
      <c r="J63" s="91">
        <v>0</v>
      </c>
      <c r="K63" s="91">
        <v>0</v>
      </c>
      <c r="L63" s="91">
        <v>0</v>
      </c>
      <c r="M63" s="91">
        <v>0</v>
      </c>
      <c r="N63" s="91">
        <v>0</v>
      </c>
      <c r="O63" s="91">
        <v>0</v>
      </c>
      <c r="P63" s="91">
        <v>0</v>
      </c>
      <c r="Q63" s="108">
        <v>0</v>
      </c>
      <c r="R63" s="91">
        <v>0</v>
      </c>
      <c r="S63" s="92">
        <v>3.2919999999999998E-3</v>
      </c>
      <c r="T63" s="91">
        <v>0</v>
      </c>
      <c r="U63" s="91">
        <v>0</v>
      </c>
      <c r="V63" s="91">
        <v>0</v>
      </c>
      <c r="W63" s="91">
        <v>3.2919999999999998E-3</v>
      </c>
      <c r="X63" s="91">
        <v>2.0699999999999998E-3</v>
      </c>
      <c r="Y63" s="91">
        <v>0</v>
      </c>
      <c r="Z63" s="91">
        <v>1.222E-3</v>
      </c>
      <c r="AA63" s="91">
        <v>1.4300000000000001E-4</v>
      </c>
      <c r="AB63" s="91">
        <v>8.4000000000000003E-4</v>
      </c>
      <c r="AC63" s="91">
        <v>2.4519999999999998E-3</v>
      </c>
      <c r="AD63" s="91">
        <v>2.0699999999999998E-3</v>
      </c>
      <c r="AE63" s="91">
        <v>3.8200000000000002E-4</v>
      </c>
      <c r="AF63" s="93">
        <v>0</v>
      </c>
      <c r="AG63" s="92">
        <v>2.0699999999999998E-3</v>
      </c>
      <c r="AH63" s="91">
        <v>3.8200000000000002E-4</v>
      </c>
      <c r="AI63" s="91">
        <v>2.0699999999999998E-3</v>
      </c>
      <c r="AJ63" s="91">
        <v>0</v>
      </c>
      <c r="AK63" s="91">
        <f t="shared" si="0"/>
        <v>3.2919999999999998E-3</v>
      </c>
      <c r="AL63" s="91">
        <f t="shared" si="1"/>
        <v>1.222E-3</v>
      </c>
      <c r="AM63" s="91">
        <v>0</v>
      </c>
      <c r="AN63" s="91">
        <v>1.222E-3</v>
      </c>
      <c r="AO63" s="91">
        <f t="shared" si="2"/>
        <v>2.0699999999999998E-3</v>
      </c>
    </row>
    <row r="64" spans="2:41" ht="17.25" customHeight="1">
      <c r="B64" s="106" t="s">
        <v>127</v>
      </c>
      <c r="C64" s="107"/>
      <c r="D64" s="9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108">
        <v>0</v>
      </c>
      <c r="R64" s="91">
        <v>0</v>
      </c>
      <c r="S64" s="92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91">
        <v>0</v>
      </c>
      <c r="AC64" s="91">
        <v>0</v>
      </c>
      <c r="AD64" s="91">
        <v>0</v>
      </c>
      <c r="AE64" s="91">
        <v>0</v>
      </c>
      <c r="AF64" s="93">
        <v>0</v>
      </c>
      <c r="AG64" s="92">
        <v>0</v>
      </c>
      <c r="AH64" s="91">
        <v>0</v>
      </c>
      <c r="AI64" s="91">
        <v>0</v>
      </c>
      <c r="AJ64" s="91">
        <v>0</v>
      </c>
      <c r="AK64" s="91">
        <f t="shared" si="0"/>
        <v>0</v>
      </c>
      <c r="AL64" s="91">
        <f t="shared" si="1"/>
        <v>0</v>
      </c>
      <c r="AM64" s="91">
        <v>0</v>
      </c>
      <c r="AN64" s="91">
        <v>0</v>
      </c>
      <c r="AO64" s="9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49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2018-03-26T05:59:40Z</dcterms:created>
  <dcterms:modified xsi:type="dcterms:W3CDTF">2018-03-26T05:59:41Z</dcterms:modified>
</cp:coreProperties>
</file>