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15" l="1"/>
  <c r="AO23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<sst xmlns="http://schemas.openxmlformats.org/spreadsheetml/2006/main" count="111" uniqueCount="105">
  <si>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</si>
  <si>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</si>
  <si>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</si>
  <si>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</si>
  <si>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</si>
  <si>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</si>
  <si>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</si>
  <si>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</si>
  <si>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</si>
  <si>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</si>
  <si>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</si>
  <si>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</si>
  <si>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</si>
  <si>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</si>
  <si>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</si>
  <si>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</si>
  <si>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</si>
  <si>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</si>
  <si>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</si>
  <si>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</si>
  <si>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</si>
  <si>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</si>
  <si>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</si>
  <si>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</si>
  <si>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</si>
  <si>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</si>
  <si>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</si>
  <si>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</si>
  <si>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</si>
  <si>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</si>
  <si>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</si>
  <si>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</si>
  <si>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</si>
  <si>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</si>
  <si>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</si>
  <si>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</si>
  <si>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</si>
  <si>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</si>
  <si>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</si>
  <si>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</si>
  <si>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</si>
  <si>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</si>
  <si>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</si>
  <si>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</si>
  <si>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</si>
  <si>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</si>
  <si>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</si>
  <si>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</si>
  <si>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</si>
  <si>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</si>
  <si>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</si>
  <si>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</si>
  <si>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</si>
  <si>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</si>
  <si>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</si>
  <si>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</si>
  <si>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</si>
  <si>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</si>
  <si>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</si>
  <si>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</si>
  <si>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</si>
  <si>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</si>
  <si>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</si>
  <si>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</si>
  <si>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</si>
  <si>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</si>
  <si>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</si>
  <si>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</si>
  <si>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</si>
  <si>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</si>
  <si>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</si>
  <si>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</si>
  <si>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表4-02  発生量及び処理・処分量（種類別：変換)　〔全業種〕〔海南・海草地域〕〔平成28年度〕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</si>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</sst>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100.37291900000001</v>
      </c>
      <c r="E12" s="89">
        <v>0</v>
      </c>
      <c r="F12" s="89">
        <v>0</v>
      </c>
      <c r="G12" s="89">
        <v>100.37291900000001</v>
      </c>
      <c r="H12" s="89">
        <v>17.280999999999999</v>
      </c>
      <c r="I12" s="89">
        <v>0</v>
      </c>
      <c r="J12" s="89">
        <v>0</v>
      </c>
      <c r="K12" s="89">
        <v>12.992890000000001</v>
      </c>
      <c r="L12" s="89">
        <v>0</v>
      </c>
      <c r="M12" s="89">
        <v>11.682290000000002</v>
      </c>
      <c r="N12" s="89">
        <v>0</v>
      </c>
      <c r="O12" s="89">
        <v>1.3106</v>
      </c>
      <c r="P12" s="89">
        <v>0.63459599999999994</v>
      </c>
      <c r="Q12" s="89">
        <v>0</v>
      </c>
      <c r="R12" s="89">
        <v>0</v>
      </c>
      <c r="S12" s="90">
        <v>70.775032999999993</v>
      </c>
      <c r="T12" s="89">
        <v>2.8269900000000003</v>
      </c>
      <c r="U12" s="89">
        <v>2.1692900000000002</v>
      </c>
      <c r="V12" s="89">
        <v>0.65770000000000006</v>
      </c>
      <c r="W12" s="89">
        <v>67.948042999999998</v>
      </c>
      <c r="X12" s="89">
        <v>66.883357000000018</v>
      </c>
      <c r="Y12" s="89">
        <v>3.879378</v>
      </c>
      <c r="Z12" s="89">
        <v>1.064686</v>
      </c>
      <c r="AA12" s="89">
        <v>0.47300700000000001</v>
      </c>
      <c r="AB12" s="89">
        <v>0.86281700000000017</v>
      </c>
      <c r="AC12" s="89">
        <v>67.085226000000006</v>
      </c>
      <c r="AD12" s="89">
        <v>65.750729000000021</v>
      </c>
      <c r="AE12" s="89">
        <v>1.3344969999999998</v>
      </c>
      <c r="AF12" s="89">
        <v>0</v>
      </c>
      <c r="AG12" s="90">
        <v>83.666325000000015</v>
      </c>
      <c r="AH12" s="89">
        <v>4.1614869999999993</v>
      </c>
      <c r="AI12" s="89">
        <v>83.666325000000015</v>
      </c>
      <c r="AJ12" s="89">
        <v>0</v>
      </c>
      <c r="AK12" s="89">
        <f>G12-N12</f>
        <v>100.37291900000001</v>
      </c>
      <c r="AL12" s="89">
        <f>AM12+AN12</f>
        <v>4.7176175237191647</v>
      </c>
      <c r="AM12" s="89">
        <f>SUM(AM13:AM14)+SUM(AM18:AM36)</f>
        <v>0</v>
      </c>
      <c r="AN12" s="89">
        <f>SUM(AN13:AN14)+SUM(AN18:AN36)</f>
        <v>4.7176175237191647</v>
      </c>
      <c r="AO12" s="89">
        <f>AK12-AL12</f>
        <v>95.65530147628084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-4.3670999999999995E-2</v>
      </c>
      <c r="AC13" s="94">
        <v>4.3670999999999995E-2</v>
      </c>
      <c r="AD13" s="94">
        <v>0</v>
      </c>
      <c r="AE13" s="97">
        <v>4.3670999999999995E-2</v>
      </c>
      <c r="AF13" s="94">
        <v>0</v>
      </c>
      <c r="AG13" s="98">
        <v>0</v>
      </c>
      <c r="AH13" s="99">
        <v>4.3670999999999995E-2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13.894626000000002</v>
      </c>
      <c r="E14" s="94">
        <v>0</v>
      </c>
      <c r="F14" s="94">
        <v>0</v>
      </c>
      <c r="G14" s="94">
        <v>13.894626000000002</v>
      </c>
      <c r="H14" s="94">
        <v>0.60799999999999998</v>
      </c>
      <c r="I14" s="94">
        <v>0</v>
      </c>
      <c r="J14" s="94">
        <v>0</v>
      </c>
      <c r="K14" s="94">
        <v>7.0917500000000002</v>
      </c>
      <c r="L14" s="94">
        <v>0</v>
      </c>
      <c r="M14" s="94">
        <v>6.4158500000000007</v>
      </c>
      <c r="N14" s="94">
        <v>0</v>
      </c>
      <c r="O14" s="94">
        <v>0.67589999999999995</v>
      </c>
      <c r="P14" s="94">
        <v>0</v>
      </c>
      <c r="Q14" s="94">
        <v>0</v>
      </c>
      <c r="R14" s="101">
        <v>0</v>
      </c>
      <c r="S14" s="96">
        <v>6.8707760000000002</v>
      </c>
      <c r="T14" s="94">
        <v>0.29899999999999999</v>
      </c>
      <c r="U14" s="94">
        <v>0</v>
      </c>
      <c r="V14" s="94">
        <v>0.29899999999999999</v>
      </c>
      <c r="W14" s="94">
        <v>6.5717759999999998</v>
      </c>
      <c r="X14" s="94">
        <v>6.3021599999999998</v>
      </c>
      <c r="Y14" s="94">
        <v>2.9304999999999999</v>
      </c>
      <c r="Z14" s="94">
        <v>0.26961600000000002</v>
      </c>
      <c r="AA14" s="94">
        <v>0.11077999999999999</v>
      </c>
      <c r="AB14" s="94">
        <v>0.42257899999999982</v>
      </c>
      <c r="AC14" s="94">
        <v>6.149197</v>
      </c>
      <c r="AD14" s="94">
        <v>6.1032229999999998</v>
      </c>
      <c r="AE14" s="94">
        <v>4.5974000000000008E-2</v>
      </c>
      <c r="AF14" s="94">
        <v>0</v>
      </c>
      <c r="AG14" s="96">
        <v>6.7112229999999995</v>
      </c>
      <c r="AH14" s="94">
        <v>0.344974</v>
      </c>
      <c r="AI14" s="94">
        <v>6.7112229999999995</v>
      </c>
      <c r="AJ14" s="94">
        <v>0</v>
      </c>
      <c r="AK14" s="94">
        <f t="shared" si="0"/>
        <v>13.894626000000002</v>
      </c>
      <c r="AL14" s="94">
        <f t="shared" si="1"/>
        <v>0.46438999999999997</v>
      </c>
      <c r="AM14" s="94">
        <f>SUM(AM15:AM17)</f>
        <v>0</v>
      </c>
      <c r="AN14" s="94">
        <f>SUM(AN15:AN17)</f>
        <v>0.46438999999999997</v>
      </c>
      <c r="AO14" s="94">
        <f t="shared" si="2"/>
        <v>13.430236000000003</v>
      </c>
    </row>
    <row r="15" spans="2:41" s="91" customFormat="1" ht="27" hidden="1" customHeight="1">
      <c r="B15" s="102">
        <v>0</v>
      </c>
      <c r="C15" s="103" t="s">
        <v>80</v>
      </c>
      <c r="D15" s="104">
        <v>4.0520000000000007E-2</v>
      </c>
      <c r="E15" s="105">
        <v>0</v>
      </c>
      <c r="F15" s="104">
        <v>0</v>
      </c>
      <c r="G15" s="104">
        <v>4.0520000000000007E-2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4.0520000000000007E-2</v>
      </c>
      <c r="T15" s="104">
        <v>0</v>
      </c>
      <c r="U15" s="104">
        <v>0</v>
      </c>
      <c r="V15" s="104">
        <v>0</v>
      </c>
      <c r="W15" s="104">
        <v>4.0520000000000007E-2</v>
      </c>
      <c r="X15" s="104">
        <v>3.6910000000000005E-2</v>
      </c>
      <c r="Y15" s="104">
        <v>0</v>
      </c>
      <c r="Z15" s="104">
        <v>3.6099999999999999E-3</v>
      </c>
      <c r="AA15" s="104">
        <v>0</v>
      </c>
      <c r="AB15" s="104">
        <v>0</v>
      </c>
      <c r="AC15" s="104">
        <v>4.0520000000000007E-2</v>
      </c>
      <c r="AD15" s="104">
        <v>3.6910000000000005E-2</v>
      </c>
      <c r="AE15" s="104">
        <v>3.6099999999999999E-3</v>
      </c>
      <c r="AF15" s="106">
        <v>0</v>
      </c>
      <c r="AG15" s="107">
        <v>3.6910000000000005E-2</v>
      </c>
      <c r="AH15" s="104">
        <v>3.6099999999999999E-3</v>
      </c>
      <c r="AI15" s="104">
        <v>3.6910000000000005E-2</v>
      </c>
      <c r="AJ15" s="105">
        <v>0</v>
      </c>
      <c r="AK15" s="105">
        <f t="shared" si="0"/>
        <v>4.0520000000000007E-2</v>
      </c>
      <c r="AL15" s="105">
        <f t="shared" si="1"/>
        <v>3.6099999999999999E-3</v>
      </c>
      <c r="AM15" s="105">
        <v>0</v>
      </c>
      <c r="AN15" s="105">
        <v>3.6099999999999999E-3</v>
      </c>
      <c r="AO15" s="105">
        <f t="shared" si="2"/>
        <v>3.6910000000000005E-2</v>
      </c>
    </row>
    <row r="16" spans="2:41" s="91" customFormat="1" ht="27" hidden="1" customHeight="1">
      <c r="B16" s="102">
        <v>0</v>
      </c>
      <c r="C16" s="108" t="s">
        <v>81</v>
      </c>
      <c r="D16" s="109">
        <v>13.854106000000002</v>
      </c>
      <c r="E16" s="109">
        <v>0</v>
      </c>
      <c r="F16" s="109">
        <v>0</v>
      </c>
      <c r="G16" s="109">
        <v>13.854106000000002</v>
      </c>
      <c r="H16" s="109">
        <v>0.60799999999999998</v>
      </c>
      <c r="I16" s="109">
        <v>0</v>
      </c>
      <c r="J16" s="109">
        <v>0</v>
      </c>
      <c r="K16" s="109">
        <v>7.0917500000000002</v>
      </c>
      <c r="L16" s="109">
        <v>0</v>
      </c>
      <c r="M16" s="109">
        <v>6.4158500000000007</v>
      </c>
      <c r="N16" s="109">
        <v>0</v>
      </c>
      <c r="O16" s="109">
        <v>0.67589999999999995</v>
      </c>
      <c r="P16" s="109">
        <v>0</v>
      </c>
      <c r="Q16" s="109">
        <v>0</v>
      </c>
      <c r="R16" s="110">
        <v>0</v>
      </c>
      <c r="S16" s="111">
        <v>6.8302560000000003</v>
      </c>
      <c r="T16" s="109">
        <v>0.29899999999999999</v>
      </c>
      <c r="U16" s="109">
        <v>0</v>
      </c>
      <c r="V16" s="109">
        <v>0.29899999999999999</v>
      </c>
      <c r="W16" s="109">
        <v>6.531256</v>
      </c>
      <c r="X16" s="109">
        <v>6.26525</v>
      </c>
      <c r="Y16" s="109">
        <v>2.9304999999999999</v>
      </c>
      <c r="Z16" s="109">
        <v>0.26600600000000002</v>
      </c>
      <c r="AA16" s="109">
        <v>0.11077999999999999</v>
      </c>
      <c r="AB16" s="109">
        <v>0.42257899999999982</v>
      </c>
      <c r="AC16" s="109">
        <v>6.1086770000000001</v>
      </c>
      <c r="AD16" s="109">
        <v>6.0663130000000001</v>
      </c>
      <c r="AE16" s="109">
        <v>4.2364000000000006E-2</v>
      </c>
      <c r="AF16" s="110">
        <v>0</v>
      </c>
      <c r="AG16" s="111">
        <v>6.6743129999999997</v>
      </c>
      <c r="AH16" s="109">
        <v>0.341364</v>
      </c>
      <c r="AI16" s="109">
        <v>6.6743129999999997</v>
      </c>
      <c r="AJ16" s="109">
        <v>0</v>
      </c>
      <c r="AK16" s="109">
        <f t="shared" si="0"/>
        <v>13.854106000000002</v>
      </c>
      <c r="AL16" s="109">
        <f t="shared" si="1"/>
        <v>0.46077999999999997</v>
      </c>
      <c r="AM16" s="109">
        <v>0</v>
      </c>
      <c r="AN16" s="109">
        <v>0.46077999999999997</v>
      </c>
      <c r="AO16" s="109">
        <f t="shared" si="2"/>
        <v>13.393326000000002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0.53414099999999998</v>
      </c>
      <c r="E18" s="94">
        <v>0</v>
      </c>
      <c r="F18" s="94">
        <v>0</v>
      </c>
      <c r="G18" s="94">
        <v>0.53414099999999998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0.53414099999999998</v>
      </c>
      <c r="T18" s="94">
        <v>0</v>
      </c>
      <c r="U18" s="94">
        <v>0</v>
      </c>
      <c r="V18" s="94">
        <v>0</v>
      </c>
      <c r="W18" s="94">
        <v>0.53414099999999998</v>
      </c>
      <c r="X18" s="94">
        <v>0.43542999999999998</v>
      </c>
      <c r="Y18" s="94">
        <v>0.104</v>
      </c>
      <c r="Z18" s="94">
        <v>9.8711000000000021E-2</v>
      </c>
      <c r="AA18" s="94">
        <v>3.7480000000000006E-2</v>
      </c>
      <c r="AB18" s="94">
        <v>4.3469999999999953E-2</v>
      </c>
      <c r="AC18" s="94">
        <v>0.49067100000000002</v>
      </c>
      <c r="AD18" s="94">
        <v>0.49067100000000002</v>
      </c>
      <c r="AE18" s="97">
        <v>0</v>
      </c>
      <c r="AF18" s="94">
        <v>0</v>
      </c>
      <c r="AG18" s="96">
        <v>0.49067100000000002</v>
      </c>
      <c r="AH18" s="94">
        <v>0</v>
      </c>
      <c r="AI18" s="94">
        <v>0.49067100000000002</v>
      </c>
      <c r="AJ18" s="94">
        <v>0</v>
      </c>
      <c r="AK18" s="94">
        <f t="shared" si="0"/>
        <v>0.53414099999999998</v>
      </c>
      <c r="AL18" s="94">
        <f t="shared" si="1"/>
        <v>4.0150000000000005E-2</v>
      </c>
      <c r="AM18" s="94">
        <v>0</v>
      </c>
      <c r="AN18" s="94">
        <v>4.0150000000000005E-2</v>
      </c>
      <c r="AO18" s="94">
        <f t="shared" si="2"/>
        <v>0.49399099999999996</v>
      </c>
    </row>
    <row r="19" spans="2:41" s="91" customFormat="1" ht="27" customHeight="1">
      <c r="B19" s="100" t="s">
        <v>84</v>
      </c>
      <c r="C19" s="93"/>
      <c r="D19" s="94">
        <v>3.8630000000000005E-2</v>
      </c>
      <c r="E19" s="94">
        <v>0</v>
      </c>
      <c r="F19" s="94">
        <v>0</v>
      </c>
      <c r="G19" s="94">
        <v>3.8630000000000005E-2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3.8630000000000005E-2</v>
      </c>
      <c r="T19" s="94">
        <v>0</v>
      </c>
      <c r="U19" s="94">
        <v>0</v>
      </c>
      <c r="V19" s="94">
        <v>0</v>
      </c>
      <c r="W19" s="94">
        <v>3.8630000000000005E-2</v>
      </c>
      <c r="X19" s="94">
        <v>4.0000000000000003E-5</v>
      </c>
      <c r="Y19" s="94">
        <v>4.0000000000000003E-5</v>
      </c>
      <c r="Z19" s="94">
        <v>3.8590000000000006E-2</v>
      </c>
      <c r="AA19" s="94">
        <v>2.1479999999999999E-2</v>
      </c>
      <c r="AB19" s="94">
        <v>2.3078000000000001E-2</v>
      </c>
      <c r="AC19" s="94">
        <v>1.5552000000000002E-2</v>
      </c>
      <c r="AD19" s="94">
        <v>1.5552000000000002E-2</v>
      </c>
      <c r="AE19" s="97">
        <v>0</v>
      </c>
      <c r="AF19" s="94">
        <v>0</v>
      </c>
      <c r="AG19" s="96">
        <v>1.5552000000000002E-2</v>
      </c>
      <c r="AH19" s="94">
        <v>0</v>
      </c>
      <c r="AI19" s="94">
        <v>1.5552000000000002E-2</v>
      </c>
      <c r="AJ19" s="94">
        <v>0</v>
      </c>
      <c r="AK19" s="94">
        <f t="shared" si="0"/>
        <v>3.8630000000000005E-2</v>
      </c>
      <c r="AL19" s="94">
        <f t="shared" si="1"/>
        <v>2.2879999999999998E-2</v>
      </c>
      <c r="AM19" s="94">
        <v>0</v>
      </c>
      <c r="AN19" s="94">
        <v>2.2879999999999998E-2</v>
      </c>
      <c r="AO19" s="94">
        <f t="shared" si="2"/>
        <v>1.5750000000000007E-2</v>
      </c>
    </row>
    <row r="20" spans="2:41" s="91" customFormat="1" ht="27" customHeight="1">
      <c r="B20" s="100" t="s">
        <v>85</v>
      </c>
      <c r="C20" s="93"/>
      <c r="D20" s="94">
        <v>1.0180769999999999</v>
      </c>
      <c r="E20" s="94">
        <v>0</v>
      </c>
      <c r="F20" s="94">
        <v>0</v>
      </c>
      <c r="G20" s="94">
        <v>1.0180769999999999</v>
      </c>
      <c r="H20" s="94">
        <v>0</v>
      </c>
      <c r="I20" s="94">
        <v>0</v>
      </c>
      <c r="J20" s="94">
        <v>0</v>
      </c>
      <c r="K20" s="94">
        <v>0.78300000000000003</v>
      </c>
      <c r="L20" s="94">
        <v>0</v>
      </c>
      <c r="M20" s="94">
        <v>0.63600000000000001</v>
      </c>
      <c r="N20" s="94">
        <v>0</v>
      </c>
      <c r="O20" s="94">
        <v>0.14699999999999999</v>
      </c>
      <c r="P20" s="94">
        <v>0.14699999999999999</v>
      </c>
      <c r="Q20" s="94">
        <v>0</v>
      </c>
      <c r="R20" s="94">
        <v>0</v>
      </c>
      <c r="S20" s="96">
        <v>0.23507699999999998</v>
      </c>
      <c r="T20" s="94">
        <v>0</v>
      </c>
      <c r="U20" s="94">
        <v>0</v>
      </c>
      <c r="V20" s="94">
        <v>0</v>
      </c>
      <c r="W20" s="94">
        <v>0.23507699999999998</v>
      </c>
      <c r="X20" s="94">
        <v>3.5040000000000002E-2</v>
      </c>
      <c r="Y20" s="94">
        <v>4.0000000000000003E-5</v>
      </c>
      <c r="Z20" s="94">
        <v>0.20003699999999999</v>
      </c>
      <c r="AA20" s="94">
        <v>0.199937</v>
      </c>
      <c r="AB20" s="94">
        <v>0.20067699999999999</v>
      </c>
      <c r="AC20" s="94">
        <v>3.44E-2</v>
      </c>
      <c r="AD20" s="94">
        <v>3.44E-2</v>
      </c>
      <c r="AE20" s="97">
        <v>0</v>
      </c>
      <c r="AF20" s="94">
        <v>0</v>
      </c>
      <c r="AG20" s="96">
        <v>0.18140000000000001</v>
      </c>
      <c r="AH20" s="94">
        <v>0</v>
      </c>
      <c r="AI20" s="94">
        <v>0.18140000000000001</v>
      </c>
      <c r="AJ20" s="94">
        <v>0</v>
      </c>
      <c r="AK20" s="94">
        <f t="shared" si="0"/>
        <v>1.0180769999999999</v>
      </c>
      <c r="AL20" s="94">
        <f t="shared" si="1"/>
        <v>0.20067700000000002</v>
      </c>
      <c r="AM20" s="94">
        <v>0</v>
      </c>
      <c r="AN20" s="94">
        <v>0.20067700000000002</v>
      </c>
      <c r="AO20" s="94">
        <f t="shared" si="2"/>
        <v>0.8173999999999999</v>
      </c>
    </row>
    <row r="21" spans="2:41" s="91" customFormat="1" ht="27" customHeight="1">
      <c r="B21" s="100" t="s">
        <v>86</v>
      </c>
      <c r="C21" s="93"/>
      <c r="D21" s="94">
        <v>1.7909029999999997</v>
      </c>
      <c r="E21" s="94">
        <v>0</v>
      </c>
      <c r="F21" s="94">
        <v>0</v>
      </c>
      <c r="G21" s="94">
        <v>1.7909029999999997</v>
      </c>
      <c r="H21" s="94">
        <v>0</v>
      </c>
      <c r="I21" s="94">
        <v>0</v>
      </c>
      <c r="J21" s="94">
        <v>0</v>
      </c>
      <c r="K21" s="94">
        <v>2.0000000000000001E-4</v>
      </c>
      <c r="L21" s="94">
        <v>0</v>
      </c>
      <c r="M21" s="94">
        <v>0</v>
      </c>
      <c r="N21" s="94">
        <v>0</v>
      </c>
      <c r="O21" s="94">
        <v>2.0000000000000001E-4</v>
      </c>
      <c r="P21" s="94">
        <v>9.6000000000000002E-5</v>
      </c>
      <c r="Q21" s="94">
        <v>0</v>
      </c>
      <c r="R21" s="94">
        <v>0</v>
      </c>
      <c r="S21" s="96">
        <v>1.7908069999999996</v>
      </c>
      <c r="T21" s="94">
        <v>2.9E-4</v>
      </c>
      <c r="U21" s="94">
        <v>0</v>
      </c>
      <c r="V21" s="94">
        <v>2.9E-4</v>
      </c>
      <c r="W21" s="94">
        <v>1.7905169999999997</v>
      </c>
      <c r="X21" s="94">
        <v>1.6346619999999996</v>
      </c>
      <c r="Y21" s="94">
        <v>0.67777599999999993</v>
      </c>
      <c r="Z21" s="94">
        <v>0.15585499999999999</v>
      </c>
      <c r="AA21" s="94">
        <v>2.8570000000000002E-2</v>
      </c>
      <c r="AB21" s="94">
        <v>2.3945999999999801E-2</v>
      </c>
      <c r="AC21" s="94">
        <v>1.7665709999999999</v>
      </c>
      <c r="AD21" s="94">
        <v>1.4258339999999998</v>
      </c>
      <c r="AE21" s="97">
        <v>0.34073700000000001</v>
      </c>
      <c r="AF21" s="94">
        <v>0</v>
      </c>
      <c r="AG21" s="96">
        <v>1.4259299999999999</v>
      </c>
      <c r="AH21" s="94">
        <v>0.34102700000000002</v>
      </c>
      <c r="AI21" s="94">
        <v>1.4259299999999999</v>
      </c>
      <c r="AJ21" s="94">
        <v>0</v>
      </c>
      <c r="AK21" s="94">
        <f t="shared" si="0"/>
        <v>1.7909029999999997</v>
      </c>
      <c r="AL21" s="94">
        <f t="shared" si="1"/>
        <v>0.36497299999999999</v>
      </c>
      <c r="AM21" s="94">
        <v>0</v>
      </c>
      <c r="AN21" s="94">
        <v>0.36497299999999999</v>
      </c>
      <c r="AO21" s="94">
        <f t="shared" si="2"/>
        <v>1.4259299999999997</v>
      </c>
    </row>
    <row r="22" spans="2:41" s="91" customFormat="1" ht="27" customHeight="1">
      <c r="B22" s="100" t="s">
        <v>87</v>
      </c>
      <c r="C22" s="93"/>
      <c r="D22" s="94">
        <v>2.9120000000000001E-3</v>
      </c>
      <c r="E22" s="94">
        <v>0</v>
      </c>
      <c r="F22" s="94">
        <v>0</v>
      </c>
      <c r="G22" s="94">
        <v>2.9120000000000001E-3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2.9120000000000001E-3</v>
      </c>
      <c r="T22" s="94">
        <v>0</v>
      </c>
      <c r="U22" s="94">
        <v>0</v>
      </c>
      <c r="V22" s="94">
        <v>0</v>
      </c>
      <c r="W22" s="94">
        <v>2.9120000000000001E-3</v>
      </c>
      <c r="X22" s="94">
        <v>2.9120000000000001E-3</v>
      </c>
      <c r="Y22" s="94">
        <v>0</v>
      </c>
      <c r="Z22" s="94">
        <v>0</v>
      </c>
      <c r="AA22" s="94">
        <v>0</v>
      </c>
      <c r="AB22" s="94">
        <v>0</v>
      </c>
      <c r="AC22" s="94">
        <v>2.9119999999999997E-3</v>
      </c>
      <c r="AD22" s="94">
        <v>1.0409999999999998E-3</v>
      </c>
      <c r="AE22" s="97">
        <v>1.8710000000000001E-3</v>
      </c>
      <c r="AF22" s="94">
        <v>0</v>
      </c>
      <c r="AG22" s="96">
        <v>1.0409999999999998E-3</v>
      </c>
      <c r="AH22" s="94">
        <v>1.8710000000000001E-3</v>
      </c>
      <c r="AI22" s="94">
        <v>1.0409999999999998E-3</v>
      </c>
      <c r="AJ22" s="94">
        <v>0</v>
      </c>
      <c r="AK22" s="94">
        <f t="shared" si="0"/>
        <v>2.9120000000000001E-3</v>
      </c>
      <c r="AL22" s="94">
        <f t="shared" si="1"/>
        <v>1.8710000000000001E-3</v>
      </c>
      <c r="AM22" s="94">
        <v>0</v>
      </c>
      <c r="AN22" s="94">
        <v>1.8710000000000001E-3</v>
      </c>
      <c r="AO22" s="94">
        <f t="shared" si="2"/>
        <v>1.041E-3</v>
      </c>
    </row>
    <row r="23" spans="2:41" s="91" customFormat="1" ht="27" customHeight="1">
      <c r="B23" s="100" t="s">
        <v>88</v>
      </c>
      <c r="C23" s="93"/>
      <c r="D23" s="94">
        <v>2.997579</v>
      </c>
      <c r="E23" s="94">
        <v>0</v>
      </c>
      <c r="F23" s="94">
        <v>0</v>
      </c>
      <c r="G23" s="94">
        <v>2.997579</v>
      </c>
      <c r="H23" s="94">
        <v>0</v>
      </c>
      <c r="I23" s="94">
        <v>0</v>
      </c>
      <c r="J23" s="94">
        <v>0</v>
      </c>
      <c r="K23" s="94">
        <v>9.7599999999999996E-3</v>
      </c>
      <c r="L23" s="94">
        <v>0</v>
      </c>
      <c r="M23" s="94">
        <v>0</v>
      </c>
      <c r="N23" s="94">
        <v>0</v>
      </c>
      <c r="O23" s="94">
        <v>9.7599999999999996E-3</v>
      </c>
      <c r="P23" s="94">
        <v>9.7599999999999996E-3</v>
      </c>
      <c r="Q23" s="94">
        <v>0</v>
      </c>
      <c r="R23" s="94">
        <v>0</v>
      </c>
      <c r="S23" s="96">
        <v>2.987819</v>
      </c>
      <c r="T23" s="94">
        <v>0</v>
      </c>
      <c r="U23" s="94">
        <v>0</v>
      </c>
      <c r="V23" s="94">
        <v>0</v>
      </c>
      <c r="W23" s="94">
        <v>2.987819</v>
      </c>
      <c r="X23" s="94">
        <v>2.9877989999999999</v>
      </c>
      <c r="Y23" s="94">
        <v>0</v>
      </c>
      <c r="Z23" s="94">
        <v>2.0000000000000002E-5</v>
      </c>
      <c r="AA23" s="94">
        <v>0</v>
      </c>
      <c r="AB23" s="94">
        <v>0</v>
      </c>
      <c r="AC23" s="94">
        <v>2.987819</v>
      </c>
      <c r="AD23" s="94">
        <v>2.984998</v>
      </c>
      <c r="AE23" s="97">
        <v>2.8210000000000002E-3</v>
      </c>
      <c r="AF23" s="94">
        <v>0</v>
      </c>
      <c r="AG23" s="96">
        <v>2.994758</v>
      </c>
      <c r="AH23" s="94">
        <v>2.8210000000000002E-3</v>
      </c>
      <c r="AI23" s="94">
        <v>2.994758</v>
      </c>
      <c r="AJ23" s="94">
        <v>0</v>
      </c>
      <c r="AK23" s="94">
        <f t="shared" si="0"/>
        <v>2.997579</v>
      </c>
      <c r="AL23" s="94">
        <f t="shared" si="1"/>
        <v>2.8210000000000002E-3</v>
      </c>
      <c r="AM23" s="94">
        <v>0</v>
      </c>
      <c r="AN23" s="94">
        <v>2.8210000000000002E-3</v>
      </c>
      <c r="AO23" s="94">
        <f t="shared" si="2"/>
        <v>2.994758</v>
      </c>
    </row>
    <row r="24" spans="2:41" s="91" customFormat="1" ht="27" customHeight="1">
      <c r="B24" s="100" t="s">
        <v>89</v>
      </c>
      <c r="C24" s="93"/>
      <c r="D24" s="94">
        <v>1.627E-2</v>
      </c>
      <c r="E24" s="94">
        <v>0</v>
      </c>
      <c r="F24" s="94">
        <v>0</v>
      </c>
      <c r="G24" s="94">
        <v>1.627E-2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1.627E-2</v>
      </c>
      <c r="T24" s="94">
        <v>0</v>
      </c>
      <c r="U24" s="94">
        <v>0</v>
      </c>
      <c r="V24" s="94">
        <v>0</v>
      </c>
      <c r="W24" s="94">
        <v>1.627E-2</v>
      </c>
      <c r="X24" s="94">
        <v>1.627E-2</v>
      </c>
      <c r="Y24" s="94">
        <v>0</v>
      </c>
      <c r="Z24" s="94">
        <v>0</v>
      </c>
      <c r="AA24" s="94">
        <v>0</v>
      </c>
      <c r="AB24" s="94">
        <v>0</v>
      </c>
      <c r="AC24" s="94">
        <v>1.627E-2</v>
      </c>
      <c r="AD24" s="94">
        <v>1.0788000000000001E-2</v>
      </c>
      <c r="AE24" s="97">
        <v>5.4819999999999999E-3</v>
      </c>
      <c r="AF24" s="94">
        <v>0</v>
      </c>
      <c r="AG24" s="96">
        <v>1.0788000000000001E-2</v>
      </c>
      <c r="AH24" s="94">
        <v>5.4819999999999999E-3</v>
      </c>
      <c r="AI24" s="94">
        <v>1.0788000000000001E-2</v>
      </c>
      <c r="AJ24" s="94">
        <v>0</v>
      </c>
      <c r="AK24" s="94">
        <f t="shared" si="0"/>
        <v>1.627E-2</v>
      </c>
      <c r="AL24" s="94">
        <f t="shared" si="1"/>
        <v>5.4819999999999999E-3</v>
      </c>
      <c r="AM24" s="94">
        <v>0</v>
      </c>
      <c r="AN24" s="94">
        <v>5.4819999999999999E-3</v>
      </c>
      <c r="AO24" s="94">
        <f t="shared" si="2"/>
        <v>1.0787999999999999E-2</v>
      </c>
    </row>
    <row r="25" spans="2:41" s="91" customFormat="1" ht="27" customHeight="1">
      <c r="B25" s="100" t="s">
        <v>90</v>
      </c>
      <c r="C25" s="93"/>
      <c r="D25" s="94">
        <v>5.7634399999999992</v>
      </c>
      <c r="E25" s="94">
        <v>0</v>
      </c>
      <c r="F25" s="94">
        <v>0</v>
      </c>
      <c r="G25" s="94">
        <v>5.7634399999999992</v>
      </c>
      <c r="H25" s="94">
        <v>0</v>
      </c>
      <c r="I25" s="94">
        <v>0</v>
      </c>
      <c r="J25" s="94">
        <v>0</v>
      </c>
      <c r="K25" s="94">
        <v>4.6304399999999992</v>
      </c>
      <c r="L25" s="94">
        <v>0</v>
      </c>
      <c r="M25" s="94">
        <v>4.6304399999999992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1.133</v>
      </c>
      <c r="T25" s="94">
        <v>0</v>
      </c>
      <c r="U25" s="94">
        <v>0</v>
      </c>
      <c r="V25" s="94">
        <v>0</v>
      </c>
      <c r="W25" s="94">
        <v>1.133</v>
      </c>
      <c r="X25" s="94">
        <v>1.133</v>
      </c>
      <c r="Y25" s="94">
        <v>0</v>
      </c>
      <c r="Z25" s="94">
        <v>0</v>
      </c>
      <c r="AA25" s="94">
        <v>0</v>
      </c>
      <c r="AB25" s="94">
        <v>0</v>
      </c>
      <c r="AC25" s="94">
        <v>1.133</v>
      </c>
      <c r="AD25" s="94">
        <v>1.133</v>
      </c>
      <c r="AE25" s="97">
        <v>0</v>
      </c>
      <c r="AF25" s="94">
        <v>0</v>
      </c>
      <c r="AG25" s="96">
        <v>1.133</v>
      </c>
      <c r="AH25" s="94">
        <v>0</v>
      </c>
      <c r="AI25" s="94">
        <v>1.133</v>
      </c>
      <c r="AJ25" s="94">
        <v>0</v>
      </c>
      <c r="AK25" s="94">
        <f t="shared" si="0"/>
        <v>5.7634399999999992</v>
      </c>
      <c r="AL25" s="94">
        <f t="shared" si="1"/>
        <v>0</v>
      </c>
      <c r="AM25" s="94">
        <v>0</v>
      </c>
      <c r="AN25" s="94">
        <v>0</v>
      </c>
      <c r="AO25" s="94">
        <f t="shared" si="2"/>
        <v>5.7634399999999992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0.19389100000000001</v>
      </c>
      <c r="E28" s="94">
        <v>0</v>
      </c>
      <c r="F28" s="94">
        <v>0</v>
      </c>
      <c r="G28" s="94">
        <v>0.19389100000000001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0.19389100000000001</v>
      </c>
      <c r="T28" s="94">
        <v>1.1599999999999999E-2</v>
      </c>
      <c r="U28" s="94">
        <v>1.1599999999999999E-2</v>
      </c>
      <c r="V28" s="94">
        <v>0</v>
      </c>
      <c r="W28" s="94">
        <v>0.18229100000000001</v>
      </c>
      <c r="X28" s="94">
        <v>1.2061000000000001E-2</v>
      </c>
      <c r="Y28" s="94">
        <v>0</v>
      </c>
      <c r="Z28" s="94">
        <v>0.17023000000000002</v>
      </c>
      <c r="AA28" s="94">
        <v>0</v>
      </c>
      <c r="AB28" s="94">
        <v>6.0000000000615117E-6</v>
      </c>
      <c r="AC28" s="94">
        <v>0.18228499999999995</v>
      </c>
      <c r="AD28" s="94">
        <v>0.17968899999999996</v>
      </c>
      <c r="AE28" s="97">
        <v>2.5960000000000007E-3</v>
      </c>
      <c r="AF28" s="94">
        <v>0</v>
      </c>
      <c r="AG28" s="96">
        <v>0.17968899999999996</v>
      </c>
      <c r="AH28" s="94">
        <v>1.4196E-2</v>
      </c>
      <c r="AI28" s="94">
        <v>0.17968899999999996</v>
      </c>
      <c r="AJ28" s="94">
        <v>0</v>
      </c>
      <c r="AK28" s="94">
        <f t="shared" si="0"/>
        <v>0.19389100000000001</v>
      </c>
      <c r="AL28" s="94">
        <f t="shared" si="1"/>
        <v>1.4196523719165086E-2</v>
      </c>
      <c r="AM28" s="94">
        <v>0</v>
      </c>
      <c r="AN28" s="94">
        <v>1.4196523719165086E-2</v>
      </c>
      <c r="AO28" s="94">
        <f t="shared" si="2"/>
        <v>0.17969447628083493</v>
      </c>
    </row>
    <row r="29" spans="2:41" s="91" customFormat="1" ht="27" customHeight="1">
      <c r="B29" s="100" t="s">
        <v>94</v>
      </c>
      <c r="C29" s="93"/>
      <c r="D29" s="94">
        <v>4.8048490000000017</v>
      </c>
      <c r="E29" s="94">
        <v>0</v>
      </c>
      <c r="F29" s="94">
        <v>0</v>
      </c>
      <c r="G29" s="94">
        <v>4.8048490000000017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4.8048490000000017</v>
      </c>
      <c r="T29" s="94">
        <v>0.28910999999999998</v>
      </c>
      <c r="U29" s="94">
        <v>0.25969999999999999</v>
      </c>
      <c r="V29" s="94">
        <v>2.9409999999999999E-2</v>
      </c>
      <c r="W29" s="94">
        <v>4.5157390000000017</v>
      </c>
      <c r="X29" s="94">
        <v>4.5095790000000013</v>
      </c>
      <c r="Y29" s="94">
        <v>0</v>
      </c>
      <c r="Z29" s="94">
        <v>6.1600000000000005E-3</v>
      </c>
      <c r="AA29" s="94">
        <v>8.0000000000000007E-5</v>
      </c>
      <c r="AB29" s="94">
        <v>8.0000000000524096E-5</v>
      </c>
      <c r="AC29" s="94">
        <v>4.5156590000000012</v>
      </c>
      <c r="AD29" s="94">
        <v>4.3314970000000015</v>
      </c>
      <c r="AE29" s="97">
        <v>0.18416199999999994</v>
      </c>
      <c r="AF29" s="94">
        <v>0</v>
      </c>
      <c r="AG29" s="96">
        <v>4.3314970000000015</v>
      </c>
      <c r="AH29" s="94">
        <v>0.47327199999999991</v>
      </c>
      <c r="AI29" s="94">
        <v>4.3314970000000015</v>
      </c>
      <c r="AJ29" s="94">
        <v>0</v>
      </c>
      <c r="AK29" s="94">
        <f t="shared" si="0"/>
        <v>4.8048490000000017</v>
      </c>
      <c r="AL29" s="94">
        <f t="shared" si="1"/>
        <v>0.47335199999999994</v>
      </c>
      <c r="AM29" s="94">
        <v>0</v>
      </c>
      <c r="AN29" s="94">
        <v>0.47335199999999994</v>
      </c>
      <c r="AO29" s="94">
        <f t="shared" si="2"/>
        <v>4.3314970000000015</v>
      </c>
    </row>
    <row r="30" spans="2:41" s="91" customFormat="1" ht="27" customHeight="1">
      <c r="B30" s="100" t="s">
        <v>95</v>
      </c>
      <c r="C30" s="93"/>
      <c r="D30" s="94">
        <v>0.16300000000000001</v>
      </c>
      <c r="E30" s="94">
        <v>0</v>
      </c>
      <c r="F30" s="94">
        <v>0</v>
      </c>
      <c r="G30" s="94">
        <v>0.16300000000000001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0.16300000000000001</v>
      </c>
      <c r="T30" s="94">
        <v>0.16300000000000001</v>
      </c>
      <c r="U30" s="94">
        <v>0</v>
      </c>
      <c r="V30" s="94">
        <v>0.16300000000000001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0.16300000000000001</v>
      </c>
      <c r="AI30" s="94">
        <v>0</v>
      </c>
      <c r="AJ30" s="94">
        <v>0</v>
      </c>
      <c r="AK30" s="94">
        <f t="shared" si="0"/>
        <v>0.16300000000000001</v>
      </c>
      <c r="AL30" s="94">
        <f t="shared" si="1"/>
        <v>0.16300000000000001</v>
      </c>
      <c r="AM30" s="94">
        <v>0</v>
      </c>
      <c r="AN30" s="94">
        <v>0.16300000000000001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51.213282</v>
      </c>
      <c r="E31" s="94">
        <v>0</v>
      </c>
      <c r="F31" s="94">
        <v>0</v>
      </c>
      <c r="G31" s="94">
        <v>51.213282</v>
      </c>
      <c r="H31" s="94">
        <v>0</v>
      </c>
      <c r="I31" s="94">
        <v>0</v>
      </c>
      <c r="J31" s="94">
        <v>0</v>
      </c>
      <c r="K31" s="94">
        <v>0.47773999999999994</v>
      </c>
      <c r="L31" s="94">
        <v>0</v>
      </c>
      <c r="M31" s="94">
        <v>0</v>
      </c>
      <c r="N31" s="94">
        <v>0</v>
      </c>
      <c r="O31" s="94">
        <v>0.47773999999999994</v>
      </c>
      <c r="P31" s="94">
        <v>0.47773999999999994</v>
      </c>
      <c r="Q31" s="94">
        <v>0</v>
      </c>
      <c r="R31" s="94">
        <v>0</v>
      </c>
      <c r="S31" s="96">
        <v>50.735542000000002</v>
      </c>
      <c r="T31" s="94">
        <v>1.8979900000000001</v>
      </c>
      <c r="U31" s="94">
        <v>1.8979900000000001</v>
      </c>
      <c r="V31" s="94">
        <v>0</v>
      </c>
      <c r="W31" s="94">
        <v>48.837552000000002</v>
      </c>
      <c r="X31" s="94">
        <v>48.801552000000001</v>
      </c>
      <c r="Y31" s="94">
        <v>0</v>
      </c>
      <c r="Z31" s="94">
        <v>3.5999999999999997E-2</v>
      </c>
      <c r="AA31" s="94">
        <v>0</v>
      </c>
      <c r="AB31" s="94">
        <v>0</v>
      </c>
      <c r="AC31" s="94">
        <v>48.837552000000002</v>
      </c>
      <c r="AD31" s="94">
        <v>48.831185000000005</v>
      </c>
      <c r="AE31" s="97">
        <v>6.367000000000002E-3</v>
      </c>
      <c r="AF31" s="94">
        <v>0</v>
      </c>
      <c r="AG31" s="96">
        <v>49.308925000000002</v>
      </c>
      <c r="AH31" s="94">
        <v>1.9043570000000001</v>
      </c>
      <c r="AI31" s="94">
        <v>49.308925000000002</v>
      </c>
      <c r="AJ31" s="94">
        <v>0</v>
      </c>
      <c r="AK31" s="94">
        <f t="shared" si="0"/>
        <v>51.213282</v>
      </c>
      <c r="AL31" s="94">
        <f t="shared" si="1"/>
        <v>1.9043570000000001</v>
      </c>
      <c r="AM31" s="94">
        <v>0</v>
      </c>
      <c r="AN31" s="94">
        <v>1.9043570000000001</v>
      </c>
      <c r="AO31" s="94">
        <f t="shared" si="2"/>
        <v>49.308925000000002</v>
      </c>
    </row>
    <row r="32" spans="2:41" s="91" customFormat="1" ht="27" customHeight="1">
      <c r="B32" s="100" t="s">
        <v>97</v>
      </c>
      <c r="C32" s="93"/>
      <c r="D32" s="94">
        <v>5.0099999999999999E-2</v>
      </c>
      <c r="E32" s="94">
        <v>0</v>
      </c>
      <c r="F32" s="94">
        <v>0</v>
      </c>
      <c r="G32" s="94">
        <v>5.0099999999999999E-2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5.0099999999999999E-2</v>
      </c>
      <c r="T32" s="94">
        <v>0</v>
      </c>
      <c r="U32" s="94">
        <v>0</v>
      </c>
      <c r="V32" s="94">
        <v>0</v>
      </c>
      <c r="W32" s="94">
        <v>5.0099999999999999E-2</v>
      </c>
      <c r="X32" s="94">
        <v>0</v>
      </c>
      <c r="Y32" s="94">
        <v>0</v>
      </c>
      <c r="Z32" s="94">
        <v>5.0099999999999999E-2</v>
      </c>
      <c r="AA32" s="94">
        <v>5.0099999999999999E-2</v>
      </c>
      <c r="AB32" s="94">
        <v>0</v>
      </c>
      <c r="AC32" s="94">
        <v>5.0099999999999999E-2</v>
      </c>
      <c r="AD32" s="94">
        <v>5.0099999999999999E-2</v>
      </c>
      <c r="AE32" s="97">
        <v>0</v>
      </c>
      <c r="AF32" s="94">
        <v>0</v>
      </c>
      <c r="AG32" s="96">
        <v>5.0099999999999999E-2</v>
      </c>
      <c r="AH32" s="94">
        <v>0</v>
      </c>
      <c r="AI32" s="94">
        <v>5.0099999999999999E-2</v>
      </c>
      <c r="AJ32" s="94">
        <v>0</v>
      </c>
      <c r="AK32" s="94">
        <f t="shared" si="0"/>
        <v>5.0099999999999999E-2</v>
      </c>
      <c r="AL32" s="94">
        <f t="shared" si="1"/>
        <v>0</v>
      </c>
      <c r="AM32" s="94">
        <v>0</v>
      </c>
      <c r="AN32" s="94">
        <v>0</v>
      </c>
      <c r="AO32" s="94">
        <f t="shared" si="2"/>
        <v>5.0099999999999999E-2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16.672999999999998</v>
      </c>
      <c r="E34" s="94">
        <v>0</v>
      </c>
      <c r="F34" s="94">
        <v>0</v>
      </c>
      <c r="G34" s="94">
        <v>16.672999999999998</v>
      </c>
      <c r="H34" s="94">
        <v>16.672999999999998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16.672999999999998</v>
      </c>
      <c r="AH34" s="94">
        <v>0</v>
      </c>
      <c r="AI34" s="94">
        <v>16.672999999999998</v>
      </c>
      <c r="AJ34" s="94">
        <v>0</v>
      </c>
      <c r="AK34" s="94">
        <f t="shared" si="0"/>
        <v>16.672999999999998</v>
      </c>
      <c r="AL34" s="94">
        <f t="shared" si="1"/>
        <v>0</v>
      </c>
      <c r="AM34" s="94">
        <v>0</v>
      </c>
      <c r="AN34" s="94">
        <v>0</v>
      </c>
      <c r="AO34" s="94">
        <f t="shared" si="2"/>
        <v>16.672999999999998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1.2182189999999999</v>
      </c>
      <c r="E36" s="94">
        <v>0</v>
      </c>
      <c r="F36" s="94">
        <v>0</v>
      </c>
      <c r="G36" s="94">
        <v>1.2182189999999999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1.2182189999999999</v>
      </c>
      <c r="T36" s="94">
        <v>0.16600000000000001</v>
      </c>
      <c r="U36" s="94">
        <v>0</v>
      </c>
      <c r="V36" s="94">
        <v>0.16600000000000001</v>
      </c>
      <c r="W36" s="94">
        <v>1.052219</v>
      </c>
      <c r="X36" s="94">
        <v>1.0128519999999996</v>
      </c>
      <c r="Y36" s="94">
        <v>0.167022</v>
      </c>
      <c r="Z36" s="94">
        <v>3.9366999999999999E-2</v>
      </c>
      <c r="AA36" s="94">
        <v>2.4579999999999998E-2</v>
      </c>
      <c r="AB36" s="94">
        <v>0.19265199999999999</v>
      </c>
      <c r="AC36" s="94">
        <v>0.85956699999999997</v>
      </c>
      <c r="AD36" s="94">
        <v>0.15875100000000003</v>
      </c>
      <c r="AE36" s="94">
        <v>0.70081599999999999</v>
      </c>
      <c r="AF36" s="94">
        <v>0</v>
      </c>
      <c r="AG36" s="96">
        <v>0.15875100000000003</v>
      </c>
      <c r="AH36" s="94">
        <v>0.86681600000000003</v>
      </c>
      <c r="AI36" s="94">
        <v>0.15875100000000003</v>
      </c>
      <c r="AJ36" s="94">
        <v>0</v>
      </c>
      <c r="AK36" s="94">
        <f t="shared" si="0"/>
        <v>1.2182189999999999</v>
      </c>
      <c r="AL36" s="94">
        <f t="shared" si="1"/>
        <v>1.0594680000000001</v>
      </c>
      <c r="AM36" s="94">
        <f>SUM(AM37:AM39)</f>
        <v>0</v>
      </c>
      <c r="AN36" s="94">
        <f>SUM(AN37:AN39)</f>
        <v>1.0594680000000001</v>
      </c>
      <c r="AO36" s="94">
        <f t="shared" si="2"/>
        <v>0.15875099999999986</v>
      </c>
    </row>
    <row r="37" spans="2:41" s="91" customFormat="1" ht="27" customHeight="1">
      <c r="B37" s="102">
        <v>0</v>
      </c>
      <c r="C37" s="103" t="s">
        <v>102</v>
      </c>
      <c r="D37" s="104">
        <v>0.17106199999999999</v>
      </c>
      <c r="E37" s="105">
        <v>0</v>
      </c>
      <c r="F37" s="104">
        <v>0</v>
      </c>
      <c r="G37" s="104">
        <v>0.17106199999999999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0.17106199999999999</v>
      </c>
      <c r="T37" s="104">
        <v>0</v>
      </c>
      <c r="U37" s="104">
        <v>0</v>
      </c>
      <c r="V37" s="104">
        <v>0</v>
      </c>
      <c r="W37" s="104">
        <v>0.17106199999999999</v>
      </c>
      <c r="X37" s="104">
        <v>0.167022</v>
      </c>
      <c r="Y37" s="104">
        <v>0.167022</v>
      </c>
      <c r="Z37" s="104">
        <v>4.0400000000000002E-3</v>
      </c>
      <c r="AA37" s="104">
        <v>4.0400000000000002E-3</v>
      </c>
      <c r="AB37" s="104">
        <v>0.17106199999999999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0.17106199999999999</v>
      </c>
      <c r="AL37" s="105">
        <f t="shared" si="1"/>
        <v>0.17106199999999999</v>
      </c>
      <c r="AM37" s="105">
        <v>0</v>
      </c>
      <c r="AN37" s="105">
        <v>0.17106199999999999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1.0192929999999998</v>
      </c>
      <c r="E38" s="109">
        <v>0</v>
      </c>
      <c r="F38" s="109">
        <v>0</v>
      </c>
      <c r="G38" s="109">
        <v>1.0192929999999998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1.0192929999999998</v>
      </c>
      <c r="T38" s="109">
        <v>0.16600000000000001</v>
      </c>
      <c r="U38" s="109">
        <v>0</v>
      </c>
      <c r="V38" s="109">
        <v>0.16600000000000001</v>
      </c>
      <c r="W38" s="109">
        <v>0.85329299999999986</v>
      </c>
      <c r="X38" s="109">
        <v>0.84239299999999984</v>
      </c>
      <c r="Y38" s="109">
        <v>0</v>
      </c>
      <c r="Z38" s="109">
        <v>1.0899999999999998E-2</v>
      </c>
      <c r="AA38" s="109">
        <v>0</v>
      </c>
      <c r="AB38" s="109">
        <v>0</v>
      </c>
      <c r="AC38" s="109">
        <v>0.85329299999999997</v>
      </c>
      <c r="AD38" s="109">
        <v>0.15561300000000003</v>
      </c>
      <c r="AE38" s="109">
        <v>0.69767999999999997</v>
      </c>
      <c r="AF38" s="110">
        <v>0</v>
      </c>
      <c r="AG38" s="111">
        <v>0.15561300000000003</v>
      </c>
      <c r="AH38" s="109">
        <v>0.86368</v>
      </c>
      <c r="AI38" s="109">
        <v>0.15561300000000003</v>
      </c>
      <c r="AJ38" s="109">
        <v>0</v>
      </c>
      <c r="AK38" s="109">
        <f t="shared" si="0"/>
        <v>1.0192929999999998</v>
      </c>
      <c r="AL38" s="109">
        <f t="shared" si="1"/>
        <v>0.86368</v>
      </c>
      <c r="AM38" s="109">
        <v>0</v>
      </c>
      <c r="AN38" s="109">
        <v>0.86368</v>
      </c>
      <c r="AO38" s="109">
        <f t="shared" si="2"/>
        <v>0.15561299999999978</v>
      </c>
    </row>
    <row r="39" spans="2:41" ht="27" customHeight="1">
      <c r="B39" s="112">
        <v>0</v>
      </c>
      <c r="C39" s="119" t="s">
        <v>101</v>
      </c>
      <c r="D39" s="114">
        <v>2.7864E-2</v>
      </c>
      <c r="E39" s="95">
        <v>0</v>
      </c>
      <c r="F39" s="114">
        <v>0</v>
      </c>
      <c r="G39" s="114">
        <v>2.7864E-2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2.7864E-2</v>
      </c>
      <c r="T39" s="114">
        <v>0</v>
      </c>
      <c r="U39" s="114">
        <v>0</v>
      </c>
      <c r="V39" s="114">
        <v>0</v>
      </c>
      <c r="W39" s="114">
        <v>2.7864E-2</v>
      </c>
      <c r="X39" s="114">
        <v>3.437E-3</v>
      </c>
      <c r="Y39" s="114">
        <v>0</v>
      </c>
      <c r="Z39" s="114">
        <v>2.4427000000000001E-2</v>
      </c>
      <c r="AA39" s="114">
        <v>2.0539999999999999E-2</v>
      </c>
      <c r="AB39" s="114">
        <v>2.1590000000000002E-2</v>
      </c>
      <c r="AC39" s="114">
        <v>6.2739999999999992E-3</v>
      </c>
      <c r="AD39" s="114">
        <v>3.1379999999999997E-3</v>
      </c>
      <c r="AE39" s="114">
        <v>3.1359999999999995E-3</v>
      </c>
      <c r="AF39" s="115">
        <v>0</v>
      </c>
      <c r="AG39" s="116">
        <v>3.1379999999999997E-3</v>
      </c>
      <c r="AH39" s="114">
        <v>3.1359999999999995E-3</v>
      </c>
      <c r="AI39" s="114">
        <v>3.1379999999999997E-3</v>
      </c>
      <c r="AJ39" s="95">
        <v>0</v>
      </c>
      <c r="AK39" s="95">
        <f t="shared" si="0"/>
        <v>2.7864E-2</v>
      </c>
      <c r="AL39" s="95">
        <f t="shared" si="1"/>
        <v>2.4725999999999998E-2</v>
      </c>
      <c r="AM39" s="95">
        <v>0</v>
      </c>
      <c r="AN39" s="95">
        <v>2.4725999999999998E-2</v>
      </c>
      <c r="AO39" s="95">
        <f t="shared" si="2"/>
        <v>3.1380000000000019E-3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2018-03-26T05:43:34Z</dcterms:created>
  <dcterms:modified xsi:type="dcterms:W3CDTF">2018-03-26T05:43:35Z</dcterms:modified>
</cp:coreProperties>
</file>