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L31"/>
  <c r="AK3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O25" s="1"/>
  <c r="AL24"/>
  <c r="AK24"/>
  <c r="AL23"/>
  <c r="AK23"/>
  <c r="AL22"/>
  <c r="AK22"/>
  <c r="AO22" s="1"/>
  <c r="AL21"/>
  <c r="AK2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O14" s="1"/>
  <c r="AL13"/>
  <c r="AK13"/>
  <c r="AM12"/>
  <c r="AK12"/>
  <c r="Z8"/>
  <c r="X8"/>
  <c r="AL12" l="1"/>
  <c r="AO12" s="1"/>
  <c r="AO21"/>
  <c r="AO23"/>
  <c r="AO24"/>
  <c r="AO29"/>
  <c r="AO31"/>
  <c r="AO32"/>
  <c r="AO38"/>
  <c r="AO13"/>
  <c r="AO15"/>
  <c r="AO39"/>
  <c r="AN12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<sst xmlns="http://schemas.openxmlformats.org/spreadsheetml/2006/main" count="111" uniqueCount="105">
  <si>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</si>
  <si>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</si>
  <si>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</si>
  <si>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</si>
  <si>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</si>
  <si>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</si>
  <si>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</si>
  <si>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</si>
  <si>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</si>
  <si>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</si>
  <si>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</si>
  <si>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</si>
  <si>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</si>
  <si>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</si>
  <si>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</si>
  <si>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</si>
  <si>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</si>
  <si>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</si>
  <si>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</si>
  <si>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</si>
  <si>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</si>
  <si>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</si>
  <si>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</si>
  <si>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</si>
  <si>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</si>
  <si>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</si>
  <si>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</si>
  <si>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</si>
  <si>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</si>
  <si>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</si>
  <si>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</si>
  <si>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</si>
  <si>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</si>
  <si>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</si>
  <si>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</si>
  <si>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</si>
  <si>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</si>
  <si>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</si>
  <si>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</si>
  <si>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</si>
  <si>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</si>
  <si>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</si>
  <si>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</si>
  <si>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</si>
  <si>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</si>
  <si>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</si>
  <si>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</si>
  <si>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</si>
  <si>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</si>
  <si>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</si>
  <si>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</si>
  <si>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</si>
  <si>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</si>
  <si>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</si>
  <si>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</si>
  <si>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</si>
  <si>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</si>
  <si>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</si>
  <si>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</si>
  <si>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</si>
  <si>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</si>
  <si>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</si>
  <si>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</si>
  <si>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</si>
  <si>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</si>
  <si>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</si>
  <si>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</si>
  <si>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</si>
  <si>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</si>
  <si>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</si>
  <si>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</si>
  <si>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</si>
  <si>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表2-19  発生量及び処理・処分量（種類別：変換）　〔サービス業〕〔全地域〕〔平成28年度〕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</si>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</sst>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32.257266000000001</v>
      </c>
      <c r="E12" s="89">
        <v>0</v>
      </c>
      <c r="F12" s="89">
        <v>0</v>
      </c>
      <c r="G12" s="89">
        <v>32.257266000000001</v>
      </c>
      <c r="H12" s="89">
        <v>0</v>
      </c>
      <c r="I12" s="89">
        <v>0</v>
      </c>
      <c r="J12" s="89">
        <v>0</v>
      </c>
      <c r="K12" s="89">
        <v>6.8000000000000005E-3</v>
      </c>
      <c r="L12" s="89">
        <v>0</v>
      </c>
      <c r="M12" s="89">
        <v>0</v>
      </c>
      <c r="N12" s="89">
        <v>0</v>
      </c>
      <c r="O12" s="89">
        <v>6.8000000000000005E-3</v>
      </c>
      <c r="P12" s="89">
        <v>2.3369999999999997E-3</v>
      </c>
      <c r="Q12" s="89">
        <v>0</v>
      </c>
      <c r="R12" s="89">
        <v>0</v>
      </c>
      <c r="S12" s="90">
        <v>32.254929000000004</v>
      </c>
      <c r="T12" s="89">
        <v>2.4706749999999995</v>
      </c>
      <c r="U12" s="89">
        <v>0.21518999999999996</v>
      </c>
      <c r="V12" s="89">
        <v>2.2554849999999997</v>
      </c>
      <c r="W12" s="89">
        <v>29.784254000000004</v>
      </c>
      <c r="X12" s="89">
        <v>18.680308</v>
      </c>
      <c r="Y12" s="89">
        <v>0.63396999999999981</v>
      </c>
      <c r="Z12" s="89">
        <v>11.103946000000001</v>
      </c>
      <c r="AA12" s="89">
        <v>1.2750714999999999</v>
      </c>
      <c r="AB12" s="89">
        <v>5.4951759999999998</v>
      </c>
      <c r="AC12" s="89">
        <v>24.289078000000003</v>
      </c>
      <c r="AD12" s="89">
        <v>18.91084</v>
      </c>
      <c r="AE12" s="89">
        <v>5.3782380000000005</v>
      </c>
      <c r="AF12" s="89">
        <v>0</v>
      </c>
      <c r="AG12" s="90">
        <v>18.913177000000001</v>
      </c>
      <c r="AH12" s="89">
        <v>7.8489130000000005</v>
      </c>
      <c r="AI12" s="89">
        <v>18.913177000000001</v>
      </c>
      <c r="AJ12" s="89">
        <v>0</v>
      </c>
      <c r="AK12" s="89">
        <f>G12-N12</f>
        <v>32.257266000000001</v>
      </c>
      <c r="AL12" s="89">
        <f>AM12+AN12</f>
        <v>11.74637839805051</v>
      </c>
      <c r="AM12" s="89">
        <f>SUM(AM13:AM14)+SUM(AM18:AM36)</f>
        <v>0</v>
      </c>
      <c r="AN12" s="89">
        <f>SUM(AN13:AN14)+SUM(AN18:AN36)</f>
        <v>11.74637839805051</v>
      </c>
      <c r="AO12" s="89">
        <f>AK12-AL12</f>
        <v>20.510887601949491</v>
      </c>
    </row>
    <row r="13" spans="2:41" s="91" customFormat="1" ht="27" customHeight="1" thickTop="1">
      <c r="B13" s="92" t="s">
        <v>78</v>
      </c>
      <c r="C13" s="93"/>
      <c r="D13" s="94">
        <v>0.11907</v>
      </c>
      <c r="E13" s="94">
        <v>0</v>
      </c>
      <c r="F13" s="94">
        <v>0</v>
      </c>
      <c r="G13" s="95">
        <v>0.11907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0.11907</v>
      </c>
      <c r="T13" s="94">
        <v>9.3549999999999994E-2</v>
      </c>
      <c r="U13" s="94">
        <v>0</v>
      </c>
      <c r="V13" s="94">
        <v>9.3549999999999994E-2</v>
      </c>
      <c r="W13" s="94">
        <v>2.5520000000000004E-2</v>
      </c>
      <c r="X13" s="94">
        <v>0</v>
      </c>
      <c r="Y13" s="94">
        <v>0</v>
      </c>
      <c r="Z13" s="94">
        <v>2.5520000000000004E-2</v>
      </c>
      <c r="AA13" s="94">
        <v>1.1799999999999998E-3</v>
      </c>
      <c r="AB13" s="94">
        <v>-0.12656300000000001</v>
      </c>
      <c r="AC13" s="94">
        <v>0.15208300000000002</v>
      </c>
      <c r="AD13" s="94">
        <v>1.23E-3</v>
      </c>
      <c r="AE13" s="97">
        <v>0.15085300000000001</v>
      </c>
      <c r="AF13" s="94">
        <v>0</v>
      </c>
      <c r="AG13" s="98">
        <v>1.23E-3</v>
      </c>
      <c r="AH13" s="99">
        <v>0.24440300000000001</v>
      </c>
      <c r="AI13" s="99">
        <v>1.23E-3</v>
      </c>
      <c r="AJ13" s="94">
        <v>0</v>
      </c>
      <c r="AK13" s="94">
        <f t="shared" ref="AK13:AK39" si="0">G13-N13</f>
        <v>0.11907</v>
      </c>
      <c r="AL13" s="94">
        <f t="shared" ref="AL13:AL39" si="1">AM13+AN13</f>
        <v>0.11784</v>
      </c>
      <c r="AM13" s="94">
        <v>0</v>
      </c>
      <c r="AN13" s="94">
        <v>0.11784</v>
      </c>
      <c r="AO13" s="94">
        <f t="shared" ref="AO13:AO39" si="2">AK13-AL13</f>
        <v>1.229999999999995E-3</v>
      </c>
    </row>
    <row r="14" spans="2:41" s="91" customFormat="1" ht="27" customHeight="1">
      <c r="B14" s="100" t="s">
        <v>79</v>
      </c>
      <c r="C14" s="93"/>
      <c r="D14" s="94">
        <v>6.1709350000000001</v>
      </c>
      <c r="E14" s="94">
        <v>0</v>
      </c>
      <c r="F14" s="94">
        <v>0</v>
      </c>
      <c r="G14" s="94">
        <v>6.1709350000000001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6.1709350000000001</v>
      </c>
      <c r="T14" s="94">
        <v>3.4169999999999999E-2</v>
      </c>
      <c r="U14" s="94">
        <v>0</v>
      </c>
      <c r="V14" s="94">
        <v>3.4169999999999999E-2</v>
      </c>
      <c r="W14" s="94">
        <v>6.1367650000000005</v>
      </c>
      <c r="X14" s="94">
        <v>2.3185600000000002</v>
      </c>
      <c r="Y14" s="94">
        <v>6.0999999999999995E-3</v>
      </c>
      <c r="Z14" s="94">
        <v>3.8182050000000003</v>
      </c>
      <c r="AA14" s="94">
        <v>0.189217</v>
      </c>
      <c r="AB14" s="94">
        <v>2.5716990000000011</v>
      </c>
      <c r="AC14" s="94">
        <v>3.5650659999999998</v>
      </c>
      <c r="AD14" s="94">
        <v>3.1404130000000001</v>
      </c>
      <c r="AE14" s="94">
        <v>0.42465299999999978</v>
      </c>
      <c r="AF14" s="94">
        <v>0</v>
      </c>
      <c r="AG14" s="96">
        <v>3.1404130000000001</v>
      </c>
      <c r="AH14" s="94">
        <v>0.45882299999999976</v>
      </c>
      <c r="AI14" s="94">
        <v>3.1404130000000001</v>
      </c>
      <c r="AJ14" s="94">
        <v>0</v>
      </c>
      <c r="AK14" s="94">
        <f t="shared" si="0"/>
        <v>6.1709350000000001</v>
      </c>
      <c r="AL14" s="94">
        <f t="shared" si="1"/>
        <v>1.4647178743313443</v>
      </c>
      <c r="AM14" s="94">
        <f>SUM(AM15:AM17)</f>
        <v>0</v>
      </c>
      <c r="AN14" s="94">
        <f>SUM(AN15:AN17)</f>
        <v>1.4647178743313443</v>
      </c>
      <c r="AO14" s="94">
        <f t="shared" si="2"/>
        <v>4.7062171256686556</v>
      </c>
    </row>
    <row r="15" spans="2:41" s="91" customFormat="1" ht="27" hidden="1" customHeight="1">
      <c r="B15" s="102">
        <v>0</v>
      </c>
      <c r="C15" s="103" t="s">
        <v>80</v>
      </c>
      <c r="D15" s="104">
        <v>0.69951999999999992</v>
      </c>
      <c r="E15" s="105">
        <v>0</v>
      </c>
      <c r="F15" s="104">
        <v>0</v>
      </c>
      <c r="G15" s="104">
        <v>0.69951999999999992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0.69951999999999992</v>
      </c>
      <c r="T15" s="104">
        <v>0</v>
      </c>
      <c r="U15" s="104">
        <v>0</v>
      </c>
      <c r="V15" s="104">
        <v>0</v>
      </c>
      <c r="W15" s="104">
        <v>0.69951999999999992</v>
      </c>
      <c r="X15" s="104">
        <v>0.51417999999999997</v>
      </c>
      <c r="Y15" s="104">
        <v>0</v>
      </c>
      <c r="Z15" s="104">
        <v>0.18534</v>
      </c>
      <c r="AA15" s="104">
        <v>0</v>
      </c>
      <c r="AB15" s="104">
        <v>0</v>
      </c>
      <c r="AC15" s="104">
        <v>0.69952000000000003</v>
      </c>
      <c r="AD15" s="104">
        <v>0.69952000000000003</v>
      </c>
      <c r="AE15" s="104">
        <v>0</v>
      </c>
      <c r="AF15" s="106">
        <v>0</v>
      </c>
      <c r="AG15" s="107">
        <v>0.69952000000000003</v>
      </c>
      <c r="AH15" s="104">
        <v>0</v>
      </c>
      <c r="AI15" s="104">
        <v>0.69952000000000003</v>
      </c>
      <c r="AJ15" s="105">
        <v>0</v>
      </c>
      <c r="AK15" s="105">
        <f t="shared" si="0"/>
        <v>0.69951999999999992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0.69951999999999992</v>
      </c>
    </row>
    <row r="16" spans="2:41" s="91" customFormat="1" ht="27" hidden="1" customHeight="1">
      <c r="B16" s="102">
        <v>0</v>
      </c>
      <c r="C16" s="108" t="s">
        <v>81</v>
      </c>
      <c r="D16" s="109">
        <v>5.4714150000000004</v>
      </c>
      <c r="E16" s="109">
        <v>0</v>
      </c>
      <c r="F16" s="109">
        <v>0</v>
      </c>
      <c r="G16" s="109">
        <v>5.4714150000000004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5.4714150000000004</v>
      </c>
      <c r="T16" s="109">
        <v>3.4169999999999999E-2</v>
      </c>
      <c r="U16" s="109">
        <v>0</v>
      </c>
      <c r="V16" s="109">
        <v>3.4169999999999999E-2</v>
      </c>
      <c r="W16" s="109">
        <v>5.4372450000000008</v>
      </c>
      <c r="X16" s="109">
        <v>1.8043800000000001</v>
      </c>
      <c r="Y16" s="109">
        <v>6.0999999999999995E-3</v>
      </c>
      <c r="Z16" s="109">
        <v>3.6328650000000002</v>
      </c>
      <c r="AA16" s="109">
        <v>0.189217</v>
      </c>
      <c r="AB16" s="109">
        <v>2.5716990000000011</v>
      </c>
      <c r="AC16" s="109">
        <v>2.8655459999999997</v>
      </c>
      <c r="AD16" s="109">
        <v>2.440893</v>
      </c>
      <c r="AE16" s="109">
        <v>0.42465299999999978</v>
      </c>
      <c r="AF16" s="110">
        <v>0</v>
      </c>
      <c r="AG16" s="111">
        <v>2.440893</v>
      </c>
      <c r="AH16" s="109">
        <v>0.45882299999999976</v>
      </c>
      <c r="AI16" s="109">
        <v>2.440893</v>
      </c>
      <c r="AJ16" s="109">
        <v>0</v>
      </c>
      <c r="AK16" s="109">
        <f t="shared" si="0"/>
        <v>5.4714150000000004</v>
      </c>
      <c r="AL16" s="109">
        <f t="shared" si="1"/>
        <v>1.4647178743313443</v>
      </c>
      <c r="AM16" s="109">
        <v>0</v>
      </c>
      <c r="AN16" s="109">
        <v>1.4647178743313443</v>
      </c>
      <c r="AO16" s="109">
        <f t="shared" si="2"/>
        <v>4.0066971256686559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4.0050849999999993</v>
      </c>
      <c r="E18" s="94">
        <v>0</v>
      </c>
      <c r="F18" s="94">
        <v>0</v>
      </c>
      <c r="G18" s="94">
        <v>4.0050849999999993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4.0050849999999993</v>
      </c>
      <c r="T18" s="94">
        <v>0</v>
      </c>
      <c r="U18" s="94">
        <v>0</v>
      </c>
      <c r="V18" s="94">
        <v>0</v>
      </c>
      <c r="W18" s="94">
        <v>4.0050849999999993</v>
      </c>
      <c r="X18" s="94">
        <v>2.4693699999999996</v>
      </c>
      <c r="Y18" s="94">
        <v>0</v>
      </c>
      <c r="Z18" s="94">
        <v>1.5357149999999999</v>
      </c>
      <c r="AA18" s="94">
        <v>0.46252999999999994</v>
      </c>
      <c r="AB18" s="94">
        <v>0.63035099999999922</v>
      </c>
      <c r="AC18" s="94">
        <v>3.3747340000000001</v>
      </c>
      <c r="AD18" s="94">
        <v>3.3747340000000001</v>
      </c>
      <c r="AE18" s="97">
        <v>0</v>
      </c>
      <c r="AF18" s="94">
        <v>0</v>
      </c>
      <c r="AG18" s="96">
        <v>3.3747340000000001</v>
      </c>
      <c r="AH18" s="94">
        <v>0</v>
      </c>
      <c r="AI18" s="94">
        <v>3.3747340000000001</v>
      </c>
      <c r="AJ18" s="94">
        <v>0</v>
      </c>
      <c r="AK18" s="94">
        <f t="shared" si="0"/>
        <v>4.0050849999999993</v>
      </c>
      <c r="AL18" s="94">
        <f t="shared" si="1"/>
        <v>0.60840500000000008</v>
      </c>
      <c r="AM18" s="94">
        <v>0</v>
      </c>
      <c r="AN18" s="94">
        <v>0.60840500000000008</v>
      </c>
      <c r="AO18" s="94">
        <f t="shared" si="2"/>
        <v>3.396679999999999</v>
      </c>
    </row>
    <row r="19" spans="2:41" s="91" customFormat="1" ht="27" customHeight="1">
      <c r="B19" s="100" t="s">
        <v>84</v>
      </c>
      <c r="C19" s="93"/>
      <c r="D19" s="94">
        <v>0.76779500000000001</v>
      </c>
      <c r="E19" s="94">
        <v>0</v>
      </c>
      <c r="F19" s="94">
        <v>0</v>
      </c>
      <c r="G19" s="94">
        <v>0.76779500000000001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0.76779500000000001</v>
      </c>
      <c r="T19" s="94">
        <v>0</v>
      </c>
      <c r="U19" s="94">
        <v>0</v>
      </c>
      <c r="V19" s="94">
        <v>0</v>
      </c>
      <c r="W19" s="94">
        <v>0.76779500000000001</v>
      </c>
      <c r="X19" s="94">
        <v>0.53327999999999998</v>
      </c>
      <c r="Y19" s="94">
        <v>6.6899999999999998E-3</v>
      </c>
      <c r="Z19" s="94">
        <v>0.23451499999999997</v>
      </c>
      <c r="AA19" s="94">
        <v>0.11386</v>
      </c>
      <c r="AB19" s="94">
        <v>0.24629600000000007</v>
      </c>
      <c r="AC19" s="94">
        <v>0.52149899999999993</v>
      </c>
      <c r="AD19" s="94">
        <v>0.52149899999999993</v>
      </c>
      <c r="AE19" s="97">
        <v>0</v>
      </c>
      <c r="AF19" s="94">
        <v>0</v>
      </c>
      <c r="AG19" s="96">
        <v>0.52149899999999993</v>
      </c>
      <c r="AH19" s="94">
        <v>0</v>
      </c>
      <c r="AI19" s="94">
        <v>0.52149899999999993</v>
      </c>
      <c r="AJ19" s="94">
        <v>0</v>
      </c>
      <c r="AK19" s="94">
        <f t="shared" si="0"/>
        <v>0.76779500000000001</v>
      </c>
      <c r="AL19" s="94">
        <f t="shared" si="1"/>
        <v>0.241316</v>
      </c>
      <c r="AM19" s="94">
        <v>0</v>
      </c>
      <c r="AN19" s="94">
        <v>0.241316</v>
      </c>
      <c r="AO19" s="94">
        <f t="shared" si="2"/>
        <v>0.52647900000000003</v>
      </c>
    </row>
    <row r="20" spans="2:41" s="91" customFormat="1" ht="27" customHeight="1">
      <c r="B20" s="100" t="s">
        <v>85</v>
      </c>
      <c r="C20" s="93"/>
      <c r="D20" s="94">
        <v>1.5703210000000003</v>
      </c>
      <c r="E20" s="94">
        <v>0</v>
      </c>
      <c r="F20" s="94">
        <v>0</v>
      </c>
      <c r="G20" s="94">
        <v>1.5703210000000003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1.5703210000000003</v>
      </c>
      <c r="T20" s="94">
        <v>0</v>
      </c>
      <c r="U20" s="94">
        <v>0</v>
      </c>
      <c r="V20" s="94">
        <v>0</v>
      </c>
      <c r="W20" s="94">
        <v>1.5703210000000003</v>
      </c>
      <c r="X20" s="94">
        <v>3.8960000000000009E-2</v>
      </c>
      <c r="Y20" s="94">
        <v>5.4000000000000001E-4</v>
      </c>
      <c r="Z20" s="94">
        <v>1.5313610000000002</v>
      </c>
      <c r="AA20" s="94">
        <v>4.9689999999999998E-2</v>
      </c>
      <c r="AB20" s="94">
        <v>1.5314230000000002</v>
      </c>
      <c r="AC20" s="94">
        <v>3.8898000000000002E-2</v>
      </c>
      <c r="AD20" s="94">
        <v>3.8898000000000002E-2</v>
      </c>
      <c r="AE20" s="97">
        <v>0</v>
      </c>
      <c r="AF20" s="94">
        <v>0</v>
      </c>
      <c r="AG20" s="96">
        <v>3.8898000000000002E-2</v>
      </c>
      <c r="AH20" s="94">
        <v>0</v>
      </c>
      <c r="AI20" s="94">
        <v>3.8898000000000002E-2</v>
      </c>
      <c r="AJ20" s="94">
        <v>0</v>
      </c>
      <c r="AK20" s="94">
        <f t="shared" si="0"/>
        <v>1.5703210000000003</v>
      </c>
      <c r="AL20" s="94">
        <f t="shared" si="1"/>
        <v>1.5273209999999999</v>
      </c>
      <c r="AM20" s="94">
        <v>0</v>
      </c>
      <c r="AN20" s="94">
        <v>1.5273209999999999</v>
      </c>
      <c r="AO20" s="94">
        <f t="shared" si="2"/>
        <v>4.3000000000000371E-2</v>
      </c>
    </row>
    <row r="21" spans="2:41" s="91" customFormat="1" ht="27" customHeight="1">
      <c r="B21" s="100" t="s">
        <v>86</v>
      </c>
      <c r="C21" s="93"/>
      <c r="D21" s="94">
        <v>7.1275970000000015</v>
      </c>
      <c r="E21" s="94">
        <v>0</v>
      </c>
      <c r="F21" s="94">
        <v>0</v>
      </c>
      <c r="G21" s="94">
        <v>7.1275970000000015</v>
      </c>
      <c r="H21" s="94">
        <v>0</v>
      </c>
      <c r="I21" s="94">
        <v>0</v>
      </c>
      <c r="J21" s="94">
        <v>0</v>
      </c>
      <c r="K21" s="94">
        <v>6.8000000000000005E-3</v>
      </c>
      <c r="L21" s="94">
        <v>0</v>
      </c>
      <c r="M21" s="94">
        <v>0</v>
      </c>
      <c r="N21" s="94">
        <v>0</v>
      </c>
      <c r="O21" s="94">
        <v>6.8000000000000005E-3</v>
      </c>
      <c r="P21" s="94">
        <v>2.3369999999999997E-3</v>
      </c>
      <c r="Q21" s="94">
        <v>0</v>
      </c>
      <c r="R21" s="94">
        <v>0</v>
      </c>
      <c r="S21" s="96">
        <v>7.1252600000000017</v>
      </c>
      <c r="T21" s="94">
        <v>0.19783000000000001</v>
      </c>
      <c r="U21" s="94">
        <v>0</v>
      </c>
      <c r="V21" s="94">
        <v>0.19783000000000001</v>
      </c>
      <c r="W21" s="94">
        <v>6.927430000000002</v>
      </c>
      <c r="X21" s="94">
        <v>4.9061970000000024</v>
      </c>
      <c r="Y21" s="94">
        <v>0.54742999999999986</v>
      </c>
      <c r="Z21" s="94">
        <v>2.0212329999999996</v>
      </c>
      <c r="AA21" s="94">
        <v>0.19743250000000001</v>
      </c>
      <c r="AB21" s="94">
        <v>0.28252500000000058</v>
      </c>
      <c r="AC21" s="94">
        <v>6.6449050000000014</v>
      </c>
      <c r="AD21" s="94">
        <v>4.1421390000000002</v>
      </c>
      <c r="AE21" s="97">
        <v>2.5027660000000007</v>
      </c>
      <c r="AF21" s="94">
        <v>0</v>
      </c>
      <c r="AG21" s="96">
        <v>4.144476</v>
      </c>
      <c r="AH21" s="94">
        <v>2.7005960000000009</v>
      </c>
      <c r="AI21" s="94">
        <v>4.144476</v>
      </c>
      <c r="AJ21" s="94">
        <v>0</v>
      </c>
      <c r="AK21" s="94">
        <f t="shared" si="0"/>
        <v>7.1275970000000015</v>
      </c>
      <c r="AL21" s="94">
        <f t="shared" si="1"/>
        <v>2.9822480000000002</v>
      </c>
      <c r="AM21" s="94">
        <v>0</v>
      </c>
      <c r="AN21" s="94">
        <v>2.9822480000000002</v>
      </c>
      <c r="AO21" s="94">
        <f t="shared" si="2"/>
        <v>4.1453490000000013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0.33806000000000003</v>
      </c>
      <c r="E26" s="94">
        <v>0</v>
      </c>
      <c r="F26" s="94">
        <v>0</v>
      </c>
      <c r="G26" s="94">
        <v>0.33806000000000003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0.33806000000000003</v>
      </c>
      <c r="T26" s="94">
        <v>0</v>
      </c>
      <c r="U26" s="94">
        <v>0</v>
      </c>
      <c r="V26" s="94">
        <v>0</v>
      </c>
      <c r="W26" s="94">
        <v>0.33806000000000003</v>
      </c>
      <c r="X26" s="94">
        <v>0</v>
      </c>
      <c r="Y26" s="94">
        <v>0</v>
      </c>
      <c r="Z26" s="94">
        <v>0.33806000000000003</v>
      </c>
      <c r="AA26" s="94">
        <v>0</v>
      </c>
      <c r="AB26" s="94">
        <v>0</v>
      </c>
      <c r="AC26" s="94">
        <v>0.33806000000000003</v>
      </c>
      <c r="AD26" s="94">
        <v>0.33806000000000003</v>
      </c>
      <c r="AE26" s="97">
        <v>0</v>
      </c>
      <c r="AF26" s="94">
        <v>0</v>
      </c>
      <c r="AG26" s="96">
        <v>0.33806000000000003</v>
      </c>
      <c r="AH26" s="94">
        <v>0</v>
      </c>
      <c r="AI26" s="94">
        <v>0.33806000000000003</v>
      </c>
      <c r="AJ26" s="94">
        <v>0</v>
      </c>
      <c r="AK26" s="94">
        <f t="shared" si="0"/>
        <v>0.33806000000000003</v>
      </c>
      <c r="AL26" s="94">
        <f t="shared" si="1"/>
        <v>0</v>
      </c>
      <c r="AM26" s="94">
        <v>0</v>
      </c>
      <c r="AN26" s="94">
        <v>0</v>
      </c>
      <c r="AO26" s="94">
        <f t="shared" si="2"/>
        <v>0.33806000000000003</v>
      </c>
    </row>
    <row r="27" spans="2:41" s="91" customFormat="1" ht="27" customHeight="1">
      <c r="B27" s="100" t="s">
        <v>92</v>
      </c>
      <c r="C27" s="93"/>
      <c r="D27" s="94">
        <v>1.0609999999999999E-3</v>
      </c>
      <c r="E27" s="94">
        <v>0</v>
      </c>
      <c r="F27" s="94">
        <v>0</v>
      </c>
      <c r="G27" s="94">
        <v>1.0609999999999999E-3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1.0609999999999999E-3</v>
      </c>
      <c r="T27" s="94">
        <v>0</v>
      </c>
      <c r="U27" s="94">
        <v>0</v>
      </c>
      <c r="V27" s="94">
        <v>0</v>
      </c>
      <c r="W27" s="94">
        <v>1.0609999999999999E-3</v>
      </c>
      <c r="X27" s="94">
        <v>1.0609999999999999E-3</v>
      </c>
      <c r="Y27" s="94">
        <v>0</v>
      </c>
      <c r="Z27" s="94">
        <v>0</v>
      </c>
      <c r="AA27" s="94">
        <v>0</v>
      </c>
      <c r="AB27" s="94">
        <v>0</v>
      </c>
      <c r="AC27" s="94">
        <v>1.0609999999999999E-3</v>
      </c>
      <c r="AD27" s="94">
        <v>2.02E-4</v>
      </c>
      <c r="AE27" s="97">
        <v>8.5899999999999995E-4</v>
      </c>
      <c r="AF27" s="94">
        <v>0</v>
      </c>
      <c r="AG27" s="96">
        <v>2.02E-4</v>
      </c>
      <c r="AH27" s="94">
        <v>8.5899999999999995E-4</v>
      </c>
      <c r="AI27" s="94">
        <v>2.02E-4</v>
      </c>
      <c r="AJ27" s="94">
        <v>0</v>
      </c>
      <c r="AK27" s="94">
        <f t="shared" si="0"/>
        <v>1.0609999999999999E-3</v>
      </c>
      <c r="AL27" s="94">
        <f t="shared" si="1"/>
        <v>8.5899999999999995E-4</v>
      </c>
      <c r="AM27" s="94">
        <v>0</v>
      </c>
      <c r="AN27" s="94">
        <v>8.5899999999999995E-4</v>
      </c>
      <c r="AO27" s="94">
        <f t="shared" si="2"/>
        <v>2.0199999999999992E-4</v>
      </c>
    </row>
    <row r="28" spans="2:41" s="91" customFormat="1" ht="27" customHeight="1">
      <c r="B28" s="100" t="s">
        <v>93</v>
      </c>
      <c r="C28" s="93"/>
      <c r="D28" s="94">
        <v>1.771201</v>
      </c>
      <c r="E28" s="94">
        <v>0</v>
      </c>
      <c r="F28" s="94">
        <v>0</v>
      </c>
      <c r="G28" s="94">
        <v>1.771201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1.771201</v>
      </c>
      <c r="T28" s="94">
        <v>1.1599999999999999E-2</v>
      </c>
      <c r="U28" s="94">
        <v>1.1599999999999999E-2</v>
      </c>
      <c r="V28" s="94">
        <v>0</v>
      </c>
      <c r="W28" s="94">
        <v>1.759601</v>
      </c>
      <c r="X28" s="94">
        <v>1.3397600000000001</v>
      </c>
      <c r="Y28" s="94">
        <v>3.0000000000000001E-3</v>
      </c>
      <c r="Z28" s="94">
        <v>0.41984100000000002</v>
      </c>
      <c r="AA28" s="94">
        <v>0</v>
      </c>
      <c r="AB28" s="94">
        <v>9.8230000000003592E-3</v>
      </c>
      <c r="AC28" s="94">
        <v>1.7497779999999996</v>
      </c>
      <c r="AD28" s="94">
        <v>1.6769719999999997</v>
      </c>
      <c r="AE28" s="97">
        <v>7.2805999999999996E-2</v>
      </c>
      <c r="AF28" s="94">
        <v>0</v>
      </c>
      <c r="AG28" s="96">
        <v>1.6769719999999997</v>
      </c>
      <c r="AH28" s="94">
        <v>8.4405999999999995E-2</v>
      </c>
      <c r="AI28" s="94">
        <v>1.6769719999999997</v>
      </c>
      <c r="AJ28" s="94">
        <v>0</v>
      </c>
      <c r="AK28" s="94">
        <f t="shared" si="0"/>
        <v>1.771201</v>
      </c>
      <c r="AL28" s="94">
        <f t="shared" si="1"/>
        <v>9.4223523719165078E-2</v>
      </c>
      <c r="AM28" s="94">
        <v>0</v>
      </c>
      <c r="AN28" s="94">
        <v>9.4223523719165078E-2</v>
      </c>
      <c r="AO28" s="94">
        <f t="shared" si="2"/>
        <v>1.6769774762808349</v>
      </c>
    </row>
    <row r="29" spans="2:41" s="91" customFormat="1" ht="27" customHeight="1">
      <c r="B29" s="100" t="s">
        <v>94</v>
      </c>
      <c r="C29" s="93"/>
      <c r="D29" s="94">
        <v>4.2639920000000009</v>
      </c>
      <c r="E29" s="94">
        <v>0</v>
      </c>
      <c r="F29" s="94">
        <v>0</v>
      </c>
      <c r="G29" s="94">
        <v>4.2639920000000009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4.2639920000000009</v>
      </c>
      <c r="T29" s="94">
        <v>1.343235</v>
      </c>
      <c r="U29" s="94">
        <v>0.20358999999999997</v>
      </c>
      <c r="V29" s="94">
        <v>1.139645</v>
      </c>
      <c r="W29" s="94">
        <v>2.9207570000000009</v>
      </c>
      <c r="X29" s="94">
        <v>2.6341840000000007</v>
      </c>
      <c r="Y29" s="94">
        <v>6.9999999999999999E-4</v>
      </c>
      <c r="Z29" s="94">
        <v>0.28657300000000002</v>
      </c>
      <c r="AA29" s="94">
        <v>1.7999999999999998E-4</v>
      </c>
      <c r="AB29" s="94">
        <v>1.0996999999999701E-2</v>
      </c>
      <c r="AC29" s="94">
        <v>2.9097600000000012</v>
      </c>
      <c r="AD29" s="94">
        <v>2.7486290000000011</v>
      </c>
      <c r="AE29" s="97">
        <v>0.16113099999999997</v>
      </c>
      <c r="AF29" s="94">
        <v>0</v>
      </c>
      <c r="AG29" s="96">
        <v>2.7486290000000011</v>
      </c>
      <c r="AH29" s="94">
        <v>1.5043659999999999</v>
      </c>
      <c r="AI29" s="94">
        <v>2.7486290000000011</v>
      </c>
      <c r="AJ29" s="94">
        <v>0</v>
      </c>
      <c r="AK29" s="94">
        <f t="shared" si="0"/>
        <v>4.2639920000000009</v>
      </c>
      <c r="AL29" s="94">
        <f t="shared" si="1"/>
        <v>1.5153629999999998</v>
      </c>
      <c r="AM29" s="94">
        <v>0</v>
      </c>
      <c r="AN29" s="94">
        <v>1.5153629999999998</v>
      </c>
      <c r="AO29" s="94">
        <f t="shared" si="2"/>
        <v>2.7486290000000011</v>
      </c>
    </row>
    <row r="30" spans="2:41" s="91" customFormat="1" ht="27" customHeight="1">
      <c r="B30" s="100" t="s">
        <v>95</v>
      </c>
      <c r="C30" s="93"/>
      <c r="D30" s="94">
        <v>0.40217000000000003</v>
      </c>
      <c r="E30" s="94">
        <v>0</v>
      </c>
      <c r="F30" s="94">
        <v>0</v>
      </c>
      <c r="G30" s="94">
        <v>0.40217000000000003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0.40217000000000003</v>
      </c>
      <c r="T30" s="94">
        <v>0.37036000000000002</v>
      </c>
      <c r="U30" s="94">
        <v>0</v>
      </c>
      <c r="V30" s="94">
        <v>0.37036000000000002</v>
      </c>
      <c r="W30" s="94">
        <v>3.1809999999999998E-2</v>
      </c>
      <c r="X30" s="94">
        <v>0</v>
      </c>
      <c r="Y30" s="94">
        <v>0</v>
      </c>
      <c r="Z30" s="94">
        <v>3.1809999999999998E-2</v>
      </c>
      <c r="AA30" s="94">
        <v>0</v>
      </c>
      <c r="AB30" s="94">
        <v>0</v>
      </c>
      <c r="AC30" s="94">
        <v>3.1809999999999998E-2</v>
      </c>
      <c r="AD30" s="94">
        <v>3.1809999999999998E-2</v>
      </c>
      <c r="AE30" s="97">
        <v>0</v>
      </c>
      <c r="AF30" s="94">
        <v>0</v>
      </c>
      <c r="AG30" s="96">
        <v>3.1809999999999998E-2</v>
      </c>
      <c r="AH30" s="94">
        <v>0.37036000000000002</v>
      </c>
      <c r="AI30" s="94">
        <v>3.1809999999999998E-2</v>
      </c>
      <c r="AJ30" s="94">
        <v>0</v>
      </c>
      <c r="AK30" s="94">
        <f t="shared" si="0"/>
        <v>0.40217000000000003</v>
      </c>
      <c r="AL30" s="94">
        <f t="shared" si="1"/>
        <v>0.37036000000000002</v>
      </c>
      <c r="AM30" s="94">
        <v>0</v>
      </c>
      <c r="AN30" s="94">
        <v>0.37036000000000002</v>
      </c>
      <c r="AO30" s="94">
        <f t="shared" si="2"/>
        <v>3.1810000000000005E-2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2.9100000000000003E-3</v>
      </c>
      <c r="E32" s="94">
        <v>0</v>
      </c>
      <c r="F32" s="94">
        <v>0</v>
      </c>
      <c r="G32" s="94">
        <v>2.9100000000000003E-3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2.9100000000000003E-3</v>
      </c>
      <c r="T32" s="94">
        <v>0</v>
      </c>
      <c r="U32" s="94">
        <v>0</v>
      </c>
      <c r="V32" s="94">
        <v>0</v>
      </c>
      <c r="W32" s="94">
        <v>2.9100000000000003E-3</v>
      </c>
      <c r="X32" s="94">
        <v>0</v>
      </c>
      <c r="Y32" s="94">
        <v>0</v>
      </c>
      <c r="Z32" s="94">
        <v>2.9100000000000003E-3</v>
      </c>
      <c r="AA32" s="94">
        <v>1.7600000000000001E-3</v>
      </c>
      <c r="AB32" s="94">
        <v>1.1500000000000002E-3</v>
      </c>
      <c r="AC32" s="94">
        <v>1.7600000000000001E-3</v>
      </c>
      <c r="AD32" s="94">
        <v>1.7600000000000001E-3</v>
      </c>
      <c r="AE32" s="97">
        <v>0</v>
      </c>
      <c r="AF32" s="94">
        <v>0</v>
      </c>
      <c r="AG32" s="96">
        <v>1.7600000000000001E-3</v>
      </c>
      <c r="AH32" s="94">
        <v>0</v>
      </c>
      <c r="AI32" s="94">
        <v>1.7600000000000001E-3</v>
      </c>
      <c r="AJ32" s="94">
        <v>0</v>
      </c>
      <c r="AK32" s="94">
        <f t="shared" si="0"/>
        <v>2.9100000000000003E-3</v>
      </c>
      <c r="AL32" s="94">
        <f t="shared" si="1"/>
        <v>1.15E-3</v>
      </c>
      <c r="AM32" s="94">
        <v>0</v>
      </c>
      <c r="AN32" s="94">
        <v>1.15E-3</v>
      </c>
      <c r="AO32" s="94">
        <f t="shared" si="2"/>
        <v>1.7600000000000003E-3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-7.9209999999999992E-3</v>
      </c>
      <c r="AC33" s="94">
        <v>7.9209999999999992E-3</v>
      </c>
      <c r="AD33" s="94">
        <v>0</v>
      </c>
      <c r="AE33" s="97">
        <v>7.9209999999999992E-3</v>
      </c>
      <c r="AF33" s="94">
        <v>0</v>
      </c>
      <c r="AG33" s="96">
        <v>0</v>
      </c>
      <c r="AH33" s="94">
        <v>7.9209999999999992E-3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8.8470000000000007E-2</v>
      </c>
      <c r="E35" s="94">
        <v>0</v>
      </c>
      <c r="F35" s="94">
        <v>0</v>
      </c>
      <c r="G35" s="94">
        <v>8.8470000000000007E-2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8.8470000000000007E-2</v>
      </c>
      <c r="T35" s="94">
        <v>0</v>
      </c>
      <c r="U35" s="94">
        <v>0</v>
      </c>
      <c r="V35" s="94">
        <v>0</v>
      </c>
      <c r="W35" s="94">
        <v>8.8470000000000007E-2</v>
      </c>
      <c r="X35" s="94">
        <v>6.9500000000000006E-2</v>
      </c>
      <c r="Y35" s="94">
        <v>6.9500000000000006E-2</v>
      </c>
      <c r="Z35" s="94">
        <v>1.8969999999999997E-2</v>
      </c>
      <c r="AA35" s="94">
        <v>0</v>
      </c>
      <c r="AB35" s="94">
        <v>6.9500000000000006E-2</v>
      </c>
      <c r="AC35" s="94">
        <v>1.8969999999999997E-2</v>
      </c>
      <c r="AD35" s="94">
        <v>1.8969999999999997E-2</v>
      </c>
      <c r="AE35" s="97">
        <v>0</v>
      </c>
      <c r="AF35" s="94">
        <v>0</v>
      </c>
      <c r="AG35" s="96">
        <v>1.8969999999999997E-2</v>
      </c>
      <c r="AH35" s="94">
        <v>0</v>
      </c>
      <c r="AI35" s="94">
        <v>1.8969999999999997E-2</v>
      </c>
      <c r="AJ35" s="94">
        <v>0</v>
      </c>
      <c r="AK35" s="94">
        <f t="shared" si="0"/>
        <v>8.8470000000000007E-2</v>
      </c>
      <c r="AL35" s="94">
        <f t="shared" si="1"/>
        <v>6.9500000000000006E-2</v>
      </c>
      <c r="AM35" s="94">
        <v>0</v>
      </c>
      <c r="AN35" s="94">
        <v>6.9500000000000006E-2</v>
      </c>
      <c r="AO35" s="94">
        <f t="shared" si="2"/>
        <v>1.8970000000000001E-2</v>
      </c>
    </row>
    <row r="36" spans="2:41" s="91" customFormat="1" ht="27" customHeight="1">
      <c r="B36" s="100" t="s">
        <v>101</v>
      </c>
      <c r="C36" s="93"/>
      <c r="D36" s="94">
        <v>5.6285989999999995</v>
      </c>
      <c r="E36" s="94">
        <v>0</v>
      </c>
      <c r="F36" s="94">
        <v>0</v>
      </c>
      <c r="G36" s="94">
        <v>5.6285989999999995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5.6285989999999995</v>
      </c>
      <c r="T36" s="94">
        <v>0.41992999999999997</v>
      </c>
      <c r="U36" s="94">
        <v>0</v>
      </c>
      <c r="V36" s="94">
        <v>0.41992999999999997</v>
      </c>
      <c r="W36" s="94">
        <v>5.2086689999999995</v>
      </c>
      <c r="X36" s="94">
        <v>4.3694359999999994</v>
      </c>
      <c r="Y36" s="94">
        <v>1.0000000000000001E-5</v>
      </c>
      <c r="Z36" s="94">
        <v>0.83923300000000012</v>
      </c>
      <c r="AA36" s="94">
        <v>0.25922199999999995</v>
      </c>
      <c r="AB36" s="94">
        <v>0.27589599999999981</v>
      </c>
      <c r="AC36" s="94">
        <v>4.9327730000000001</v>
      </c>
      <c r="AD36" s="94">
        <v>2.8755240000000004</v>
      </c>
      <c r="AE36" s="94">
        <v>2.0572489999999997</v>
      </c>
      <c r="AF36" s="94">
        <v>0</v>
      </c>
      <c r="AG36" s="96">
        <v>2.8755240000000004</v>
      </c>
      <c r="AH36" s="94">
        <v>2.477179</v>
      </c>
      <c r="AI36" s="94">
        <v>2.8755240000000004</v>
      </c>
      <c r="AJ36" s="94">
        <v>0</v>
      </c>
      <c r="AK36" s="94">
        <f t="shared" si="0"/>
        <v>5.6285989999999995</v>
      </c>
      <c r="AL36" s="94">
        <f t="shared" si="1"/>
        <v>2.7530750000000004</v>
      </c>
      <c r="AM36" s="94">
        <f>SUM(AM37:AM39)</f>
        <v>0</v>
      </c>
      <c r="AN36" s="94">
        <f>SUM(AN37:AN39)</f>
        <v>2.7530750000000004</v>
      </c>
      <c r="AO36" s="94">
        <f t="shared" si="2"/>
        <v>2.8755239999999991</v>
      </c>
    </row>
    <row r="37" spans="2:41" s="91" customFormat="1" ht="27" customHeight="1">
      <c r="B37" s="102">
        <v>0</v>
      </c>
      <c r="C37" s="103" t="s">
        <v>102</v>
      </c>
      <c r="D37" s="104">
        <v>1.0000000000000001E-5</v>
      </c>
      <c r="E37" s="105">
        <v>0</v>
      </c>
      <c r="F37" s="104">
        <v>0</v>
      </c>
      <c r="G37" s="104">
        <v>1.0000000000000001E-5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1.0000000000000001E-5</v>
      </c>
      <c r="T37" s="104">
        <v>0</v>
      </c>
      <c r="U37" s="104">
        <v>0</v>
      </c>
      <c r="V37" s="104">
        <v>0</v>
      </c>
      <c r="W37" s="104">
        <v>1.0000000000000001E-5</v>
      </c>
      <c r="X37" s="104">
        <v>1.0000000000000001E-5</v>
      </c>
      <c r="Y37" s="104">
        <v>1.0000000000000001E-5</v>
      </c>
      <c r="Z37" s="104">
        <v>0</v>
      </c>
      <c r="AA37" s="104">
        <v>0</v>
      </c>
      <c r="AB37" s="104">
        <v>1.0000000000000001E-5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1.0000000000000001E-5</v>
      </c>
      <c r="AL37" s="105">
        <f t="shared" si="1"/>
        <v>1.0000000000000001E-5</v>
      </c>
      <c r="AM37" s="105">
        <v>0</v>
      </c>
      <c r="AN37" s="105">
        <v>1.0000000000000001E-5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5.5490699999999995</v>
      </c>
      <c r="E38" s="109">
        <v>0</v>
      </c>
      <c r="F38" s="109">
        <v>0</v>
      </c>
      <c r="G38" s="109">
        <v>5.5490699999999995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5.5490699999999995</v>
      </c>
      <c r="T38" s="109">
        <v>0.41899999999999998</v>
      </c>
      <c r="U38" s="109">
        <v>0</v>
      </c>
      <c r="V38" s="109">
        <v>0.41899999999999998</v>
      </c>
      <c r="W38" s="109">
        <v>5.1300699999999999</v>
      </c>
      <c r="X38" s="109">
        <v>4.3374379999999997</v>
      </c>
      <c r="Y38" s="109">
        <v>0</v>
      </c>
      <c r="Z38" s="109">
        <v>0.79263200000000011</v>
      </c>
      <c r="AA38" s="109">
        <v>0.25418199999999996</v>
      </c>
      <c r="AB38" s="109">
        <v>0.27059899999999981</v>
      </c>
      <c r="AC38" s="109">
        <v>4.8594710000000001</v>
      </c>
      <c r="AD38" s="109">
        <v>2.8119050000000003</v>
      </c>
      <c r="AE38" s="109">
        <v>2.0475659999999998</v>
      </c>
      <c r="AF38" s="110">
        <v>0</v>
      </c>
      <c r="AG38" s="111">
        <v>2.8119050000000003</v>
      </c>
      <c r="AH38" s="109">
        <v>2.4665659999999998</v>
      </c>
      <c r="AI38" s="109">
        <v>2.8119050000000003</v>
      </c>
      <c r="AJ38" s="109">
        <v>0</v>
      </c>
      <c r="AK38" s="109">
        <f t="shared" si="0"/>
        <v>5.5490699999999995</v>
      </c>
      <c r="AL38" s="109">
        <f t="shared" si="1"/>
        <v>2.7371650000000005</v>
      </c>
      <c r="AM38" s="109">
        <v>0</v>
      </c>
      <c r="AN38" s="109">
        <v>2.7371650000000005</v>
      </c>
      <c r="AO38" s="109">
        <f t="shared" si="2"/>
        <v>2.811904999999999</v>
      </c>
    </row>
    <row r="39" spans="2:41" ht="27" customHeight="1">
      <c r="B39" s="112">
        <v>0</v>
      </c>
      <c r="C39" s="119" t="s">
        <v>101</v>
      </c>
      <c r="D39" s="114">
        <v>7.9518999999999992E-2</v>
      </c>
      <c r="E39" s="95">
        <v>0</v>
      </c>
      <c r="F39" s="114">
        <v>0</v>
      </c>
      <c r="G39" s="114">
        <v>7.9518999999999992E-2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7.9518999999999992E-2</v>
      </c>
      <c r="T39" s="114">
        <v>9.3000000000000005E-4</v>
      </c>
      <c r="U39" s="114">
        <v>0</v>
      </c>
      <c r="V39" s="114">
        <v>9.3000000000000005E-4</v>
      </c>
      <c r="W39" s="114">
        <v>7.8588999999999992E-2</v>
      </c>
      <c r="X39" s="114">
        <v>3.1988000000000003E-2</v>
      </c>
      <c r="Y39" s="114">
        <v>0</v>
      </c>
      <c r="Z39" s="114">
        <v>4.6600999999999997E-2</v>
      </c>
      <c r="AA39" s="114">
        <v>5.0400000000000002E-3</v>
      </c>
      <c r="AB39" s="114">
        <v>5.287E-3</v>
      </c>
      <c r="AC39" s="114">
        <v>7.3301999999999992E-2</v>
      </c>
      <c r="AD39" s="114">
        <v>6.3618999999999995E-2</v>
      </c>
      <c r="AE39" s="114">
        <v>9.6830000000000006E-3</v>
      </c>
      <c r="AF39" s="115">
        <v>0</v>
      </c>
      <c r="AG39" s="116">
        <v>6.3618999999999995E-2</v>
      </c>
      <c r="AH39" s="114">
        <v>1.0613000000000001E-2</v>
      </c>
      <c r="AI39" s="114">
        <v>6.3618999999999995E-2</v>
      </c>
      <c r="AJ39" s="95">
        <v>0</v>
      </c>
      <c r="AK39" s="95">
        <f t="shared" si="0"/>
        <v>7.9518999999999992E-2</v>
      </c>
      <c r="AL39" s="95">
        <f t="shared" si="1"/>
        <v>1.5900000000000001E-2</v>
      </c>
      <c r="AM39" s="95">
        <v>0</v>
      </c>
      <c r="AN39" s="95">
        <v>1.5900000000000001E-2</v>
      </c>
      <c r="AO39" s="95">
        <f t="shared" si="2"/>
        <v>6.3618999999999995E-2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2018-03-28T02:21:50Z</dcterms:created>
  <dcterms:modified xsi:type="dcterms:W3CDTF">2018-03-28T02:21:50Z</dcterms:modified>
</cp:coreProperties>
</file>