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20"/>
  <c r="AO21"/>
  <c r="AO30"/>
  <c r="AO32"/>
  <c r="AO33"/>
  <c r="AO38"/>
  <c r="AO15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<sst xmlns="http://schemas.openxmlformats.org/spreadsheetml/2006/main" count="111" uniqueCount="105">
  <si>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</si>
  <si>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</si>
  <si>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</si>
  <si>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</si>
  <si>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</si>
  <si>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</si>
  <si>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</si>
  <si>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</si>
  <si>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</si>
  <si>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</si>
  <si>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</si>
  <si>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</si>
  <si>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</si>
  <si>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</si>
  <si>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</si>
  <si>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</si>
  <si>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</si>
  <si>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</si>
  <si>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</si>
  <si>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</si>
  <si>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</si>
  <si>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</si>
  <si>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</si>
  <si>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</si>
  <si>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</si>
  <si>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</si>
  <si>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</si>
  <si>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</si>
  <si>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</si>
  <si>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</si>
  <si>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</si>
  <si>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</si>
  <si>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</si>
  <si>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</si>
  <si>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</si>
  <si>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</si>
  <si>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</si>
  <si>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</si>
  <si>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</si>
  <si>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</si>
  <si>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</si>
  <si>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</si>
  <si>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</si>
  <si>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</si>
  <si>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</si>
  <si>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</si>
  <si>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</si>
  <si>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</si>
  <si>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</si>
  <si>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</si>
  <si>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</si>
  <si>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</si>
  <si>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</si>
  <si>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</si>
  <si>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</si>
  <si>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</si>
  <si>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</si>
  <si>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</si>
  <si>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</si>
  <si>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</si>
  <si>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</si>
  <si>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</si>
  <si>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</si>
  <si>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</si>
  <si>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</si>
  <si>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</si>
  <si>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</si>
  <si>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</si>
  <si>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</si>
  <si>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</si>
  <si>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</si>
  <si>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</si>
  <si>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表2-21  発生量及び処理・処分量（種類別：変換）　〔食料品〕〔全地域〕〔平成28年度〕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</si>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</sst>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23.131301000000008</v>
      </c>
      <c r="E12" s="89">
        <v>0</v>
      </c>
      <c r="F12" s="89">
        <v>0</v>
      </c>
      <c r="G12" s="89">
        <v>23.131301000000008</v>
      </c>
      <c r="H12" s="89">
        <v>0</v>
      </c>
      <c r="I12" s="89">
        <v>0</v>
      </c>
      <c r="J12" s="89">
        <v>0</v>
      </c>
      <c r="K12" s="89">
        <v>3.64</v>
      </c>
      <c r="L12" s="89">
        <v>0</v>
      </c>
      <c r="M12" s="89">
        <v>2.0170000000000003</v>
      </c>
      <c r="N12" s="89">
        <v>0</v>
      </c>
      <c r="O12" s="89">
        <v>1.623</v>
      </c>
      <c r="P12" s="89">
        <v>0.219</v>
      </c>
      <c r="Q12" s="89">
        <v>0</v>
      </c>
      <c r="R12" s="89">
        <v>0</v>
      </c>
      <c r="S12" s="90">
        <v>20.895301000000007</v>
      </c>
      <c r="T12" s="89">
        <v>0</v>
      </c>
      <c r="U12" s="89">
        <v>0</v>
      </c>
      <c r="V12" s="89">
        <v>0</v>
      </c>
      <c r="W12" s="89">
        <v>20.895301000000007</v>
      </c>
      <c r="X12" s="89">
        <v>3.8077940000000003</v>
      </c>
      <c r="Y12" s="89">
        <v>0</v>
      </c>
      <c r="Z12" s="89">
        <v>17.087507000000006</v>
      </c>
      <c r="AA12" s="89">
        <v>1.0694960000000002</v>
      </c>
      <c r="AB12" s="89">
        <v>3.0086309999999985</v>
      </c>
      <c r="AC12" s="89">
        <v>17.886670000000002</v>
      </c>
      <c r="AD12" s="89">
        <v>17.745115000000006</v>
      </c>
      <c r="AE12" s="89">
        <v>0.14155500000000001</v>
      </c>
      <c r="AF12" s="89">
        <v>0</v>
      </c>
      <c r="AG12" s="90">
        <v>17.964115000000007</v>
      </c>
      <c r="AH12" s="89">
        <v>0.14155500000000001</v>
      </c>
      <c r="AI12" s="89">
        <v>17.964115000000007</v>
      </c>
      <c r="AJ12" s="89">
        <v>0</v>
      </c>
      <c r="AK12" s="89">
        <f>G12-N12</f>
        <v>23.131301000000008</v>
      </c>
      <c r="AL12" s="89">
        <f>AM12+AN12</f>
        <v>1.6788860000000001</v>
      </c>
      <c r="AM12" s="89">
        <f>SUM(AM13:AM14)+SUM(AM18:AM36)</f>
        <v>0</v>
      </c>
      <c r="AN12" s="89">
        <f>SUM(AN13:AN14)+SUM(AN18:AN36)</f>
        <v>1.6788860000000001</v>
      </c>
      <c r="AO12" s="89">
        <f>AK12-AL12</f>
        <v>21.452415000000009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-8.0049999999999982E-3</v>
      </c>
      <c r="AC13" s="94">
        <v>8.0049999999999982E-3</v>
      </c>
      <c r="AD13" s="94">
        <v>0</v>
      </c>
      <c r="AE13" s="97">
        <v>8.0049999999999982E-3</v>
      </c>
      <c r="AF13" s="94">
        <v>0</v>
      </c>
      <c r="AG13" s="98">
        <v>0</v>
      </c>
      <c r="AH13" s="99">
        <v>8.0049999999999982E-3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6.9946159999999997</v>
      </c>
      <c r="E14" s="94">
        <v>0</v>
      </c>
      <c r="F14" s="94">
        <v>0</v>
      </c>
      <c r="G14" s="94">
        <v>6.9946159999999997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6.9946159999999997</v>
      </c>
      <c r="T14" s="94">
        <v>0</v>
      </c>
      <c r="U14" s="94">
        <v>0</v>
      </c>
      <c r="V14" s="94">
        <v>0</v>
      </c>
      <c r="W14" s="94">
        <v>6.9946159999999997</v>
      </c>
      <c r="X14" s="94">
        <v>2.4419300000000002</v>
      </c>
      <c r="Y14" s="94">
        <v>0</v>
      </c>
      <c r="Z14" s="94">
        <v>4.5526859999999996</v>
      </c>
      <c r="AA14" s="94">
        <v>0.72250599999999998</v>
      </c>
      <c r="AB14" s="94">
        <v>1.531479</v>
      </c>
      <c r="AC14" s="94">
        <v>5.4631369999999997</v>
      </c>
      <c r="AD14" s="94">
        <v>5.3921830000000002</v>
      </c>
      <c r="AE14" s="94">
        <v>7.0954000000000003E-2</v>
      </c>
      <c r="AF14" s="94">
        <v>0</v>
      </c>
      <c r="AG14" s="96">
        <v>5.3921830000000002</v>
      </c>
      <c r="AH14" s="94">
        <v>7.0954000000000003E-2</v>
      </c>
      <c r="AI14" s="94">
        <v>5.3921830000000002</v>
      </c>
      <c r="AJ14" s="94">
        <v>0</v>
      </c>
      <c r="AK14" s="94">
        <f t="shared" si="0"/>
        <v>6.9946159999999997</v>
      </c>
      <c r="AL14" s="94">
        <f t="shared" si="1"/>
        <v>0.30663999999999997</v>
      </c>
      <c r="AM14" s="94">
        <f>SUM(AM15:AM17)</f>
        <v>0</v>
      </c>
      <c r="AN14" s="94">
        <f>SUM(AN15:AN17)</f>
        <v>0.30663999999999997</v>
      </c>
      <c r="AO14" s="94">
        <f t="shared" si="2"/>
        <v>6.6879759999999999</v>
      </c>
    </row>
    <row r="15" spans="2:41" s="91" customFormat="1" ht="27" hidden="1" customHeight="1">
      <c r="B15" s="102">
        <v>0</v>
      </c>
      <c r="C15" s="103" t="s">
        <v>80</v>
      </c>
      <c r="D15" s="104">
        <v>6.9946159999999997</v>
      </c>
      <c r="E15" s="105">
        <v>0</v>
      </c>
      <c r="F15" s="104">
        <v>0</v>
      </c>
      <c r="G15" s="104">
        <v>6.9946159999999997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6.9946159999999997</v>
      </c>
      <c r="T15" s="104">
        <v>0</v>
      </c>
      <c r="U15" s="104">
        <v>0</v>
      </c>
      <c r="V15" s="104">
        <v>0</v>
      </c>
      <c r="W15" s="104">
        <v>6.9946159999999997</v>
      </c>
      <c r="X15" s="104">
        <v>2.4419300000000002</v>
      </c>
      <c r="Y15" s="104">
        <v>0</v>
      </c>
      <c r="Z15" s="104">
        <v>4.5526859999999996</v>
      </c>
      <c r="AA15" s="104">
        <v>0.72250599999999998</v>
      </c>
      <c r="AB15" s="104">
        <v>1.5411049999999999</v>
      </c>
      <c r="AC15" s="104">
        <v>5.4535109999999998</v>
      </c>
      <c r="AD15" s="104">
        <v>5.3921830000000002</v>
      </c>
      <c r="AE15" s="104">
        <v>6.1328000000000001E-2</v>
      </c>
      <c r="AF15" s="106">
        <v>0</v>
      </c>
      <c r="AG15" s="107">
        <v>5.3921830000000002</v>
      </c>
      <c r="AH15" s="104">
        <v>6.1328000000000001E-2</v>
      </c>
      <c r="AI15" s="104">
        <v>5.3921830000000002</v>
      </c>
      <c r="AJ15" s="105">
        <v>0</v>
      </c>
      <c r="AK15" s="105">
        <f t="shared" si="0"/>
        <v>6.9946159999999997</v>
      </c>
      <c r="AL15" s="105">
        <f t="shared" si="1"/>
        <v>0.30663999999999997</v>
      </c>
      <c r="AM15" s="105">
        <v>0</v>
      </c>
      <c r="AN15" s="105">
        <v>0.30663999999999997</v>
      </c>
      <c r="AO15" s="105">
        <f t="shared" si="2"/>
        <v>6.6879759999999999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-9.6259999999999991E-3</v>
      </c>
      <c r="AC16" s="109">
        <v>9.6259999999999991E-3</v>
      </c>
      <c r="AD16" s="109">
        <v>0</v>
      </c>
      <c r="AE16" s="109">
        <v>9.6259999999999991E-3</v>
      </c>
      <c r="AF16" s="110">
        <v>0</v>
      </c>
      <c r="AG16" s="111">
        <v>0</v>
      </c>
      <c r="AH16" s="109">
        <v>9.6259999999999991E-3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1.1612630000000002</v>
      </c>
      <c r="E18" s="94">
        <v>0</v>
      </c>
      <c r="F18" s="94">
        <v>0</v>
      </c>
      <c r="G18" s="94">
        <v>1.1612630000000002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1.1612630000000002</v>
      </c>
      <c r="T18" s="94">
        <v>0</v>
      </c>
      <c r="U18" s="94">
        <v>0</v>
      </c>
      <c r="V18" s="94">
        <v>0</v>
      </c>
      <c r="W18" s="94">
        <v>1.1612630000000002</v>
      </c>
      <c r="X18" s="94">
        <v>8.5499999999999997E-4</v>
      </c>
      <c r="Y18" s="94">
        <v>0</v>
      </c>
      <c r="Z18" s="94">
        <v>1.1604080000000001</v>
      </c>
      <c r="AA18" s="94">
        <v>1.7999999999999997E-5</v>
      </c>
      <c r="AB18" s="94">
        <v>1.8000000000073513E-5</v>
      </c>
      <c r="AC18" s="94">
        <v>1.1612450000000001</v>
      </c>
      <c r="AD18" s="94">
        <v>1.1612450000000001</v>
      </c>
      <c r="AE18" s="97">
        <v>0</v>
      </c>
      <c r="AF18" s="94">
        <v>0</v>
      </c>
      <c r="AG18" s="96">
        <v>1.1612450000000001</v>
      </c>
      <c r="AH18" s="94">
        <v>0</v>
      </c>
      <c r="AI18" s="94">
        <v>1.1612450000000001</v>
      </c>
      <c r="AJ18" s="94">
        <v>0</v>
      </c>
      <c r="AK18" s="94">
        <f t="shared" si="0"/>
        <v>1.1612630000000002</v>
      </c>
      <c r="AL18" s="94">
        <f t="shared" si="1"/>
        <v>1.7999999999999997E-5</v>
      </c>
      <c r="AM18" s="94">
        <v>0</v>
      </c>
      <c r="AN18" s="94">
        <v>1.7999999999999997E-5</v>
      </c>
      <c r="AO18" s="94">
        <f t="shared" si="2"/>
        <v>1.1612450000000001</v>
      </c>
    </row>
    <row r="19" spans="2:41" s="91" customFormat="1" ht="27" customHeight="1">
      <c r="B19" s="100" t="s">
        <v>84</v>
      </c>
      <c r="C19" s="93"/>
      <c r="D19" s="94">
        <v>3.1549199999999997</v>
      </c>
      <c r="E19" s="94">
        <v>0</v>
      </c>
      <c r="F19" s="94">
        <v>0</v>
      </c>
      <c r="G19" s="94">
        <v>3.1549199999999997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3.1549199999999997</v>
      </c>
      <c r="T19" s="94">
        <v>0</v>
      </c>
      <c r="U19" s="94">
        <v>0</v>
      </c>
      <c r="V19" s="94">
        <v>0</v>
      </c>
      <c r="W19" s="94">
        <v>3.1549199999999997</v>
      </c>
      <c r="X19" s="94">
        <v>2.7800000000000002E-2</v>
      </c>
      <c r="Y19" s="94">
        <v>0</v>
      </c>
      <c r="Z19" s="94">
        <v>3.1271199999999997</v>
      </c>
      <c r="AA19" s="94">
        <v>2.197E-2</v>
      </c>
      <c r="AB19" s="94">
        <v>1.1599969999999995</v>
      </c>
      <c r="AC19" s="94">
        <v>1.9949230000000002</v>
      </c>
      <c r="AD19" s="94">
        <v>1.9949230000000002</v>
      </c>
      <c r="AE19" s="97">
        <v>0</v>
      </c>
      <c r="AF19" s="94">
        <v>0</v>
      </c>
      <c r="AG19" s="96">
        <v>1.9949230000000002</v>
      </c>
      <c r="AH19" s="94">
        <v>0</v>
      </c>
      <c r="AI19" s="94">
        <v>1.9949230000000002</v>
      </c>
      <c r="AJ19" s="94">
        <v>0</v>
      </c>
      <c r="AK19" s="94">
        <f t="shared" si="0"/>
        <v>3.1549199999999997</v>
      </c>
      <c r="AL19" s="94">
        <f t="shared" si="1"/>
        <v>0.98448999999999998</v>
      </c>
      <c r="AM19" s="94">
        <v>0</v>
      </c>
      <c r="AN19" s="94">
        <v>0.98448999999999998</v>
      </c>
      <c r="AO19" s="94">
        <f t="shared" si="2"/>
        <v>2.1704299999999996</v>
      </c>
    </row>
    <row r="20" spans="2:41" s="91" customFormat="1" ht="27" customHeight="1">
      <c r="B20" s="100" t="s">
        <v>85</v>
      </c>
      <c r="C20" s="93"/>
      <c r="D20" s="94">
        <v>1.4000000000000001E-4</v>
      </c>
      <c r="E20" s="94">
        <v>0</v>
      </c>
      <c r="F20" s="94">
        <v>0</v>
      </c>
      <c r="G20" s="94">
        <v>1.4000000000000001E-4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1.4000000000000001E-4</v>
      </c>
      <c r="T20" s="94">
        <v>0</v>
      </c>
      <c r="U20" s="94">
        <v>0</v>
      </c>
      <c r="V20" s="94">
        <v>0</v>
      </c>
      <c r="W20" s="94">
        <v>1.4000000000000001E-4</v>
      </c>
      <c r="X20" s="94">
        <v>0</v>
      </c>
      <c r="Y20" s="94">
        <v>0</v>
      </c>
      <c r="Z20" s="94">
        <v>1.4000000000000001E-4</v>
      </c>
      <c r="AA20" s="94">
        <v>0</v>
      </c>
      <c r="AB20" s="94">
        <v>1.4000000000000001E-4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1.4000000000000001E-4</v>
      </c>
      <c r="AL20" s="94">
        <f t="shared" si="1"/>
        <v>1.4000000000000001E-4</v>
      </c>
      <c r="AM20" s="94">
        <v>0</v>
      </c>
      <c r="AN20" s="94">
        <v>1.4000000000000001E-4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0.62196399999999996</v>
      </c>
      <c r="E21" s="94">
        <v>0</v>
      </c>
      <c r="F21" s="94">
        <v>0</v>
      </c>
      <c r="G21" s="94">
        <v>0.62196399999999996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0.62196399999999996</v>
      </c>
      <c r="T21" s="94">
        <v>0</v>
      </c>
      <c r="U21" s="94">
        <v>0</v>
      </c>
      <c r="V21" s="94">
        <v>0</v>
      </c>
      <c r="W21" s="94">
        <v>0.62196399999999996</v>
      </c>
      <c r="X21" s="94">
        <v>0.52172299999999994</v>
      </c>
      <c r="Y21" s="94">
        <v>0</v>
      </c>
      <c r="Z21" s="94">
        <v>0.100241</v>
      </c>
      <c r="AA21" s="94">
        <v>3.4759999999999999E-2</v>
      </c>
      <c r="AB21" s="94">
        <v>3.4760000000000013E-2</v>
      </c>
      <c r="AC21" s="94">
        <v>0.58720399999999995</v>
      </c>
      <c r="AD21" s="94">
        <v>0.537632</v>
      </c>
      <c r="AE21" s="97">
        <v>4.9571999999999998E-2</v>
      </c>
      <c r="AF21" s="94">
        <v>0</v>
      </c>
      <c r="AG21" s="96">
        <v>0.537632</v>
      </c>
      <c r="AH21" s="94">
        <v>4.9571999999999998E-2</v>
      </c>
      <c r="AI21" s="94">
        <v>0.537632</v>
      </c>
      <c r="AJ21" s="94">
        <v>0</v>
      </c>
      <c r="AK21" s="94">
        <f t="shared" si="0"/>
        <v>0.62196399999999996</v>
      </c>
      <c r="AL21" s="94">
        <f t="shared" si="1"/>
        <v>8.433199999999999E-2</v>
      </c>
      <c r="AM21" s="94">
        <v>0</v>
      </c>
      <c r="AN21" s="94">
        <v>8.433199999999999E-2</v>
      </c>
      <c r="AO21" s="94">
        <f t="shared" si="2"/>
        <v>0.537632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7.2707860000000002</v>
      </c>
      <c r="E25" s="94">
        <v>0</v>
      </c>
      <c r="F25" s="94">
        <v>0</v>
      </c>
      <c r="G25" s="94">
        <v>7.2707860000000002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7.2707860000000002</v>
      </c>
      <c r="T25" s="94">
        <v>0</v>
      </c>
      <c r="U25" s="94">
        <v>0</v>
      </c>
      <c r="V25" s="94">
        <v>0</v>
      </c>
      <c r="W25" s="94">
        <v>7.2707860000000002</v>
      </c>
      <c r="X25" s="94">
        <v>0.52496600000000004</v>
      </c>
      <c r="Y25" s="94">
        <v>0</v>
      </c>
      <c r="Z25" s="94">
        <v>6.7458200000000001</v>
      </c>
      <c r="AA25" s="94">
        <v>1.1529999999999999E-2</v>
      </c>
      <c r="AB25" s="94">
        <v>1.1529999999998708E-2</v>
      </c>
      <c r="AC25" s="94">
        <v>7.2592560000000015</v>
      </c>
      <c r="AD25" s="94">
        <v>7.2592560000000015</v>
      </c>
      <c r="AE25" s="97">
        <v>0</v>
      </c>
      <c r="AF25" s="94">
        <v>0</v>
      </c>
      <c r="AG25" s="96">
        <v>7.2592560000000015</v>
      </c>
      <c r="AH25" s="94">
        <v>0</v>
      </c>
      <c r="AI25" s="94">
        <v>7.2592560000000015</v>
      </c>
      <c r="AJ25" s="94">
        <v>0</v>
      </c>
      <c r="AK25" s="94">
        <f t="shared" si="0"/>
        <v>7.2707860000000002</v>
      </c>
      <c r="AL25" s="94">
        <f t="shared" si="1"/>
        <v>1.1529999999999999E-2</v>
      </c>
      <c r="AM25" s="94">
        <v>0</v>
      </c>
      <c r="AN25" s="94">
        <v>1.1529999999999999E-2</v>
      </c>
      <c r="AO25" s="94">
        <f t="shared" si="2"/>
        <v>7.2592560000000006</v>
      </c>
    </row>
    <row r="26" spans="2:41" s="91" customFormat="1" ht="27" customHeight="1">
      <c r="B26" s="100" t="s">
        <v>91</v>
      </c>
      <c r="C26" s="93"/>
      <c r="D26" s="94">
        <v>1.1223299999999998</v>
      </c>
      <c r="E26" s="94">
        <v>0</v>
      </c>
      <c r="F26" s="94">
        <v>0</v>
      </c>
      <c r="G26" s="94">
        <v>1.1223299999999998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1.1223299999999998</v>
      </c>
      <c r="T26" s="94">
        <v>0</v>
      </c>
      <c r="U26" s="94">
        <v>0</v>
      </c>
      <c r="V26" s="94">
        <v>0</v>
      </c>
      <c r="W26" s="94">
        <v>1.1223299999999998</v>
      </c>
      <c r="X26" s="94">
        <v>0</v>
      </c>
      <c r="Y26" s="94">
        <v>0</v>
      </c>
      <c r="Z26" s="94">
        <v>1.1223299999999998</v>
      </c>
      <c r="AA26" s="94">
        <v>0</v>
      </c>
      <c r="AB26" s="94">
        <v>0</v>
      </c>
      <c r="AC26" s="94">
        <v>1.1223299999999998</v>
      </c>
      <c r="AD26" s="94">
        <v>1.1223299999999998</v>
      </c>
      <c r="AE26" s="97">
        <v>0</v>
      </c>
      <c r="AF26" s="94">
        <v>0</v>
      </c>
      <c r="AG26" s="96">
        <v>1.1223299999999998</v>
      </c>
      <c r="AH26" s="94">
        <v>0</v>
      </c>
      <c r="AI26" s="94">
        <v>1.1223299999999998</v>
      </c>
      <c r="AJ26" s="94">
        <v>0</v>
      </c>
      <c r="AK26" s="94">
        <f t="shared" si="0"/>
        <v>1.1223299999999998</v>
      </c>
      <c r="AL26" s="94">
        <f t="shared" si="1"/>
        <v>0</v>
      </c>
      <c r="AM26" s="94">
        <v>0</v>
      </c>
      <c r="AN26" s="94">
        <v>0</v>
      </c>
      <c r="AO26" s="94">
        <f t="shared" si="2"/>
        <v>1.1223299999999998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2.3935000000000005E-2</v>
      </c>
      <c r="E28" s="94">
        <v>0</v>
      </c>
      <c r="F28" s="94">
        <v>0</v>
      </c>
      <c r="G28" s="94">
        <v>2.3935000000000005E-2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2.3935000000000005E-2</v>
      </c>
      <c r="T28" s="94">
        <v>0</v>
      </c>
      <c r="U28" s="94">
        <v>0</v>
      </c>
      <c r="V28" s="94">
        <v>0</v>
      </c>
      <c r="W28" s="94">
        <v>2.3935000000000005E-2</v>
      </c>
      <c r="X28" s="94">
        <v>2.3910000000000004E-2</v>
      </c>
      <c r="Y28" s="94">
        <v>0</v>
      </c>
      <c r="Z28" s="94">
        <v>2.5000000000000001E-5</v>
      </c>
      <c r="AA28" s="94">
        <v>0</v>
      </c>
      <c r="AB28" s="94">
        <v>0</v>
      </c>
      <c r="AC28" s="94">
        <v>2.3935000000000001E-2</v>
      </c>
      <c r="AD28" s="94">
        <v>2.3935000000000001E-2</v>
      </c>
      <c r="AE28" s="97">
        <v>0</v>
      </c>
      <c r="AF28" s="94">
        <v>0</v>
      </c>
      <c r="AG28" s="96">
        <v>2.3935000000000001E-2</v>
      </c>
      <c r="AH28" s="94">
        <v>0</v>
      </c>
      <c r="AI28" s="94">
        <v>2.3935000000000001E-2</v>
      </c>
      <c r="AJ28" s="94">
        <v>0</v>
      </c>
      <c r="AK28" s="94">
        <f t="shared" si="0"/>
        <v>2.3935000000000005E-2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2.3935000000000005E-2</v>
      </c>
    </row>
    <row r="29" spans="2:41" s="91" customFormat="1" ht="27" customHeight="1">
      <c r="B29" s="100" t="s">
        <v>94</v>
      </c>
      <c r="C29" s="93"/>
      <c r="D29" s="94">
        <v>0.201955</v>
      </c>
      <c r="E29" s="94">
        <v>0</v>
      </c>
      <c r="F29" s="94">
        <v>0</v>
      </c>
      <c r="G29" s="94">
        <v>0.201955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0.201955</v>
      </c>
      <c r="T29" s="94">
        <v>0</v>
      </c>
      <c r="U29" s="94">
        <v>0</v>
      </c>
      <c r="V29" s="94">
        <v>0</v>
      </c>
      <c r="W29" s="94">
        <v>0.201955</v>
      </c>
      <c r="X29" s="94">
        <v>0.20193</v>
      </c>
      <c r="Y29" s="94">
        <v>0</v>
      </c>
      <c r="Z29" s="94">
        <v>2.5000000000000001E-5</v>
      </c>
      <c r="AA29" s="94">
        <v>0</v>
      </c>
      <c r="AB29" s="94">
        <v>0</v>
      </c>
      <c r="AC29" s="94">
        <v>0.201955</v>
      </c>
      <c r="AD29" s="94">
        <v>0.19359999999999999</v>
      </c>
      <c r="AE29" s="97">
        <v>8.3549999999999996E-3</v>
      </c>
      <c r="AF29" s="94">
        <v>0</v>
      </c>
      <c r="AG29" s="96">
        <v>0.19359999999999999</v>
      </c>
      <c r="AH29" s="94">
        <v>8.3549999999999996E-3</v>
      </c>
      <c r="AI29" s="94">
        <v>0.19359999999999999</v>
      </c>
      <c r="AJ29" s="94">
        <v>0</v>
      </c>
      <c r="AK29" s="94">
        <f t="shared" si="0"/>
        <v>0.201955</v>
      </c>
      <c r="AL29" s="94">
        <f t="shared" si="1"/>
        <v>8.3549999999999996E-3</v>
      </c>
      <c r="AM29" s="94">
        <v>0</v>
      </c>
      <c r="AN29" s="94">
        <v>8.3549999999999996E-3</v>
      </c>
      <c r="AO29" s="94">
        <f t="shared" si="2"/>
        <v>0.19359999999999999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2.5793920000000004</v>
      </c>
      <c r="E36" s="94">
        <v>0</v>
      </c>
      <c r="F36" s="94">
        <v>0</v>
      </c>
      <c r="G36" s="94">
        <v>2.5793920000000004</v>
      </c>
      <c r="H36" s="94">
        <v>0</v>
      </c>
      <c r="I36" s="94">
        <v>0</v>
      </c>
      <c r="J36" s="94">
        <v>0</v>
      </c>
      <c r="K36" s="94">
        <v>3.64</v>
      </c>
      <c r="L36" s="94">
        <v>0</v>
      </c>
      <c r="M36" s="94">
        <v>2.0170000000000003</v>
      </c>
      <c r="N36" s="94">
        <v>0</v>
      </c>
      <c r="O36" s="94">
        <v>1.623</v>
      </c>
      <c r="P36" s="94">
        <v>0.219</v>
      </c>
      <c r="Q36" s="94">
        <v>0</v>
      </c>
      <c r="R36" s="101">
        <v>0</v>
      </c>
      <c r="S36" s="96">
        <v>0.34339200000000003</v>
      </c>
      <c r="T36" s="94">
        <v>0</v>
      </c>
      <c r="U36" s="94">
        <v>0</v>
      </c>
      <c r="V36" s="94">
        <v>0</v>
      </c>
      <c r="W36" s="94">
        <v>0.34339200000000003</v>
      </c>
      <c r="X36" s="94">
        <v>6.4680000000000001E-2</v>
      </c>
      <c r="Y36" s="94">
        <v>0</v>
      </c>
      <c r="Z36" s="94">
        <v>0.27871200000000002</v>
      </c>
      <c r="AA36" s="94">
        <v>0.27871200000000002</v>
      </c>
      <c r="AB36" s="94">
        <v>0.27871200000000007</v>
      </c>
      <c r="AC36" s="94">
        <v>6.4680000000000001E-2</v>
      </c>
      <c r="AD36" s="94">
        <v>6.0010999999999995E-2</v>
      </c>
      <c r="AE36" s="94">
        <v>4.6690000000000004E-3</v>
      </c>
      <c r="AF36" s="94">
        <v>0</v>
      </c>
      <c r="AG36" s="96">
        <v>0.27901100000000001</v>
      </c>
      <c r="AH36" s="94">
        <v>4.6690000000000004E-3</v>
      </c>
      <c r="AI36" s="94">
        <v>0.27901100000000001</v>
      </c>
      <c r="AJ36" s="94">
        <v>0</v>
      </c>
      <c r="AK36" s="94">
        <f t="shared" si="0"/>
        <v>2.5793920000000004</v>
      </c>
      <c r="AL36" s="94">
        <f t="shared" si="1"/>
        <v>0.28338099999999999</v>
      </c>
      <c r="AM36" s="94">
        <f>SUM(AM37:AM39)</f>
        <v>0</v>
      </c>
      <c r="AN36" s="94">
        <f>SUM(AN37:AN39)</f>
        <v>0.28338099999999999</v>
      </c>
      <c r="AO36" s="94">
        <f t="shared" si="2"/>
        <v>2.2960110000000005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2.5790800000000003</v>
      </c>
      <c r="E38" s="109">
        <v>0</v>
      </c>
      <c r="F38" s="109">
        <v>0</v>
      </c>
      <c r="G38" s="109">
        <v>2.5790800000000003</v>
      </c>
      <c r="H38" s="109">
        <v>0</v>
      </c>
      <c r="I38" s="109">
        <v>0</v>
      </c>
      <c r="J38" s="109">
        <v>0</v>
      </c>
      <c r="K38" s="109">
        <v>3.64</v>
      </c>
      <c r="L38" s="109">
        <v>0</v>
      </c>
      <c r="M38" s="109">
        <v>2.0170000000000003</v>
      </c>
      <c r="N38" s="109">
        <v>0</v>
      </c>
      <c r="O38" s="109">
        <v>1.623</v>
      </c>
      <c r="P38" s="109">
        <v>0.219</v>
      </c>
      <c r="Q38" s="109">
        <v>0</v>
      </c>
      <c r="R38" s="110">
        <v>0</v>
      </c>
      <c r="S38" s="111">
        <v>0.34308000000000005</v>
      </c>
      <c r="T38" s="109">
        <v>0</v>
      </c>
      <c r="U38" s="109">
        <v>0</v>
      </c>
      <c r="V38" s="109">
        <v>0</v>
      </c>
      <c r="W38" s="109">
        <v>0.34308000000000005</v>
      </c>
      <c r="X38" s="109">
        <v>6.4579999999999999E-2</v>
      </c>
      <c r="Y38" s="109">
        <v>0</v>
      </c>
      <c r="Z38" s="109">
        <v>0.27850000000000003</v>
      </c>
      <c r="AA38" s="109">
        <v>0.27850000000000003</v>
      </c>
      <c r="AB38" s="109">
        <v>0.27850000000000008</v>
      </c>
      <c r="AC38" s="109">
        <v>6.4579999999999999E-2</v>
      </c>
      <c r="AD38" s="109">
        <v>5.9930999999999998E-2</v>
      </c>
      <c r="AE38" s="109">
        <v>4.6490000000000004E-3</v>
      </c>
      <c r="AF38" s="110">
        <v>0</v>
      </c>
      <c r="AG38" s="111">
        <v>0.27893099999999998</v>
      </c>
      <c r="AH38" s="109">
        <v>4.6490000000000004E-3</v>
      </c>
      <c r="AI38" s="109">
        <v>0.27893099999999998</v>
      </c>
      <c r="AJ38" s="109">
        <v>0</v>
      </c>
      <c r="AK38" s="109">
        <f t="shared" si="0"/>
        <v>2.5790800000000003</v>
      </c>
      <c r="AL38" s="109">
        <f t="shared" si="1"/>
        <v>0.28314899999999998</v>
      </c>
      <c r="AM38" s="109">
        <v>0</v>
      </c>
      <c r="AN38" s="109">
        <v>0.28314899999999998</v>
      </c>
      <c r="AO38" s="109">
        <f t="shared" si="2"/>
        <v>2.2959310000000004</v>
      </c>
    </row>
    <row r="39" spans="2:41" ht="27" customHeight="1">
      <c r="B39" s="112">
        <v>0</v>
      </c>
      <c r="C39" s="119" t="s">
        <v>101</v>
      </c>
      <c r="D39" s="114">
        <v>3.1199999999999999E-4</v>
      </c>
      <c r="E39" s="95">
        <v>0</v>
      </c>
      <c r="F39" s="114">
        <v>0</v>
      </c>
      <c r="G39" s="114">
        <v>3.1199999999999999E-4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3.1199999999999999E-4</v>
      </c>
      <c r="T39" s="114">
        <v>0</v>
      </c>
      <c r="U39" s="114">
        <v>0</v>
      </c>
      <c r="V39" s="114">
        <v>0</v>
      </c>
      <c r="W39" s="114">
        <v>3.1199999999999999E-4</v>
      </c>
      <c r="X39" s="114">
        <v>1E-4</v>
      </c>
      <c r="Y39" s="114">
        <v>0</v>
      </c>
      <c r="Z39" s="114">
        <v>2.12E-4</v>
      </c>
      <c r="AA39" s="114">
        <v>2.12E-4</v>
      </c>
      <c r="AB39" s="114">
        <v>2.12E-4</v>
      </c>
      <c r="AC39" s="114">
        <v>1E-4</v>
      </c>
      <c r="AD39" s="114">
        <v>8.0000000000000007E-5</v>
      </c>
      <c r="AE39" s="114">
        <v>2.0000000000000002E-5</v>
      </c>
      <c r="AF39" s="115">
        <v>0</v>
      </c>
      <c r="AG39" s="116">
        <v>8.0000000000000007E-5</v>
      </c>
      <c r="AH39" s="114">
        <v>2.0000000000000002E-5</v>
      </c>
      <c r="AI39" s="114">
        <v>8.0000000000000007E-5</v>
      </c>
      <c r="AJ39" s="95">
        <v>0</v>
      </c>
      <c r="AK39" s="95">
        <f t="shared" si="0"/>
        <v>3.1199999999999999E-4</v>
      </c>
      <c r="AL39" s="95">
        <f t="shared" si="1"/>
        <v>2.3199999999999997E-4</v>
      </c>
      <c r="AM39" s="95">
        <v>0</v>
      </c>
      <c r="AN39" s="95">
        <v>2.3199999999999997E-4</v>
      </c>
      <c r="AO39" s="95">
        <f t="shared" si="2"/>
        <v>8.000000000000002E-5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2018-03-28T02:22:01Z</dcterms:created>
  <dcterms:modified xsi:type="dcterms:W3CDTF">2018-03-28T02:22:02Z</dcterms:modified>
</cp:coreProperties>
</file>