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企画調整班\00人口及び庶務関連\05 人口関係\01毎月推計人口\HP用\"/>
    </mc:Choice>
  </mc:AlternateContent>
  <bookViews>
    <workbookView xWindow="1065" yWindow="135" windowWidth="12030" windowHeight="7650" tabRatio="650" firstSheet="6" activeTab="11"/>
  </bookViews>
  <sheets>
    <sheet name="R4.4" sheetId="68" r:id="rId1"/>
    <sheet name="R4.5" sheetId="69" r:id="rId2"/>
    <sheet name="R4.6" sheetId="70" r:id="rId3"/>
    <sheet name="R4.7" sheetId="71" r:id="rId4"/>
    <sheet name="R4.8" sheetId="72" r:id="rId5"/>
    <sheet name="R4.9" sheetId="73" r:id="rId6"/>
    <sheet name="R4.10" sheetId="74" r:id="rId7"/>
    <sheet name="R4.11" sheetId="75" r:id="rId8"/>
    <sheet name="R4.12" sheetId="76" r:id="rId9"/>
    <sheet name="R5.1" sheetId="77" r:id="rId10"/>
    <sheet name="R5.2" sheetId="78" r:id="rId11"/>
    <sheet name="R5.3" sheetId="79" r:id="rId12"/>
  </sheets>
  <definedNames>
    <definedName name="_xlnm.Print_Area" localSheetId="6">'R4.10'!$A$1:$J$46</definedName>
    <definedName name="_xlnm.Print_Area" localSheetId="7">'R4.11'!$A$1:$J$46</definedName>
    <definedName name="_xlnm.Print_Area" localSheetId="8">'R4.12'!$A$1:$J$46</definedName>
    <definedName name="_xlnm.Print_Area" localSheetId="0">'R4.4'!$A$1:$J$46</definedName>
    <definedName name="_xlnm.Print_Area" localSheetId="1">'R4.5'!$A$1:$J$46</definedName>
    <definedName name="_xlnm.Print_Area" localSheetId="2">'R4.6'!$A$1:$J$46</definedName>
    <definedName name="_xlnm.Print_Area" localSheetId="3">'R4.7'!$A$1:$J$46</definedName>
    <definedName name="_xlnm.Print_Area" localSheetId="4">'R4.8'!$A$1:$J$46</definedName>
    <definedName name="_xlnm.Print_Area" localSheetId="5">'R4.9'!$A$1:$J$46</definedName>
    <definedName name="_xlnm.Print_Area" localSheetId="9">'R5.1'!$A$1:$J$46</definedName>
    <definedName name="_xlnm.Print_Area" localSheetId="10">'R5.2'!$A$1:$J$46</definedName>
    <definedName name="_xlnm.Print_Area" localSheetId="11">'R5.3'!$A$1:$J$46</definedName>
  </definedNames>
  <calcPr calcId="162913"/>
</workbook>
</file>

<file path=xl/calcChain.xml><?xml version="1.0" encoding="utf-8"?>
<calcChain xmlns="http://schemas.openxmlformats.org/spreadsheetml/2006/main">
  <c r="I38" i="73" l="1"/>
  <c r="H38" i="73"/>
  <c r="G38" i="73"/>
  <c r="F38" i="73"/>
  <c r="I34" i="73"/>
  <c r="H34" i="73"/>
  <c r="G34" i="73"/>
  <c r="F34" i="73"/>
  <c r="I27" i="73"/>
  <c r="H27" i="73"/>
  <c r="G27" i="73"/>
  <c r="F27" i="73"/>
  <c r="I23" i="73"/>
  <c r="H23" i="73"/>
  <c r="G23" i="73"/>
  <c r="F23" i="73"/>
  <c r="I19" i="73"/>
  <c r="H19" i="73"/>
  <c r="G19" i="73"/>
  <c r="F19" i="73"/>
  <c r="I17" i="73"/>
  <c r="H17" i="73"/>
  <c r="G17" i="73"/>
  <c r="F17" i="73"/>
  <c r="I6" i="73"/>
  <c r="H6" i="73"/>
  <c r="G6" i="73"/>
  <c r="F6" i="73"/>
  <c r="F7" i="73" l="1"/>
  <c r="H7" i="73"/>
  <c r="H5" i="73" s="1"/>
  <c r="F5" i="73"/>
  <c r="G7" i="73"/>
  <c r="I7" i="73"/>
  <c r="I38" i="72"/>
  <c r="H38" i="72"/>
  <c r="G38" i="72"/>
  <c r="F38" i="72"/>
  <c r="I34" i="72"/>
  <c r="H34" i="72"/>
  <c r="G34" i="72"/>
  <c r="F34" i="72"/>
  <c r="I27" i="72"/>
  <c r="H27" i="72"/>
  <c r="G27" i="72"/>
  <c r="F27" i="72"/>
  <c r="I23" i="72"/>
  <c r="H23" i="72"/>
  <c r="G23" i="72"/>
  <c r="F23" i="72"/>
  <c r="I19" i="72"/>
  <c r="H19" i="72"/>
  <c r="G19" i="72"/>
  <c r="F19" i="72"/>
  <c r="I17" i="72"/>
  <c r="H17" i="72"/>
  <c r="G17" i="72"/>
  <c r="F17" i="72"/>
  <c r="I6" i="72"/>
  <c r="H6" i="72"/>
  <c r="G6" i="72"/>
  <c r="F6" i="72"/>
  <c r="I5" i="73" l="1"/>
  <c r="G5" i="73"/>
  <c r="F7" i="72"/>
  <c r="F5" i="72" s="1"/>
  <c r="H7" i="72"/>
  <c r="I7" i="72"/>
  <c r="G7" i="72"/>
  <c r="I38" i="71"/>
  <c r="H38" i="71"/>
  <c r="G38" i="71"/>
  <c r="F38" i="71"/>
  <c r="I34" i="71"/>
  <c r="H34" i="71"/>
  <c r="G34" i="71"/>
  <c r="F34" i="71"/>
  <c r="I27" i="71"/>
  <c r="H27" i="71"/>
  <c r="G27" i="71"/>
  <c r="F27" i="71"/>
  <c r="I23" i="71"/>
  <c r="H23" i="71"/>
  <c r="G23" i="71"/>
  <c r="F23" i="71"/>
  <c r="I19" i="71"/>
  <c r="H19" i="71"/>
  <c r="G19" i="71"/>
  <c r="F19" i="71"/>
  <c r="I17" i="71"/>
  <c r="H17" i="71"/>
  <c r="G17" i="71"/>
  <c r="F17" i="71"/>
  <c r="I6" i="71"/>
  <c r="H6" i="71"/>
  <c r="G6" i="71"/>
  <c r="F6" i="71"/>
  <c r="H5" i="72" l="1"/>
  <c r="I5" i="72"/>
  <c r="G5" i="72"/>
  <c r="G7" i="71"/>
  <c r="H7" i="71"/>
  <c r="H5" i="71"/>
  <c r="G5" i="71"/>
  <c r="I7" i="71"/>
  <c r="F7" i="71"/>
  <c r="I38" i="70"/>
  <c r="H38" i="70"/>
  <c r="G38" i="70"/>
  <c r="F38" i="70"/>
  <c r="I34" i="70"/>
  <c r="H34" i="70"/>
  <c r="G34" i="70"/>
  <c r="F34" i="70"/>
  <c r="I27" i="70"/>
  <c r="H27" i="70"/>
  <c r="G27" i="70"/>
  <c r="F27" i="70"/>
  <c r="I23" i="70"/>
  <c r="H23" i="70"/>
  <c r="G23" i="70"/>
  <c r="F23" i="70"/>
  <c r="I19" i="70"/>
  <c r="H19" i="70"/>
  <c r="G19" i="70"/>
  <c r="F19" i="70"/>
  <c r="I17" i="70"/>
  <c r="H17" i="70"/>
  <c r="G17" i="70"/>
  <c r="F17" i="70"/>
  <c r="I6" i="70"/>
  <c r="H6" i="70"/>
  <c r="G6" i="70"/>
  <c r="F6" i="70"/>
  <c r="F5" i="71" l="1"/>
  <c r="I5" i="71"/>
  <c r="G7" i="70"/>
  <c r="H7" i="70"/>
  <c r="I7" i="70"/>
  <c r="F7" i="70"/>
  <c r="G6" i="69"/>
  <c r="I38" i="69"/>
  <c r="H38" i="69"/>
  <c r="G38" i="69"/>
  <c r="F38" i="69"/>
  <c r="I34" i="69"/>
  <c r="H34" i="69"/>
  <c r="G34" i="69"/>
  <c r="F34" i="69"/>
  <c r="I27" i="69"/>
  <c r="H27" i="69"/>
  <c r="H7" i="69" s="1"/>
  <c r="H5" i="69" s="1"/>
  <c r="G27" i="69"/>
  <c r="F27" i="69"/>
  <c r="F7" i="69" s="1"/>
  <c r="F5" i="69" s="1"/>
  <c r="I23" i="69"/>
  <c r="I7" i="69" s="1"/>
  <c r="I5" i="69" s="1"/>
  <c r="H23" i="69"/>
  <c r="G23" i="69"/>
  <c r="F23" i="69"/>
  <c r="I19" i="69"/>
  <c r="H19" i="69"/>
  <c r="G19" i="69"/>
  <c r="F19" i="69"/>
  <c r="I17" i="69"/>
  <c r="H17" i="69"/>
  <c r="G17" i="69"/>
  <c r="F17" i="69"/>
  <c r="F6" i="69"/>
  <c r="H6" i="69"/>
  <c r="I6" i="69"/>
  <c r="G7" i="69" l="1"/>
  <c r="G5" i="69" s="1"/>
  <c r="H5" i="70"/>
  <c r="G5" i="70"/>
  <c r="F5" i="70"/>
  <c r="I5" i="70"/>
  <c r="G38" i="68"/>
  <c r="G34" i="68"/>
  <c r="G27" i="68"/>
  <c r="G23" i="68"/>
  <c r="G19" i="68"/>
  <c r="G17" i="68"/>
  <c r="G6" i="68"/>
  <c r="G7" i="68" l="1"/>
  <c r="G5" i="68" l="1"/>
</calcChain>
</file>

<file path=xl/sharedStrings.xml><?xml version="1.0" encoding="utf-8"?>
<sst xmlns="http://schemas.openxmlformats.org/spreadsheetml/2006/main" count="628" uniqueCount="64">
  <si>
    <t>県       計</t>
  </si>
  <si>
    <t>市　部　計</t>
  </si>
  <si>
    <t>郡　部　計</t>
  </si>
  <si>
    <t>和 歌 山 市</t>
  </si>
  <si>
    <t>海   南   市</t>
  </si>
  <si>
    <t>橋   本   市</t>
  </si>
  <si>
    <t>有   田   市</t>
  </si>
  <si>
    <t>御   坊   市</t>
  </si>
  <si>
    <t>田   辺   市</t>
  </si>
  <si>
    <t>新   宮   市</t>
  </si>
  <si>
    <t>海草郡</t>
  </si>
  <si>
    <t>伊都郡</t>
  </si>
  <si>
    <t>かつらぎ町</t>
  </si>
  <si>
    <t>九 度 山 町</t>
  </si>
  <si>
    <t>高   野   町</t>
  </si>
  <si>
    <t>有田郡</t>
  </si>
  <si>
    <t>湯   浅   町</t>
  </si>
  <si>
    <t>広   川   町</t>
  </si>
  <si>
    <t>日高郡</t>
  </si>
  <si>
    <t>美   浜   町</t>
  </si>
  <si>
    <t>日   高   町</t>
  </si>
  <si>
    <t>由   良   町</t>
  </si>
  <si>
    <t>印   南   町</t>
  </si>
  <si>
    <t>西牟婁郡</t>
  </si>
  <si>
    <t>白   浜   町</t>
  </si>
  <si>
    <t>上 富 田 町</t>
  </si>
  <si>
    <t>す さ み 町</t>
  </si>
  <si>
    <t>東牟婁郡</t>
  </si>
  <si>
    <t>那智勝浦町</t>
  </si>
  <si>
    <t>太   地   町</t>
  </si>
  <si>
    <t>古 座 川 町</t>
  </si>
  <si>
    <t>北   山   村</t>
  </si>
  <si>
    <t>みなべ町</t>
    <rPh sb="3" eb="4">
      <t>チョウ</t>
    </rPh>
    <phoneticPr fontId="3"/>
  </si>
  <si>
    <t>串本町</t>
    <rPh sb="0" eb="3">
      <t>クシモトチョウ</t>
    </rPh>
    <phoneticPr fontId="3"/>
  </si>
  <si>
    <t>日高川町</t>
    <rPh sb="0" eb="2">
      <t>ヒダカ</t>
    </rPh>
    <rPh sb="2" eb="3">
      <t>ガワ</t>
    </rPh>
    <rPh sb="3" eb="4">
      <t>チョウ</t>
    </rPh>
    <phoneticPr fontId="3"/>
  </si>
  <si>
    <t>紀の川市</t>
    <rPh sb="0" eb="1">
      <t>キ</t>
    </rPh>
    <rPh sb="2" eb="3">
      <t>カワ</t>
    </rPh>
    <rPh sb="3" eb="4">
      <t>シ</t>
    </rPh>
    <phoneticPr fontId="3"/>
  </si>
  <si>
    <t>有田川町</t>
    <rPh sb="0" eb="2">
      <t>アリダ</t>
    </rPh>
    <rPh sb="2" eb="3">
      <t>ガワ</t>
    </rPh>
    <rPh sb="3" eb="4">
      <t>チョウ</t>
    </rPh>
    <phoneticPr fontId="3"/>
  </si>
  <si>
    <t>対前月増減</t>
    <rPh sb="0" eb="1">
      <t>タイ</t>
    </rPh>
    <rPh sb="1" eb="3">
      <t>ゼンゲツ</t>
    </rPh>
    <rPh sb="3" eb="5">
      <t>ゾウゲン</t>
    </rPh>
    <phoneticPr fontId="3"/>
  </si>
  <si>
    <t>紀美野町</t>
    <rPh sb="0" eb="1">
      <t>キ</t>
    </rPh>
    <rPh sb="1" eb="2">
      <t>ミ</t>
    </rPh>
    <rPh sb="2" eb="3">
      <t>ノ</t>
    </rPh>
    <rPh sb="3" eb="4">
      <t>チョウ</t>
    </rPh>
    <phoneticPr fontId="3"/>
  </si>
  <si>
    <t>岩出市</t>
    <rPh sb="0" eb="2">
      <t>イワデ</t>
    </rPh>
    <rPh sb="2" eb="3">
      <t>シ</t>
    </rPh>
    <phoneticPr fontId="3"/>
  </si>
  <si>
    <t>各月１日現在の和歌山県の人口及び世帯数</t>
  </si>
  <si>
    <t>増減数</t>
    <rPh sb="0" eb="2">
      <t>ゾウゲン</t>
    </rPh>
    <rPh sb="2" eb="3">
      <t>スウ</t>
    </rPh>
    <phoneticPr fontId="3"/>
  </si>
  <si>
    <t>自然増減</t>
    <rPh sb="0" eb="2">
      <t>シゼン</t>
    </rPh>
    <rPh sb="2" eb="4">
      <t>ゾウゲン</t>
    </rPh>
    <phoneticPr fontId="3"/>
  </si>
  <si>
    <t>社会増減</t>
    <rPh sb="0" eb="2">
      <t>シャカイ</t>
    </rPh>
    <rPh sb="2" eb="4">
      <t>ゾウゲン</t>
    </rPh>
    <phoneticPr fontId="3"/>
  </si>
  <si>
    <t>人口</t>
  </si>
  <si>
    <t>世帯数</t>
  </si>
  <si>
    <t>総数</t>
  </si>
  <si>
    <t>男</t>
  </si>
  <si>
    <t>女</t>
  </si>
  <si>
    <t>令和4年4月１日現在</t>
    <rPh sb="0" eb="2">
      <t>レイワ</t>
    </rPh>
    <rPh sb="9" eb="10">
      <t>ザイ</t>
    </rPh>
    <phoneticPr fontId="1"/>
  </si>
  <si>
    <t>2022年4月1日現在</t>
    <rPh sb="4" eb="5">
      <t>ネン</t>
    </rPh>
    <rPh sb="6" eb="7">
      <t>ガツ</t>
    </rPh>
    <rPh sb="7" eb="9">
      <t>ツイタチ</t>
    </rPh>
    <rPh sb="9" eb="11">
      <t>ゲンザイ</t>
    </rPh>
    <phoneticPr fontId="10"/>
  </si>
  <si>
    <t>3月分</t>
    <rPh sb="1" eb="2">
      <t>ガツ</t>
    </rPh>
    <rPh sb="2" eb="3">
      <t>ブン</t>
    </rPh>
    <phoneticPr fontId="3"/>
  </si>
  <si>
    <t>１１か月分</t>
    <rPh sb="3" eb="4">
      <t>ゲツ</t>
    </rPh>
    <rPh sb="4" eb="5">
      <t>ブン</t>
    </rPh>
    <phoneticPr fontId="3"/>
  </si>
  <si>
    <t>令和4年5月１日現在</t>
    <rPh sb="0" eb="2">
      <t>レイワ</t>
    </rPh>
    <rPh sb="9" eb="10">
      <t>ザイ</t>
    </rPh>
    <phoneticPr fontId="1"/>
  </si>
  <si>
    <t>令和4年6月１日現在</t>
    <rPh sb="0" eb="2">
      <t>レイワ</t>
    </rPh>
    <rPh sb="9" eb="10">
      <t>ザイ</t>
    </rPh>
    <phoneticPr fontId="1"/>
  </si>
  <si>
    <t>令和4年7月１日現在</t>
    <rPh sb="0" eb="2">
      <t>レイワ</t>
    </rPh>
    <rPh sb="9" eb="10">
      <t>ザイ</t>
    </rPh>
    <phoneticPr fontId="1"/>
  </si>
  <si>
    <t>令和4年8月１日現在</t>
    <rPh sb="0" eb="2">
      <t>レイワ</t>
    </rPh>
    <rPh sb="9" eb="10">
      <t>ザイ</t>
    </rPh>
    <phoneticPr fontId="1"/>
  </si>
  <si>
    <t>令和4年9月１日現在</t>
    <rPh sb="0" eb="2">
      <t>レイワ</t>
    </rPh>
    <rPh sb="9" eb="10">
      <t>ザイ</t>
    </rPh>
    <phoneticPr fontId="1"/>
  </si>
  <si>
    <t>令和4年10月１日現在</t>
    <rPh sb="0" eb="2">
      <t>レイワ</t>
    </rPh>
    <rPh sb="10" eb="11">
      <t>ザイ</t>
    </rPh>
    <phoneticPr fontId="1"/>
  </si>
  <si>
    <t>令和4年11月１日現在</t>
    <rPh sb="0" eb="2">
      <t>レイワ</t>
    </rPh>
    <rPh sb="10" eb="11">
      <t>ザイ</t>
    </rPh>
    <phoneticPr fontId="1"/>
  </si>
  <si>
    <t>令和4年12月１日現在</t>
    <rPh sb="0" eb="2">
      <t>レイワ</t>
    </rPh>
    <rPh sb="10" eb="11">
      <t>ザイ</t>
    </rPh>
    <phoneticPr fontId="1"/>
  </si>
  <si>
    <t>令和5年1月1日現在</t>
    <rPh sb="0" eb="2">
      <t>レイワ</t>
    </rPh>
    <rPh sb="9" eb="10">
      <t>ザイ</t>
    </rPh>
    <phoneticPr fontId="1"/>
  </si>
  <si>
    <t>令和5年2月1日現在</t>
    <rPh sb="0" eb="2">
      <t>レイワ</t>
    </rPh>
    <rPh sb="9" eb="10">
      <t>ザイ</t>
    </rPh>
    <phoneticPr fontId="1"/>
  </si>
  <si>
    <t>令和5年3月1日現在</t>
    <rPh sb="0" eb="2">
      <t>レイワ</t>
    </rPh>
    <rPh sb="9" eb="10">
      <t>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</si>
</sst>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0;&quot;▲ &quot;0"/>
    <numFmt numFmtId="178" formatCode="#,##0;&quot;▲ &quot;#,##0"/>
  </numFmts>
  <fonts count="12" x14ac:knownFonts="1"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8.8000000000000007"/>
      <color theme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theme="8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20">
    <xf numFmtId="0" fontId="0" fillId="0" borderId="0" xfId="0"/>
    <xf numFmtId="0" fontId="0" fillId="0" borderId="0" xfId="0" applyFill="1"/>
    <xf numFmtId="0" fontId="0" fillId="2" borderId="1" xfId="0" applyFill="1" applyBorder="1" applyAlignment="1">
      <alignment horizontal="distributed"/>
    </xf>
    <xf numFmtId="0" fontId="0" fillId="2" borderId="2" xfId="0" applyFill="1" applyBorder="1" applyAlignment="1">
      <alignment horizontal="distributed"/>
    </xf>
    <xf numFmtId="0" fontId="0" fillId="2" borderId="3" xfId="0" applyFill="1" applyBorder="1" applyAlignment="1">
      <alignment horizontal="distributed"/>
    </xf>
    <xf numFmtId="0" fontId="0" fillId="2" borderId="4" xfId="0" applyFill="1" applyBorder="1" applyAlignment="1">
      <alignment horizontal="distributed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8" fontId="0" fillId="0" borderId="8" xfId="0" applyNumberFormat="1" applyBorder="1" applyAlignment="1">
      <alignment wrapText="1"/>
    </xf>
    <xf numFmtId="178" fontId="0" fillId="0" borderId="9" xfId="0" applyNumberFormat="1" applyBorder="1" applyAlignment="1">
      <alignment wrapText="1"/>
    </xf>
    <xf numFmtId="178" fontId="0" fillId="0" borderId="10" xfId="0" applyNumberFormat="1" applyFill="1" applyBorder="1" applyAlignment="1">
      <alignment shrinkToFit="1"/>
    </xf>
    <xf numFmtId="0" fontId="0" fillId="3" borderId="10" xfId="0" applyFill="1" applyBorder="1" applyAlignment="1">
      <alignment horizontal="distributed"/>
    </xf>
    <xf numFmtId="178" fontId="0" fillId="0" borderId="12" xfId="0" applyNumberFormat="1" applyBorder="1" applyAlignment="1">
      <alignment wrapText="1"/>
    </xf>
    <xf numFmtId="178" fontId="0" fillId="0" borderId="13" xfId="0" applyNumberFormat="1" applyBorder="1" applyAlignment="1">
      <alignment wrapText="1"/>
    </xf>
    <xf numFmtId="178" fontId="0" fillId="0" borderId="14" xfId="0" applyNumberFormat="1" applyBorder="1" applyAlignment="1">
      <alignment wrapText="1"/>
    </xf>
    <xf numFmtId="178" fontId="4" fillId="0" borderId="12" xfId="3" applyNumberFormat="1" applyFont="1" applyBorder="1" applyAlignment="1">
      <alignment horizontal="right"/>
    </xf>
    <xf numFmtId="178" fontId="4" fillId="0" borderId="9" xfId="3" applyNumberFormat="1" applyFont="1" applyBorder="1" applyAlignment="1">
      <alignment horizontal="right"/>
    </xf>
    <xf numFmtId="178" fontId="4" fillId="0" borderId="0" xfId="3" applyNumberFormat="1" applyFont="1" applyBorder="1"/>
    <xf numFmtId="178" fontId="4" fillId="0" borderId="17" xfId="3" applyNumberFormat="1" applyFont="1" applyFill="1" applyBorder="1"/>
    <xf numFmtId="178" fontId="4" fillId="0" borderId="6" xfId="3" applyNumberFormat="1" applyFont="1" applyFill="1" applyBorder="1"/>
    <xf numFmtId="178" fontId="4" fillId="0" borderId="18" xfId="3" applyNumberFormat="1" applyFont="1" applyFill="1" applyBorder="1"/>
    <xf numFmtId="178" fontId="4" fillId="0" borderId="19" xfId="3" applyNumberFormat="1" applyFont="1" applyFill="1" applyBorder="1" applyAlignment="1"/>
    <xf numFmtId="0" fontId="0" fillId="4" borderId="10" xfId="0" applyFill="1" applyBorder="1" applyAlignment="1">
      <alignment horizontal="distributed"/>
    </xf>
    <xf numFmtId="178" fontId="4" fillId="0" borderId="12" xfId="3" applyNumberFormat="1" applyFont="1" applyFill="1" applyBorder="1"/>
    <xf numFmtId="178" fontId="4" fillId="0" borderId="9" xfId="3" applyNumberFormat="1" applyFont="1" applyFill="1" applyBorder="1"/>
    <xf numFmtId="178" fontId="4" fillId="0" borderId="0" xfId="3" applyNumberFormat="1" applyFont="1" applyFill="1" applyBorder="1"/>
    <xf numFmtId="178" fontId="4" fillId="0" borderId="16" xfId="3" applyNumberFormat="1" applyFont="1" applyFill="1" applyBorder="1" applyAlignment="1"/>
    <xf numFmtId="178" fontId="4" fillId="0" borderId="5" xfId="3" applyNumberFormat="1" applyFont="1" applyFill="1" applyBorder="1"/>
    <xf numFmtId="178" fontId="4" fillId="0" borderId="20" xfId="3" applyNumberFormat="1" applyFont="1" applyFill="1" applyBorder="1"/>
    <xf numFmtId="178" fontId="4" fillId="0" borderId="20" xfId="3" applyNumberFormat="1" applyFont="1" applyFill="1" applyBorder="1" applyAlignment="1"/>
    <xf numFmtId="0" fontId="0" fillId="4" borderId="21" xfId="0" applyFill="1" applyBorder="1" applyAlignment="1">
      <alignment horizontal="distributed"/>
    </xf>
    <xf numFmtId="178" fontId="4" fillId="0" borderId="22" xfId="3" applyNumberFormat="1" applyFont="1" applyBorder="1" applyAlignment="1">
      <alignment horizontal="right"/>
    </xf>
    <xf numFmtId="178" fontId="4" fillId="0" borderId="23" xfId="3" applyNumberFormat="1" applyFont="1" applyBorder="1" applyAlignment="1">
      <alignment horizontal="right"/>
    </xf>
    <xf numFmtId="178" fontId="4" fillId="0" borderId="7" xfId="3" applyNumberFormat="1" applyFont="1" applyBorder="1"/>
    <xf numFmtId="176" fontId="0" fillId="0" borderId="0" xfId="0" applyNumberFormat="1" applyFill="1" applyAlignment="1"/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178" fontId="0" fillId="0" borderId="9" xfId="0" applyNumberFormat="1" applyFill="1" applyBorder="1" applyAlignment="1">
      <alignment shrinkToFit="1"/>
    </xf>
    <xf numFmtId="178" fontId="0" fillId="0" borderId="14" xfId="0" applyNumberFormat="1" applyFill="1" applyBorder="1" applyAlignment="1">
      <alignment shrinkToFit="1"/>
    </xf>
    <xf numFmtId="178" fontId="0" fillId="0" borderId="26" xfId="0" applyNumberFormat="1" applyFill="1" applyBorder="1" applyAlignment="1">
      <alignment shrinkToFit="1"/>
    </xf>
    <xf numFmtId="178" fontId="0" fillId="0" borderId="6" xfId="0" applyNumberFormat="1" applyFill="1" applyBorder="1" applyAlignment="1">
      <alignment shrinkToFit="1"/>
    </xf>
    <xf numFmtId="178" fontId="0" fillId="0" borderId="23" xfId="0" applyNumberFormat="1" applyFill="1" applyBorder="1" applyAlignment="1">
      <alignment shrinkToFit="1"/>
    </xf>
    <xf numFmtId="178" fontId="0" fillId="0" borderId="5" xfId="0" applyNumberFormat="1" applyFill="1" applyBorder="1" applyAlignment="1">
      <alignment shrinkToFit="1"/>
    </xf>
    <xf numFmtId="178" fontId="0" fillId="0" borderId="0" xfId="0" applyNumberFormat="1"/>
    <xf numFmtId="178" fontId="4" fillId="0" borderId="27" xfId="3" applyNumberFormat="1" applyFont="1" applyFill="1" applyBorder="1"/>
    <xf numFmtId="178" fontId="0" fillId="0" borderId="16" xfId="0" applyNumberFormat="1" applyFill="1" applyBorder="1" applyAlignment="1">
      <alignment shrinkToFit="1"/>
    </xf>
    <xf numFmtId="178" fontId="4" fillId="0" borderId="14" xfId="0" applyNumberFormat="1" applyFont="1" applyFill="1" applyBorder="1" applyAlignment="1">
      <alignment shrinkToFit="1"/>
    </xf>
    <xf numFmtId="178" fontId="4" fillId="0" borderId="0" xfId="0" applyNumberFormat="1" applyFont="1"/>
    <xf numFmtId="0" fontId="0" fillId="4" borderId="10" xfId="0" applyFont="1" applyFill="1" applyBorder="1" applyAlignment="1">
      <alignment horizontal="distributed"/>
    </xf>
    <xf numFmtId="0" fontId="6" fillId="0" borderId="0" xfId="0" applyFont="1" applyFill="1"/>
    <xf numFmtId="178" fontId="0" fillId="0" borderId="22" xfId="0" applyNumberFormat="1" applyFill="1" applyBorder="1" applyAlignment="1">
      <alignment shrinkToFit="1"/>
    </xf>
    <xf numFmtId="0" fontId="0" fillId="0" borderId="0" xfId="0" applyAlignment="1">
      <alignment horizontal="right"/>
    </xf>
    <xf numFmtId="177" fontId="0" fillId="0" borderId="0" xfId="0" applyNumberFormat="1" applyAlignment="1">
      <alignment horizontal="right"/>
    </xf>
    <xf numFmtId="178" fontId="0" fillId="0" borderId="1" xfId="0" applyNumberFormat="1" applyFill="1" applyBorder="1" applyAlignment="1">
      <alignment shrinkToFit="1"/>
    </xf>
    <xf numFmtId="0" fontId="6" fillId="0" borderId="0" xfId="0" applyFont="1" applyAlignment="1"/>
    <xf numFmtId="0" fontId="0" fillId="0" borderId="28" xfId="0" applyFont="1" applyFill="1" applyBorder="1" applyAlignment="1">
      <alignment horizontal="left" vertical="top"/>
    </xf>
    <xf numFmtId="178" fontId="0" fillId="0" borderId="35" xfId="0" applyNumberFormat="1" applyFill="1" applyBorder="1" applyAlignment="1">
      <alignment wrapText="1"/>
    </xf>
    <xf numFmtId="178" fontId="0" fillId="0" borderId="36" xfId="0" applyNumberFormat="1" applyFill="1" applyBorder="1" applyAlignment="1">
      <alignment wrapText="1"/>
    </xf>
    <xf numFmtId="178" fontId="4" fillId="0" borderId="24" xfId="3" applyNumberFormat="1" applyFont="1" applyFill="1" applyBorder="1" applyAlignment="1"/>
    <xf numFmtId="0" fontId="9" fillId="6" borderId="6" xfId="0" applyFont="1" applyFill="1" applyBorder="1" applyAlignment="1">
      <alignment horizontal="center" vertical="center" wrapText="1"/>
    </xf>
    <xf numFmtId="0" fontId="11" fillId="0" borderId="0" xfId="0" applyFont="1"/>
    <xf numFmtId="178" fontId="0" fillId="0" borderId="9" xfId="0" applyNumberFormat="1" applyFont="1" applyBorder="1" applyAlignment="1">
      <alignment wrapText="1"/>
    </xf>
    <xf numFmtId="178" fontId="0" fillId="0" borderId="12" xfId="0" applyNumberFormat="1" applyFont="1" applyBorder="1" applyAlignment="1">
      <alignment wrapText="1"/>
    </xf>
    <xf numFmtId="178" fontId="0" fillId="0" borderId="14" xfId="0" applyNumberFormat="1" applyFont="1" applyBorder="1" applyAlignment="1">
      <alignment wrapText="1"/>
    </xf>
    <xf numFmtId="178" fontId="0" fillId="0" borderId="12" xfId="3" applyNumberFormat="1" applyFont="1" applyBorder="1" applyAlignment="1">
      <alignment horizontal="right"/>
    </xf>
    <xf numFmtId="178" fontId="0" fillId="0" borderId="9" xfId="3" applyNumberFormat="1" applyFont="1" applyBorder="1" applyAlignment="1">
      <alignment horizontal="right"/>
    </xf>
    <xf numFmtId="178" fontId="0" fillId="0" borderId="0" xfId="3" applyNumberFormat="1" applyFont="1" applyBorder="1"/>
    <xf numFmtId="178" fontId="0" fillId="0" borderId="17" xfId="3" applyNumberFormat="1" applyFont="1" applyFill="1" applyBorder="1"/>
    <xf numFmtId="178" fontId="0" fillId="0" borderId="6" xfId="3" applyNumberFormat="1" applyFont="1" applyFill="1" applyBorder="1"/>
    <xf numFmtId="178" fontId="0" fillId="0" borderId="18" xfId="3" applyNumberFormat="1" applyFont="1" applyFill="1" applyBorder="1"/>
    <xf numFmtId="178" fontId="0" fillId="0" borderId="12" xfId="3" applyNumberFormat="1" applyFont="1" applyFill="1" applyBorder="1"/>
    <xf numFmtId="178" fontId="0" fillId="0" borderId="9" xfId="3" applyNumberFormat="1" applyFont="1" applyFill="1" applyBorder="1"/>
    <xf numFmtId="178" fontId="0" fillId="0" borderId="0" xfId="3" applyNumberFormat="1" applyFont="1" applyFill="1" applyBorder="1"/>
    <xf numFmtId="178" fontId="0" fillId="0" borderId="5" xfId="3" applyNumberFormat="1" applyFont="1" applyFill="1" applyBorder="1"/>
    <xf numFmtId="178" fontId="0" fillId="0" borderId="20" xfId="3" applyNumberFormat="1" applyFont="1" applyFill="1" applyBorder="1"/>
    <xf numFmtId="178" fontId="0" fillId="0" borderId="27" xfId="3" applyNumberFormat="1" applyFont="1" applyFill="1" applyBorder="1"/>
    <xf numFmtId="178" fontId="0" fillId="0" borderId="22" xfId="3" applyNumberFormat="1" applyFont="1" applyBorder="1" applyAlignment="1">
      <alignment horizontal="right"/>
    </xf>
    <xf numFmtId="178" fontId="0" fillId="0" borderId="23" xfId="3" applyNumberFormat="1" applyFont="1" applyBorder="1" applyAlignment="1">
      <alignment horizontal="right"/>
    </xf>
    <xf numFmtId="178" fontId="0" fillId="0" borderId="7" xfId="3" applyNumberFormat="1" applyFont="1" applyBorder="1"/>
    <xf numFmtId="178" fontId="0" fillId="0" borderId="10" xfId="0" applyNumberFormat="1" applyFont="1" applyFill="1" applyBorder="1" applyAlignment="1">
      <alignment shrinkToFit="1"/>
    </xf>
    <xf numFmtId="178" fontId="0" fillId="0" borderId="26" xfId="0" applyNumberFormat="1" applyFont="1" applyFill="1" applyBorder="1" applyAlignment="1">
      <alignment shrinkToFit="1"/>
    </xf>
    <xf numFmtId="178" fontId="0" fillId="0" borderId="35" xfId="0" applyNumberFormat="1" applyFont="1" applyFill="1" applyBorder="1" applyAlignment="1">
      <alignment wrapText="1"/>
    </xf>
    <xf numFmtId="178" fontId="0" fillId="0" borderId="9" xfId="0" applyNumberFormat="1" applyFont="1" applyFill="1" applyBorder="1" applyAlignment="1">
      <alignment shrinkToFit="1"/>
    </xf>
    <xf numFmtId="178" fontId="0" fillId="0" borderId="16" xfId="0" applyNumberFormat="1" applyFont="1" applyFill="1" applyBorder="1" applyAlignment="1">
      <alignment shrinkToFit="1"/>
    </xf>
    <xf numFmtId="178" fontId="0" fillId="0" borderId="1" xfId="0" applyNumberFormat="1" applyFont="1" applyFill="1" applyBorder="1" applyAlignment="1">
      <alignment shrinkToFit="1"/>
    </xf>
    <xf numFmtId="178" fontId="0" fillId="0" borderId="14" xfId="0" applyNumberFormat="1" applyFont="1" applyFill="1" applyBorder="1" applyAlignment="1">
      <alignment shrinkToFit="1"/>
    </xf>
    <xf numFmtId="178" fontId="0" fillId="0" borderId="36" xfId="0" applyNumberFormat="1" applyFont="1" applyFill="1" applyBorder="1" applyAlignment="1">
      <alignment wrapText="1"/>
    </xf>
    <xf numFmtId="178" fontId="0" fillId="0" borderId="16" xfId="3" applyNumberFormat="1" applyFont="1" applyFill="1" applyBorder="1" applyAlignment="1"/>
    <xf numFmtId="178" fontId="0" fillId="0" borderId="8" xfId="0" applyNumberFormat="1" applyFont="1" applyBorder="1" applyAlignment="1">
      <alignment wrapText="1"/>
    </xf>
    <xf numFmtId="178" fontId="0" fillId="0" borderId="13" xfId="0" applyNumberFormat="1" applyFont="1" applyBorder="1" applyAlignment="1">
      <alignment wrapText="1"/>
    </xf>
    <xf numFmtId="178" fontId="4" fillId="0" borderId="10" xfId="0" applyNumberFormat="1" applyFont="1" applyFill="1" applyBorder="1" applyAlignment="1">
      <alignment shrinkToFit="1"/>
    </xf>
    <xf numFmtId="178" fontId="0" fillId="0" borderId="5" xfId="0" applyNumberFormat="1" applyFont="1" applyFill="1" applyBorder="1" applyAlignment="1">
      <alignment shrinkToFit="1"/>
    </xf>
    <xf numFmtId="178" fontId="0" fillId="0" borderId="6" xfId="0" applyNumberFormat="1" applyFont="1" applyFill="1" applyBorder="1" applyAlignment="1">
      <alignment shrinkToFit="1"/>
    </xf>
    <xf numFmtId="178" fontId="0" fillId="0" borderId="19" xfId="3" applyNumberFormat="1" applyFont="1" applyFill="1" applyBorder="1" applyAlignment="1"/>
    <xf numFmtId="178" fontId="0" fillId="0" borderId="20" xfId="3" applyNumberFormat="1" applyFont="1" applyFill="1" applyBorder="1" applyAlignment="1"/>
    <xf numFmtId="178" fontId="0" fillId="0" borderId="22" xfId="0" applyNumberFormat="1" applyFont="1" applyFill="1" applyBorder="1" applyAlignment="1">
      <alignment shrinkToFit="1"/>
    </xf>
    <xf numFmtId="178" fontId="0" fillId="0" borderId="23" xfId="0" applyNumberFormat="1" applyFont="1" applyFill="1" applyBorder="1" applyAlignment="1">
      <alignment shrinkToFit="1"/>
    </xf>
    <xf numFmtId="178" fontId="0" fillId="0" borderId="24" xfId="3" applyNumberFormat="1" applyFont="1" applyFill="1" applyBorder="1" applyAlignment="1"/>
    <xf numFmtId="0" fontId="9" fillId="6" borderId="6" xfId="0" applyFont="1" applyFill="1" applyBorder="1" applyAlignment="1">
      <alignment horizontal="center" vertical="center"/>
    </xf>
    <xf numFmtId="0" fontId="0" fillId="2" borderId="29" xfId="0" applyFill="1" applyBorder="1" applyAlignment="1"/>
    <xf numFmtId="0" fontId="0" fillId="2" borderId="30" xfId="0" applyFill="1" applyBorder="1" applyAlignment="1"/>
    <xf numFmtId="0" fontId="0" fillId="2" borderId="31" xfId="0" applyFill="1" applyBorder="1" applyAlignment="1"/>
    <xf numFmtId="0" fontId="5" fillId="5" borderId="32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176" fontId="0" fillId="2" borderId="32" xfId="0" applyNumberFormat="1" applyFill="1" applyBorder="1" applyAlignment="1">
      <alignment horizontal="center" vertical="center" wrapText="1"/>
    </xf>
    <xf numFmtId="176" fontId="0" fillId="2" borderId="33" xfId="0" applyNumberFormat="1" applyFill="1" applyBorder="1" applyAlignment="1">
      <alignment horizontal="center" vertical="center" wrapText="1"/>
    </xf>
    <xf numFmtId="176" fontId="0" fillId="2" borderId="34" xfId="0" applyNumberForma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</cellXfs>
  <cellStyles count="6">
    <cellStyle name="ハイパーリンク 2" xfId="1"/>
    <cellStyle name="ハイパーリンク 3" xfId="2"/>
    <cellStyle name="桁区切り 2" xfId="3"/>
    <cellStyle name="桁区切り 3" xfId="4"/>
    <cellStyle name="標準" xfId="0" builtinId="0"/>
    <cellStyle name="標準 2" xfId="5"/>
  </cellStyles>
  <dxfs count="0"/>
  <tableStyles count="1" defaultTableStyle="TableStyleMedium2" defaultPivotStyle="PivotStyleLight16">
    <tableStyle name="テーブル スタイル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G46"/>
  <sheetViews>
    <sheetView view="pageBreakPreview" zoomScale="80" zoomScaleNormal="80" zoomScaleSheetLayoutView="80" workbookViewId="0">
      <pane xSplit="1" ySplit="4" topLeftCell="B5" activePane="bottomRight" state="frozen"/>
      <selection activeCell="L39" sqref="L39"/>
      <selection pane="topRight" activeCell="L39" sqref="L39"/>
      <selection pane="bottomLeft" activeCell="L39" sqref="L39"/>
      <selection pane="bottomRight" activeCell="I24" sqref="I24"/>
    </sheetView>
  </sheetViews>
  <sheetFormatPr defaultRowHeight="13.5" x14ac:dyDescent="0.15"/>
  <cols>
    <col min="1" max="1" width="12.25" customWidth="1"/>
    <col min="2" max="2" width="10.5" style="1" customWidth="1"/>
    <col min="3" max="5" width="9" style="1"/>
    <col min="6" max="6" width="8.375" style="35" customWidth="1"/>
    <col min="7" max="7" width="8.875" style="35" customWidth="1"/>
    <col min="8" max="8" width="9.125" style="35" customWidth="1"/>
    <col min="9" max="9" width="9" style="35"/>
    <col min="13" max="13" width="5.25" style="53" bestFit="1" customWidth="1"/>
    <col min="29" max="36" width="9" customWidth="1"/>
    <col min="38" max="38" width="9" customWidth="1"/>
  </cols>
  <sheetData>
    <row r="1" spans="1:33" ht="18" customHeight="1" thickBot="1" x14ac:dyDescent="0.2">
      <c r="B1" s="8" t="s">
        <v>40</v>
      </c>
      <c r="C1" s="8"/>
      <c r="D1" s="8"/>
      <c r="E1" s="8"/>
      <c r="F1" s="8"/>
      <c r="G1" s="8"/>
      <c r="H1" s="8"/>
      <c r="I1" s="8"/>
    </row>
    <row r="2" spans="1:33" ht="18" customHeight="1" x14ac:dyDescent="0.15">
      <c r="A2" s="101"/>
      <c r="B2" s="104" t="s">
        <v>49</v>
      </c>
      <c r="C2" s="105"/>
      <c r="D2" s="105"/>
      <c r="E2" s="106"/>
      <c r="F2" s="107" t="s">
        <v>37</v>
      </c>
      <c r="G2" s="108"/>
      <c r="H2" s="108"/>
      <c r="I2" s="109"/>
    </row>
    <row r="3" spans="1:33" ht="18" customHeight="1" x14ac:dyDescent="0.15">
      <c r="A3" s="102"/>
      <c r="B3" s="110" t="s">
        <v>44</v>
      </c>
      <c r="C3" s="111"/>
      <c r="D3" s="112"/>
      <c r="E3" s="113" t="s">
        <v>45</v>
      </c>
      <c r="F3" s="115" t="s">
        <v>44</v>
      </c>
      <c r="G3" s="116"/>
      <c r="H3" s="117"/>
      <c r="I3" s="118" t="s">
        <v>45</v>
      </c>
      <c r="X3" s="100" t="s">
        <v>50</v>
      </c>
      <c r="Y3" s="100"/>
      <c r="Z3" s="100"/>
      <c r="AE3" t="s">
        <v>52</v>
      </c>
      <c r="AG3" t="s">
        <v>51</v>
      </c>
    </row>
    <row r="4" spans="1:33" ht="18" customHeight="1" x14ac:dyDescent="0.15">
      <c r="A4" s="103"/>
      <c r="B4" s="6" t="s">
        <v>46</v>
      </c>
      <c r="C4" s="7" t="s">
        <v>47</v>
      </c>
      <c r="D4" s="7" t="s">
        <v>48</v>
      </c>
      <c r="E4" s="114"/>
      <c r="F4" s="36" t="s">
        <v>41</v>
      </c>
      <c r="G4" s="38" t="s">
        <v>42</v>
      </c>
      <c r="H4" s="37" t="s">
        <v>43</v>
      </c>
      <c r="I4" s="119"/>
      <c r="X4" s="61"/>
      <c r="Y4" s="61"/>
      <c r="Z4" s="61"/>
    </row>
    <row r="5" spans="1:33" ht="18" customHeight="1" x14ac:dyDescent="0.15">
      <c r="A5" s="4" t="s">
        <v>0</v>
      </c>
      <c r="B5" s="9">
        <v>906968</v>
      </c>
      <c r="C5" s="10">
        <v>427505</v>
      </c>
      <c r="D5" s="10">
        <v>479463</v>
      </c>
      <c r="E5" s="10">
        <v>394771</v>
      </c>
      <c r="F5" s="11">
        <v>-2197</v>
      </c>
      <c r="G5" s="41">
        <f>SUBTOTAL(9,G6:G43)</f>
        <v>-820</v>
      </c>
      <c r="H5" s="41">
        <v>-1377</v>
      </c>
      <c r="I5" s="58">
        <v>356</v>
      </c>
      <c r="J5" s="45"/>
      <c r="M5" s="54"/>
    </row>
    <row r="6" spans="1:33" ht="18" customHeight="1" x14ac:dyDescent="0.15">
      <c r="A6" s="12" t="s">
        <v>1</v>
      </c>
      <c r="B6" s="13">
        <v>714829</v>
      </c>
      <c r="C6" s="10">
        <v>336802</v>
      </c>
      <c r="D6" s="10">
        <v>378027</v>
      </c>
      <c r="E6" s="10">
        <v>312634</v>
      </c>
      <c r="F6" s="11">
        <v>-1609</v>
      </c>
      <c r="G6" s="39">
        <f t="shared" ref="G6" si="0">SUBTOTAL(9,G8:G16)</f>
        <v>-587</v>
      </c>
      <c r="H6" s="39">
        <v>-1022</v>
      </c>
      <c r="I6" s="47">
        <v>327</v>
      </c>
      <c r="J6" s="45"/>
      <c r="M6" s="54"/>
    </row>
    <row r="7" spans="1:33" ht="18" customHeight="1" x14ac:dyDescent="0.15">
      <c r="A7" s="2" t="s">
        <v>2</v>
      </c>
      <c r="B7" s="14">
        <v>192139</v>
      </c>
      <c r="C7" s="15">
        <v>90703</v>
      </c>
      <c r="D7" s="15">
        <v>101436</v>
      </c>
      <c r="E7" s="15">
        <v>82137</v>
      </c>
      <c r="F7" s="55">
        <v>-588</v>
      </c>
      <c r="G7" s="40">
        <f>SUBTOTAL(9,G17:G43)</f>
        <v>-233</v>
      </c>
      <c r="H7" s="40">
        <v>-355</v>
      </c>
      <c r="I7" s="59">
        <v>29</v>
      </c>
      <c r="J7" s="45"/>
      <c r="M7" s="54"/>
    </row>
    <row r="8" spans="1:33" ht="18" customHeight="1" x14ac:dyDescent="0.15">
      <c r="A8" s="12" t="s">
        <v>3</v>
      </c>
      <c r="B8" s="16">
        <v>352691</v>
      </c>
      <c r="C8" s="17">
        <v>165991</v>
      </c>
      <c r="D8" s="17">
        <v>186700</v>
      </c>
      <c r="E8" s="18">
        <v>158175</v>
      </c>
      <c r="F8" s="11">
        <v>-636</v>
      </c>
      <c r="G8" s="39">
        <v>-323</v>
      </c>
      <c r="H8" s="41">
        <v>-313</v>
      </c>
      <c r="I8" s="27">
        <v>218</v>
      </c>
      <c r="J8" s="45"/>
      <c r="M8" s="54"/>
    </row>
    <row r="9" spans="1:33" ht="18" customHeight="1" x14ac:dyDescent="0.15">
      <c r="A9" s="12" t="s">
        <v>4</v>
      </c>
      <c r="B9" s="16">
        <v>47082</v>
      </c>
      <c r="C9" s="17">
        <v>21845</v>
      </c>
      <c r="D9" s="17">
        <v>25237</v>
      </c>
      <c r="E9" s="18">
        <v>20017</v>
      </c>
      <c r="F9" s="11">
        <v>-133</v>
      </c>
      <c r="G9" s="39">
        <v>-51</v>
      </c>
      <c r="H9" s="39">
        <v>-82</v>
      </c>
      <c r="I9" s="27">
        <v>40</v>
      </c>
      <c r="J9" s="45"/>
      <c r="M9" s="54"/>
    </row>
    <row r="10" spans="1:33" ht="18" customHeight="1" x14ac:dyDescent="0.15">
      <c r="A10" s="12" t="s">
        <v>5</v>
      </c>
      <c r="B10" s="16">
        <v>59670</v>
      </c>
      <c r="C10" s="17">
        <v>28017</v>
      </c>
      <c r="D10" s="17">
        <v>31653</v>
      </c>
      <c r="E10" s="18">
        <v>24112</v>
      </c>
      <c r="F10" s="11">
        <v>-169</v>
      </c>
      <c r="G10" s="39">
        <v>-47</v>
      </c>
      <c r="H10" s="39">
        <v>-122</v>
      </c>
      <c r="I10" s="27">
        <v>16</v>
      </c>
      <c r="J10" s="45"/>
      <c r="M10" s="54"/>
    </row>
    <row r="11" spans="1:33" ht="18" customHeight="1" x14ac:dyDescent="0.15">
      <c r="A11" s="12" t="s">
        <v>6</v>
      </c>
      <c r="B11" s="16">
        <v>25760</v>
      </c>
      <c r="C11" s="17">
        <v>12227</v>
      </c>
      <c r="D11" s="17">
        <v>13533</v>
      </c>
      <c r="E11" s="18">
        <v>10253</v>
      </c>
      <c r="F11" s="11">
        <v>-82</v>
      </c>
      <c r="G11" s="39">
        <v>-25</v>
      </c>
      <c r="H11" s="39">
        <v>-57</v>
      </c>
      <c r="I11" s="27">
        <v>14</v>
      </c>
      <c r="J11" s="45"/>
      <c r="M11" s="54"/>
    </row>
    <row r="12" spans="1:33" ht="18" customHeight="1" x14ac:dyDescent="0.15">
      <c r="A12" s="12" t="s">
        <v>7</v>
      </c>
      <c r="B12" s="16">
        <v>22926</v>
      </c>
      <c r="C12" s="17">
        <v>11136</v>
      </c>
      <c r="D12" s="17">
        <v>11790</v>
      </c>
      <c r="E12" s="18">
        <v>10111</v>
      </c>
      <c r="F12" s="11">
        <v>-55</v>
      </c>
      <c r="G12" s="39">
        <v>-12</v>
      </c>
      <c r="H12" s="39">
        <v>-43</v>
      </c>
      <c r="I12" s="27">
        <v>7</v>
      </c>
      <c r="J12" s="45"/>
      <c r="M12" s="54"/>
    </row>
    <row r="13" spans="1:33" ht="18" customHeight="1" x14ac:dyDescent="0.15">
      <c r="A13" s="12" t="s">
        <v>8</v>
      </c>
      <c r="B13" s="16">
        <v>68178</v>
      </c>
      <c r="C13" s="17">
        <v>31909</v>
      </c>
      <c r="D13" s="17">
        <v>36269</v>
      </c>
      <c r="E13" s="18">
        <v>31058</v>
      </c>
      <c r="F13" s="11">
        <v>-285</v>
      </c>
      <c r="G13" s="39">
        <v>-54</v>
      </c>
      <c r="H13" s="39">
        <v>-231</v>
      </c>
      <c r="I13" s="27">
        <v>-22</v>
      </c>
      <c r="J13" s="45"/>
      <c r="M13" s="54"/>
    </row>
    <row r="14" spans="1:33" ht="18" customHeight="1" x14ac:dyDescent="0.2">
      <c r="A14" s="12" t="s">
        <v>9</v>
      </c>
      <c r="B14" s="16">
        <v>26431</v>
      </c>
      <c r="C14" s="17">
        <v>12271</v>
      </c>
      <c r="D14" s="17">
        <v>14160</v>
      </c>
      <c r="E14" s="18">
        <v>12889</v>
      </c>
      <c r="F14" s="11">
        <v>-130</v>
      </c>
      <c r="G14" s="39">
        <v>-26</v>
      </c>
      <c r="H14" s="39">
        <v>-104</v>
      </c>
      <c r="I14" s="27">
        <v>-54</v>
      </c>
      <c r="J14" s="45"/>
      <c r="K14" s="62"/>
      <c r="L14" s="62"/>
      <c r="M14" s="54"/>
    </row>
    <row r="15" spans="1:33" ht="18" customHeight="1" x14ac:dyDescent="0.2">
      <c r="A15" s="12" t="s">
        <v>35</v>
      </c>
      <c r="B15" s="16">
        <v>57961</v>
      </c>
      <c r="C15" s="17">
        <v>27398</v>
      </c>
      <c r="D15" s="17">
        <v>30563</v>
      </c>
      <c r="E15" s="18">
        <v>23494</v>
      </c>
      <c r="F15" s="11">
        <v>-112</v>
      </c>
      <c r="G15" s="39">
        <v>-39</v>
      </c>
      <c r="H15" s="39">
        <v>-73</v>
      </c>
      <c r="I15" s="27">
        <v>29</v>
      </c>
      <c r="J15" s="45"/>
      <c r="K15" s="62"/>
      <c r="L15" s="62"/>
      <c r="M15" s="54"/>
    </row>
    <row r="16" spans="1:33" ht="18" customHeight="1" x14ac:dyDescent="0.2">
      <c r="A16" s="12" t="s">
        <v>39</v>
      </c>
      <c r="B16" s="16">
        <v>54130</v>
      </c>
      <c r="C16" s="17">
        <v>26008</v>
      </c>
      <c r="D16" s="17">
        <v>28122</v>
      </c>
      <c r="E16" s="18">
        <v>22525</v>
      </c>
      <c r="F16" s="11">
        <v>-7</v>
      </c>
      <c r="G16" s="40">
        <v>-10</v>
      </c>
      <c r="H16" s="40">
        <v>3</v>
      </c>
      <c r="I16" s="27">
        <v>79</v>
      </c>
      <c r="J16" s="45"/>
      <c r="K16" s="62"/>
      <c r="L16" s="62"/>
      <c r="M16" s="54"/>
    </row>
    <row r="17" spans="1:13" ht="18" customHeight="1" x14ac:dyDescent="0.2">
      <c r="A17" s="5" t="s">
        <v>10</v>
      </c>
      <c r="B17" s="19">
        <v>7943</v>
      </c>
      <c r="C17" s="20">
        <v>3660</v>
      </c>
      <c r="D17" s="20">
        <v>4283</v>
      </c>
      <c r="E17" s="21">
        <v>3413</v>
      </c>
      <c r="F17" s="44">
        <v>-130</v>
      </c>
      <c r="G17" s="40">
        <f>SUBTOTAL(9,G18)</f>
        <v>-12</v>
      </c>
      <c r="H17" s="42">
        <v>-118</v>
      </c>
      <c r="I17" s="22">
        <v>-6</v>
      </c>
      <c r="J17" s="45"/>
      <c r="K17" s="62"/>
      <c r="L17" s="62"/>
      <c r="M17" s="54"/>
    </row>
    <row r="18" spans="1:13" ht="18" customHeight="1" x14ac:dyDescent="0.2">
      <c r="A18" s="23" t="s">
        <v>38</v>
      </c>
      <c r="B18" s="24">
        <v>7943</v>
      </c>
      <c r="C18" s="25">
        <v>3660</v>
      </c>
      <c r="D18" s="25">
        <v>4283</v>
      </c>
      <c r="E18" s="26">
        <v>3413</v>
      </c>
      <c r="F18" s="11">
        <v>-30</v>
      </c>
      <c r="G18" s="40">
        <v>-12</v>
      </c>
      <c r="H18" s="42">
        <v>-18</v>
      </c>
      <c r="I18" s="27">
        <v>-6</v>
      </c>
      <c r="J18" s="45"/>
      <c r="K18" s="62"/>
      <c r="L18" s="62"/>
      <c r="M18" s="54"/>
    </row>
    <row r="19" spans="1:13" ht="18" customHeight="1" x14ac:dyDescent="0.2">
      <c r="A19" s="3" t="s">
        <v>11</v>
      </c>
      <c r="B19" s="28">
        <v>22112</v>
      </c>
      <c r="C19" s="20">
        <v>10405</v>
      </c>
      <c r="D19" s="20">
        <v>11707</v>
      </c>
      <c r="E19" s="29">
        <v>9074</v>
      </c>
      <c r="F19" s="44">
        <v>-86</v>
      </c>
      <c r="G19" s="40">
        <f t="shared" ref="G19" si="1">SUBTOTAL(9,G20:G22)</f>
        <v>-35</v>
      </c>
      <c r="H19" s="42">
        <v>-51</v>
      </c>
      <c r="I19" s="30">
        <v>-13</v>
      </c>
      <c r="J19" s="45"/>
      <c r="K19" s="62"/>
      <c r="L19" s="62"/>
      <c r="M19" s="54"/>
    </row>
    <row r="20" spans="1:13" ht="18" customHeight="1" x14ac:dyDescent="0.2">
      <c r="A20" s="23" t="s">
        <v>12</v>
      </c>
      <c r="B20" s="16">
        <v>15596</v>
      </c>
      <c r="C20" s="17">
        <v>7299</v>
      </c>
      <c r="D20" s="17">
        <v>8297</v>
      </c>
      <c r="E20" s="18">
        <v>6215</v>
      </c>
      <c r="F20" s="11">
        <v>-40</v>
      </c>
      <c r="G20" s="39">
        <v>-22</v>
      </c>
      <c r="H20" s="41">
        <v>-18</v>
      </c>
      <c r="I20" s="27">
        <v>-1</v>
      </c>
      <c r="J20" s="45"/>
      <c r="K20" s="62"/>
      <c r="L20" s="62"/>
      <c r="M20" s="54"/>
    </row>
    <row r="21" spans="1:13" ht="18" customHeight="1" x14ac:dyDescent="0.2">
      <c r="A21" s="23" t="s">
        <v>13</v>
      </c>
      <c r="B21" s="16">
        <v>3683</v>
      </c>
      <c r="C21" s="17">
        <v>1693</v>
      </c>
      <c r="D21" s="17">
        <v>1990</v>
      </c>
      <c r="E21" s="18">
        <v>1489</v>
      </c>
      <c r="F21" s="11">
        <v>-35</v>
      </c>
      <c r="G21" s="39">
        <v>-7</v>
      </c>
      <c r="H21" s="39">
        <v>-28</v>
      </c>
      <c r="I21" s="27">
        <v>-10</v>
      </c>
      <c r="J21" s="45"/>
      <c r="K21" s="62"/>
      <c r="L21" s="62"/>
      <c r="M21" s="54"/>
    </row>
    <row r="22" spans="1:13" ht="18" customHeight="1" x14ac:dyDescent="0.2">
      <c r="A22" s="50" t="s">
        <v>14</v>
      </c>
      <c r="B22" s="16">
        <v>2833</v>
      </c>
      <c r="C22" s="17">
        <v>1413</v>
      </c>
      <c r="D22" s="17">
        <v>1420</v>
      </c>
      <c r="E22" s="18">
        <v>1370</v>
      </c>
      <c r="F22" s="11">
        <v>-11</v>
      </c>
      <c r="G22" s="48">
        <v>-6</v>
      </c>
      <c r="H22" s="40">
        <v>-5</v>
      </c>
      <c r="I22" s="27">
        <v>-2</v>
      </c>
      <c r="J22" s="49"/>
      <c r="K22" s="62"/>
      <c r="L22" s="62"/>
      <c r="M22" s="54"/>
    </row>
    <row r="23" spans="1:13" ht="18" customHeight="1" x14ac:dyDescent="0.2">
      <c r="A23" s="3" t="s">
        <v>15</v>
      </c>
      <c r="B23" s="28">
        <v>42263</v>
      </c>
      <c r="C23" s="20">
        <v>19926</v>
      </c>
      <c r="D23" s="20">
        <v>22337</v>
      </c>
      <c r="E23" s="29">
        <v>16554</v>
      </c>
      <c r="F23" s="44">
        <v>-94</v>
      </c>
      <c r="G23" s="40">
        <f t="shared" ref="G23" si="2">SUBTOTAL(9,G24:G26)</f>
        <v>-38</v>
      </c>
      <c r="H23" s="42">
        <v>-56</v>
      </c>
      <c r="I23" s="30">
        <v>14</v>
      </c>
      <c r="J23" s="45"/>
      <c r="K23" s="62"/>
      <c r="L23" s="62"/>
      <c r="M23" s="54"/>
    </row>
    <row r="24" spans="1:13" ht="18" customHeight="1" x14ac:dyDescent="0.2">
      <c r="A24" s="23" t="s">
        <v>16</v>
      </c>
      <c r="B24" s="16">
        <v>10747</v>
      </c>
      <c r="C24" s="17">
        <v>4993</v>
      </c>
      <c r="D24" s="17">
        <v>5754</v>
      </c>
      <c r="E24" s="18">
        <v>4534</v>
      </c>
      <c r="F24" s="11">
        <v>-28</v>
      </c>
      <c r="G24" s="39">
        <v>-5</v>
      </c>
      <c r="H24" s="41">
        <v>-23</v>
      </c>
      <c r="I24" s="27">
        <v>2</v>
      </c>
      <c r="J24" s="45"/>
      <c r="K24" s="62"/>
      <c r="L24" s="62"/>
      <c r="M24" s="54"/>
    </row>
    <row r="25" spans="1:13" ht="18" customHeight="1" x14ac:dyDescent="0.2">
      <c r="A25" s="23" t="s">
        <v>17</v>
      </c>
      <c r="B25" s="16">
        <v>6629</v>
      </c>
      <c r="C25" s="17">
        <v>3123</v>
      </c>
      <c r="D25" s="17">
        <v>3506</v>
      </c>
      <c r="E25" s="18">
        <v>2479</v>
      </c>
      <c r="F25" s="11">
        <v>-25</v>
      </c>
      <c r="G25" s="39">
        <v>-11</v>
      </c>
      <c r="H25" s="39">
        <v>-14</v>
      </c>
      <c r="I25" s="27">
        <v>-2</v>
      </c>
      <c r="J25" s="45"/>
      <c r="K25" s="62"/>
      <c r="L25" s="62"/>
      <c r="M25" s="54"/>
    </row>
    <row r="26" spans="1:13" ht="18" customHeight="1" x14ac:dyDescent="0.2">
      <c r="A26" s="23" t="s">
        <v>36</v>
      </c>
      <c r="B26" s="16">
        <v>24887</v>
      </c>
      <c r="C26" s="17">
        <v>11810</v>
      </c>
      <c r="D26" s="17">
        <v>13077</v>
      </c>
      <c r="E26" s="18">
        <v>9541</v>
      </c>
      <c r="F26" s="11">
        <v>-41</v>
      </c>
      <c r="G26" s="40">
        <v>-22</v>
      </c>
      <c r="H26" s="40">
        <v>-19</v>
      </c>
      <c r="I26" s="27">
        <v>14</v>
      </c>
      <c r="J26" s="45"/>
      <c r="K26" s="62"/>
      <c r="L26" s="62"/>
      <c r="M26" s="54"/>
    </row>
    <row r="27" spans="1:13" ht="18" customHeight="1" x14ac:dyDescent="0.2">
      <c r="A27" s="3" t="s">
        <v>18</v>
      </c>
      <c r="B27" s="28">
        <v>47461</v>
      </c>
      <c r="C27" s="20">
        <v>22749</v>
      </c>
      <c r="D27" s="20">
        <v>24712</v>
      </c>
      <c r="E27" s="29">
        <v>18833</v>
      </c>
      <c r="F27" s="44">
        <v>-144</v>
      </c>
      <c r="G27" s="41">
        <f t="shared" ref="G27" si="3">SUBTOTAL(9,G28:G33)</f>
        <v>-57</v>
      </c>
      <c r="H27" s="42">
        <v>-87</v>
      </c>
      <c r="I27" s="30">
        <v>7</v>
      </c>
      <c r="J27" s="45"/>
      <c r="K27" s="62"/>
      <c r="L27" s="62"/>
      <c r="M27" s="54"/>
    </row>
    <row r="28" spans="1:13" ht="18" customHeight="1" x14ac:dyDescent="0.2">
      <c r="A28" s="23" t="s">
        <v>19</v>
      </c>
      <c r="B28" s="16">
        <v>6594</v>
      </c>
      <c r="C28" s="17">
        <v>3097</v>
      </c>
      <c r="D28" s="17">
        <v>3497</v>
      </c>
      <c r="E28" s="18">
        <v>2818</v>
      </c>
      <c r="F28" s="11">
        <v>-32</v>
      </c>
      <c r="G28" s="41">
        <v>-8</v>
      </c>
      <c r="H28" s="41">
        <v>-24</v>
      </c>
      <c r="I28" s="27">
        <v>-12</v>
      </c>
      <c r="J28" s="45"/>
      <c r="K28" s="62"/>
      <c r="L28" s="62"/>
      <c r="M28" s="54"/>
    </row>
    <row r="29" spans="1:13" ht="18" customHeight="1" x14ac:dyDescent="0.2">
      <c r="A29" s="23" t="s">
        <v>20</v>
      </c>
      <c r="B29" s="16">
        <v>7679</v>
      </c>
      <c r="C29" s="17">
        <v>3659</v>
      </c>
      <c r="D29" s="17">
        <v>4020</v>
      </c>
      <c r="E29" s="18">
        <v>2949</v>
      </c>
      <c r="F29" s="11">
        <v>-23</v>
      </c>
      <c r="G29" s="39">
        <v>-5</v>
      </c>
      <c r="H29" s="39">
        <v>-18</v>
      </c>
      <c r="I29" s="27">
        <v>2</v>
      </c>
      <c r="J29" s="45"/>
      <c r="K29" s="62"/>
      <c r="L29" s="62"/>
      <c r="M29" s="54"/>
    </row>
    <row r="30" spans="1:13" ht="18" customHeight="1" x14ac:dyDescent="0.2">
      <c r="A30" s="23" t="s">
        <v>21</v>
      </c>
      <c r="B30" s="16">
        <v>5196</v>
      </c>
      <c r="C30" s="17">
        <v>2586</v>
      </c>
      <c r="D30" s="17">
        <v>2610</v>
      </c>
      <c r="E30" s="18">
        <v>2247</v>
      </c>
      <c r="F30" s="11">
        <v>-12</v>
      </c>
      <c r="G30" s="39">
        <v>-11</v>
      </c>
      <c r="H30" s="39">
        <v>-1</v>
      </c>
      <c r="I30" s="27">
        <v>7</v>
      </c>
      <c r="J30" s="45"/>
      <c r="K30" s="62"/>
      <c r="L30" s="62"/>
      <c r="M30" s="54"/>
    </row>
    <row r="31" spans="1:13" ht="18" customHeight="1" x14ac:dyDescent="0.2">
      <c r="A31" s="23" t="s">
        <v>22</v>
      </c>
      <c r="B31" s="16">
        <v>7544</v>
      </c>
      <c r="C31" s="17">
        <v>3580</v>
      </c>
      <c r="D31" s="17">
        <v>3964</v>
      </c>
      <c r="E31" s="18">
        <v>3027</v>
      </c>
      <c r="F31" s="11">
        <v>-20</v>
      </c>
      <c r="G31" s="39">
        <v>-10</v>
      </c>
      <c r="H31" s="39">
        <v>-10</v>
      </c>
      <c r="I31" s="27">
        <v>2</v>
      </c>
      <c r="J31" s="45"/>
      <c r="K31" s="62"/>
      <c r="L31" s="62"/>
      <c r="M31" s="54"/>
    </row>
    <row r="32" spans="1:13" ht="18" customHeight="1" x14ac:dyDescent="0.2">
      <c r="A32" s="23" t="s">
        <v>32</v>
      </c>
      <c r="B32" s="16">
        <v>11514</v>
      </c>
      <c r="C32" s="17">
        <v>5485</v>
      </c>
      <c r="D32" s="17">
        <v>6029</v>
      </c>
      <c r="E32" s="18">
        <v>4235</v>
      </c>
      <c r="F32" s="11">
        <v>-30</v>
      </c>
      <c r="G32" s="39">
        <v>-17</v>
      </c>
      <c r="H32" s="39">
        <v>-13</v>
      </c>
      <c r="I32" s="27">
        <v>12</v>
      </c>
      <c r="J32" s="45"/>
      <c r="K32" s="62"/>
      <c r="L32" s="62"/>
      <c r="M32" s="54"/>
    </row>
    <row r="33" spans="1:13" ht="18" customHeight="1" x14ac:dyDescent="0.2">
      <c r="A33" s="23" t="s">
        <v>34</v>
      </c>
      <c r="B33" s="16">
        <v>8934</v>
      </c>
      <c r="C33" s="17">
        <v>4342</v>
      </c>
      <c r="D33" s="17">
        <v>4592</v>
      </c>
      <c r="E33" s="18">
        <v>3557</v>
      </c>
      <c r="F33" s="11">
        <v>-27</v>
      </c>
      <c r="G33" s="39">
        <v>-6</v>
      </c>
      <c r="H33" s="40">
        <v>-21</v>
      </c>
      <c r="I33" s="27">
        <v>-4</v>
      </c>
      <c r="J33" s="45"/>
      <c r="K33" s="62"/>
      <c r="L33" s="62"/>
      <c r="M33" s="54"/>
    </row>
    <row r="34" spans="1:13" ht="18" customHeight="1" x14ac:dyDescent="0.2">
      <c r="A34" s="3" t="s">
        <v>23</v>
      </c>
      <c r="B34" s="28">
        <v>38705</v>
      </c>
      <c r="C34" s="20">
        <v>18236</v>
      </c>
      <c r="D34" s="20">
        <v>20469</v>
      </c>
      <c r="E34" s="29">
        <v>17615</v>
      </c>
      <c r="F34" s="44">
        <v>-58</v>
      </c>
      <c r="G34" s="42">
        <f t="shared" ref="G34" si="4">SUBTOTAL(9,G35:G37)</f>
        <v>-32</v>
      </c>
      <c r="H34" s="42">
        <v>-26</v>
      </c>
      <c r="I34" s="30">
        <v>55</v>
      </c>
      <c r="J34" s="45"/>
      <c r="K34" s="62"/>
      <c r="L34" s="62"/>
      <c r="M34" s="54"/>
    </row>
    <row r="35" spans="1:13" ht="18" customHeight="1" x14ac:dyDescent="0.2">
      <c r="A35" s="23" t="s">
        <v>24</v>
      </c>
      <c r="B35" s="16">
        <v>19899</v>
      </c>
      <c r="C35" s="17">
        <v>9297</v>
      </c>
      <c r="D35" s="17">
        <v>10602</v>
      </c>
      <c r="E35" s="18">
        <v>9368</v>
      </c>
      <c r="F35" s="11">
        <v>-29</v>
      </c>
      <c r="G35" s="39">
        <v>-25</v>
      </c>
      <c r="H35" s="41">
        <v>-4</v>
      </c>
      <c r="I35" s="27">
        <v>38</v>
      </c>
      <c r="J35" s="45"/>
      <c r="K35" s="62"/>
      <c r="L35" s="62"/>
      <c r="M35" s="54"/>
    </row>
    <row r="36" spans="1:13" ht="18" customHeight="1" x14ac:dyDescent="0.2">
      <c r="A36" s="23" t="s">
        <v>25</v>
      </c>
      <c r="B36" s="16">
        <v>15272</v>
      </c>
      <c r="C36" s="17">
        <v>7270</v>
      </c>
      <c r="D36" s="17">
        <v>8002</v>
      </c>
      <c r="E36" s="18">
        <v>6494</v>
      </c>
      <c r="F36" s="11">
        <v>-21</v>
      </c>
      <c r="G36" s="39">
        <v>-6</v>
      </c>
      <c r="H36" s="39">
        <v>-15</v>
      </c>
      <c r="I36" s="27">
        <v>8</v>
      </c>
      <c r="J36" s="45"/>
      <c r="K36" s="62"/>
      <c r="L36" s="62"/>
      <c r="M36" s="54"/>
    </row>
    <row r="37" spans="1:13" ht="18" customHeight="1" x14ac:dyDescent="0.2">
      <c r="A37" s="23" t="s">
        <v>26</v>
      </c>
      <c r="B37" s="16">
        <v>3534</v>
      </c>
      <c r="C37" s="17">
        <v>1669</v>
      </c>
      <c r="D37" s="17">
        <v>1865</v>
      </c>
      <c r="E37" s="18">
        <v>1753</v>
      </c>
      <c r="F37" s="11">
        <v>-8</v>
      </c>
      <c r="G37" s="39">
        <v>-1</v>
      </c>
      <c r="H37" s="40">
        <v>-7</v>
      </c>
      <c r="I37" s="27">
        <v>9</v>
      </c>
      <c r="J37" s="45"/>
      <c r="K37" s="62"/>
      <c r="L37" s="62"/>
      <c r="M37" s="54"/>
    </row>
    <row r="38" spans="1:13" ht="18" customHeight="1" x14ac:dyDescent="0.2">
      <c r="A38" s="3" t="s">
        <v>27</v>
      </c>
      <c r="B38" s="28">
        <v>33655</v>
      </c>
      <c r="C38" s="20">
        <v>15727</v>
      </c>
      <c r="D38" s="20">
        <v>17928</v>
      </c>
      <c r="E38" s="46">
        <v>16648</v>
      </c>
      <c r="F38" s="44">
        <v>-176</v>
      </c>
      <c r="G38" s="42">
        <f t="shared" ref="G38" si="5">SUBTOTAL(9,G39:G43)</f>
        <v>-59</v>
      </c>
      <c r="H38" s="42">
        <v>-117</v>
      </c>
      <c r="I38" s="30">
        <v>-28</v>
      </c>
      <c r="J38" s="45"/>
      <c r="K38" s="62"/>
      <c r="L38" s="62"/>
      <c r="M38" s="54"/>
    </row>
    <row r="39" spans="1:13" ht="18" customHeight="1" x14ac:dyDescent="0.2">
      <c r="A39" s="23" t="s">
        <v>28</v>
      </c>
      <c r="B39" s="16">
        <v>13725</v>
      </c>
      <c r="C39" s="17">
        <v>6357</v>
      </c>
      <c r="D39" s="17">
        <v>7368</v>
      </c>
      <c r="E39" s="18">
        <v>6681</v>
      </c>
      <c r="F39" s="11">
        <v>-74</v>
      </c>
      <c r="G39" s="39">
        <v>-30</v>
      </c>
      <c r="H39" s="41">
        <v>-44</v>
      </c>
      <c r="I39" s="27">
        <v>-12</v>
      </c>
      <c r="J39" s="45"/>
      <c r="K39" s="62"/>
      <c r="L39" s="62"/>
      <c r="M39" s="54"/>
    </row>
    <row r="40" spans="1:13" ht="18" customHeight="1" x14ac:dyDescent="0.2">
      <c r="A40" s="23" t="s">
        <v>29</v>
      </c>
      <c r="B40" s="16">
        <v>2691</v>
      </c>
      <c r="C40" s="17">
        <v>1178</v>
      </c>
      <c r="D40" s="17">
        <v>1513</v>
      </c>
      <c r="E40" s="18">
        <v>1297</v>
      </c>
      <c r="F40" s="11">
        <v>-14</v>
      </c>
      <c r="G40" s="39">
        <v>-1</v>
      </c>
      <c r="H40" s="39">
        <v>-13</v>
      </c>
      <c r="I40" s="27">
        <v>7</v>
      </c>
      <c r="J40" s="45"/>
      <c r="K40" s="62"/>
      <c r="L40" s="62"/>
      <c r="M40" s="54"/>
    </row>
    <row r="41" spans="1:13" ht="18" customHeight="1" x14ac:dyDescent="0.2">
      <c r="A41" s="23" t="s">
        <v>30</v>
      </c>
      <c r="B41" s="16">
        <v>2375</v>
      </c>
      <c r="C41" s="17">
        <v>1087</v>
      </c>
      <c r="D41" s="17">
        <v>1288</v>
      </c>
      <c r="E41" s="18">
        <v>1223</v>
      </c>
      <c r="F41" s="11">
        <v>-21</v>
      </c>
      <c r="G41" s="39">
        <v>-3</v>
      </c>
      <c r="H41" s="39">
        <v>-18</v>
      </c>
      <c r="I41" s="27">
        <v>-11</v>
      </c>
      <c r="J41" s="45"/>
      <c r="K41" s="62"/>
      <c r="L41" s="62"/>
      <c r="M41" s="54"/>
    </row>
    <row r="42" spans="1:13" ht="18" customHeight="1" x14ac:dyDescent="0.2">
      <c r="A42" s="23" t="s">
        <v>31</v>
      </c>
      <c r="B42" s="16">
        <v>385</v>
      </c>
      <c r="C42" s="17">
        <v>173</v>
      </c>
      <c r="D42" s="17">
        <v>212</v>
      </c>
      <c r="E42" s="18">
        <v>215</v>
      </c>
      <c r="F42" s="11">
        <v>-9</v>
      </c>
      <c r="G42" s="39">
        <v>0</v>
      </c>
      <c r="H42" s="39">
        <v>-9</v>
      </c>
      <c r="I42" s="27">
        <v>-3</v>
      </c>
      <c r="J42" s="45"/>
      <c r="K42" s="62"/>
      <c r="L42" s="62"/>
      <c r="M42" s="54"/>
    </row>
    <row r="43" spans="1:13" ht="18" customHeight="1" thickBot="1" x14ac:dyDescent="0.25">
      <c r="A43" s="31" t="s">
        <v>33</v>
      </c>
      <c r="B43" s="32">
        <v>14479</v>
      </c>
      <c r="C43" s="33">
        <v>6932</v>
      </c>
      <c r="D43" s="33">
        <v>7547</v>
      </c>
      <c r="E43" s="34">
        <v>7232</v>
      </c>
      <c r="F43" s="52">
        <v>-58</v>
      </c>
      <c r="G43" s="43">
        <v>-25</v>
      </c>
      <c r="H43" s="43">
        <v>-33</v>
      </c>
      <c r="I43" s="60">
        <v>-9</v>
      </c>
      <c r="J43" s="45"/>
      <c r="K43" s="62"/>
      <c r="L43" s="62"/>
      <c r="M43" s="54"/>
    </row>
    <row r="44" spans="1:13" ht="18" customHeight="1" x14ac:dyDescent="0.15">
      <c r="A44" s="57"/>
      <c r="B44" s="51"/>
    </row>
    <row r="45" spans="1:13" x14ac:dyDescent="0.15">
      <c r="A45" s="56"/>
      <c r="B45" s="56"/>
      <c r="C45" s="56"/>
      <c r="D45" s="56"/>
      <c r="E45" s="56"/>
      <c r="F45" s="56"/>
      <c r="G45" s="56"/>
    </row>
    <row r="46" spans="1:13" x14ac:dyDescent="0.15">
      <c r="A46" s="56"/>
      <c r="B46" s="56"/>
      <c r="C46" s="56"/>
      <c r="D46" s="56"/>
      <c r="E46" s="56"/>
      <c r="F46" s="56"/>
      <c r="G46" s="56"/>
    </row>
  </sheetData>
  <mergeCells count="8">
    <mergeCell ref="X3:Z3"/>
    <mergeCell ref="A2:A4"/>
    <mergeCell ref="B2:E2"/>
    <mergeCell ref="F2:I2"/>
    <mergeCell ref="B3:D3"/>
    <mergeCell ref="E3:E4"/>
    <mergeCell ref="F3:H3"/>
    <mergeCell ref="I3:I4"/>
  </mergeCells>
  <phoneticPr fontId="3"/>
  <printOptions horizontalCentered="1" verticalCentered="1"/>
  <pageMargins left="0.78740157480314965" right="0.59055118110236227" top="0.59055118110236227" bottom="0.39370078740157483" header="0" footer="0"/>
  <pageSetup paperSize="9"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46"/>
  <sheetViews>
    <sheetView view="pageBreakPreview" zoomScale="130" zoomScaleNormal="80" zoomScaleSheetLayoutView="130" workbookViewId="0">
      <pane xSplit="1" ySplit="4" topLeftCell="D5" activePane="bottomRight" state="frozen"/>
      <selection activeCell="G11" sqref="G11"/>
      <selection pane="topRight" activeCell="G11" sqref="G11"/>
      <selection pane="bottomLeft" activeCell="G11" sqref="G11"/>
      <selection pane="bottomRight" activeCell="G11" sqref="G11"/>
    </sheetView>
  </sheetViews>
  <sheetFormatPr defaultRowHeight="13.5" x14ac:dyDescent="0.15"/>
  <cols>
    <col min="1" max="1" width="12.25" customWidth="1"/>
    <col min="2" max="2" width="10.5" style="1" customWidth="1"/>
    <col min="3" max="5" width="9" style="1"/>
    <col min="6" max="6" width="8.375" style="35" customWidth="1"/>
    <col min="7" max="7" width="8.875" style="35" customWidth="1"/>
    <col min="8" max="8" width="9.125" style="35" customWidth="1"/>
    <col min="9" max="9" width="9" style="35"/>
    <col min="11" max="14" width="9" customWidth="1"/>
    <col min="16" max="16" width="9" customWidth="1"/>
  </cols>
  <sheetData>
    <row r="1" spans="1:10" ht="18" customHeight="1" thickBot="1" x14ac:dyDescent="0.2">
      <c r="B1" s="8" t="s">
        <v>40</v>
      </c>
      <c r="C1" s="8"/>
      <c r="D1" s="8"/>
      <c r="E1" s="8"/>
      <c r="F1" s="8"/>
      <c r="G1" s="8"/>
      <c r="H1" s="8"/>
      <c r="I1" s="8"/>
    </row>
    <row r="2" spans="1:10" ht="18" customHeight="1" x14ac:dyDescent="0.15">
      <c r="A2" s="101"/>
      <c r="B2" s="104" t="s">
        <v>61</v>
      </c>
      <c r="C2" s="105"/>
      <c r="D2" s="105"/>
      <c r="E2" s="106"/>
      <c r="F2" s="107" t="s">
        <v>37</v>
      </c>
      <c r="G2" s="108"/>
      <c r="H2" s="108"/>
      <c r="I2" s="109"/>
    </row>
    <row r="3" spans="1:10" ht="18" customHeight="1" x14ac:dyDescent="0.15">
      <c r="A3" s="102"/>
      <c r="B3" s="110" t="s">
        <v>44</v>
      </c>
      <c r="C3" s="111"/>
      <c r="D3" s="112"/>
      <c r="E3" s="113" t="s">
        <v>45</v>
      </c>
      <c r="F3" s="115" t="s">
        <v>44</v>
      </c>
      <c r="G3" s="116"/>
      <c r="H3" s="117"/>
      <c r="I3" s="118" t="s">
        <v>45</v>
      </c>
    </row>
    <row r="4" spans="1:10" ht="18" customHeight="1" x14ac:dyDescent="0.15">
      <c r="A4" s="103"/>
      <c r="B4" s="6" t="s">
        <v>46</v>
      </c>
      <c r="C4" s="7" t="s">
        <v>47</v>
      </c>
      <c r="D4" s="7" t="s">
        <v>48</v>
      </c>
      <c r="E4" s="114"/>
      <c r="F4" s="36" t="s">
        <v>41</v>
      </c>
      <c r="G4" s="38" t="s">
        <v>42</v>
      </c>
      <c r="H4" s="37" t="s">
        <v>43</v>
      </c>
      <c r="I4" s="119"/>
    </row>
    <row r="5" spans="1:10" ht="18" customHeight="1" x14ac:dyDescent="0.15">
      <c r="A5" s="4" t="s">
        <v>0</v>
      </c>
      <c r="B5" s="90">
        <v>900621</v>
      </c>
      <c r="C5" s="63">
        <v>424550</v>
      </c>
      <c r="D5" s="63">
        <v>476071</v>
      </c>
      <c r="E5" s="63">
        <v>395697</v>
      </c>
      <c r="F5" s="81">
        <v>-1057</v>
      </c>
      <c r="G5" s="82">
        <v>-1029</v>
      </c>
      <c r="H5" s="82">
        <v>-28</v>
      </c>
      <c r="I5" s="83">
        <v>-287</v>
      </c>
      <c r="J5" s="45"/>
    </row>
    <row r="6" spans="1:10" ht="18" customHeight="1" x14ac:dyDescent="0.15">
      <c r="A6" s="12" t="s">
        <v>1</v>
      </c>
      <c r="B6" s="64">
        <v>710395</v>
      </c>
      <c r="C6" s="63">
        <v>334752</v>
      </c>
      <c r="D6" s="63">
        <v>375643</v>
      </c>
      <c r="E6" s="63">
        <v>313514</v>
      </c>
      <c r="F6" s="81">
        <v>-787</v>
      </c>
      <c r="G6" s="84">
        <v>-733</v>
      </c>
      <c r="H6" s="84">
        <v>-54</v>
      </c>
      <c r="I6" s="85">
        <v>-211</v>
      </c>
      <c r="J6" s="45"/>
    </row>
    <row r="7" spans="1:10" ht="18" customHeight="1" x14ac:dyDescent="0.15">
      <c r="A7" s="2" t="s">
        <v>2</v>
      </c>
      <c r="B7" s="91">
        <v>190226</v>
      </c>
      <c r="C7" s="65">
        <v>89798</v>
      </c>
      <c r="D7" s="65">
        <v>100428</v>
      </c>
      <c r="E7" s="65">
        <v>82183</v>
      </c>
      <c r="F7" s="86">
        <v>-270</v>
      </c>
      <c r="G7" s="87">
        <v>-296</v>
      </c>
      <c r="H7" s="87">
        <v>26</v>
      </c>
      <c r="I7" s="88">
        <v>-76</v>
      </c>
      <c r="J7" s="45"/>
    </row>
    <row r="8" spans="1:10" ht="18" customHeight="1" x14ac:dyDescent="0.15">
      <c r="A8" s="12" t="s">
        <v>3</v>
      </c>
      <c r="B8" s="66">
        <v>350985</v>
      </c>
      <c r="C8" s="67">
        <v>165154</v>
      </c>
      <c r="D8" s="67">
        <v>185831</v>
      </c>
      <c r="E8" s="68">
        <v>158659</v>
      </c>
      <c r="F8" s="81">
        <v>-320</v>
      </c>
      <c r="G8" s="84">
        <v>-299</v>
      </c>
      <c r="H8" s="82">
        <v>-21</v>
      </c>
      <c r="I8" s="89">
        <v>-117</v>
      </c>
      <c r="J8" s="45"/>
    </row>
    <row r="9" spans="1:10" ht="18" customHeight="1" x14ac:dyDescent="0.15">
      <c r="A9" s="12" t="s">
        <v>4</v>
      </c>
      <c r="B9" s="66">
        <v>46583</v>
      </c>
      <c r="C9" s="67">
        <v>21630</v>
      </c>
      <c r="D9" s="67">
        <v>24953</v>
      </c>
      <c r="E9" s="68">
        <v>19963</v>
      </c>
      <c r="F9" s="11">
        <v>-92</v>
      </c>
      <c r="G9" s="39">
        <v>-83</v>
      </c>
      <c r="H9" s="39">
        <v>-9</v>
      </c>
      <c r="I9" s="27">
        <v>-21</v>
      </c>
      <c r="J9" s="45"/>
    </row>
    <row r="10" spans="1:10" ht="18" customHeight="1" x14ac:dyDescent="0.15">
      <c r="A10" s="12" t="s">
        <v>5</v>
      </c>
      <c r="B10" s="66">
        <v>59220</v>
      </c>
      <c r="C10" s="67">
        <v>27852</v>
      </c>
      <c r="D10" s="67">
        <v>31368</v>
      </c>
      <c r="E10" s="68">
        <v>24196</v>
      </c>
      <c r="F10" s="11">
        <v>-52</v>
      </c>
      <c r="G10" s="39">
        <v>-74</v>
      </c>
      <c r="H10" s="39">
        <v>22</v>
      </c>
      <c r="I10" s="27">
        <v>-4</v>
      </c>
      <c r="J10" s="45"/>
    </row>
    <row r="11" spans="1:10" ht="18" customHeight="1" x14ac:dyDescent="0.15">
      <c r="A11" s="12" t="s">
        <v>6</v>
      </c>
      <c r="B11" s="66">
        <v>25401</v>
      </c>
      <c r="C11" s="67">
        <v>12043</v>
      </c>
      <c r="D11" s="67">
        <v>13358</v>
      </c>
      <c r="E11" s="68">
        <v>10243</v>
      </c>
      <c r="F11" s="11">
        <v>-28</v>
      </c>
      <c r="G11" s="39">
        <v>-32</v>
      </c>
      <c r="H11" s="39">
        <v>4</v>
      </c>
      <c r="I11" s="27">
        <v>-2</v>
      </c>
      <c r="J11" s="45"/>
    </row>
    <row r="12" spans="1:10" ht="18" customHeight="1" x14ac:dyDescent="0.15">
      <c r="A12" s="12" t="s">
        <v>7</v>
      </c>
      <c r="B12" s="66">
        <v>22726</v>
      </c>
      <c r="C12" s="67">
        <v>11039</v>
      </c>
      <c r="D12" s="67">
        <v>11687</v>
      </c>
      <c r="E12" s="68">
        <v>10167</v>
      </c>
      <c r="F12" s="11">
        <v>-82</v>
      </c>
      <c r="G12" s="39">
        <v>-24</v>
      </c>
      <c r="H12" s="39">
        <v>-58</v>
      </c>
      <c r="I12" s="27">
        <v>-46</v>
      </c>
      <c r="J12" s="45"/>
    </row>
    <row r="13" spans="1:10" ht="18" customHeight="1" x14ac:dyDescent="0.15">
      <c r="A13" s="12" t="s">
        <v>8</v>
      </c>
      <c r="B13" s="66">
        <v>67451</v>
      </c>
      <c r="C13" s="67">
        <v>31565</v>
      </c>
      <c r="D13" s="67">
        <v>35886</v>
      </c>
      <c r="E13" s="68">
        <v>31013</v>
      </c>
      <c r="F13" s="11">
        <v>-123</v>
      </c>
      <c r="G13" s="39">
        <v>-91</v>
      </c>
      <c r="H13" s="39">
        <v>-32</v>
      </c>
      <c r="I13" s="27">
        <v>-51</v>
      </c>
      <c r="J13" s="45"/>
    </row>
    <row r="14" spans="1:10" ht="18" customHeight="1" x14ac:dyDescent="0.15">
      <c r="A14" s="12" t="s">
        <v>9</v>
      </c>
      <c r="B14" s="66">
        <v>26169</v>
      </c>
      <c r="C14" s="67">
        <v>12176</v>
      </c>
      <c r="D14" s="67">
        <v>13993</v>
      </c>
      <c r="E14" s="68">
        <v>12843</v>
      </c>
      <c r="F14" s="11">
        <v>-31</v>
      </c>
      <c r="G14" s="39">
        <v>-34</v>
      </c>
      <c r="H14" s="39">
        <v>3</v>
      </c>
      <c r="I14" s="27">
        <v>-7</v>
      </c>
      <c r="J14" s="45"/>
    </row>
    <row r="15" spans="1:10" ht="18" customHeight="1" x14ac:dyDescent="0.15">
      <c r="A15" s="12" t="s">
        <v>35</v>
      </c>
      <c r="B15" s="66">
        <v>57625</v>
      </c>
      <c r="C15" s="67">
        <v>27248</v>
      </c>
      <c r="D15" s="67">
        <v>30377</v>
      </c>
      <c r="E15" s="68">
        <v>23649</v>
      </c>
      <c r="F15" s="11">
        <v>-61</v>
      </c>
      <c r="G15" s="39">
        <v>-73</v>
      </c>
      <c r="H15" s="39">
        <v>12</v>
      </c>
      <c r="I15" s="27">
        <v>4</v>
      </c>
      <c r="J15" s="45"/>
    </row>
    <row r="16" spans="1:10" ht="18" customHeight="1" x14ac:dyDescent="0.15">
      <c r="A16" s="12" t="s">
        <v>39</v>
      </c>
      <c r="B16" s="66">
        <v>54235</v>
      </c>
      <c r="C16" s="67">
        <v>26045</v>
      </c>
      <c r="D16" s="67">
        <v>28190</v>
      </c>
      <c r="E16" s="68">
        <v>22781</v>
      </c>
      <c r="F16" s="11">
        <v>2</v>
      </c>
      <c r="G16" s="40">
        <v>-23</v>
      </c>
      <c r="H16" s="40">
        <v>25</v>
      </c>
      <c r="I16" s="27">
        <v>33</v>
      </c>
      <c r="J16" s="45"/>
    </row>
    <row r="17" spans="1:10" ht="18" customHeight="1" x14ac:dyDescent="0.15">
      <c r="A17" s="5" t="s">
        <v>10</v>
      </c>
      <c r="B17" s="69">
        <v>7795</v>
      </c>
      <c r="C17" s="70">
        <v>3587</v>
      </c>
      <c r="D17" s="70">
        <v>4208</v>
      </c>
      <c r="E17" s="71">
        <v>3367</v>
      </c>
      <c r="F17" s="44">
        <v>-3</v>
      </c>
      <c r="G17" s="40">
        <v>-7</v>
      </c>
      <c r="H17" s="42">
        <v>4</v>
      </c>
      <c r="I17" s="22">
        <v>1</v>
      </c>
      <c r="J17" s="45"/>
    </row>
    <row r="18" spans="1:10" ht="18" customHeight="1" x14ac:dyDescent="0.15">
      <c r="A18" s="23" t="s">
        <v>38</v>
      </c>
      <c r="B18" s="72">
        <v>7795</v>
      </c>
      <c r="C18" s="73">
        <v>3587</v>
      </c>
      <c r="D18" s="73">
        <v>4208</v>
      </c>
      <c r="E18" s="74">
        <v>3367</v>
      </c>
      <c r="F18" s="11">
        <v>-3</v>
      </c>
      <c r="G18" s="40">
        <v>-7</v>
      </c>
      <c r="H18" s="42">
        <v>4</v>
      </c>
      <c r="I18" s="27">
        <v>1</v>
      </c>
      <c r="J18" s="45"/>
    </row>
    <row r="19" spans="1:10" ht="18" customHeight="1" x14ac:dyDescent="0.15">
      <c r="A19" s="3" t="s">
        <v>11</v>
      </c>
      <c r="B19" s="75">
        <v>21838</v>
      </c>
      <c r="C19" s="70">
        <v>10291</v>
      </c>
      <c r="D19" s="70">
        <v>11547</v>
      </c>
      <c r="E19" s="76">
        <v>9083</v>
      </c>
      <c r="F19" s="44">
        <v>-31</v>
      </c>
      <c r="G19" s="40">
        <v>-36</v>
      </c>
      <c r="H19" s="42">
        <v>5</v>
      </c>
      <c r="I19" s="30">
        <v>-6</v>
      </c>
      <c r="J19" s="45"/>
    </row>
    <row r="20" spans="1:10" ht="18" customHeight="1" x14ac:dyDescent="0.15">
      <c r="A20" s="23" t="s">
        <v>12</v>
      </c>
      <c r="B20" s="66">
        <v>15453</v>
      </c>
      <c r="C20" s="67">
        <v>7243</v>
      </c>
      <c r="D20" s="67">
        <v>8210</v>
      </c>
      <c r="E20" s="68">
        <v>6256</v>
      </c>
      <c r="F20" s="11">
        <v>-15</v>
      </c>
      <c r="G20" s="39">
        <v>-24</v>
      </c>
      <c r="H20" s="41">
        <v>9</v>
      </c>
      <c r="I20" s="27">
        <v>2</v>
      </c>
      <c r="J20" s="45"/>
    </row>
    <row r="21" spans="1:10" ht="18" customHeight="1" x14ac:dyDescent="0.15">
      <c r="A21" s="23" t="s">
        <v>13</v>
      </c>
      <c r="B21" s="66">
        <v>3599</v>
      </c>
      <c r="C21" s="67">
        <v>1648</v>
      </c>
      <c r="D21" s="67">
        <v>1951</v>
      </c>
      <c r="E21" s="68">
        <v>1463</v>
      </c>
      <c r="F21" s="11">
        <v>-5</v>
      </c>
      <c r="G21" s="39">
        <v>-6</v>
      </c>
      <c r="H21" s="39">
        <v>1</v>
      </c>
      <c r="I21" s="27">
        <v>-4</v>
      </c>
      <c r="J21" s="45"/>
    </row>
    <row r="22" spans="1:10" ht="18" customHeight="1" x14ac:dyDescent="0.15">
      <c r="A22" s="50" t="s">
        <v>14</v>
      </c>
      <c r="B22" s="66">
        <v>2786</v>
      </c>
      <c r="C22" s="67">
        <v>1400</v>
      </c>
      <c r="D22" s="67">
        <v>1386</v>
      </c>
      <c r="E22" s="68">
        <v>1364</v>
      </c>
      <c r="F22" s="11">
        <v>-11</v>
      </c>
      <c r="G22" s="48">
        <v>-6</v>
      </c>
      <c r="H22" s="40">
        <v>-5</v>
      </c>
      <c r="I22" s="27">
        <v>-4</v>
      </c>
      <c r="J22" s="49"/>
    </row>
    <row r="23" spans="1:10" ht="18" customHeight="1" x14ac:dyDescent="0.15">
      <c r="A23" s="3" t="s">
        <v>15</v>
      </c>
      <c r="B23" s="75">
        <v>41907</v>
      </c>
      <c r="C23" s="70">
        <v>19730</v>
      </c>
      <c r="D23" s="70">
        <v>22177</v>
      </c>
      <c r="E23" s="76">
        <v>16590</v>
      </c>
      <c r="F23" s="44">
        <v>-70</v>
      </c>
      <c r="G23" s="40">
        <v>-65</v>
      </c>
      <c r="H23" s="42">
        <v>-5</v>
      </c>
      <c r="I23" s="30">
        <v>-11</v>
      </c>
      <c r="J23" s="45"/>
    </row>
    <row r="24" spans="1:10" ht="18" customHeight="1" x14ac:dyDescent="0.15">
      <c r="A24" s="23" t="s">
        <v>16</v>
      </c>
      <c r="B24" s="66">
        <v>10608</v>
      </c>
      <c r="C24" s="67">
        <v>4920</v>
      </c>
      <c r="D24" s="67">
        <v>5688</v>
      </c>
      <c r="E24" s="68">
        <v>4535</v>
      </c>
      <c r="F24" s="11">
        <v>-17</v>
      </c>
      <c r="G24" s="39">
        <v>-23</v>
      </c>
      <c r="H24" s="41">
        <v>6</v>
      </c>
      <c r="I24" s="27">
        <v>1</v>
      </c>
      <c r="J24" s="45"/>
    </row>
    <row r="25" spans="1:10" ht="18" customHeight="1" x14ac:dyDescent="0.15">
      <c r="A25" s="23" t="s">
        <v>17</v>
      </c>
      <c r="B25" s="66">
        <v>6566</v>
      </c>
      <c r="C25" s="67">
        <v>3095</v>
      </c>
      <c r="D25" s="67">
        <v>3471</v>
      </c>
      <c r="E25" s="68">
        <v>2495</v>
      </c>
      <c r="F25" s="11">
        <v>-13</v>
      </c>
      <c r="G25" s="39">
        <v>-7</v>
      </c>
      <c r="H25" s="39">
        <v>-6</v>
      </c>
      <c r="I25" s="27">
        <v>4</v>
      </c>
      <c r="J25" s="45"/>
    </row>
    <row r="26" spans="1:10" ht="18" customHeight="1" x14ac:dyDescent="0.15">
      <c r="A26" s="23" t="s">
        <v>36</v>
      </c>
      <c r="B26" s="66">
        <v>24733</v>
      </c>
      <c r="C26" s="67">
        <v>11715</v>
      </c>
      <c r="D26" s="67">
        <v>13018</v>
      </c>
      <c r="E26" s="68">
        <v>9560</v>
      </c>
      <c r="F26" s="11">
        <v>-40</v>
      </c>
      <c r="G26" s="40">
        <v>-35</v>
      </c>
      <c r="H26" s="40">
        <v>-5</v>
      </c>
      <c r="I26" s="27">
        <v>-16</v>
      </c>
      <c r="J26" s="45"/>
    </row>
    <row r="27" spans="1:10" ht="18" customHeight="1" x14ac:dyDescent="0.15">
      <c r="A27" s="3" t="s">
        <v>18</v>
      </c>
      <c r="B27" s="75">
        <v>47053</v>
      </c>
      <c r="C27" s="70">
        <v>22569</v>
      </c>
      <c r="D27" s="70">
        <v>24484</v>
      </c>
      <c r="E27" s="76">
        <v>18927</v>
      </c>
      <c r="F27" s="44">
        <v>-87</v>
      </c>
      <c r="G27" s="41">
        <v>-78</v>
      </c>
      <c r="H27" s="42">
        <v>-9</v>
      </c>
      <c r="I27" s="30">
        <v>-35</v>
      </c>
      <c r="J27" s="45"/>
    </row>
    <row r="28" spans="1:10" ht="18" customHeight="1" x14ac:dyDescent="0.15">
      <c r="A28" s="23" t="s">
        <v>19</v>
      </c>
      <c r="B28" s="66">
        <v>6512</v>
      </c>
      <c r="C28" s="67">
        <v>3056</v>
      </c>
      <c r="D28" s="67">
        <v>3456</v>
      </c>
      <c r="E28" s="68">
        <v>2807</v>
      </c>
      <c r="F28" s="11">
        <v>-18</v>
      </c>
      <c r="G28" s="41">
        <v>-15</v>
      </c>
      <c r="H28" s="41">
        <v>-3</v>
      </c>
      <c r="I28" s="27">
        <v>-5</v>
      </c>
      <c r="J28" s="45"/>
    </row>
    <row r="29" spans="1:10" ht="18" customHeight="1" x14ac:dyDescent="0.15">
      <c r="A29" s="23" t="s">
        <v>20</v>
      </c>
      <c r="B29" s="66">
        <v>7709</v>
      </c>
      <c r="C29" s="67">
        <v>3673</v>
      </c>
      <c r="D29" s="67">
        <v>4036</v>
      </c>
      <c r="E29" s="68">
        <v>2972</v>
      </c>
      <c r="F29" s="11">
        <v>-1</v>
      </c>
      <c r="G29" s="39">
        <v>-3</v>
      </c>
      <c r="H29" s="39">
        <v>2</v>
      </c>
      <c r="I29" s="27">
        <v>-9</v>
      </c>
      <c r="J29" s="45"/>
    </row>
    <row r="30" spans="1:10" ht="18" customHeight="1" x14ac:dyDescent="0.15">
      <c r="A30" s="23" t="s">
        <v>21</v>
      </c>
      <c r="B30" s="66">
        <v>5084</v>
      </c>
      <c r="C30" s="67">
        <v>2534</v>
      </c>
      <c r="D30" s="67">
        <v>2550</v>
      </c>
      <c r="E30" s="68">
        <v>2231</v>
      </c>
      <c r="F30" s="11">
        <v>-21</v>
      </c>
      <c r="G30" s="39">
        <v>-14</v>
      </c>
      <c r="H30" s="39">
        <v>-7</v>
      </c>
      <c r="I30" s="27">
        <v>-11</v>
      </c>
      <c r="J30" s="45"/>
    </row>
    <row r="31" spans="1:10" ht="18" customHeight="1" x14ac:dyDescent="0.15">
      <c r="A31" s="23" t="s">
        <v>22</v>
      </c>
      <c r="B31" s="66">
        <v>7485</v>
      </c>
      <c r="C31" s="67">
        <v>3558</v>
      </c>
      <c r="D31" s="67">
        <v>3927</v>
      </c>
      <c r="E31" s="68">
        <v>3060</v>
      </c>
      <c r="F31" s="11">
        <v>8</v>
      </c>
      <c r="G31" s="39">
        <v>-10</v>
      </c>
      <c r="H31" s="39">
        <v>18</v>
      </c>
      <c r="I31" s="27">
        <v>12</v>
      </c>
      <c r="J31" s="45"/>
    </row>
    <row r="32" spans="1:10" ht="18" customHeight="1" x14ac:dyDescent="0.15">
      <c r="A32" s="23" t="s">
        <v>32</v>
      </c>
      <c r="B32" s="66">
        <v>11430</v>
      </c>
      <c r="C32" s="67">
        <v>5443</v>
      </c>
      <c r="D32" s="67">
        <v>5987</v>
      </c>
      <c r="E32" s="68">
        <v>4282</v>
      </c>
      <c r="F32" s="11">
        <v>-31</v>
      </c>
      <c r="G32" s="39">
        <v>-12</v>
      </c>
      <c r="H32" s="39">
        <v>-19</v>
      </c>
      <c r="I32" s="27">
        <v>-13</v>
      </c>
      <c r="J32" s="45"/>
    </row>
    <row r="33" spans="1:10" ht="18" customHeight="1" x14ac:dyDescent="0.15">
      <c r="A33" s="23" t="s">
        <v>34</v>
      </c>
      <c r="B33" s="66">
        <v>8833</v>
      </c>
      <c r="C33" s="67">
        <v>4305</v>
      </c>
      <c r="D33" s="67">
        <v>4528</v>
      </c>
      <c r="E33" s="68">
        <v>3575</v>
      </c>
      <c r="F33" s="11">
        <v>-24</v>
      </c>
      <c r="G33" s="39">
        <v>-24</v>
      </c>
      <c r="H33" s="40">
        <v>0</v>
      </c>
      <c r="I33" s="27">
        <v>-9</v>
      </c>
      <c r="J33" s="45"/>
    </row>
    <row r="34" spans="1:10" ht="18" customHeight="1" x14ac:dyDescent="0.15">
      <c r="A34" s="3" t="s">
        <v>23</v>
      </c>
      <c r="B34" s="75">
        <v>38594</v>
      </c>
      <c r="C34" s="70">
        <v>18166</v>
      </c>
      <c r="D34" s="70">
        <v>20428</v>
      </c>
      <c r="E34" s="76">
        <v>17734</v>
      </c>
      <c r="F34" s="44">
        <v>-2</v>
      </c>
      <c r="G34" s="42">
        <v>-46</v>
      </c>
      <c r="H34" s="42">
        <v>44</v>
      </c>
      <c r="I34" s="30">
        <v>13</v>
      </c>
      <c r="J34" s="45"/>
    </row>
    <row r="35" spans="1:10" ht="18" customHeight="1" x14ac:dyDescent="0.15">
      <c r="A35" s="23" t="s">
        <v>24</v>
      </c>
      <c r="B35" s="66">
        <v>19760</v>
      </c>
      <c r="C35" s="67">
        <v>9213</v>
      </c>
      <c r="D35" s="67">
        <v>10547</v>
      </c>
      <c r="E35" s="68">
        <v>9425</v>
      </c>
      <c r="F35" s="11">
        <v>-30</v>
      </c>
      <c r="G35" s="39">
        <v>-35</v>
      </c>
      <c r="H35" s="41">
        <v>5</v>
      </c>
      <c r="I35" s="27">
        <v>-8</v>
      </c>
      <c r="J35" s="45"/>
    </row>
    <row r="36" spans="1:10" ht="18" customHeight="1" x14ac:dyDescent="0.15">
      <c r="A36" s="23" t="s">
        <v>25</v>
      </c>
      <c r="B36" s="66">
        <v>15339</v>
      </c>
      <c r="C36" s="67">
        <v>7295</v>
      </c>
      <c r="D36" s="67">
        <v>8044</v>
      </c>
      <c r="E36" s="68">
        <v>6575</v>
      </c>
      <c r="F36" s="11">
        <v>27</v>
      </c>
      <c r="G36" s="39">
        <v>-5</v>
      </c>
      <c r="H36" s="39">
        <v>32</v>
      </c>
      <c r="I36" s="27">
        <v>21</v>
      </c>
      <c r="J36" s="45"/>
    </row>
    <row r="37" spans="1:10" ht="18" customHeight="1" x14ac:dyDescent="0.15">
      <c r="A37" s="23" t="s">
        <v>26</v>
      </c>
      <c r="B37" s="66">
        <v>3495</v>
      </c>
      <c r="C37" s="67">
        <v>1658</v>
      </c>
      <c r="D37" s="67">
        <v>1837</v>
      </c>
      <c r="E37" s="68">
        <v>1734</v>
      </c>
      <c r="F37" s="11">
        <v>1</v>
      </c>
      <c r="G37" s="39">
        <v>-6</v>
      </c>
      <c r="H37" s="40">
        <v>7</v>
      </c>
      <c r="I37" s="27">
        <v>0</v>
      </c>
      <c r="J37" s="45"/>
    </row>
    <row r="38" spans="1:10" ht="18" customHeight="1" x14ac:dyDescent="0.15">
      <c r="A38" s="3" t="s">
        <v>27</v>
      </c>
      <c r="B38" s="75">
        <v>33039</v>
      </c>
      <c r="C38" s="70">
        <v>15455</v>
      </c>
      <c r="D38" s="70">
        <v>17584</v>
      </c>
      <c r="E38" s="77">
        <v>16482</v>
      </c>
      <c r="F38" s="44">
        <v>-77</v>
      </c>
      <c r="G38" s="42">
        <v>-64</v>
      </c>
      <c r="H38" s="42">
        <v>-13</v>
      </c>
      <c r="I38" s="30">
        <v>-38</v>
      </c>
      <c r="J38" s="45"/>
    </row>
    <row r="39" spans="1:10" ht="18" customHeight="1" x14ac:dyDescent="0.15">
      <c r="A39" s="23" t="s">
        <v>28</v>
      </c>
      <c r="B39" s="66">
        <v>13500</v>
      </c>
      <c r="C39" s="67">
        <v>6266</v>
      </c>
      <c r="D39" s="67">
        <v>7234</v>
      </c>
      <c r="E39" s="68">
        <v>6627</v>
      </c>
      <c r="F39" s="11">
        <v>-38</v>
      </c>
      <c r="G39" s="39">
        <v>-22</v>
      </c>
      <c r="H39" s="41">
        <v>-16</v>
      </c>
      <c r="I39" s="27">
        <v>-18</v>
      </c>
      <c r="J39" s="45"/>
    </row>
    <row r="40" spans="1:10" ht="18" customHeight="1" x14ac:dyDescent="0.15">
      <c r="A40" s="23" t="s">
        <v>29</v>
      </c>
      <c r="B40" s="16">
        <v>2662</v>
      </c>
      <c r="C40" s="17">
        <v>1167</v>
      </c>
      <c r="D40" s="17">
        <v>1495</v>
      </c>
      <c r="E40" s="18">
        <v>1298</v>
      </c>
      <c r="F40" s="92">
        <v>-6</v>
      </c>
      <c r="G40" s="39">
        <v>-5</v>
      </c>
      <c r="H40" s="39">
        <v>-1</v>
      </c>
      <c r="I40" s="27">
        <v>-2</v>
      </c>
      <c r="J40" s="45"/>
    </row>
    <row r="41" spans="1:10" ht="18" customHeight="1" x14ac:dyDescent="0.15">
      <c r="A41" s="23" t="s">
        <v>30</v>
      </c>
      <c r="B41" s="16">
        <v>2340</v>
      </c>
      <c r="C41" s="17">
        <v>1064</v>
      </c>
      <c r="D41" s="17">
        <v>1276</v>
      </c>
      <c r="E41" s="18">
        <v>1215</v>
      </c>
      <c r="F41" s="92">
        <v>-10</v>
      </c>
      <c r="G41" s="39">
        <v>-9</v>
      </c>
      <c r="H41" s="39">
        <v>-1</v>
      </c>
      <c r="I41" s="27">
        <v>-7</v>
      </c>
      <c r="J41" s="45"/>
    </row>
    <row r="42" spans="1:10" ht="18" customHeight="1" x14ac:dyDescent="0.15">
      <c r="A42" s="23" t="s">
        <v>31</v>
      </c>
      <c r="B42" s="16">
        <v>376</v>
      </c>
      <c r="C42" s="17">
        <v>171</v>
      </c>
      <c r="D42" s="17">
        <v>205</v>
      </c>
      <c r="E42" s="18">
        <v>210</v>
      </c>
      <c r="F42" s="92">
        <v>2</v>
      </c>
      <c r="G42" s="39">
        <v>1</v>
      </c>
      <c r="H42" s="39">
        <v>1</v>
      </c>
      <c r="I42" s="27">
        <v>1</v>
      </c>
      <c r="J42" s="45"/>
    </row>
    <row r="43" spans="1:10" ht="18" customHeight="1" thickBot="1" x14ac:dyDescent="0.2">
      <c r="A43" s="31" t="s">
        <v>33</v>
      </c>
      <c r="B43" s="78">
        <v>14161</v>
      </c>
      <c r="C43" s="79">
        <v>6787</v>
      </c>
      <c r="D43" s="79">
        <v>7374</v>
      </c>
      <c r="E43" s="80">
        <v>7132</v>
      </c>
      <c r="F43" s="52">
        <v>-25</v>
      </c>
      <c r="G43" s="43">
        <v>-29</v>
      </c>
      <c r="H43" s="43">
        <v>4</v>
      </c>
      <c r="I43" s="60">
        <v>-12</v>
      </c>
      <c r="J43" s="45"/>
    </row>
    <row r="44" spans="1:10" ht="18" customHeight="1" x14ac:dyDescent="0.15">
      <c r="A44" s="57"/>
      <c r="B44" s="51"/>
    </row>
    <row r="45" spans="1:10" x14ac:dyDescent="0.15">
      <c r="A45" s="56"/>
      <c r="B45" s="56"/>
      <c r="C45" s="56"/>
      <c r="D45" s="56"/>
      <c r="E45" s="56"/>
      <c r="F45" s="56"/>
      <c r="G45" s="56"/>
    </row>
    <row r="46" spans="1:10" x14ac:dyDescent="0.15">
      <c r="A46" s="56"/>
      <c r="B46" s="56"/>
      <c r="C46" s="56"/>
      <c r="D46" s="56"/>
      <c r="E46" s="56"/>
      <c r="F46" s="56"/>
      <c r="G46" s="56"/>
    </row>
  </sheetData>
  <mergeCells count="7">
    <mergeCell ref="A2:A4"/>
    <mergeCell ref="B2:E2"/>
    <mergeCell ref="F2:I2"/>
    <mergeCell ref="B3:D3"/>
    <mergeCell ref="E3:E4"/>
    <mergeCell ref="F3:H3"/>
    <mergeCell ref="I3:I4"/>
  </mergeCells>
  <phoneticPr fontId="3"/>
  <printOptions horizontalCentered="1" verticalCentered="1"/>
  <pageMargins left="0.78740157480314965" right="0.59055118110236227" top="0.59055118110236227" bottom="0.39370078740157483" header="0" footer="0"/>
  <pageSetup paperSize="9"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46"/>
  <sheetViews>
    <sheetView view="pageBreakPreview" zoomScale="130" zoomScaleNormal="80" zoomScaleSheetLayoutView="130" workbookViewId="0">
      <pane xSplit="1" ySplit="4" topLeftCell="F5" activePane="bottomRight" state="frozen"/>
      <selection activeCell="G11" sqref="G11"/>
      <selection pane="topRight" activeCell="G11" sqref="G11"/>
      <selection pane="bottomLeft" activeCell="G11" sqref="G11"/>
      <selection pane="bottomRight" activeCell="G11" sqref="G11"/>
    </sheetView>
  </sheetViews>
  <sheetFormatPr defaultRowHeight="13.5" x14ac:dyDescent="0.15"/>
  <cols>
    <col min="1" max="1" width="12.25" customWidth="1"/>
    <col min="2" max="2" width="10.5" style="1" customWidth="1"/>
    <col min="3" max="5" width="9" style="1"/>
    <col min="6" max="6" width="8.375" style="35" customWidth="1"/>
    <col min="7" max="7" width="8.875" style="35" customWidth="1"/>
    <col min="8" max="8" width="9.125" style="35" customWidth="1"/>
    <col min="9" max="9" width="9" style="35"/>
    <col min="11" max="14" width="9" customWidth="1"/>
    <col min="16" max="16" width="9" customWidth="1"/>
  </cols>
  <sheetData>
    <row r="1" spans="1:10" ht="18" customHeight="1" thickBot="1" x14ac:dyDescent="0.2">
      <c r="B1" s="8" t="s">
        <v>40</v>
      </c>
      <c r="C1" s="8"/>
      <c r="D1" s="8"/>
      <c r="E1" s="8"/>
      <c r="F1" s="8"/>
      <c r="G1" s="8"/>
      <c r="H1" s="8"/>
      <c r="I1" s="8"/>
    </row>
    <row r="2" spans="1:10" ht="18" customHeight="1" x14ac:dyDescent="0.15">
      <c r="A2" s="101"/>
      <c r="B2" s="104" t="s">
        <v>62</v>
      </c>
      <c r="C2" s="105"/>
      <c r="D2" s="105"/>
      <c r="E2" s="106"/>
      <c r="F2" s="107" t="s">
        <v>37</v>
      </c>
      <c r="G2" s="108"/>
      <c r="H2" s="108"/>
      <c r="I2" s="109"/>
    </row>
    <row r="3" spans="1:10" ht="18" customHeight="1" x14ac:dyDescent="0.15">
      <c r="A3" s="102"/>
      <c r="B3" s="110" t="s">
        <v>44</v>
      </c>
      <c r="C3" s="111"/>
      <c r="D3" s="112"/>
      <c r="E3" s="113" t="s">
        <v>45</v>
      </c>
      <c r="F3" s="115" t="s">
        <v>44</v>
      </c>
      <c r="G3" s="116"/>
      <c r="H3" s="117"/>
      <c r="I3" s="118" t="s">
        <v>45</v>
      </c>
    </row>
    <row r="4" spans="1:10" ht="18" customHeight="1" x14ac:dyDescent="0.15">
      <c r="A4" s="103"/>
      <c r="B4" s="6" t="s">
        <v>46</v>
      </c>
      <c r="C4" s="7" t="s">
        <v>47</v>
      </c>
      <c r="D4" s="7" t="s">
        <v>48</v>
      </c>
      <c r="E4" s="114"/>
      <c r="F4" s="36" t="s">
        <v>41</v>
      </c>
      <c r="G4" s="38" t="s">
        <v>42</v>
      </c>
      <c r="H4" s="37" t="s">
        <v>43</v>
      </c>
      <c r="I4" s="119"/>
    </row>
    <row r="5" spans="1:10" ht="18" customHeight="1" x14ac:dyDescent="0.15">
      <c r="A5" s="4" t="s">
        <v>0</v>
      </c>
      <c r="B5" s="90">
        <v>899343</v>
      </c>
      <c r="C5" s="63">
        <v>423902</v>
      </c>
      <c r="D5" s="63">
        <v>475441</v>
      </c>
      <c r="E5" s="63">
        <v>395375</v>
      </c>
      <c r="F5" s="81">
        <v>-1278</v>
      </c>
      <c r="G5" s="82">
        <v>-1240</v>
      </c>
      <c r="H5" s="82">
        <v>-38</v>
      </c>
      <c r="I5" s="83">
        <v>-322</v>
      </c>
      <c r="J5" s="45"/>
    </row>
    <row r="6" spans="1:10" ht="18" customHeight="1" x14ac:dyDescent="0.15">
      <c r="A6" s="12" t="s">
        <v>1</v>
      </c>
      <c r="B6" s="64">
        <v>709512</v>
      </c>
      <c r="C6" s="63">
        <v>334307</v>
      </c>
      <c r="D6" s="63">
        <v>375205</v>
      </c>
      <c r="E6" s="63">
        <v>313301</v>
      </c>
      <c r="F6" s="81">
        <v>-883</v>
      </c>
      <c r="G6" s="84">
        <v>-882</v>
      </c>
      <c r="H6" s="84">
        <v>-1</v>
      </c>
      <c r="I6" s="85">
        <v>-213</v>
      </c>
      <c r="J6" s="45"/>
    </row>
    <row r="7" spans="1:10" ht="18" customHeight="1" x14ac:dyDescent="0.15">
      <c r="A7" s="2" t="s">
        <v>2</v>
      </c>
      <c r="B7" s="91">
        <v>189831</v>
      </c>
      <c r="C7" s="65">
        <v>89595</v>
      </c>
      <c r="D7" s="65">
        <v>100236</v>
      </c>
      <c r="E7" s="65">
        <v>82074</v>
      </c>
      <c r="F7" s="86">
        <v>-395</v>
      </c>
      <c r="G7" s="87">
        <v>-358</v>
      </c>
      <c r="H7" s="87">
        <v>-37</v>
      </c>
      <c r="I7" s="88">
        <v>-109</v>
      </c>
      <c r="J7" s="45"/>
    </row>
    <row r="8" spans="1:10" ht="18" customHeight="1" x14ac:dyDescent="0.15">
      <c r="A8" s="12" t="s">
        <v>3</v>
      </c>
      <c r="B8" s="66">
        <v>350628</v>
      </c>
      <c r="C8" s="67">
        <v>164974</v>
      </c>
      <c r="D8" s="67">
        <v>185654</v>
      </c>
      <c r="E8" s="68">
        <v>158567</v>
      </c>
      <c r="F8" s="81">
        <v>-357</v>
      </c>
      <c r="G8" s="84">
        <v>-396</v>
      </c>
      <c r="H8" s="82">
        <v>39</v>
      </c>
      <c r="I8" s="89">
        <v>-92</v>
      </c>
      <c r="J8" s="45"/>
    </row>
    <row r="9" spans="1:10" ht="18" customHeight="1" x14ac:dyDescent="0.15">
      <c r="A9" s="12" t="s">
        <v>4</v>
      </c>
      <c r="B9" s="66">
        <v>46449</v>
      </c>
      <c r="C9" s="67">
        <v>21573</v>
      </c>
      <c r="D9" s="67">
        <v>24876</v>
      </c>
      <c r="E9" s="68">
        <v>19896</v>
      </c>
      <c r="F9" s="11">
        <v>-134</v>
      </c>
      <c r="G9" s="39">
        <v>-96</v>
      </c>
      <c r="H9" s="39">
        <v>-38</v>
      </c>
      <c r="I9" s="27">
        <v>-67</v>
      </c>
      <c r="J9" s="45"/>
    </row>
    <row r="10" spans="1:10" ht="18" customHeight="1" x14ac:dyDescent="0.15">
      <c r="A10" s="12" t="s">
        <v>5</v>
      </c>
      <c r="B10" s="66">
        <v>59162</v>
      </c>
      <c r="C10" s="67">
        <v>27827</v>
      </c>
      <c r="D10" s="67">
        <v>31335</v>
      </c>
      <c r="E10" s="68">
        <v>24181</v>
      </c>
      <c r="F10" s="11">
        <v>-58</v>
      </c>
      <c r="G10" s="39">
        <v>-59</v>
      </c>
      <c r="H10" s="39">
        <v>1</v>
      </c>
      <c r="I10" s="27">
        <v>-15</v>
      </c>
      <c r="J10" s="45"/>
    </row>
    <row r="11" spans="1:10" ht="18" customHeight="1" x14ac:dyDescent="0.15">
      <c r="A11" s="12" t="s">
        <v>6</v>
      </c>
      <c r="B11" s="66">
        <v>25335</v>
      </c>
      <c r="C11" s="67">
        <v>12013</v>
      </c>
      <c r="D11" s="67">
        <v>13322</v>
      </c>
      <c r="E11" s="68">
        <v>10213</v>
      </c>
      <c r="F11" s="11">
        <v>-66</v>
      </c>
      <c r="G11" s="39">
        <v>-30</v>
      </c>
      <c r="H11" s="39">
        <v>-36</v>
      </c>
      <c r="I11" s="27">
        <v>-30</v>
      </c>
      <c r="J11" s="45"/>
    </row>
    <row r="12" spans="1:10" ht="18" customHeight="1" x14ac:dyDescent="0.15">
      <c r="A12" s="12" t="s">
        <v>7</v>
      </c>
      <c r="B12" s="66">
        <v>22725</v>
      </c>
      <c r="C12" s="67">
        <v>11031</v>
      </c>
      <c r="D12" s="67">
        <v>11694</v>
      </c>
      <c r="E12" s="68">
        <v>10208</v>
      </c>
      <c r="F12" s="11">
        <v>-1</v>
      </c>
      <c r="G12" s="39">
        <v>-23</v>
      </c>
      <c r="H12" s="39">
        <v>22</v>
      </c>
      <c r="I12" s="27">
        <v>41</v>
      </c>
      <c r="J12" s="45"/>
    </row>
    <row r="13" spans="1:10" ht="18" customHeight="1" x14ac:dyDescent="0.15">
      <c r="A13" s="12" t="s">
        <v>8</v>
      </c>
      <c r="B13" s="66">
        <v>67331</v>
      </c>
      <c r="C13" s="67">
        <v>31497</v>
      </c>
      <c r="D13" s="67">
        <v>35834</v>
      </c>
      <c r="E13" s="68">
        <v>30980</v>
      </c>
      <c r="F13" s="11">
        <v>-120</v>
      </c>
      <c r="G13" s="39">
        <v>-101</v>
      </c>
      <c r="H13" s="39">
        <v>-19</v>
      </c>
      <c r="I13" s="27">
        <v>-33</v>
      </c>
      <c r="J13" s="45"/>
    </row>
    <row r="14" spans="1:10" ht="18" customHeight="1" x14ac:dyDescent="0.15">
      <c r="A14" s="12" t="s">
        <v>9</v>
      </c>
      <c r="B14" s="66">
        <v>26086</v>
      </c>
      <c r="C14" s="67">
        <v>12137</v>
      </c>
      <c r="D14" s="67">
        <v>13949</v>
      </c>
      <c r="E14" s="68">
        <v>12809</v>
      </c>
      <c r="F14" s="11">
        <v>-83</v>
      </c>
      <c r="G14" s="39">
        <v>-71</v>
      </c>
      <c r="H14" s="39">
        <v>-12</v>
      </c>
      <c r="I14" s="27">
        <v>-34</v>
      </c>
      <c r="J14" s="45"/>
    </row>
    <row r="15" spans="1:10" ht="18" customHeight="1" x14ac:dyDescent="0.15">
      <c r="A15" s="12" t="s">
        <v>35</v>
      </c>
      <c r="B15" s="66">
        <v>57569</v>
      </c>
      <c r="C15" s="67">
        <v>27207</v>
      </c>
      <c r="D15" s="67">
        <v>30362</v>
      </c>
      <c r="E15" s="68">
        <v>23659</v>
      </c>
      <c r="F15" s="11">
        <v>-56</v>
      </c>
      <c r="G15" s="39">
        <v>-65</v>
      </c>
      <c r="H15" s="39">
        <v>9</v>
      </c>
      <c r="I15" s="27">
        <v>10</v>
      </c>
      <c r="J15" s="45"/>
    </row>
    <row r="16" spans="1:10" ht="18" customHeight="1" x14ac:dyDescent="0.15">
      <c r="A16" s="12" t="s">
        <v>39</v>
      </c>
      <c r="B16" s="66">
        <v>54227</v>
      </c>
      <c r="C16" s="67">
        <v>26048</v>
      </c>
      <c r="D16" s="67">
        <v>28179</v>
      </c>
      <c r="E16" s="68">
        <v>22788</v>
      </c>
      <c r="F16" s="11">
        <v>-8</v>
      </c>
      <c r="G16" s="40">
        <v>-41</v>
      </c>
      <c r="H16" s="40">
        <v>33</v>
      </c>
      <c r="I16" s="27">
        <v>7</v>
      </c>
      <c r="J16" s="45"/>
    </row>
    <row r="17" spans="1:10" ht="18" customHeight="1" x14ac:dyDescent="0.15">
      <c r="A17" s="5" t="s">
        <v>10</v>
      </c>
      <c r="B17" s="69">
        <v>7779</v>
      </c>
      <c r="C17" s="70">
        <v>3580</v>
      </c>
      <c r="D17" s="70">
        <v>4199</v>
      </c>
      <c r="E17" s="71">
        <v>3358</v>
      </c>
      <c r="F17" s="44">
        <v>-16</v>
      </c>
      <c r="G17" s="40">
        <v>-14</v>
      </c>
      <c r="H17" s="42">
        <v>-2</v>
      </c>
      <c r="I17" s="22">
        <v>-9</v>
      </c>
      <c r="J17" s="45"/>
    </row>
    <row r="18" spans="1:10" ht="18" customHeight="1" x14ac:dyDescent="0.15">
      <c r="A18" s="23" t="s">
        <v>38</v>
      </c>
      <c r="B18" s="72">
        <v>7779</v>
      </c>
      <c r="C18" s="73">
        <v>3580</v>
      </c>
      <c r="D18" s="73">
        <v>4199</v>
      </c>
      <c r="E18" s="74">
        <v>3358</v>
      </c>
      <c r="F18" s="11">
        <v>-16</v>
      </c>
      <c r="G18" s="40">
        <v>-14</v>
      </c>
      <c r="H18" s="42">
        <v>-2</v>
      </c>
      <c r="I18" s="27">
        <v>-9</v>
      </c>
      <c r="J18" s="45"/>
    </row>
    <row r="19" spans="1:10" ht="18" customHeight="1" x14ac:dyDescent="0.15">
      <c r="A19" s="3" t="s">
        <v>11</v>
      </c>
      <c r="B19" s="75">
        <v>21781</v>
      </c>
      <c r="C19" s="70">
        <v>10268</v>
      </c>
      <c r="D19" s="70">
        <v>11513</v>
      </c>
      <c r="E19" s="76">
        <v>9074</v>
      </c>
      <c r="F19" s="44">
        <v>-57</v>
      </c>
      <c r="G19" s="40">
        <v>-39</v>
      </c>
      <c r="H19" s="42">
        <v>-18</v>
      </c>
      <c r="I19" s="30">
        <v>-9</v>
      </c>
      <c r="J19" s="45"/>
    </row>
    <row r="20" spans="1:10" ht="18" customHeight="1" x14ac:dyDescent="0.15">
      <c r="A20" s="23" t="s">
        <v>12</v>
      </c>
      <c r="B20" s="66">
        <v>15408</v>
      </c>
      <c r="C20" s="67">
        <v>7224</v>
      </c>
      <c r="D20" s="67">
        <v>8184</v>
      </c>
      <c r="E20" s="68">
        <v>6249</v>
      </c>
      <c r="F20" s="11">
        <v>-45</v>
      </c>
      <c r="G20" s="39">
        <v>-27</v>
      </c>
      <c r="H20" s="41">
        <v>-18</v>
      </c>
      <c r="I20" s="27">
        <v>-7</v>
      </c>
      <c r="J20" s="45"/>
    </row>
    <row r="21" spans="1:10" ht="18" customHeight="1" x14ac:dyDescent="0.15">
      <c r="A21" s="23" t="s">
        <v>13</v>
      </c>
      <c r="B21" s="66">
        <v>3599</v>
      </c>
      <c r="C21" s="67">
        <v>1646</v>
      </c>
      <c r="D21" s="67">
        <v>1953</v>
      </c>
      <c r="E21" s="68">
        <v>1464</v>
      </c>
      <c r="F21" s="11">
        <v>0</v>
      </c>
      <c r="G21" s="39">
        <v>-6</v>
      </c>
      <c r="H21" s="39">
        <v>6</v>
      </c>
      <c r="I21" s="27">
        <v>1</v>
      </c>
      <c r="J21" s="45"/>
    </row>
    <row r="22" spans="1:10" ht="18" customHeight="1" x14ac:dyDescent="0.15">
      <c r="A22" s="50" t="s">
        <v>14</v>
      </c>
      <c r="B22" s="66">
        <v>2774</v>
      </c>
      <c r="C22" s="67">
        <v>1398</v>
      </c>
      <c r="D22" s="67">
        <v>1376</v>
      </c>
      <c r="E22" s="68">
        <v>1361</v>
      </c>
      <c r="F22" s="11">
        <v>-12</v>
      </c>
      <c r="G22" s="48">
        <v>-6</v>
      </c>
      <c r="H22" s="40">
        <v>-6</v>
      </c>
      <c r="I22" s="27">
        <v>-3</v>
      </c>
      <c r="J22" s="49"/>
    </row>
    <row r="23" spans="1:10" ht="18" customHeight="1" x14ac:dyDescent="0.15">
      <c r="A23" s="3" t="s">
        <v>15</v>
      </c>
      <c r="B23" s="75">
        <v>41826</v>
      </c>
      <c r="C23" s="70">
        <v>19693</v>
      </c>
      <c r="D23" s="70">
        <v>22133</v>
      </c>
      <c r="E23" s="76">
        <v>16568</v>
      </c>
      <c r="F23" s="44">
        <v>-81</v>
      </c>
      <c r="G23" s="40">
        <v>-71</v>
      </c>
      <c r="H23" s="42">
        <v>-10</v>
      </c>
      <c r="I23" s="30">
        <v>-22</v>
      </c>
      <c r="J23" s="45"/>
    </row>
    <row r="24" spans="1:10" ht="18" customHeight="1" x14ac:dyDescent="0.15">
      <c r="A24" s="23" t="s">
        <v>16</v>
      </c>
      <c r="B24" s="66">
        <v>10590</v>
      </c>
      <c r="C24" s="67">
        <v>4911</v>
      </c>
      <c r="D24" s="67">
        <v>5679</v>
      </c>
      <c r="E24" s="68">
        <v>4526</v>
      </c>
      <c r="F24" s="11">
        <v>-18</v>
      </c>
      <c r="G24" s="39">
        <v>-20</v>
      </c>
      <c r="H24" s="41">
        <v>2</v>
      </c>
      <c r="I24" s="27">
        <v>-9</v>
      </c>
      <c r="J24" s="45"/>
    </row>
    <row r="25" spans="1:10" ht="18" customHeight="1" x14ac:dyDescent="0.15">
      <c r="A25" s="23" t="s">
        <v>17</v>
      </c>
      <c r="B25" s="66">
        <v>6552</v>
      </c>
      <c r="C25" s="67">
        <v>3089</v>
      </c>
      <c r="D25" s="67">
        <v>3463</v>
      </c>
      <c r="E25" s="68">
        <v>2496</v>
      </c>
      <c r="F25" s="11">
        <v>-14</v>
      </c>
      <c r="G25" s="39">
        <v>-13</v>
      </c>
      <c r="H25" s="39">
        <v>-1</v>
      </c>
      <c r="I25" s="27">
        <v>1</v>
      </c>
      <c r="J25" s="45"/>
    </row>
    <row r="26" spans="1:10" ht="18" customHeight="1" x14ac:dyDescent="0.15">
      <c r="A26" s="23" t="s">
        <v>36</v>
      </c>
      <c r="B26" s="66">
        <v>24684</v>
      </c>
      <c r="C26" s="67">
        <v>11693</v>
      </c>
      <c r="D26" s="67">
        <v>12991</v>
      </c>
      <c r="E26" s="68">
        <v>9546</v>
      </c>
      <c r="F26" s="11">
        <v>-49</v>
      </c>
      <c r="G26" s="40">
        <v>-38</v>
      </c>
      <c r="H26" s="40">
        <v>-11</v>
      </c>
      <c r="I26" s="27">
        <v>-14</v>
      </c>
      <c r="J26" s="45"/>
    </row>
    <row r="27" spans="1:10" ht="18" customHeight="1" x14ac:dyDescent="0.15">
      <c r="A27" s="3" t="s">
        <v>18</v>
      </c>
      <c r="B27" s="75">
        <v>46972</v>
      </c>
      <c r="C27" s="70">
        <v>22522</v>
      </c>
      <c r="D27" s="70">
        <v>24450</v>
      </c>
      <c r="E27" s="76">
        <v>18910</v>
      </c>
      <c r="F27" s="44">
        <v>-81</v>
      </c>
      <c r="G27" s="41">
        <v>-79</v>
      </c>
      <c r="H27" s="42">
        <v>-2</v>
      </c>
      <c r="I27" s="30">
        <v>-17</v>
      </c>
      <c r="J27" s="45"/>
    </row>
    <row r="28" spans="1:10" ht="18" customHeight="1" x14ac:dyDescent="0.15">
      <c r="A28" s="23" t="s">
        <v>19</v>
      </c>
      <c r="B28" s="66">
        <v>6504</v>
      </c>
      <c r="C28" s="67">
        <v>3053</v>
      </c>
      <c r="D28" s="67">
        <v>3451</v>
      </c>
      <c r="E28" s="68">
        <v>2811</v>
      </c>
      <c r="F28" s="11">
        <v>-8</v>
      </c>
      <c r="G28" s="41">
        <v>-13</v>
      </c>
      <c r="H28" s="41">
        <v>5</v>
      </c>
      <c r="I28" s="27">
        <v>4</v>
      </c>
      <c r="J28" s="45"/>
    </row>
    <row r="29" spans="1:10" ht="18" customHeight="1" x14ac:dyDescent="0.15">
      <c r="A29" s="23" t="s">
        <v>20</v>
      </c>
      <c r="B29" s="66">
        <v>7714</v>
      </c>
      <c r="C29" s="67">
        <v>3674</v>
      </c>
      <c r="D29" s="67">
        <v>4040</v>
      </c>
      <c r="E29" s="68">
        <v>2975</v>
      </c>
      <c r="F29" s="11">
        <v>5</v>
      </c>
      <c r="G29" s="39">
        <v>-3</v>
      </c>
      <c r="H29" s="39">
        <v>8</v>
      </c>
      <c r="I29" s="27">
        <v>3</v>
      </c>
      <c r="J29" s="45"/>
    </row>
    <row r="30" spans="1:10" ht="18" customHeight="1" x14ac:dyDescent="0.15">
      <c r="A30" s="23" t="s">
        <v>21</v>
      </c>
      <c r="B30" s="66">
        <v>5069</v>
      </c>
      <c r="C30" s="67">
        <v>2527</v>
      </c>
      <c r="D30" s="67">
        <v>2542</v>
      </c>
      <c r="E30" s="68">
        <v>2226</v>
      </c>
      <c r="F30" s="11">
        <v>-15</v>
      </c>
      <c r="G30" s="39">
        <v>-12</v>
      </c>
      <c r="H30" s="39">
        <v>-3</v>
      </c>
      <c r="I30" s="27">
        <v>-5</v>
      </c>
      <c r="J30" s="45"/>
    </row>
    <row r="31" spans="1:10" ht="18" customHeight="1" x14ac:dyDescent="0.15">
      <c r="A31" s="23" t="s">
        <v>22</v>
      </c>
      <c r="B31" s="66">
        <v>7470</v>
      </c>
      <c r="C31" s="67">
        <v>3554</v>
      </c>
      <c r="D31" s="67">
        <v>3916</v>
      </c>
      <c r="E31" s="68">
        <v>3061</v>
      </c>
      <c r="F31" s="11">
        <v>-15</v>
      </c>
      <c r="G31" s="39">
        <v>-16</v>
      </c>
      <c r="H31" s="39">
        <v>1</v>
      </c>
      <c r="I31" s="27">
        <v>1</v>
      </c>
      <c r="J31" s="45"/>
    </row>
    <row r="32" spans="1:10" ht="18" customHeight="1" x14ac:dyDescent="0.15">
      <c r="A32" s="23" t="s">
        <v>32</v>
      </c>
      <c r="B32" s="66">
        <v>11416</v>
      </c>
      <c r="C32" s="67">
        <v>5434</v>
      </c>
      <c r="D32" s="67">
        <v>5982</v>
      </c>
      <c r="E32" s="68">
        <v>4289</v>
      </c>
      <c r="F32" s="11">
        <v>-14</v>
      </c>
      <c r="G32" s="39">
        <v>-20</v>
      </c>
      <c r="H32" s="39">
        <v>6</v>
      </c>
      <c r="I32" s="27">
        <v>7</v>
      </c>
      <c r="J32" s="45"/>
    </row>
    <row r="33" spans="1:10" ht="18" customHeight="1" x14ac:dyDescent="0.15">
      <c r="A33" s="23" t="s">
        <v>34</v>
      </c>
      <c r="B33" s="66">
        <v>8799</v>
      </c>
      <c r="C33" s="67">
        <v>4280</v>
      </c>
      <c r="D33" s="67">
        <v>4519</v>
      </c>
      <c r="E33" s="68">
        <v>3548</v>
      </c>
      <c r="F33" s="11">
        <v>-34</v>
      </c>
      <c r="G33" s="39">
        <v>-15</v>
      </c>
      <c r="H33" s="40">
        <v>-19</v>
      </c>
      <c r="I33" s="27">
        <v>-27</v>
      </c>
      <c r="J33" s="45"/>
    </row>
    <row r="34" spans="1:10" ht="18" customHeight="1" x14ac:dyDescent="0.15">
      <c r="A34" s="3" t="s">
        <v>23</v>
      </c>
      <c r="B34" s="75">
        <v>38558</v>
      </c>
      <c r="C34" s="70">
        <v>18155</v>
      </c>
      <c r="D34" s="70">
        <v>20403</v>
      </c>
      <c r="E34" s="76">
        <v>17735</v>
      </c>
      <c r="F34" s="44">
        <v>-36</v>
      </c>
      <c r="G34" s="42">
        <v>-46</v>
      </c>
      <c r="H34" s="42">
        <v>10</v>
      </c>
      <c r="I34" s="30">
        <v>1</v>
      </c>
      <c r="J34" s="45"/>
    </row>
    <row r="35" spans="1:10" ht="18" customHeight="1" x14ac:dyDescent="0.15">
      <c r="A35" s="23" t="s">
        <v>24</v>
      </c>
      <c r="B35" s="66">
        <v>19721</v>
      </c>
      <c r="C35" s="67">
        <v>9195</v>
      </c>
      <c r="D35" s="67">
        <v>10526</v>
      </c>
      <c r="E35" s="68">
        <v>9417</v>
      </c>
      <c r="F35" s="11">
        <v>-39</v>
      </c>
      <c r="G35" s="39">
        <v>-32</v>
      </c>
      <c r="H35" s="41">
        <v>-7</v>
      </c>
      <c r="I35" s="27">
        <v>-8</v>
      </c>
      <c r="J35" s="45"/>
    </row>
    <row r="36" spans="1:10" ht="18" customHeight="1" x14ac:dyDescent="0.15">
      <c r="A36" s="23" t="s">
        <v>25</v>
      </c>
      <c r="B36" s="66">
        <v>15348</v>
      </c>
      <c r="C36" s="67">
        <v>7305</v>
      </c>
      <c r="D36" s="67">
        <v>8043</v>
      </c>
      <c r="E36" s="68">
        <v>6587</v>
      </c>
      <c r="F36" s="11">
        <v>9</v>
      </c>
      <c r="G36" s="39">
        <v>-10</v>
      </c>
      <c r="H36" s="39">
        <v>19</v>
      </c>
      <c r="I36" s="27">
        <v>12</v>
      </c>
      <c r="J36" s="45"/>
    </row>
    <row r="37" spans="1:10" ht="18" customHeight="1" x14ac:dyDescent="0.15">
      <c r="A37" s="23" t="s">
        <v>26</v>
      </c>
      <c r="B37" s="66">
        <v>3489</v>
      </c>
      <c r="C37" s="67">
        <v>1655</v>
      </c>
      <c r="D37" s="67">
        <v>1834</v>
      </c>
      <c r="E37" s="68">
        <v>1731</v>
      </c>
      <c r="F37" s="11">
        <v>-6</v>
      </c>
      <c r="G37" s="39">
        <v>-4</v>
      </c>
      <c r="H37" s="40">
        <v>-2</v>
      </c>
      <c r="I37" s="27">
        <v>-3</v>
      </c>
      <c r="J37" s="45"/>
    </row>
    <row r="38" spans="1:10" ht="18" customHeight="1" x14ac:dyDescent="0.15">
      <c r="A38" s="3" t="s">
        <v>27</v>
      </c>
      <c r="B38" s="75">
        <v>32915</v>
      </c>
      <c r="C38" s="70">
        <v>15377</v>
      </c>
      <c r="D38" s="70">
        <v>17538</v>
      </c>
      <c r="E38" s="77">
        <v>16429</v>
      </c>
      <c r="F38" s="44">
        <v>-124</v>
      </c>
      <c r="G38" s="42">
        <v>-109</v>
      </c>
      <c r="H38" s="42">
        <v>-15</v>
      </c>
      <c r="I38" s="30">
        <v>-53</v>
      </c>
      <c r="J38" s="45"/>
    </row>
    <row r="39" spans="1:10" ht="18" customHeight="1" x14ac:dyDescent="0.15">
      <c r="A39" s="23" t="s">
        <v>28</v>
      </c>
      <c r="B39" s="66">
        <v>13467</v>
      </c>
      <c r="C39" s="67">
        <v>6243</v>
      </c>
      <c r="D39" s="67">
        <v>7224</v>
      </c>
      <c r="E39" s="68">
        <v>6613</v>
      </c>
      <c r="F39" s="11">
        <v>-33</v>
      </c>
      <c r="G39" s="39">
        <v>-33</v>
      </c>
      <c r="H39" s="41">
        <v>0</v>
      </c>
      <c r="I39" s="27">
        <v>-14</v>
      </c>
      <c r="J39" s="45"/>
    </row>
    <row r="40" spans="1:10" ht="18" customHeight="1" x14ac:dyDescent="0.15">
      <c r="A40" s="23" t="s">
        <v>29</v>
      </c>
      <c r="B40" s="16">
        <v>2657</v>
      </c>
      <c r="C40" s="17">
        <v>1165</v>
      </c>
      <c r="D40" s="17">
        <v>1492</v>
      </c>
      <c r="E40" s="18">
        <v>1298</v>
      </c>
      <c r="F40" s="92">
        <v>-5</v>
      </c>
      <c r="G40" s="39">
        <v>-7</v>
      </c>
      <c r="H40" s="39">
        <v>2</v>
      </c>
      <c r="I40" s="27">
        <v>0</v>
      </c>
      <c r="J40" s="45"/>
    </row>
    <row r="41" spans="1:10" ht="18" customHeight="1" x14ac:dyDescent="0.15">
      <c r="A41" s="23" t="s">
        <v>30</v>
      </c>
      <c r="B41" s="16">
        <v>2326</v>
      </c>
      <c r="C41" s="17">
        <v>1057</v>
      </c>
      <c r="D41" s="17">
        <v>1269</v>
      </c>
      <c r="E41" s="18">
        <v>1212</v>
      </c>
      <c r="F41" s="92">
        <v>-14</v>
      </c>
      <c r="G41" s="39">
        <v>-12</v>
      </c>
      <c r="H41" s="39">
        <v>-2</v>
      </c>
      <c r="I41" s="27">
        <v>-3</v>
      </c>
      <c r="J41" s="45"/>
    </row>
    <row r="42" spans="1:10" ht="18" customHeight="1" x14ac:dyDescent="0.15">
      <c r="A42" s="23" t="s">
        <v>31</v>
      </c>
      <c r="B42" s="16">
        <v>374</v>
      </c>
      <c r="C42" s="17">
        <v>171</v>
      </c>
      <c r="D42" s="17">
        <v>203</v>
      </c>
      <c r="E42" s="18">
        <v>209</v>
      </c>
      <c r="F42" s="92">
        <v>-2</v>
      </c>
      <c r="G42" s="39">
        <v>-2</v>
      </c>
      <c r="H42" s="39">
        <v>0</v>
      </c>
      <c r="I42" s="27">
        <v>-1</v>
      </c>
      <c r="J42" s="45"/>
    </row>
    <row r="43" spans="1:10" ht="18" customHeight="1" thickBot="1" x14ac:dyDescent="0.2">
      <c r="A43" s="31" t="s">
        <v>33</v>
      </c>
      <c r="B43" s="78">
        <v>14091</v>
      </c>
      <c r="C43" s="79">
        <v>6741</v>
      </c>
      <c r="D43" s="79">
        <v>7350</v>
      </c>
      <c r="E43" s="80">
        <v>7097</v>
      </c>
      <c r="F43" s="52">
        <v>-70</v>
      </c>
      <c r="G43" s="43">
        <v>-55</v>
      </c>
      <c r="H43" s="43">
        <v>-15</v>
      </c>
      <c r="I43" s="60">
        <v>-35</v>
      </c>
      <c r="J43" s="45"/>
    </row>
    <row r="44" spans="1:10" ht="18" customHeight="1" x14ac:dyDescent="0.15">
      <c r="A44" s="57"/>
      <c r="B44" s="51"/>
    </row>
    <row r="45" spans="1:10" x14ac:dyDescent="0.15">
      <c r="A45" s="56"/>
      <c r="B45" s="56"/>
      <c r="C45" s="56"/>
      <c r="D45" s="56"/>
      <c r="E45" s="56"/>
      <c r="F45" s="56"/>
      <c r="G45" s="56"/>
    </row>
    <row r="46" spans="1:10" x14ac:dyDescent="0.15">
      <c r="A46" s="56"/>
      <c r="B46" s="56"/>
      <c r="C46" s="56"/>
      <c r="D46" s="56"/>
      <c r="E46" s="56"/>
      <c r="F46" s="56"/>
      <c r="G46" s="56"/>
    </row>
  </sheetData>
  <mergeCells count="7">
    <mergeCell ref="A2:A4"/>
    <mergeCell ref="B2:E2"/>
    <mergeCell ref="F2:I2"/>
    <mergeCell ref="B3:D3"/>
    <mergeCell ref="E3:E4"/>
    <mergeCell ref="F3:H3"/>
    <mergeCell ref="I3:I4"/>
  </mergeCells>
  <phoneticPr fontId="3"/>
  <printOptions horizontalCentered="1" verticalCentered="1"/>
  <pageMargins left="0.78740157480314965" right="0.59055118110236227" top="0.59055118110236227" bottom="0.39370078740157483" header="0" footer="0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46"/>
  <sheetViews>
    <sheetView tabSelected="1" view="pageBreakPreview" zoomScale="130" zoomScaleNormal="80" zoomScaleSheetLayoutView="130" workbookViewId="0">
      <pane xSplit="1" ySplit="4" topLeftCell="B5" activePane="bottomRight" state="frozen"/>
      <selection activeCell="L39" sqref="L39"/>
      <selection pane="topRight" activeCell="L39" sqref="L39"/>
      <selection pane="bottomLeft" activeCell="L39" sqref="L39"/>
      <selection pane="bottomRight"/>
    </sheetView>
  </sheetViews>
  <sheetFormatPr defaultRowHeight="13.5" x14ac:dyDescent="0.15"/>
  <cols>
    <col min="1" max="1" width="12.25" customWidth="1"/>
    <col min="2" max="2" width="10.5" style="1" customWidth="1"/>
    <col min="3" max="5" width="9" style="1"/>
    <col min="6" max="6" width="8.375" style="35" customWidth="1"/>
    <col min="7" max="7" width="8.875" style="35" customWidth="1"/>
    <col min="8" max="8" width="9.125" style="35" customWidth="1"/>
    <col min="9" max="9" width="9" style="35"/>
    <col min="11" max="14" width="9" customWidth="1"/>
    <col min="16" max="16" width="9" customWidth="1"/>
  </cols>
  <sheetData>
    <row r="1" spans="1:10" ht="18" customHeight="1" thickBot="1" x14ac:dyDescent="0.2">
      <c r="B1" s="8" t="s">
        <v>40</v>
      </c>
      <c r="C1" s="8"/>
      <c r="D1" s="8"/>
      <c r="E1" s="8"/>
      <c r="F1" s="8"/>
      <c r="G1" s="8"/>
      <c r="H1" s="8"/>
      <c r="I1" s="8"/>
    </row>
    <row r="2" spans="1:10" ht="18" customHeight="1" x14ac:dyDescent="0.15">
      <c r="A2" s="101"/>
      <c r="B2" s="104" t="s">
        <v>63</v>
      </c>
      <c r="C2" s="105"/>
      <c r="D2" s="105"/>
      <c r="E2" s="106"/>
      <c r="F2" s="107" t="s">
        <v>37</v>
      </c>
      <c r="G2" s="108"/>
      <c r="H2" s="108"/>
      <c r="I2" s="109"/>
    </row>
    <row r="3" spans="1:10" ht="18" customHeight="1" x14ac:dyDescent="0.15">
      <c r="A3" s="102"/>
      <c r="B3" s="110" t="s">
        <v>44</v>
      </c>
      <c r="C3" s="111"/>
      <c r="D3" s="112"/>
      <c r="E3" s="113" t="s">
        <v>45</v>
      </c>
      <c r="F3" s="115" t="s">
        <v>44</v>
      </c>
      <c r="G3" s="116"/>
      <c r="H3" s="117"/>
      <c r="I3" s="118" t="s">
        <v>45</v>
      </c>
    </row>
    <row r="4" spans="1:10" ht="18" customHeight="1" x14ac:dyDescent="0.15">
      <c r="A4" s="103"/>
      <c r="B4" s="6" t="s">
        <v>46</v>
      </c>
      <c r="C4" s="7" t="s">
        <v>47</v>
      </c>
      <c r="D4" s="7" t="s">
        <v>48</v>
      </c>
      <c r="E4" s="114"/>
      <c r="F4" s="36" t="s">
        <v>41</v>
      </c>
      <c r="G4" s="38" t="s">
        <v>42</v>
      </c>
      <c r="H4" s="37" t="s">
        <v>43</v>
      </c>
      <c r="I4" s="119"/>
    </row>
    <row r="5" spans="1:10" ht="18" customHeight="1" x14ac:dyDescent="0.15">
      <c r="A5" s="4" t="s">
        <v>0</v>
      </c>
      <c r="B5" s="90">
        <v>898240</v>
      </c>
      <c r="C5" s="63">
        <v>423451</v>
      </c>
      <c r="D5" s="63">
        <v>474789</v>
      </c>
      <c r="E5" s="63">
        <v>395150</v>
      </c>
      <c r="F5" s="81">
        <v>-1103</v>
      </c>
      <c r="G5" s="82">
        <v>-980</v>
      </c>
      <c r="H5" s="82">
        <v>-123</v>
      </c>
      <c r="I5" s="83">
        <v>-225</v>
      </c>
      <c r="J5" s="45"/>
    </row>
    <row r="6" spans="1:10" ht="18" customHeight="1" x14ac:dyDescent="0.15">
      <c r="A6" s="12" t="s">
        <v>1</v>
      </c>
      <c r="B6" s="64">
        <v>708692</v>
      </c>
      <c r="C6" s="63">
        <v>333972</v>
      </c>
      <c r="D6" s="63">
        <v>374720</v>
      </c>
      <c r="E6" s="63">
        <v>313138</v>
      </c>
      <c r="F6" s="81">
        <v>-820</v>
      </c>
      <c r="G6" s="84">
        <v>-708</v>
      </c>
      <c r="H6" s="84">
        <v>-112</v>
      </c>
      <c r="I6" s="85">
        <v>-163</v>
      </c>
      <c r="J6" s="45"/>
    </row>
    <row r="7" spans="1:10" ht="18" customHeight="1" x14ac:dyDescent="0.15">
      <c r="A7" s="2" t="s">
        <v>2</v>
      </c>
      <c r="B7" s="91">
        <v>189548</v>
      </c>
      <c r="C7" s="65">
        <v>89479</v>
      </c>
      <c r="D7" s="65">
        <v>100069</v>
      </c>
      <c r="E7" s="65">
        <v>82012</v>
      </c>
      <c r="F7" s="86">
        <v>-283</v>
      </c>
      <c r="G7" s="87">
        <v>-272</v>
      </c>
      <c r="H7" s="87">
        <v>-11</v>
      </c>
      <c r="I7" s="88">
        <v>-62</v>
      </c>
      <c r="J7" s="45"/>
    </row>
    <row r="8" spans="1:10" ht="18" customHeight="1" x14ac:dyDescent="0.15">
      <c r="A8" s="12" t="s">
        <v>3</v>
      </c>
      <c r="B8" s="66">
        <v>350221</v>
      </c>
      <c r="C8" s="67">
        <v>164803</v>
      </c>
      <c r="D8" s="67">
        <v>185418</v>
      </c>
      <c r="E8" s="68">
        <v>158449</v>
      </c>
      <c r="F8" s="81">
        <v>-407</v>
      </c>
      <c r="G8" s="84">
        <v>-328</v>
      </c>
      <c r="H8" s="82">
        <v>-79</v>
      </c>
      <c r="I8" s="89">
        <v>-118</v>
      </c>
      <c r="J8" s="45"/>
    </row>
    <row r="9" spans="1:10" ht="18" customHeight="1" x14ac:dyDescent="0.15">
      <c r="A9" s="12" t="s">
        <v>4</v>
      </c>
      <c r="B9" s="66">
        <v>46419</v>
      </c>
      <c r="C9" s="67">
        <v>21566</v>
      </c>
      <c r="D9" s="67">
        <v>24853</v>
      </c>
      <c r="E9" s="68">
        <v>19903</v>
      </c>
      <c r="F9" s="11">
        <v>-30</v>
      </c>
      <c r="G9" s="39">
        <v>-35</v>
      </c>
      <c r="H9" s="39">
        <v>5</v>
      </c>
      <c r="I9" s="27">
        <v>7</v>
      </c>
      <c r="J9" s="45"/>
    </row>
    <row r="10" spans="1:10" ht="18" customHeight="1" x14ac:dyDescent="0.15">
      <c r="A10" s="12" t="s">
        <v>5</v>
      </c>
      <c r="B10" s="66">
        <v>59066</v>
      </c>
      <c r="C10" s="67">
        <v>27786</v>
      </c>
      <c r="D10" s="67">
        <v>31280</v>
      </c>
      <c r="E10" s="68">
        <v>24161</v>
      </c>
      <c r="F10" s="11">
        <v>-96</v>
      </c>
      <c r="G10" s="39">
        <v>-74</v>
      </c>
      <c r="H10" s="39">
        <v>-22</v>
      </c>
      <c r="I10" s="27">
        <v>-20</v>
      </c>
      <c r="J10" s="45"/>
    </row>
    <row r="11" spans="1:10" ht="18" customHeight="1" x14ac:dyDescent="0.15">
      <c r="A11" s="12" t="s">
        <v>6</v>
      </c>
      <c r="B11" s="66">
        <v>25341</v>
      </c>
      <c r="C11" s="67">
        <v>12022</v>
      </c>
      <c r="D11" s="67">
        <v>13319</v>
      </c>
      <c r="E11" s="68">
        <v>10235</v>
      </c>
      <c r="F11" s="11">
        <v>6</v>
      </c>
      <c r="G11" s="39">
        <v>-25</v>
      </c>
      <c r="H11" s="39">
        <v>31</v>
      </c>
      <c r="I11" s="27">
        <v>22</v>
      </c>
      <c r="J11" s="45"/>
    </row>
    <row r="12" spans="1:10" ht="18" customHeight="1" x14ac:dyDescent="0.15">
      <c r="A12" s="12" t="s">
        <v>7</v>
      </c>
      <c r="B12" s="66">
        <v>22676</v>
      </c>
      <c r="C12" s="67">
        <v>11009</v>
      </c>
      <c r="D12" s="67">
        <v>11667</v>
      </c>
      <c r="E12" s="68">
        <v>10201</v>
      </c>
      <c r="F12" s="11">
        <v>-49</v>
      </c>
      <c r="G12" s="39">
        <v>-28</v>
      </c>
      <c r="H12" s="39">
        <v>-21</v>
      </c>
      <c r="I12" s="27">
        <v>-7</v>
      </c>
      <c r="J12" s="45"/>
    </row>
    <row r="13" spans="1:10" ht="18" customHeight="1" x14ac:dyDescent="0.15">
      <c r="A13" s="12" t="s">
        <v>8</v>
      </c>
      <c r="B13" s="66">
        <v>67191</v>
      </c>
      <c r="C13" s="67">
        <v>31432</v>
      </c>
      <c r="D13" s="67">
        <v>35759</v>
      </c>
      <c r="E13" s="68">
        <v>30933</v>
      </c>
      <c r="F13" s="11">
        <v>-140</v>
      </c>
      <c r="G13" s="39">
        <v>-99</v>
      </c>
      <c r="H13" s="39">
        <v>-41</v>
      </c>
      <c r="I13" s="27">
        <v>-47</v>
      </c>
      <c r="J13" s="45"/>
    </row>
    <row r="14" spans="1:10" ht="18" customHeight="1" x14ac:dyDescent="0.15">
      <c r="A14" s="12" t="s">
        <v>9</v>
      </c>
      <c r="B14" s="66">
        <v>26055</v>
      </c>
      <c r="C14" s="67">
        <v>12119</v>
      </c>
      <c r="D14" s="67">
        <v>13936</v>
      </c>
      <c r="E14" s="68">
        <v>12797</v>
      </c>
      <c r="F14" s="11">
        <v>-31</v>
      </c>
      <c r="G14" s="39">
        <v>-29</v>
      </c>
      <c r="H14" s="39">
        <v>-2</v>
      </c>
      <c r="I14" s="27">
        <v>-12</v>
      </c>
      <c r="J14" s="45"/>
    </row>
    <row r="15" spans="1:10" ht="18" customHeight="1" x14ac:dyDescent="0.15">
      <c r="A15" s="12" t="s">
        <v>35</v>
      </c>
      <c r="B15" s="66">
        <v>57531</v>
      </c>
      <c r="C15" s="67">
        <v>27205</v>
      </c>
      <c r="D15" s="67">
        <v>30326</v>
      </c>
      <c r="E15" s="68">
        <v>23657</v>
      </c>
      <c r="F15" s="11">
        <v>-38</v>
      </c>
      <c r="G15" s="39">
        <v>-67</v>
      </c>
      <c r="H15" s="39">
        <v>29</v>
      </c>
      <c r="I15" s="27">
        <v>-2</v>
      </c>
      <c r="J15" s="45"/>
    </row>
    <row r="16" spans="1:10" ht="18" customHeight="1" x14ac:dyDescent="0.15">
      <c r="A16" s="12" t="s">
        <v>39</v>
      </c>
      <c r="B16" s="66">
        <v>54192</v>
      </c>
      <c r="C16" s="67">
        <v>26030</v>
      </c>
      <c r="D16" s="67">
        <v>28162</v>
      </c>
      <c r="E16" s="68">
        <v>22802</v>
      </c>
      <c r="F16" s="11">
        <v>-35</v>
      </c>
      <c r="G16" s="40">
        <v>-23</v>
      </c>
      <c r="H16" s="40">
        <v>-12</v>
      </c>
      <c r="I16" s="27">
        <v>14</v>
      </c>
      <c r="J16" s="45"/>
    </row>
    <row r="17" spans="1:10" ht="18" customHeight="1" x14ac:dyDescent="0.15">
      <c r="A17" s="5" t="s">
        <v>10</v>
      </c>
      <c r="B17" s="69">
        <v>7766</v>
      </c>
      <c r="C17" s="70">
        <v>3569</v>
      </c>
      <c r="D17" s="70">
        <v>4197</v>
      </c>
      <c r="E17" s="71">
        <v>3359</v>
      </c>
      <c r="F17" s="44">
        <v>-13</v>
      </c>
      <c r="G17" s="40">
        <v>-11</v>
      </c>
      <c r="H17" s="42">
        <v>-2</v>
      </c>
      <c r="I17" s="22">
        <v>1</v>
      </c>
      <c r="J17" s="45"/>
    </row>
    <row r="18" spans="1:10" ht="18" customHeight="1" x14ac:dyDescent="0.15">
      <c r="A18" s="23" t="s">
        <v>38</v>
      </c>
      <c r="B18" s="72">
        <v>7766</v>
      </c>
      <c r="C18" s="73">
        <v>3569</v>
      </c>
      <c r="D18" s="73">
        <v>4197</v>
      </c>
      <c r="E18" s="74">
        <v>3359</v>
      </c>
      <c r="F18" s="11">
        <v>-13</v>
      </c>
      <c r="G18" s="40">
        <v>-11</v>
      </c>
      <c r="H18" s="42">
        <v>-2</v>
      </c>
      <c r="I18" s="27">
        <v>1</v>
      </c>
      <c r="J18" s="45"/>
    </row>
    <row r="19" spans="1:10" ht="18" customHeight="1" x14ac:dyDescent="0.15">
      <c r="A19" s="3" t="s">
        <v>11</v>
      </c>
      <c r="B19" s="75">
        <v>21740</v>
      </c>
      <c r="C19" s="70">
        <v>10247</v>
      </c>
      <c r="D19" s="70">
        <v>11493</v>
      </c>
      <c r="E19" s="76">
        <v>9064</v>
      </c>
      <c r="F19" s="44">
        <v>-41</v>
      </c>
      <c r="G19" s="40">
        <v>-32</v>
      </c>
      <c r="H19" s="42">
        <v>-9</v>
      </c>
      <c r="I19" s="30">
        <v>-10</v>
      </c>
      <c r="J19" s="45"/>
    </row>
    <row r="20" spans="1:10" ht="18" customHeight="1" x14ac:dyDescent="0.15">
      <c r="A20" s="23" t="s">
        <v>12</v>
      </c>
      <c r="B20" s="66">
        <v>15393</v>
      </c>
      <c r="C20" s="67">
        <v>7214</v>
      </c>
      <c r="D20" s="67">
        <v>8179</v>
      </c>
      <c r="E20" s="68">
        <v>6250</v>
      </c>
      <c r="F20" s="11">
        <v>-15</v>
      </c>
      <c r="G20" s="39">
        <v>-14</v>
      </c>
      <c r="H20" s="41">
        <v>-1</v>
      </c>
      <c r="I20" s="27">
        <v>1</v>
      </c>
      <c r="J20" s="45"/>
    </row>
    <row r="21" spans="1:10" ht="18" customHeight="1" x14ac:dyDescent="0.15">
      <c r="A21" s="23" t="s">
        <v>13</v>
      </c>
      <c r="B21" s="66">
        <v>3586</v>
      </c>
      <c r="C21" s="67">
        <v>1640</v>
      </c>
      <c r="D21" s="67">
        <v>1946</v>
      </c>
      <c r="E21" s="68">
        <v>1461</v>
      </c>
      <c r="F21" s="11">
        <v>-13</v>
      </c>
      <c r="G21" s="39">
        <v>-13</v>
      </c>
      <c r="H21" s="39">
        <v>0</v>
      </c>
      <c r="I21" s="27">
        <v>-3</v>
      </c>
      <c r="J21" s="45"/>
    </row>
    <row r="22" spans="1:10" ht="18" customHeight="1" x14ac:dyDescent="0.15">
      <c r="A22" s="50" t="s">
        <v>14</v>
      </c>
      <c r="B22" s="66">
        <v>2761</v>
      </c>
      <c r="C22" s="67">
        <v>1393</v>
      </c>
      <c r="D22" s="67">
        <v>1368</v>
      </c>
      <c r="E22" s="68">
        <v>1353</v>
      </c>
      <c r="F22" s="11">
        <v>-13</v>
      </c>
      <c r="G22" s="48">
        <v>-5</v>
      </c>
      <c r="H22" s="40">
        <v>-8</v>
      </c>
      <c r="I22" s="27">
        <v>-8</v>
      </c>
      <c r="J22" s="49"/>
    </row>
    <row r="23" spans="1:10" ht="18" customHeight="1" x14ac:dyDescent="0.15">
      <c r="A23" s="3" t="s">
        <v>15</v>
      </c>
      <c r="B23" s="75">
        <v>41764</v>
      </c>
      <c r="C23" s="70">
        <v>19667</v>
      </c>
      <c r="D23" s="70">
        <v>22097</v>
      </c>
      <c r="E23" s="76">
        <v>16552</v>
      </c>
      <c r="F23" s="44">
        <v>-62</v>
      </c>
      <c r="G23" s="40">
        <v>-57</v>
      </c>
      <c r="H23" s="42">
        <v>-5</v>
      </c>
      <c r="I23" s="30">
        <v>-16</v>
      </c>
      <c r="J23" s="45"/>
    </row>
    <row r="24" spans="1:10" ht="18" customHeight="1" x14ac:dyDescent="0.15">
      <c r="A24" s="23" t="s">
        <v>16</v>
      </c>
      <c r="B24" s="66">
        <v>10557</v>
      </c>
      <c r="C24" s="67">
        <v>4896</v>
      </c>
      <c r="D24" s="67">
        <v>5661</v>
      </c>
      <c r="E24" s="68">
        <v>4518</v>
      </c>
      <c r="F24" s="11">
        <v>-33</v>
      </c>
      <c r="G24" s="39">
        <v>-22</v>
      </c>
      <c r="H24" s="41">
        <v>-11</v>
      </c>
      <c r="I24" s="27">
        <v>-8</v>
      </c>
      <c r="J24" s="45"/>
    </row>
    <row r="25" spans="1:10" ht="18" customHeight="1" x14ac:dyDescent="0.15">
      <c r="A25" s="23" t="s">
        <v>17</v>
      </c>
      <c r="B25" s="66">
        <v>6545</v>
      </c>
      <c r="C25" s="67">
        <v>3092</v>
      </c>
      <c r="D25" s="67">
        <v>3453</v>
      </c>
      <c r="E25" s="68">
        <v>2493</v>
      </c>
      <c r="F25" s="11">
        <v>-7</v>
      </c>
      <c r="G25" s="39">
        <v>-11</v>
      </c>
      <c r="H25" s="39">
        <v>4</v>
      </c>
      <c r="I25" s="27">
        <v>-3</v>
      </c>
      <c r="J25" s="45"/>
    </row>
    <row r="26" spans="1:10" ht="18" customHeight="1" x14ac:dyDescent="0.15">
      <c r="A26" s="23" t="s">
        <v>36</v>
      </c>
      <c r="B26" s="66">
        <v>24662</v>
      </c>
      <c r="C26" s="67">
        <v>11679</v>
      </c>
      <c r="D26" s="67">
        <v>12983</v>
      </c>
      <c r="E26" s="68">
        <v>9541</v>
      </c>
      <c r="F26" s="11">
        <v>-22</v>
      </c>
      <c r="G26" s="40">
        <v>-24</v>
      </c>
      <c r="H26" s="40">
        <v>2</v>
      </c>
      <c r="I26" s="27">
        <v>-5</v>
      </c>
      <c r="J26" s="45"/>
    </row>
    <row r="27" spans="1:10" ht="18" customHeight="1" x14ac:dyDescent="0.15">
      <c r="A27" s="3" t="s">
        <v>18</v>
      </c>
      <c r="B27" s="75">
        <v>46891</v>
      </c>
      <c r="C27" s="70">
        <v>22493</v>
      </c>
      <c r="D27" s="70">
        <v>24398</v>
      </c>
      <c r="E27" s="76">
        <v>18891</v>
      </c>
      <c r="F27" s="44">
        <v>-81</v>
      </c>
      <c r="G27" s="41">
        <v>-64</v>
      </c>
      <c r="H27" s="42">
        <v>-17</v>
      </c>
      <c r="I27" s="30">
        <v>-19</v>
      </c>
      <c r="J27" s="45"/>
    </row>
    <row r="28" spans="1:10" ht="18" customHeight="1" x14ac:dyDescent="0.15">
      <c r="A28" s="23" t="s">
        <v>19</v>
      </c>
      <c r="B28" s="66">
        <v>6488</v>
      </c>
      <c r="C28" s="67">
        <v>3049</v>
      </c>
      <c r="D28" s="67">
        <v>3439</v>
      </c>
      <c r="E28" s="68">
        <v>2802</v>
      </c>
      <c r="F28" s="11">
        <v>-16</v>
      </c>
      <c r="G28" s="41">
        <v>-8</v>
      </c>
      <c r="H28" s="41">
        <v>-8</v>
      </c>
      <c r="I28" s="27">
        <v>-9</v>
      </c>
      <c r="J28" s="45"/>
    </row>
    <row r="29" spans="1:10" ht="18" customHeight="1" x14ac:dyDescent="0.15">
      <c r="A29" s="23" t="s">
        <v>20</v>
      </c>
      <c r="B29" s="66">
        <v>7714</v>
      </c>
      <c r="C29" s="67">
        <v>3678</v>
      </c>
      <c r="D29" s="67">
        <v>4036</v>
      </c>
      <c r="E29" s="68">
        <v>2982</v>
      </c>
      <c r="F29" s="11">
        <v>0</v>
      </c>
      <c r="G29" s="39">
        <v>-6</v>
      </c>
      <c r="H29" s="39">
        <v>6</v>
      </c>
      <c r="I29" s="27">
        <v>7</v>
      </c>
      <c r="J29" s="45"/>
    </row>
    <row r="30" spans="1:10" ht="18" customHeight="1" x14ac:dyDescent="0.15">
      <c r="A30" s="23" t="s">
        <v>21</v>
      </c>
      <c r="B30" s="66">
        <v>5062</v>
      </c>
      <c r="C30" s="67">
        <v>2528</v>
      </c>
      <c r="D30" s="67">
        <v>2534</v>
      </c>
      <c r="E30" s="68">
        <v>2221</v>
      </c>
      <c r="F30" s="11">
        <v>-7</v>
      </c>
      <c r="G30" s="39">
        <v>-11</v>
      </c>
      <c r="H30" s="39">
        <v>4</v>
      </c>
      <c r="I30" s="27">
        <v>-5</v>
      </c>
      <c r="J30" s="45"/>
    </row>
    <row r="31" spans="1:10" ht="18" customHeight="1" x14ac:dyDescent="0.15">
      <c r="A31" s="23" t="s">
        <v>22</v>
      </c>
      <c r="B31" s="66">
        <v>7448</v>
      </c>
      <c r="C31" s="67">
        <v>3543</v>
      </c>
      <c r="D31" s="67">
        <v>3905</v>
      </c>
      <c r="E31" s="68">
        <v>3053</v>
      </c>
      <c r="F31" s="11">
        <v>-22</v>
      </c>
      <c r="G31" s="39">
        <v>-13</v>
      </c>
      <c r="H31" s="39">
        <v>-9</v>
      </c>
      <c r="I31" s="27">
        <v>-8</v>
      </c>
      <c r="J31" s="45"/>
    </row>
    <row r="32" spans="1:10" ht="18" customHeight="1" x14ac:dyDescent="0.15">
      <c r="A32" s="23" t="s">
        <v>32</v>
      </c>
      <c r="B32" s="66">
        <v>11404</v>
      </c>
      <c r="C32" s="67">
        <v>5426</v>
      </c>
      <c r="D32" s="67">
        <v>5978</v>
      </c>
      <c r="E32" s="68">
        <v>4294</v>
      </c>
      <c r="F32" s="11">
        <v>-12</v>
      </c>
      <c r="G32" s="39">
        <v>-13</v>
      </c>
      <c r="H32" s="39">
        <v>1</v>
      </c>
      <c r="I32" s="27">
        <v>5</v>
      </c>
      <c r="J32" s="45"/>
    </row>
    <row r="33" spans="1:10" ht="18" customHeight="1" x14ac:dyDescent="0.15">
      <c r="A33" s="23" t="s">
        <v>34</v>
      </c>
      <c r="B33" s="66">
        <v>8775</v>
      </c>
      <c r="C33" s="67">
        <v>4269</v>
      </c>
      <c r="D33" s="67">
        <v>4506</v>
      </c>
      <c r="E33" s="68">
        <v>3539</v>
      </c>
      <c r="F33" s="11">
        <v>-24</v>
      </c>
      <c r="G33" s="39">
        <v>-13</v>
      </c>
      <c r="H33" s="40">
        <v>-11</v>
      </c>
      <c r="I33" s="27">
        <v>-9</v>
      </c>
      <c r="J33" s="45"/>
    </row>
    <row r="34" spans="1:10" ht="18" customHeight="1" x14ac:dyDescent="0.15">
      <c r="A34" s="3" t="s">
        <v>23</v>
      </c>
      <c r="B34" s="75">
        <v>38535</v>
      </c>
      <c r="C34" s="70">
        <v>18159</v>
      </c>
      <c r="D34" s="70">
        <v>20376</v>
      </c>
      <c r="E34" s="76">
        <v>17748</v>
      </c>
      <c r="F34" s="44">
        <v>-23</v>
      </c>
      <c r="G34" s="42">
        <v>-50</v>
      </c>
      <c r="H34" s="42">
        <v>27</v>
      </c>
      <c r="I34" s="30">
        <v>13</v>
      </c>
      <c r="J34" s="45"/>
    </row>
    <row r="35" spans="1:10" ht="18" customHeight="1" x14ac:dyDescent="0.15">
      <c r="A35" s="23" t="s">
        <v>24</v>
      </c>
      <c r="B35" s="66">
        <v>19706</v>
      </c>
      <c r="C35" s="67">
        <v>9198</v>
      </c>
      <c r="D35" s="67">
        <v>10508</v>
      </c>
      <c r="E35" s="68">
        <v>9428</v>
      </c>
      <c r="F35" s="11">
        <v>-15</v>
      </c>
      <c r="G35" s="39">
        <v>-29</v>
      </c>
      <c r="H35" s="41">
        <v>14</v>
      </c>
      <c r="I35" s="27">
        <v>11</v>
      </c>
      <c r="J35" s="45"/>
    </row>
    <row r="36" spans="1:10" ht="18" customHeight="1" x14ac:dyDescent="0.15">
      <c r="A36" s="23" t="s">
        <v>25</v>
      </c>
      <c r="B36" s="66">
        <v>15345</v>
      </c>
      <c r="C36" s="67">
        <v>7305</v>
      </c>
      <c r="D36" s="67">
        <v>8040</v>
      </c>
      <c r="E36" s="68">
        <v>6590</v>
      </c>
      <c r="F36" s="11">
        <v>-3</v>
      </c>
      <c r="G36" s="39">
        <v>-18</v>
      </c>
      <c r="H36" s="39">
        <v>15</v>
      </c>
      <c r="I36" s="27">
        <v>3</v>
      </c>
      <c r="J36" s="45"/>
    </row>
    <row r="37" spans="1:10" ht="18" customHeight="1" x14ac:dyDescent="0.15">
      <c r="A37" s="23" t="s">
        <v>26</v>
      </c>
      <c r="B37" s="66">
        <v>3484</v>
      </c>
      <c r="C37" s="67">
        <v>1656</v>
      </c>
      <c r="D37" s="67">
        <v>1828</v>
      </c>
      <c r="E37" s="68">
        <v>1730</v>
      </c>
      <c r="F37" s="11">
        <v>-5</v>
      </c>
      <c r="G37" s="39">
        <v>-3</v>
      </c>
      <c r="H37" s="40">
        <v>-2</v>
      </c>
      <c r="I37" s="27">
        <v>-1</v>
      </c>
      <c r="J37" s="45"/>
    </row>
    <row r="38" spans="1:10" ht="18" customHeight="1" x14ac:dyDescent="0.15">
      <c r="A38" s="3" t="s">
        <v>27</v>
      </c>
      <c r="B38" s="75">
        <v>32852</v>
      </c>
      <c r="C38" s="70">
        <v>15344</v>
      </c>
      <c r="D38" s="70">
        <v>17508</v>
      </c>
      <c r="E38" s="77">
        <v>16398</v>
      </c>
      <c r="F38" s="44">
        <v>-63</v>
      </c>
      <c r="G38" s="42">
        <v>-58</v>
      </c>
      <c r="H38" s="42">
        <v>-5</v>
      </c>
      <c r="I38" s="30">
        <v>-31</v>
      </c>
      <c r="J38" s="45"/>
    </row>
    <row r="39" spans="1:10" ht="18" customHeight="1" x14ac:dyDescent="0.15">
      <c r="A39" s="23" t="s">
        <v>28</v>
      </c>
      <c r="B39" s="66">
        <v>13446</v>
      </c>
      <c r="C39" s="67">
        <v>6235</v>
      </c>
      <c r="D39" s="67">
        <v>7211</v>
      </c>
      <c r="E39" s="68">
        <v>6605</v>
      </c>
      <c r="F39" s="11">
        <v>-21</v>
      </c>
      <c r="G39" s="39">
        <v>-22</v>
      </c>
      <c r="H39" s="41">
        <v>1</v>
      </c>
      <c r="I39" s="27">
        <v>-8</v>
      </c>
      <c r="J39" s="45"/>
    </row>
    <row r="40" spans="1:10" ht="18" customHeight="1" x14ac:dyDescent="0.15">
      <c r="A40" s="23" t="s">
        <v>29</v>
      </c>
      <c r="B40" s="16">
        <v>2651</v>
      </c>
      <c r="C40" s="17">
        <v>1162</v>
      </c>
      <c r="D40" s="17">
        <v>1489</v>
      </c>
      <c r="E40" s="18">
        <v>1291</v>
      </c>
      <c r="F40" s="92">
        <v>-6</v>
      </c>
      <c r="G40" s="39">
        <v>-7</v>
      </c>
      <c r="H40" s="39">
        <v>1</v>
      </c>
      <c r="I40" s="27">
        <v>-7</v>
      </c>
      <c r="J40" s="45"/>
    </row>
    <row r="41" spans="1:10" ht="18" customHeight="1" x14ac:dyDescent="0.15">
      <c r="A41" s="23" t="s">
        <v>30</v>
      </c>
      <c r="B41" s="16">
        <v>2323</v>
      </c>
      <c r="C41" s="17">
        <v>1059</v>
      </c>
      <c r="D41" s="17">
        <v>1264</v>
      </c>
      <c r="E41" s="18">
        <v>1211</v>
      </c>
      <c r="F41" s="92">
        <v>-3</v>
      </c>
      <c r="G41" s="39">
        <v>-4</v>
      </c>
      <c r="H41" s="39">
        <v>1</v>
      </c>
      <c r="I41" s="27">
        <v>-1</v>
      </c>
      <c r="J41" s="45"/>
    </row>
    <row r="42" spans="1:10" ht="18" customHeight="1" x14ac:dyDescent="0.15">
      <c r="A42" s="23" t="s">
        <v>31</v>
      </c>
      <c r="B42" s="16">
        <v>374</v>
      </c>
      <c r="C42" s="17">
        <v>171</v>
      </c>
      <c r="D42" s="17">
        <v>203</v>
      </c>
      <c r="E42" s="18">
        <v>209</v>
      </c>
      <c r="F42" s="92">
        <v>0</v>
      </c>
      <c r="G42" s="39">
        <v>0</v>
      </c>
      <c r="H42" s="39">
        <v>0</v>
      </c>
      <c r="I42" s="27">
        <v>0</v>
      </c>
      <c r="J42" s="45"/>
    </row>
    <row r="43" spans="1:10" ht="18" customHeight="1" thickBot="1" x14ac:dyDescent="0.2">
      <c r="A43" s="31" t="s">
        <v>33</v>
      </c>
      <c r="B43" s="78">
        <v>14058</v>
      </c>
      <c r="C43" s="79">
        <v>6717</v>
      </c>
      <c r="D43" s="79">
        <v>7341</v>
      </c>
      <c r="E43" s="80">
        <v>7082</v>
      </c>
      <c r="F43" s="52">
        <v>-33</v>
      </c>
      <c r="G43" s="43">
        <v>-25</v>
      </c>
      <c r="H43" s="43">
        <v>-8</v>
      </c>
      <c r="I43" s="60">
        <v>-15</v>
      </c>
      <c r="J43" s="45"/>
    </row>
    <row r="44" spans="1:10" ht="18" customHeight="1" x14ac:dyDescent="0.15">
      <c r="A44" s="57"/>
      <c r="B44" s="51"/>
    </row>
    <row r="45" spans="1:10" x14ac:dyDescent="0.15">
      <c r="A45" s="56"/>
      <c r="B45" s="56"/>
      <c r="C45" s="56"/>
      <c r="D45" s="56"/>
      <c r="E45" s="56"/>
      <c r="F45" s="56"/>
      <c r="G45" s="56"/>
    </row>
    <row r="46" spans="1:10" x14ac:dyDescent="0.15">
      <c r="A46" s="56"/>
      <c r="B46" s="56"/>
      <c r="C46" s="56"/>
      <c r="D46" s="56"/>
      <c r="E46" s="56"/>
      <c r="F46" s="56"/>
      <c r="G46" s="56"/>
    </row>
  </sheetData>
  <mergeCells count="7">
    <mergeCell ref="A2:A4"/>
    <mergeCell ref="B2:E2"/>
    <mergeCell ref="F2:I2"/>
    <mergeCell ref="B3:D3"/>
    <mergeCell ref="E3:E4"/>
    <mergeCell ref="F3:H3"/>
    <mergeCell ref="I3:I4"/>
  </mergeCells>
  <phoneticPr fontId="3"/>
  <printOptions horizontalCentered="1" verticalCentered="1"/>
  <pageMargins left="0.78740157480314965" right="0.59055118110236227" top="0.59055118110236227" bottom="0.39370078740157483" header="0" footer="0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46"/>
  <sheetViews>
    <sheetView view="pageBreakPreview" zoomScale="80" zoomScaleNormal="80" zoomScaleSheetLayoutView="80" workbookViewId="0">
      <pane xSplit="1" ySplit="4" topLeftCell="B5" activePane="bottomRight" state="frozen"/>
      <selection activeCell="L39" sqref="L39"/>
      <selection pane="topRight" activeCell="L39" sqref="L39"/>
      <selection pane="bottomLeft" activeCell="L39" sqref="L39"/>
      <selection pane="bottomRight" activeCell="N7" sqref="N7"/>
    </sheetView>
  </sheetViews>
  <sheetFormatPr defaultRowHeight="13.5" x14ac:dyDescent="0.15"/>
  <cols>
    <col min="1" max="1" width="12.25" customWidth="1"/>
    <col min="2" max="2" width="10.5" style="1" customWidth="1"/>
    <col min="3" max="5" width="9" style="1"/>
    <col min="6" max="6" width="8.375" style="35" customWidth="1"/>
    <col min="7" max="7" width="8.875" style="35" customWidth="1"/>
    <col min="8" max="8" width="9.125" style="35" customWidth="1"/>
    <col min="9" max="9" width="9" style="35"/>
  </cols>
  <sheetData>
    <row r="1" spans="1:10" ht="18" customHeight="1" thickBot="1" x14ac:dyDescent="0.2">
      <c r="B1" s="8" t="s">
        <v>40</v>
      </c>
      <c r="C1" s="8"/>
      <c r="D1" s="8"/>
      <c r="E1" s="8"/>
      <c r="F1" s="8"/>
      <c r="G1" s="8"/>
      <c r="H1" s="8"/>
      <c r="I1" s="8"/>
    </row>
    <row r="2" spans="1:10" ht="18" customHeight="1" x14ac:dyDescent="0.15">
      <c r="A2" s="101"/>
      <c r="B2" s="104" t="s">
        <v>53</v>
      </c>
      <c r="C2" s="105"/>
      <c r="D2" s="105"/>
      <c r="E2" s="106"/>
      <c r="F2" s="107" t="s">
        <v>37</v>
      </c>
      <c r="G2" s="108"/>
      <c r="H2" s="108"/>
      <c r="I2" s="109"/>
    </row>
    <row r="3" spans="1:10" ht="18" customHeight="1" x14ac:dyDescent="0.15">
      <c r="A3" s="102"/>
      <c r="B3" s="110" t="s">
        <v>44</v>
      </c>
      <c r="C3" s="111"/>
      <c r="D3" s="112"/>
      <c r="E3" s="113" t="s">
        <v>45</v>
      </c>
      <c r="F3" s="115" t="s">
        <v>44</v>
      </c>
      <c r="G3" s="116"/>
      <c r="H3" s="117"/>
      <c r="I3" s="118" t="s">
        <v>45</v>
      </c>
    </row>
    <row r="4" spans="1:10" ht="18" customHeight="1" x14ac:dyDescent="0.15">
      <c r="A4" s="103"/>
      <c r="B4" s="6" t="s">
        <v>46</v>
      </c>
      <c r="C4" s="7" t="s">
        <v>47</v>
      </c>
      <c r="D4" s="7" t="s">
        <v>48</v>
      </c>
      <c r="E4" s="114"/>
      <c r="F4" s="36" t="s">
        <v>41</v>
      </c>
      <c r="G4" s="38" t="s">
        <v>42</v>
      </c>
      <c r="H4" s="37" t="s">
        <v>43</v>
      </c>
      <c r="I4" s="119"/>
    </row>
    <row r="5" spans="1:10" ht="18" customHeight="1" x14ac:dyDescent="0.15">
      <c r="A5" s="4" t="s">
        <v>0</v>
      </c>
      <c r="B5" s="9">
        <v>906494</v>
      </c>
      <c r="C5" s="10">
        <v>427270</v>
      </c>
      <c r="D5" s="10">
        <v>479224</v>
      </c>
      <c r="E5" s="10">
        <v>395587</v>
      </c>
      <c r="F5" s="11">
        <f t="shared" ref="F5" si="0">F6+F7</f>
        <v>-474</v>
      </c>
      <c r="G5" s="41">
        <f t="shared" ref="G5:I5" si="1">G6+G7</f>
        <v>-718</v>
      </c>
      <c r="H5" s="41">
        <f t="shared" si="1"/>
        <v>244</v>
      </c>
      <c r="I5" s="58">
        <f t="shared" si="1"/>
        <v>816</v>
      </c>
      <c r="J5" s="45"/>
    </row>
    <row r="6" spans="1:10" ht="18" customHeight="1" x14ac:dyDescent="0.15">
      <c r="A6" s="12" t="s">
        <v>1</v>
      </c>
      <c r="B6" s="13">
        <v>714493</v>
      </c>
      <c r="C6" s="10">
        <v>336669</v>
      </c>
      <c r="D6" s="10">
        <v>377824</v>
      </c>
      <c r="E6" s="10">
        <v>313286</v>
      </c>
      <c r="F6" s="11">
        <f>SUM(F8:F16)</f>
        <v>-336</v>
      </c>
      <c r="G6" s="39">
        <f>SUM(G8:G16)</f>
        <v>-525</v>
      </c>
      <c r="H6" s="39">
        <f>SUM(H8:H16)</f>
        <v>189</v>
      </c>
      <c r="I6" s="47">
        <f>SUM(I8:I16)</f>
        <v>652</v>
      </c>
      <c r="J6" s="45"/>
    </row>
    <row r="7" spans="1:10" ht="18" customHeight="1" x14ac:dyDescent="0.15">
      <c r="A7" s="2" t="s">
        <v>2</v>
      </c>
      <c r="B7" s="14">
        <v>192001</v>
      </c>
      <c r="C7" s="15">
        <v>90601</v>
      </c>
      <c r="D7" s="15">
        <v>101400</v>
      </c>
      <c r="E7" s="15">
        <v>82301</v>
      </c>
      <c r="F7" s="55">
        <f t="shared" ref="F7" si="2">SUM(F17:F43)/2</f>
        <v>-138</v>
      </c>
      <c r="G7" s="40">
        <f t="shared" ref="G7:I7" si="3">SUM(G17:G43)/2</f>
        <v>-193</v>
      </c>
      <c r="H7" s="40">
        <f t="shared" si="3"/>
        <v>55</v>
      </c>
      <c r="I7" s="59">
        <f t="shared" si="3"/>
        <v>164</v>
      </c>
      <c r="J7" s="45"/>
    </row>
    <row r="8" spans="1:10" ht="18" customHeight="1" x14ac:dyDescent="0.15">
      <c r="A8" s="12" t="s">
        <v>3</v>
      </c>
      <c r="B8" s="16">
        <v>352699</v>
      </c>
      <c r="C8" s="17">
        <v>166021</v>
      </c>
      <c r="D8" s="17">
        <v>186678</v>
      </c>
      <c r="E8" s="18">
        <v>158604</v>
      </c>
      <c r="F8" s="11">
        <v>8</v>
      </c>
      <c r="G8" s="39">
        <v>-221</v>
      </c>
      <c r="H8" s="41">
        <v>229</v>
      </c>
      <c r="I8" s="27">
        <v>429</v>
      </c>
      <c r="J8" s="45"/>
    </row>
    <row r="9" spans="1:10" ht="18" customHeight="1" x14ac:dyDescent="0.15">
      <c r="A9" s="12" t="s">
        <v>4</v>
      </c>
      <c r="B9" s="16">
        <v>47018</v>
      </c>
      <c r="C9" s="17">
        <v>21817</v>
      </c>
      <c r="D9" s="17">
        <v>25201</v>
      </c>
      <c r="E9" s="18">
        <v>20033</v>
      </c>
      <c r="F9" s="11">
        <v>-64</v>
      </c>
      <c r="G9" s="39">
        <v>-57</v>
      </c>
      <c r="H9" s="39">
        <v>-7</v>
      </c>
      <c r="I9" s="27">
        <v>16</v>
      </c>
      <c r="J9" s="45"/>
    </row>
    <row r="10" spans="1:10" ht="18" customHeight="1" x14ac:dyDescent="0.15">
      <c r="A10" s="12" t="s">
        <v>5</v>
      </c>
      <c r="B10" s="16">
        <v>59579</v>
      </c>
      <c r="C10" s="17">
        <v>27984</v>
      </c>
      <c r="D10" s="17">
        <v>31595</v>
      </c>
      <c r="E10" s="18">
        <v>24137</v>
      </c>
      <c r="F10" s="11">
        <v>-91</v>
      </c>
      <c r="G10" s="39">
        <v>-51</v>
      </c>
      <c r="H10" s="39">
        <v>-40</v>
      </c>
      <c r="I10" s="27">
        <v>25</v>
      </c>
      <c r="J10" s="45"/>
    </row>
    <row r="11" spans="1:10" ht="18" customHeight="1" x14ac:dyDescent="0.15">
      <c r="A11" s="12" t="s">
        <v>6</v>
      </c>
      <c r="B11" s="16">
        <v>25698</v>
      </c>
      <c r="C11" s="17">
        <v>12194</v>
      </c>
      <c r="D11" s="17">
        <v>13504</v>
      </c>
      <c r="E11" s="18">
        <v>10254</v>
      </c>
      <c r="F11" s="11">
        <v>-62</v>
      </c>
      <c r="G11" s="39">
        <v>-33</v>
      </c>
      <c r="H11" s="39">
        <v>-29</v>
      </c>
      <c r="I11" s="27">
        <v>1</v>
      </c>
      <c r="J11" s="45"/>
    </row>
    <row r="12" spans="1:10" ht="18" customHeight="1" x14ac:dyDescent="0.15">
      <c r="A12" s="12" t="s">
        <v>7</v>
      </c>
      <c r="B12" s="16">
        <v>22942</v>
      </c>
      <c r="C12" s="17">
        <v>11153</v>
      </c>
      <c r="D12" s="17">
        <v>11789</v>
      </c>
      <c r="E12" s="18">
        <v>10151</v>
      </c>
      <c r="F12" s="11">
        <v>16</v>
      </c>
      <c r="G12" s="39">
        <v>-20</v>
      </c>
      <c r="H12" s="39">
        <v>36</v>
      </c>
      <c r="I12" s="27">
        <v>40</v>
      </c>
      <c r="J12" s="45"/>
    </row>
    <row r="13" spans="1:10" ht="18" customHeight="1" x14ac:dyDescent="0.15">
      <c r="A13" s="12" t="s">
        <v>8</v>
      </c>
      <c r="B13" s="16">
        <v>68085</v>
      </c>
      <c r="C13" s="17">
        <v>31845</v>
      </c>
      <c r="D13" s="17">
        <v>36240</v>
      </c>
      <c r="E13" s="18">
        <v>31087</v>
      </c>
      <c r="F13" s="11">
        <v>-93</v>
      </c>
      <c r="G13" s="39">
        <v>-58</v>
      </c>
      <c r="H13" s="39">
        <v>-35</v>
      </c>
      <c r="I13" s="27">
        <v>29</v>
      </c>
      <c r="J13" s="45"/>
    </row>
    <row r="14" spans="1:10" ht="18" customHeight="1" x14ac:dyDescent="0.15">
      <c r="A14" s="12" t="s">
        <v>9</v>
      </c>
      <c r="B14" s="16">
        <v>26403</v>
      </c>
      <c r="C14" s="17">
        <v>12266</v>
      </c>
      <c r="D14" s="17">
        <v>14137</v>
      </c>
      <c r="E14" s="18">
        <v>12912</v>
      </c>
      <c r="F14" s="11">
        <v>-28</v>
      </c>
      <c r="G14" s="39">
        <v>-18</v>
      </c>
      <c r="H14" s="39">
        <v>-10</v>
      </c>
      <c r="I14" s="27">
        <v>23</v>
      </c>
      <c r="J14" s="45"/>
    </row>
    <row r="15" spans="1:10" ht="18" customHeight="1" x14ac:dyDescent="0.15">
      <c r="A15" s="12" t="s">
        <v>35</v>
      </c>
      <c r="B15" s="16">
        <v>57923</v>
      </c>
      <c r="C15" s="17">
        <v>27371</v>
      </c>
      <c r="D15" s="17">
        <v>30552</v>
      </c>
      <c r="E15" s="18">
        <v>23539</v>
      </c>
      <c r="F15" s="11">
        <v>-38</v>
      </c>
      <c r="G15" s="39">
        <v>-57</v>
      </c>
      <c r="H15" s="39">
        <v>19</v>
      </c>
      <c r="I15" s="27">
        <v>45</v>
      </c>
      <c r="J15" s="45"/>
    </row>
    <row r="16" spans="1:10" ht="18" customHeight="1" x14ac:dyDescent="0.15">
      <c r="A16" s="12" t="s">
        <v>39</v>
      </c>
      <c r="B16" s="16">
        <v>54146</v>
      </c>
      <c r="C16" s="17">
        <v>26018</v>
      </c>
      <c r="D16" s="17">
        <v>28128</v>
      </c>
      <c r="E16" s="18">
        <v>22569</v>
      </c>
      <c r="F16" s="11">
        <v>16</v>
      </c>
      <c r="G16" s="40">
        <v>-10</v>
      </c>
      <c r="H16" s="40">
        <v>26</v>
      </c>
      <c r="I16" s="27">
        <v>44</v>
      </c>
      <c r="J16" s="45"/>
    </row>
    <row r="17" spans="1:10" ht="18" customHeight="1" x14ac:dyDescent="0.15">
      <c r="A17" s="5" t="s">
        <v>10</v>
      </c>
      <c r="B17" s="19">
        <v>7942</v>
      </c>
      <c r="C17" s="20">
        <v>3657</v>
      </c>
      <c r="D17" s="20">
        <v>4285</v>
      </c>
      <c r="E17" s="21">
        <v>3414</v>
      </c>
      <c r="F17" s="44">
        <f>F18</f>
        <v>-1</v>
      </c>
      <c r="G17" s="40">
        <f>G18</f>
        <v>-12</v>
      </c>
      <c r="H17" s="42">
        <f>H18</f>
        <v>11</v>
      </c>
      <c r="I17" s="22">
        <f>I18</f>
        <v>1</v>
      </c>
      <c r="J17" s="45"/>
    </row>
    <row r="18" spans="1:10" ht="18" customHeight="1" x14ac:dyDescent="0.15">
      <c r="A18" s="23" t="s">
        <v>38</v>
      </c>
      <c r="B18" s="24">
        <v>7942</v>
      </c>
      <c r="C18" s="25">
        <v>3657</v>
      </c>
      <c r="D18" s="25">
        <v>4285</v>
      </c>
      <c r="E18" s="26">
        <v>3414</v>
      </c>
      <c r="F18" s="11">
        <v>-1</v>
      </c>
      <c r="G18" s="40">
        <v>-12</v>
      </c>
      <c r="H18" s="42">
        <v>11</v>
      </c>
      <c r="I18" s="27">
        <v>1</v>
      </c>
      <c r="J18" s="45"/>
    </row>
    <row r="19" spans="1:10" ht="18" customHeight="1" x14ac:dyDescent="0.15">
      <c r="A19" s="3" t="s">
        <v>11</v>
      </c>
      <c r="B19" s="28">
        <v>22107</v>
      </c>
      <c r="C19" s="20">
        <v>10402</v>
      </c>
      <c r="D19" s="20">
        <v>11705</v>
      </c>
      <c r="E19" s="29">
        <v>9088</v>
      </c>
      <c r="F19" s="44">
        <f>SUM(F20:F22)</f>
        <v>-5</v>
      </c>
      <c r="G19" s="40">
        <f>SUM(G20:G22)</f>
        <v>-22</v>
      </c>
      <c r="H19" s="42">
        <f>SUM(H20:H22)</f>
        <v>17</v>
      </c>
      <c r="I19" s="30">
        <f>SUM(I20:I22)</f>
        <v>14</v>
      </c>
      <c r="J19" s="45"/>
    </row>
    <row r="20" spans="1:10" ht="18" customHeight="1" x14ac:dyDescent="0.15">
      <c r="A20" s="23" t="s">
        <v>12</v>
      </c>
      <c r="B20" s="16">
        <v>15588</v>
      </c>
      <c r="C20" s="17">
        <v>7292</v>
      </c>
      <c r="D20" s="17">
        <v>8296</v>
      </c>
      <c r="E20" s="18">
        <v>6224</v>
      </c>
      <c r="F20" s="11">
        <v>-8</v>
      </c>
      <c r="G20" s="39">
        <v>-16</v>
      </c>
      <c r="H20" s="41">
        <v>8</v>
      </c>
      <c r="I20" s="27">
        <v>9</v>
      </c>
      <c r="J20" s="45"/>
    </row>
    <row r="21" spans="1:10" ht="18" customHeight="1" x14ac:dyDescent="0.15">
      <c r="A21" s="23" t="s">
        <v>13</v>
      </c>
      <c r="B21" s="16">
        <v>3681</v>
      </c>
      <c r="C21" s="17">
        <v>1691</v>
      </c>
      <c r="D21" s="17">
        <v>1990</v>
      </c>
      <c r="E21" s="18">
        <v>1492</v>
      </c>
      <c r="F21" s="11">
        <v>-2</v>
      </c>
      <c r="G21" s="39">
        <v>-2</v>
      </c>
      <c r="H21" s="39">
        <v>0</v>
      </c>
      <c r="I21" s="27">
        <v>3</v>
      </c>
      <c r="J21" s="45"/>
    </row>
    <row r="22" spans="1:10" ht="18" customHeight="1" x14ac:dyDescent="0.15">
      <c r="A22" s="50" t="s">
        <v>14</v>
      </c>
      <c r="B22" s="16">
        <v>2838</v>
      </c>
      <c r="C22" s="17">
        <v>1419</v>
      </c>
      <c r="D22" s="17">
        <v>1419</v>
      </c>
      <c r="E22" s="18">
        <v>1372</v>
      </c>
      <c r="F22" s="11">
        <v>5</v>
      </c>
      <c r="G22" s="48">
        <v>-4</v>
      </c>
      <c r="H22" s="40">
        <v>9</v>
      </c>
      <c r="I22" s="27">
        <v>2</v>
      </c>
      <c r="J22" s="49"/>
    </row>
    <row r="23" spans="1:10" ht="18" customHeight="1" x14ac:dyDescent="0.15">
      <c r="A23" s="3" t="s">
        <v>15</v>
      </c>
      <c r="B23" s="28">
        <v>42223</v>
      </c>
      <c r="C23" s="20">
        <v>19887</v>
      </c>
      <c r="D23" s="20">
        <v>22336</v>
      </c>
      <c r="E23" s="29">
        <v>16574</v>
      </c>
      <c r="F23" s="44">
        <f>SUM(F24:F26)</f>
        <v>-40</v>
      </c>
      <c r="G23" s="40">
        <f>SUM(G24:G26)</f>
        <v>-32</v>
      </c>
      <c r="H23" s="42">
        <f>SUM(H24:H26)</f>
        <v>-8</v>
      </c>
      <c r="I23" s="30">
        <f>SUM(I24:I26)</f>
        <v>20</v>
      </c>
      <c r="J23" s="45"/>
    </row>
    <row r="24" spans="1:10" ht="18" customHeight="1" x14ac:dyDescent="0.15">
      <c r="A24" s="23" t="s">
        <v>16</v>
      </c>
      <c r="B24" s="16">
        <v>10747</v>
      </c>
      <c r="C24" s="17">
        <v>4987</v>
      </c>
      <c r="D24" s="17">
        <v>5760</v>
      </c>
      <c r="E24" s="18">
        <v>4547</v>
      </c>
      <c r="F24" s="11">
        <v>0</v>
      </c>
      <c r="G24" s="39">
        <v>-14</v>
      </c>
      <c r="H24" s="41">
        <v>14</v>
      </c>
      <c r="I24" s="27">
        <v>13</v>
      </c>
      <c r="J24" s="45"/>
    </row>
    <row r="25" spans="1:10" ht="18" customHeight="1" x14ac:dyDescent="0.15">
      <c r="A25" s="23" t="s">
        <v>17</v>
      </c>
      <c r="B25" s="16">
        <v>6607</v>
      </c>
      <c r="C25" s="17">
        <v>3109</v>
      </c>
      <c r="D25" s="17">
        <v>3498</v>
      </c>
      <c r="E25" s="18">
        <v>2480</v>
      </c>
      <c r="F25" s="11">
        <v>-22</v>
      </c>
      <c r="G25" s="39">
        <v>-9</v>
      </c>
      <c r="H25" s="39">
        <v>-13</v>
      </c>
      <c r="I25" s="27">
        <v>1</v>
      </c>
      <c r="J25" s="45"/>
    </row>
    <row r="26" spans="1:10" ht="18" customHeight="1" x14ac:dyDescent="0.15">
      <c r="A26" s="23" t="s">
        <v>36</v>
      </c>
      <c r="B26" s="16">
        <v>24869</v>
      </c>
      <c r="C26" s="17">
        <v>11791</v>
      </c>
      <c r="D26" s="17">
        <v>13078</v>
      </c>
      <c r="E26" s="18">
        <v>9547</v>
      </c>
      <c r="F26" s="11">
        <v>-18</v>
      </c>
      <c r="G26" s="40">
        <v>-9</v>
      </c>
      <c r="H26" s="40">
        <v>-9</v>
      </c>
      <c r="I26" s="27">
        <v>6</v>
      </c>
      <c r="J26" s="45"/>
    </row>
    <row r="27" spans="1:10" ht="18" customHeight="1" x14ac:dyDescent="0.15">
      <c r="A27" s="3" t="s">
        <v>18</v>
      </c>
      <c r="B27" s="28">
        <v>47420</v>
      </c>
      <c r="C27" s="20">
        <v>22742</v>
      </c>
      <c r="D27" s="20">
        <v>24678</v>
      </c>
      <c r="E27" s="29">
        <v>18884</v>
      </c>
      <c r="F27" s="44">
        <f>SUM(F28:F33)</f>
        <v>-41</v>
      </c>
      <c r="G27" s="41">
        <f>SUM(G28:G33)</f>
        <v>-50</v>
      </c>
      <c r="H27" s="42">
        <f>SUM(H28:H33)</f>
        <v>9</v>
      </c>
      <c r="I27" s="30">
        <f>SUM(I28:I33)</f>
        <v>51</v>
      </c>
      <c r="J27" s="45"/>
    </row>
    <row r="28" spans="1:10" ht="18" customHeight="1" x14ac:dyDescent="0.15">
      <c r="A28" s="23" t="s">
        <v>19</v>
      </c>
      <c r="B28" s="16">
        <v>6597</v>
      </c>
      <c r="C28" s="17">
        <v>3096</v>
      </c>
      <c r="D28" s="17">
        <v>3501</v>
      </c>
      <c r="E28" s="18">
        <v>2832</v>
      </c>
      <c r="F28" s="11">
        <v>3</v>
      </c>
      <c r="G28" s="41">
        <v>-5</v>
      </c>
      <c r="H28" s="41">
        <v>8</v>
      </c>
      <c r="I28" s="27">
        <v>14</v>
      </c>
      <c r="J28" s="45"/>
    </row>
    <row r="29" spans="1:10" ht="18" customHeight="1" x14ac:dyDescent="0.15">
      <c r="A29" s="23" t="s">
        <v>20</v>
      </c>
      <c r="B29" s="16">
        <v>7674</v>
      </c>
      <c r="C29" s="17">
        <v>3663</v>
      </c>
      <c r="D29" s="17">
        <v>4011</v>
      </c>
      <c r="E29" s="18">
        <v>2950</v>
      </c>
      <c r="F29" s="11">
        <v>-5</v>
      </c>
      <c r="G29" s="39">
        <v>-3</v>
      </c>
      <c r="H29" s="39">
        <v>-2</v>
      </c>
      <c r="I29" s="27">
        <v>1</v>
      </c>
      <c r="J29" s="45"/>
    </row>
    <row r="30" spans="1:10" ht="18" customHeight="1" x14ac:dyDescent="0.15">
      <c r="A30" s="23" t="s">
        <v>21</v>
      </c>
      <c r="B30" s="16">
        <v>5185</v>
      </c>
      <c r="C30" s="17">
        <v>2580</v>
      </c>
      <c r="D30" s="17">
        <v>2605</v>
      </c>
      <c r="E30" s="18">
        <v>2247</v>
      </c>
      <c r="F30" s="11">
        <v>-11</v>
      </c>
      <c r="G30" s="39">
        <v>-9</v>
      </c>
      <c r="H30" s="39">
        <v>-2</v>
      </c>
      <c r="I30" s="27">
        <v>0</v>
      </c>
      <c r="J30" s="45"/>
    </row>
    <row r="31" spans="1:10" ht="18" customHeight="1" x14ac:dyDescent="0.15">
      <c r="A31" s="23" t="s">
        <v>22</v>
      </c>
      <c r="B31" s="16">
        <v>7533</v>
      </c>
      <c r="C31" s="17">
        <v>3576</v>
      </c>
      <c r="D31" s="17">
        <v>3957</v>
      </c>
      <c r="E31" s="18">
        <v>3038</v>
      </c>
      <c r="F31" s="11">
        <v>-11</v>
      </c>
      <c r="G31" s="39">
        <v>-10</v>
      </c>
      <c r="H31" s="39">
        <v>-1</v>
      </c>
      <c r="I31" s="27">
        <v>11</v>
      </c>
      <c r="J31" s="45"/>
    </row>
    <row r="32" spans="1:10" ht="18" customHeight="1" x14ac:dyDescent="0.15">
      <c r="A32" s="23" t="s">
        <v>32</v>
      </c>
      <c r="B32" s="16">
        <v>11497</v>
      </c>
      <c r="C32" s="17">
        <v>5480</v>
      </c>
      <c r="D32" s="17">
        <v>6017</v>
      </c>
      <c r="E32" s="18">
        <v>4236</v>
      </c>
      <c r="F32" s="11">
        <v>-17</v>
      </c>
      <c r="G32" s="39">
        <v>-12</v>
      </c>
      <c r="H32" s="39">
        <v>-5</v>
      </c>
      <c r="I32" s="27">
        <v>1</v>
      </c>
      <c r="J32" s="45"/>
    </row>
    <row r="33" spans="1:10" ht="18" customHeight="1" x14ac:dyDescent="0.15">
      <c r="A33" s="23" t="s">
        <v>34</v>
      </c>
      <c r="B33" s="16">
        <v>8934</v>
      </c>
      <c r="C33" s="17">
        <v>4347</v>
      </c>
      <c r="D33" s="17">
        <v>4587</v>
      </c>
      <c r="E33" s="18">
        <v>3581</v>
      </c>
      <c r="F33" s="11">
        <v>0</v>
      </c>
      <c r="G33" s="39">
        <v>-11</v>
      </c>
      <c r="H33" s="40">
        <v>11</v>
      </c>
      <c r="I33" s="27">
        <v>24</v>
      </c>
      <c r="J33" s="45"/>
    </row>
    <row r="34" spans="1:10" ht="18" customHeight="1" x14ac:dyDescent="0.15">
      <c r="A34" s="3" t="s">
        <v>23</v>
      </c>
      <c r="B34" s="28">
        <v>38744</v>
      </c>
      <c r="C34" s="20">
        <v>18239</v>
      </c>
      <c r="D34" s="20">
        <v>20505</v>
      </c>
      <c r="E34" s="29">
        <v>17700</v>
      </c>
      <c r="F34" s="44">
        <f>SUM(F35:F37)</f>
        <v>39</v>
      </c>
      <c r="G34" s="42">
        <f>SUM(G35:G37)</f>
        <v>-33</v>
      </c>
      <c r="H34" s="42">
        <f>SUM(H35:H37)</f>
        <v>72</v>
      </c>
      <c r="I34" s="30">
        <f>SUM(I35:I37)</f>
        <v>85</v>
      </c>
      <c r="J34" s="45"/>
    </row>
    <row r="35" spans="1:10" ht="18" customHeight="1" x14ac:dyDescent="0.15">
      <c r="A35" s="23" t="s">
        <v>24</v>
      </c>
      <c r="B35" s="16">
        <v>19915</v>
      </c>
      <c r="C35" s="17">
        <v>9286</v>
      </c>
      <c r="D35" s="17">
        <v>10629</v>
      </c>
      <c r="E35" s="18">
        <v>9426</v>
      </c>
      <c r="F35" s="11">
        <v>16</v>
      </c>
      <c r="G35" s="39">
        <v>-24</v>
      </c>
      <c r="H35" s="41">
        <v>40</v>
      </c>
      <c r="I35" s="27">
        <v>58</v>
      </c>
      <c r="J35" s="45"/>
    </row>
    <row r="36" spans="1:10" ht="18" customHeight="1" x14ac:dyDescent="0.15">
      <c r="A36" s="23" t="s">
        <v>25</v>
      </c>
      <c r="B36" s="16">
        <v>15292</v>
      </c>
      <c r="C36" s="17">
        <v>7280</v>
      </c>
      <c r="D36" s="17">
        <v>8012</v>
      </c>
      <c r="E36" s="18">
        <v>6522</v>
      </c>
      <c r="F36" s="11">
        <v>20</v>
      </c>
      <c r="G36" s="39">
        <v>-7</v>
      </c>
      <c r="H36" s="39">
        <v>27</v>
      </c>
      <c r="I36" s="27">
        <v>28</v>
      </c>
      <c r="J36" s="45"/>
    </row>
    <row r="37" spans="1:10" ht="18" customHeight="1" x14ac:dyDescent="0.15">
      <c r="A37" s="23" t="s">
        <v>26</v>
      </c>
      <c r="B37" s="16">
        <v>3537</v>
      </c>
      <c r="C37" s="17">
        <v>1673</v>
      </c>
      <c r="D37" s="17">
        <v>1864</v>
      </c>
      <c r="E37" s="18">
        <v>1752</v>
      </c>
      <c r="F37" s="11">
        <v>3</v>
      </c>
      <c r="G37" s="39">
        <v>-2</v>
      </c>
      <c r="H37" s="40">
        <v>5</v>
      </c>
      <c r="I37" s="27">
        <v>-1</v>
      </c>
      <c r="J37" s="45"/>
    </row>
    <row r="38" spans="1:10" ht="18" customHeight="1" x14ac:dyDescent="0.15">
      <c r="A38" s="3" t="s">
        <v>27</v>
      </c>
      <c r="B38" s="28">
        <v>33565</v>
      </c>
      <c r="C38" s="20">
        <v>15674</v>
      </c>
      <c r="D38" s="20">
        <v>17891</v>
      </c>
      <c r="E38" s="46">
        <v>16641</v>
      </c>
      <c r="F38" s="44">
        <f>SUM(F39:F43)</f>
        <v>-90</v>
      </c>
      <c r="G38" s="42">
        <f>SUM(G39:G43)</f>
        <v>-44</v>
      </c>
      <c r="H38" s="42">
        <f>SUM(H39:H43)</f>
        <v>-46</v>
      </c>
      <c r="I38" s="30">
        <f>SUM(I39:I43)</f>
        <v>-7</v>
      </c>
      <c r="J38" s="45"/>
    </row>
    <row r="39" spans="1:10" ht="18" customHeight="1" x14ac:dyDescent="0.15">
      <c r="A39" s="23" t="s">
        <v>28</v>
      </c>
      <c r="B39" s="16">
        <v>13701</v>
      </c>
      <c r="C39" s="17">
        <v>6340</v>
      </c>
      <c r="D39" s="17">
        <v>7361</v>
      </c>
      <c r="E39" s="18">
        <v>6693</v>
      </c>
      <c r="F39" s="11">
        <v>-24</v>
      </c>
      <c r="G39" s="39">
        <v>-16</v>
      </c>
      <c r="H39" s="41">
        <v>-8</v>
      </c>
      <c r="I39" s="27">
        <v>12</v>
      </c>
      <c r="J39" s="45"/>
    </row>
    <row r="40" spans="1:10" ht="18" customHeight="1" x14ac:dyDescent="0.15">
      <c r="A40" s="23" t="s">
        <v>29</v>
      </c>
      <c r="B40" s="16">
        <v>2684</v>
      </c>
      <c r="C40" s="17">
        <v>1174</v>
      </c>
      <c r="D40" s="17">
        <v>1510</v>
      </c>
      <c r="E40" s="18">
        <v>1297</v>
      </c>
      <c r="F40" s="11">
        <v>-7</v>
      </c>
      <c r="G40" s="39">
        <v>-3</v>
      </c>
      <c r="H40" s="39">
        <v>-4</v>
      </c>
      <c r="I40" s="27">
        <v>0</v>
      </c>
      <c r="J40" s="45"/>
    </row>
    <row r="41" spans="1:10" ht="18" customHeight="1" x14ac:dyDescent="0.15">
      <c r="A41" s="23" t="s">
        <v>30</v>
      </c>
      <c r="B41" s="16">
        <v>2377</v>
      </c>
      <c r="C41" s="17">
        <v>1089</v>
      </c>
      <c r="D41" s="17">
        <v>1288</v>
      </c>
      <c r="E41" s="18">
        <v>1223</v>
      </c>
      <c r="F41" s="11">
        <v>2</v>
      </c>
      <c r="G41" s="39">
        <v>-7</v>
      </c>
      <c r="H41" s="39">
        <v>9</v>
      </c>
      <c r="I41" s="27">
        <v>0</v>
      </c>
      <c r="J41" s="45"/>
    </row>
    <row r="42" spans="1:10" ht="18" customHeight="1" x14ac:dyDescent="0.15">
      <c r="A42" s="23" t="s">
        <v>31</v>
      </c>
      <c r="B42" s="16">
        <v>386</v>
      </c>
      <c r="C42" s="17">
        <v>174</v>
      </c>
      <c r="D42" s="17">
        <v>212</v>
      </c>
      <c r="E42" s="18">
        <v>216</v>
      </c>
      <c r="F42" s="11">
        <v>1</v>
      </c>
      <c r="G42" s="39">
        <v>0</v>
      </c>
      <c r="H42" s="39">
        <v>1</v>
      </c>
      <c r="I42" s="27">
        <v>1</v>
      </c>
      <c r="J42" s="45"/>
    </row>
    <row r="43" spans="1:10" ht="18" customHeight="1" thickBot="1" x14ac:dyDescent="0.2">
      <c r="A43" s="31" t="s">
        <v>33</v>
      </c>
      <c r="B43" s="32">
        <v>14417</v>
      </c>
      <c r="C43" s="33">
        <v>6897</v>
      </c>
      <c r="D43" s="33">
        <v>7520</v>
      </c>
      <c r="E43" s="34">
        <v>7212</v>
      </c>
      <c r="F43" s="52">
        <v>-62</v>
      </c>
      <c r="G43" s="43">
        <v>-18</v>
      </c>
      <c r="H43" s="43">
        <v>-44</v>
      </c>
      <c r="I43" s="60">
        <v>-20</v>
      </c>
      <c r="J43" s="45"/>
    </row>
    <row r="44" spans="1:10" ht="18" customHeight="1" x14ac:dyDescent="0.15">
      <c r="A44" s="57"/>
      <c r="B44" s="51"/>
    </row>
    <row r="45" spans="1:10" x14ac:dyDescent="0.15">
      <c r="A45" s="56"/>
      <c r="B45" s="56"/>
      <c r="C45" s="56"/>
      <c r="D45" s="56"/>
      <c r="E45" s="56"/>
      <c r="F45" s="56"/>
      <c r="G45" s="56"/>
    </row>
    <row r="46" spans="1:10" x14ac:dyDescent="0.15">
      <c r="A46" s="56"/>
      <c r="B46" s="56"/>
      <c r="C46" s="56"/>
      <c r="D46" s="56"/>
      <c r="E46" s="56"/>
      <c r="F46" s="56"/>
      <c r="G46" s="56"/>
    </row>
  </sheetData>
  <mergeCells count="7">
    <mergeCell ref="A2:A4"/>
    <mergeCell ref="B2:E2"/>
    <mergeCell ref="F2:I2"/>
    <mergeCell ref="B3:D3"/>
    <mergeCell ref="E3:E4"/>
    <mergeCell ref="F3:H3"/>
    <mergeCell ref="I3:I4"/>
  </mergeCells>
  <phoneticPr fontId="3"/>
  <printOptions horizontalCentered="1" verticalCentered="1"/>
  <pageMargins left="0.78740157480314965" right="0.59055118110236227" top="0.59055118110236227" bottom="0.39370078740157483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46"/>
  <sheetViews>
    <sheetView view="pageBreakPreview" zoomScale="130" zoomScaleNormal="80" zoomScaleSheetLayoutView="130" workbookViewId="0">
      <pane xSplit="1" ySplit="4" topLeftCell="B5" activePane="bottomRight" state="frozen"/>
      <selection activeCell="L39" sqref="L39"/>
      <selection pane="topRight" activeCell="L39" sqref="L39"/>
      <selection pane="bottomLeft" activeCell="L39" sqref="L39"/>
      <selection pane="bottomRight" activeCell="K7" sqref="K7"/>
    </sheetView>
  </sheetViews>
  <sheetFormatPr defaultRowHeight="13.5" x14ac:dyDescent="0.15"/>
  <cols>
    <col min="1" max="1" width="12.25" customWidth="1"/>
    <col min="2" max="2" width="10.5" style="1" customWidth="1"/>
    <col min="3" max="5" width="9" style="1"/>
    <col min="6" max="6" width="8.375" style="35" customWidth="1"/>
    <col min="7" max="7" width="8.875" style="35" customWidth="1"/>
    <col min="8" max="8" width="9.125" style="35" customWidth="1"/>
    <col min="9" max="9" width="9" style="35"/>
    <col min="13" max="17" width="0" hidden="1" customWidth="1"/>
    <col min="19" max="26" width="9" customWidth="1"/>
    <col min="28" max="28" width="9" customWidth="1"/>
  </cols>
  <sheetData>
    <row r="1" spans="1:16" ht="18" customHeight="1" thickBot="1" x14ac:dyDescent="0.2">
      <c r="B1" s="8" t="s">
        <v>40</v>
      </c>
      <c r="C1" s="8"/>
      <c r="D1" s="8"/>
      <c r="E1" s="8"/>
      <c r="F1" s="8"/>
      <c r="G1" s="8"/>
      <c r="H1" s="8"/>
      <c r="I1" s="8"/>
    </row>
    <row r="2" spans="1:16" ht="18" customHeight="1" x14ac:dyDescent="0.15">
      <c r="A2" s="101"/>
      <c r="B2" s="104" t="s">
        <v>54</v>
      </c>
      <c r="C2" s="105"/>
      <c r="D2" s="105"/>
      <c r="E2" s="106"/>
      <c r="F2" s="107" t="s">
        <v>37</v>
      </c>
      <c r="G2" s="108"/>
      <c r="H2" s="108"/>
      <c r="I2" s="109"/>
    </row>
    <row r="3" spans="1:16" ht="18" customHeight="1" x14ac:dyDescent="0.15">
      <c r="A3" s="102"/>
      <c r="B3" s="110" t="s">
        <v>44</v>
      </c>
      <c r="C3" s="111"/>
      <c r="D3" s="112"/>
      <c r="E3" s="113" t="s">
        <v>45</v>
      </c>
      <c r="F3" s="115" t="s">
        <v>44</v>
      </c>
      <c r="G3" s="116"/>
      <c r="H3" s="117"/>
      <c r="I3" s="118" t="s">
        <v>45</v>
      </c>
      <c r="N3" s="100" t="s">
        <v>50</v>
      </c>
      <c r="O3" s="100"/>
      <c r="P3" s="100"/>
    </row>
    <row r="4" spans="1:16" ht="18" customHeight="1" x14ac:dyDescent="0.15">
      <c r="A4" s="103"/>
      <c r="B4" s="6" t="s">
        <v>46</v>
      </c>
      <c r="C4" s="7" t="s">
        <v>47</v>
      </c>
      <c r="D4" s="7" t="s">
        <v>48</v>
      </c>
      <c r="E4" s="114"/>
      <c r="F4" s="36" t="s">
        <v>41</v>
      </c>
      <c r="G4" s="38" t="s">
        <v>42</v>
      </c>
      <c r="H4" s="37" t="s">
        <v>43</v>
      </c>
      <c r="I4" s="119"/>
      <c r="N4" s="61"/>
      <c r="O4" s="61"/>
      <c r="P4" s="61"/>
    </row>
    <row r="5" spans="1:16" ht="18" customHeight="1" x14ac:dyDescent="0.15">
      <c r="A5" s="4" t="s">
        <v>0</v>
      </c>
      <c r="B5" s="9">
        <v>905947</v>
      </c>
      <c r="C5" s="10">
        <v>427018</v>
      </c>
      <c r="D5" s="10">
        <v>478929</v>
      </c>
      <c r="E5" s="10">
        <v>395874</v>
      </c>
      <c r="F5" s="11">
        <f t="shared" ref="F5:I5" si="0">F6+F7</f>
        <v>-547</v>
      </c>
      <c r="G5" s="41">
        <f t="shared" si="0"/>
        <v>-638</v>
      </c>
      <c r="H5" s="41">
        <f t="shared" si="0"/>
        <v>91</v>
      </c>
      <c r="I5" s="58">
        <f t="shared" si="0"/>
        <v>287</v>
      </c>
      <c r="J5" s="45"/>
    </row>
    <row r="6" spans="1:16" ht="18" customHeight="1" x14ac:dyDescent="0.15">
      <c r="A6" s="12" t="s">
        <v>1</v>
      </c>
      <c r="B6" s="13">
        <v>714121</v>
      </c>
      <c r="C6" s="10">
        <v>336495</v>
      </c>
      <c r="D6" s="10">
        <v>377626</v>
      </c>
      <c r="E6" s="10">
        <v>313527</v>
      </c>
      <c r="F6" s="11">
        <f>SUM(F8:F16)</f>
        <v>-372</v>
      </c>
      <c r="G6" s="39">
        <f>SUM(G8:G16)</f>
        <v>-432</v>
      </c>
      <c r="H6" s="39">
        <f>SUM(H8:H16)</f>
        <v>60</v>
      </c>
      <c r="I6" s="47">
        <f>SUM(I8:I16)</f>
        <v>241</v>
      </c>
      <c r="J6" s="45"/>
    </row>
    <row r="7" spans="1:16" ht="18" customHeight="1" x14ac:dyDescent="0.15">
      <c r="A7" s="2" t="s">
        <v>2</v>
      </c>
      <c r="B7" s="14">
        <v>191826</v>
      </c>
      <c r="C7" s="15">
        <v>90523</v>
      </c>
      <c r="D7" s="15">
        <v>101303</v>
      </c>
      <c r="E7" s="15">
        <v>82347</v>
      </c>
      <c r="F7" s="55">
        <f t="shared" ref="F7" si="1">SUM(F17:F43)/2</f>
        <v>-175</v>
      </c>
      <c r="G7" s="40">
        <f t="shared" ref="G7:I7" si="2">SUM(G17:G43)/2</f>
        <v>-206</v>
      </c>
      <c r="H7" s="40">
        <f t="shared" si="2"/>
        <v>31</v>
      </c>
      <c r="I7" s="59">
        <f t="shared" si="2"/>
        <v>46</v>
      </c>
      <c r="J7" s="45"/>
    </row>
    <row r="8" spans="1:16" ht="18" customHeight="1" x14ac:dyDescent="0.15">
      <c r="A8" s="12" t="s">
        <v>3</v>
      </c>
      <c r="B8" s="16">
        <v>352612</v>
      </c>
      <c r="C8" s="17">
        <v>165964</v>
      </c>
      <c r="D8" s="17">
        <v>186648</v>
      </c>
      <c r="E8" s="18">
        <v>158767</v>
      </c>
      <c r="F8" s="11">
        <v>-87</v>
      </c>
      <c r="G8" s="39">
        <v>-182</v>
      </c>
      <c r="H8" s="41">
        <v>95</v>
      </c>
      <c r="I8" s="27">
        <v>163</v>
      </c>
      <c r="J8" s="45"/>
    </row>
    <row r="9" spans="1:16" ht="18" customHeight="1" x14ac:dyDescent="0.15">
      <c r="A9" s="12" t="s">
        <v>4</v>
      </c>
      <c r="B9" s="16">
        <v>46955</v>
      </c>
      <c r="C9" s="17">
        <v>21794</v>
      </c>
      <c r="D9" s="17">
        <v>25161</v>
      </c>
      <c r="E9" s="18">
        <v>20025</v>
      </c>
      <c r="F9" s="11">
        <v>-63</v>
      </c>
      <c r="G9" s="39">
        <v>-45</v>
      </c>
      <c r="H9" s="39">
        <v>-18</v>
      </c>
      <c r="I9" s="27">
        <v>-8</v>
      </c>
      <c r="J9" s="45"/>
    </row>
    <row r="10" spans="1:16" ht="18" customHeight="1" x14ac:dyDescent="0.15">
      <c r="A10" s="12" t="s">
        <v>5</v>
      </c>
      <c r="B10" s="16">
        <v>59556</v>
      </c>
      <c r="C10" s="17">
        <v>27982</v>
      </c>
      <c r="D10" s="17">
        <v>31574</v>
      </c>
      <c r="E10" s="18">
        <v>24173</v>
      </c>
      <c r="F10" s="11">
        <v>-23</v>
      </c>
      <c r="G10" s="39">
        <v>-29</v>
      </c>
      <c r="H10" s="39">
        <v>6</v>
      </c>
      <c r="I10" s="27">
        <v>36</v>
      </c>
      <c r="J10" s="45"/>
    </row>
    <row r="11" spans="1:16" ht="18" customHeight="1" x14ac:dyDescent="0.15">
      <c r="A11" s="12" t="s">
        <v>6</v>
      </c>
      <c r="B11" s="16">
        <v>25649</v>
      </c>
      <c r="C11" s="17">
        <v>12171</v>
      </c>
      <c r="D11" s="17">
        <v>13478</v>
      </c>
      <c r="E11" s="18">
        <v>10247</v>
      </c>
      <c r="F11" s="11">
        <v>-49</v>
      </c>
      <c r="G11" s="39">
        <v>-27</v>
      </c>
      <c r="H11" s="39">
        <v>-22</v>
      </c>
      <c r="I11" s="27">
        <v>-7</v>
      </c>
      <c r="J11" s="45"/>
    </row>
    <row r="12" spans="1:16" ht="18" customHeight="1" x14ac:dyDescent="0.15">
      <c r="A12" s="12" t="s">
        <v>7</v>
      </c>
      <c r="B12" s="16">
        <v>22929</v>
      </c>
      <c r="C12" s="17">
        <v>11144</v>
      </c>
      <c r="D12" s="17">
        <v>11785</v>
      </c>
      <c r="E12" s="18">
        <v>10162</v>
      </c>
      <c r="F12" s="11">
        <v>-13</v>
      </c>
      <c r="G12" s="39">
        <v>-15</v>
      </c>
      <c r="H12" s="39">
        <v>2</v>
      </c>
      <c r="I12" s="27">
        <v>11</v>
      </c>
      <c r="J12" s="45"/>
    </row>
    <row r="13" spans="1:16" ht="18" customHeight="1" x14ac:dyDescent="0.15">
      <c r="A13" s="12" t="s">
        <v>8</v>
      </c>
      <c r="B13" s="16">
        <v>68037</v>
      </c>
      <c r="C13" s="17">
        <v>31811</v>
      </c>
      <c r="D13" s="17">
        <v>36226</v>
      </c>
      <c r="E13" s="18">
        <v>31109</v>
      </c>
      <c r="F13" s="11">
        <v>-48</v>
      </c>
      <c r="G13" s="39">
        <v>-51</v>
      </c>
      <c r="H13" s="39">
        <v>3</v>
      </c>
      <c r="I13" s="27">
        <v>22</v>
      </c>
      <c r="J13" s="45"/>
    </row>
    <row r="14" spans="1:16" ht="18" customHeight="1" x14ac:dyDescent="0.15">
      <c r="A14" s="12" t="s">
        <v>9</v>
      </c>
      <c r="B14" s="16">
        <v>26374</v>
      </c>
      <c r="C14" s="17">
        <v>12258</v>
      </c>
      <c r="D14" s="17">
        <v>14116</v>
      </c>
      <c r="E14" s="18">
        <v>12901</v>
      </c>
      <c r="F14" s="11">
        <v>-29</v>
      </c>
      <c r="G14" s="39">
        <v>-27</v>
      </c>
      <c r="H14" s="39">
        <v>-2</v>
      </c>
      <c r="I14" s="27">
        <v>-11</v>
      </c>
      <c r="J14" s="45"/>
    </row>
    <row r="15" spans="1:16" ht="18" customHeight="1" x14ac:dyDescent="0.15">
      <c r="A15" s="12" t="s">
        <v>35</v>
      </c>
      <c r="B15" s="16">
        <v>57835</v>
      </c>
      <c r="C15" s="17">
        <v>27334</v>
      </c>
      <c r="D15" s="17">
        <v>30501</v>
      </c>
      <c r="E15" s="18">
        <v>23527</v>
      </c>
      <c r="F15" s="11">
        <v>-88</v>
      </c>
      <c r="G15" s="39">
        <v>-53</v>
      </c>
      <c r="H15" s="39">
        <v>-35</v>
      </c>
      <c r="I15" s="27">
        <v>-12</v>
      </c>
      <c r="J15" s="45"/>
    </row>
    <row r="16" spans="1:16" ht="18" customHeight="1" x14ac:dyDescent="0.15">
      <c r="A16" s="12" t="s">
        <v>39</v>
      </c>
      <c r="B16" s="16">
        <v>54174</v>
      </c>
      <c r="C16" s="17">
        <v>26037</v>
      </c>
      <c r="D16" s="17">
        <v>28137</v>
      </c>
      <c r="E16" s="18">
        <v>22616</v>
      </c>
      <c r="F16" s="11">
        <v>28</v>
      </c>
      <c r="G16" s="40">
        <v>-3</v>
      </c>
      <c r="H16" s="40">
        <v>31</v>
      </c>
      <c r="I16" s="27">
        <v>47</v>
      </c>
      <c r="J16" s="45"/>
    </row>
    <row r="17" spans="1:10" ht="18" customHeight="1" x14ac:dyDescent="0.15">
      <c r="A17" s="5" t="s">
        <v>10</v>
      </c>
      <c r="B17" s="19">
        <v>7912</v>
      </c>
      <c r="C17" s="20">
        <v>3640</v>
      </c>
      <c r="D17" s="20">
        <v>4272</v>
      </c>
      <c r="E17" s="21">
        <v>3404</v>
      </c>
      <c r="F17" s="44">
        <f>F18</f>
        <v>-30</v>
      </c>
      <c r="G17" s="40">
        <f>G18</f>
        <v>-15</v>
      </c>
      <c r="H17" s="42">
        <f>H18</f>
        <v>-15</v>
      </c>
      <c r="I17" s="22">
        <f>I18</f>
        <v>-10</v>
      </c>
      <c r="J17" s="45"/>
    </row>
    <row r="18" spans="1:10" ht="18" customHeight="1" x14ac:dyDescent="0.15">
      <c r="A18" s="23" t="s">
        <v>38</v>
      </c>
      <c r="B18" s="24">
        <v>7912</v>
      </c>
      <c r="C18" s="25">
        <v>3640</v>
      </c>
      <c r="D18" s="25">
        <v>4272</v>
      </c>
      <c r="E18" s="26">
        <v>3404</v>
      </c>
      <c r="F18" s="11">
        <v>-30</v>
      </c>
      <c r="G18" s="40">
        <v>-15</v>
      </c>
      <c r="H18" s="42">
        <v>-15</v>
      </c>
      <c r="I18" s="27">
        <v>-10</v>
      </c>
      <c r="J18" s="45"/>
    </row>
    <row r="19" spans="1:10" ht="18" customHeight="1" x14ac:dyDescent="0.15">
      <c r="A19" s="3" t="s">
        <v>11</v>
      </c>
      <c r="B19" s="28">
        <v>22079</v>
      </c>
      <c r="C19" s="20">
        <v>10389</v>
      </c>
      <c r="D19" s="20">
        <v>11690</v>
      </c>
      <c r="E19" s="29">
        <v>9097</v>
      </c>
      <c r="F19" s="44">
        <f>SUM(F20:F22)</f>
        <v>-28</v>
      </c>
      <c r="G19" s="40">
        <f>SUM(G20:G22)</f>
        <v>-24</v>
      </c>
      <c r="H19" s="42">
        <f>SUM(H20:H22)</f>
        <v>-4</v>
      </c>
      <c r="I19" s="30">
        <f>SUM(I20:I22)</f>
        <v>9</v>
      </c>
      <c r="J19" s="45"/>
    </row>
    <row r="20" spans="1:10" ht="18" customHeight="1" x14ac:dyDescent="0.15">
      <c r="A20" s="23" t="s">
        <v>12</v>
      </c>
      <c r="B20" s="16">
        <v>15573</v>
      </c>
      <c r="C20" s="17">
        <v>7284</v>
      </c>
      <c r="D20" s="17">
        <v>8289</v>
      </c>
      <c r="E20" s="18">
        <v>6233</v>
      </c>
      <c r="F20" s="11">
        <v>-15</v>
      </c>
      <c r="G20" s="39">
        <v>-16</v>
      </c>
      <c r="H20" s="41">
        <v>1</v>
      </c>
      <c r="I20" s="27">
        <v>9</v>
      </c>
      <c r="J20" s="45"/>
    </row>
    <row r="21" spans="1:10" ht="18" customHeight="1" x14ac:dyDescent="0.15">
      <c r="A21" s="23" t="s">
        <v>13</v>
      </c>
      <c r="B21" s="16">
        <v>3674</v>
      </c>
      <c r="C21" s="17">
        <v>1687</v>
      </c>
      <c r="D21" s="17">
        <v>1987</v>
      </c>
      <c r="E21" s="18">
        <v>1490</v>
      </c>
      <c r="F21" s="11">
        <v>-7</v>
      </c>
      <c r="G21" s="39">
        <v>-5</v>
      </c>
      <c r="H21" s="39">
        <v>-2</v>
      </c>
      <c r="I21" s="27">
        <v>-2</v>
      </c>
      <c r="J21" s="45"/>
    </row>
    <row r="22" spans="1:10" ht="18" customHeight="1" x14ac:dyDescent="0.15">
      <c r="A22" s="50" t="s">
        <v>14</v>
      </c>
      <c r="B22" s="16">
        <v>2832</v>
      </c>
      <c r="C22" s="17">
        <v>1418</v>
      </c>
      <c r="D22" s="17">
        <v>1414</v>
      </c>
      <c r="E22" s="18">
        <v>1374</v>
      </c>
      <c r="F22" s="11">
        <v>-6</v>
      </c>
      <c r="G22" s="48">
        <v>-3</v>
      </c>
      <c r="H22" s="40">
        <v>-3</v>
      </c>
      <c r="I22" s="27">
        <v>2</v>
      </c>
      <c r="J22" s="49"/>
    </row>
    <row r="23" spans="1:10" ht="18" customHeight="1" x14ac:dyDescent="0.15">
      <c r="A23" s="3" t="s">
        <v>15</v>
      </c>
      <c r="B23" s="28">
        <v>42186</v>
      </c>
      <c r="C23" s="20">
        <v>19879</v>
      </c>
      <c r="D23" s="20">
        <v>22307</v>
      </c>
      <c r="E23" s="29">
        <v>16593</v>
      </c>
      <c r="F23" s="44">
        <f>SUM(F24:F26)</f>
        <v>-37</v>
      </c>
      <c r="G23" s="40">
        <f>SUM(G24:G26)</f>
        <v>-41</v>
      </c>
      <c r="H23" s="42">
        <f>SUM(H24:H26)</f>
        <v>4</v>
      </c>
      <c r="I23" s="30">
        <f>SUM(I24:I26)</f>
        <v>19</v>
      </c>
      <c r="J23" s="45"/>
    </row>
    <row r="24" spans="1:10" ht="18" customHeight="1" x14ac:dyDescent="0.15">
      <c r="A24" s="23" t="s">
        <v>16</v>
      </c>
      <c r="B24" s="16">
        <v>10731</v>
      </c>
      <c r="C24" s="17">
        <v>4981</v>
      </c>
      <c r="D24" s="17">
        <v>5750</v>
      </c>
      <c r="E24" s="18">
        <v>4557</v>
      </c>
      <c r="F24" s="11">
        <v>-16</v>
      </c>
      <c r="G24" s="39">
        <v>-3</v>
      </c>
      <c r="H24" s="41">
        <v>-13</v>
      </c>
      <c r="I24" s="27">
        <v>10</v>
      </c>
      <c r="J24" s="45"/>
    </row>
    <row r="25" spans="1:10" ht="18" customHeight="1" x14ac:dyDescent="0.15">
      <c r="A25" s="23" t="s">
        <v>17</v>
      </c>
      <c r="B25" s="16">
        <v>6607</v>
      </c>
      <c r="C25" s="17">
        <v>3110</v>
      </c>
      <c r="D25" s="17">
        <v>3497</v>
      </c>
      <c r="E25" s="18">
        <v>2488</v>
      </c>
      <c r="F25" s="11">
        <v>0</v>
      </c>
      <c r="G25" s="39">
        <v>-8</v>
      </c>
      <c r="H25" s="39">
        <v>8</v>
      </c>
      <c r="I25" s="27">
        <v>8</v>
      </c>
      <c r="J25" s="45"/>
    </row>
    <row r="26" spans="1:10" ht="18" customHeight="1" x14ac:dyDescent="0.15">
      <c r="A26" s="23" t="s">
        <v>36</v>
      </c>
      <c r="B26" s="16">
        <v>24848</v>
      </c>
      <c r="C26" s="17">
        <v>11788</v>
      </c>
      <c r="D26" s="17">
        <v>13060</v>
      </c>
      <c r="E26" s="18">
        <v>9548</v>
      </c>
      <c r="F26" s="11">
        <v>-21</v>
      </c>
      <c r="G26" s="40">
        <v>-30</v>
      </c>
      <c r="H26" s="40">
        <v>9</v>
      </c>
      <c r="I26" s="27">
        <v>1</v>
      </c>
      <c r="J26" s="45"/>
    </row>
    <row r="27" spans="1:10" ht="18" customHeight="1" x14ac:dyDescent="0.15">
      <c r="A27" s="3" t="s">
        <v>18</v>
      </c>
      <c r="B27" s="28">
        <v>47376</v>
      </c>
      <c r="C27" s="20">
        <v>22721</v>
      </c>
      <c r="D27" s="20">
        <v>24655</v>
      </c>
      <c r="E27" s="29">
        <v>18899</v>
      </c>
      <c r="F27" s="44">
        <f>SUM(F28:F33)</f>
        <v>-44</v>
      </c>
      <c r="G27" s="41">
        <f>SUM(G28:G33)</f>
        <v>-46</v>
      </c>
      <c r="H27" s="42">
        <f>SUM(H28:H33)</f>
        <v>2</v>
      </c>
      <c r="I27" s="30">
        <f>SUM(I28:I33)</f>
        <v>15</v>
      </c>
      <c r="J27" s="45"/>
    </row>
    <row r="28" spans="1:10" ht="18" customHeight="1" x14ac:dyDescent="0.15">
      <c r="A28" s="23" t="s">
        <v>19</v>
      </c>
      <c r="B28" s="16">
        <v>6567</v>
      </c>
      <c r="C28" s="17">
        <v>3085</v>
      </c>
      <c r="D28" s="17">
        <v>3482</v>
      </c>
      <c r="E28" s="18">
        <v>2813</v>
      </c>
      <c r="F28" s="11">
        <v>-30</v>
      </c>
      <c r="G28" s="41">
        <v>-7</v>
      </c>
      <c r="H28" s="41">
        <v>-23</v>
      </c>
      <c r="I28" s="27">
        <v>-19</v>
      </c>
      <c r="J28" s="45"/>
    </row>
    <row r="29" spans="1:10" ht="18" customHeight="1" x14ac:dyDescent="0.15">
      <c r="A29" s="23" t="s">
        <v>20</v>
      </c>
      <c r="B29" s="16">
        <v>7684</v>
      </c>
      <c r="C29" s="17">
        <v>3662</v>
      </c>
      <c r="D29" s="17">
        <v>4022</v>
      </c>
      <c r="E29" s="18">
        <v>2957</v>
      </c>
      <c r="F29" s="11">
        <v>10</v>
      </c>
      <c r="G29" s="39">
        <v>0</v>
      </c>
      <c r="H29" s="39">
        <v>10</v>
      </c>
      <c r="I29" s="27">
        <v>7</v>
      </c>
      <c r="J29" s="45"/>
    </row>
    <row r="30" spans="1:10" ht="18" customHeight="1" x14ac:dyDescent="0.15">
      <c r="A30" s="23" t="s">
        <v>21</v>
      </c>
      <c r="B30" s="16">
        <v>5171</v>
      </c>
      <c r="C30" s="17">
        <v>2574</v>
      </c>
      <c r="D30" s="17">
        <v>2597</v>
      </c>
      <c r="E30" s="18">
        <v>2248</v>
      </c>
      <c r="F30" s="11">
        <v>-14</v>
      </c>
      <c r="G30" s="39">
        <v>-11</v>
      </c>
      <c r="H30" s="39">
        <v>-3</v>
      </c>
      <c r="I30" s="27">
        <v>1</v>
      </c>
      <c r="J30" s="45"/>
    </row>
    <row r="31" spans="1:10" ht="18" customHeight="1" x14ac:dyDescent="0.15">
      <c r="A31" s="23" t="s">
        <v>22</v>
      </c>
      <c r="B31" s="16">
        <v>7531</v>
      </c>
      <c r="C31" s="17">
        <v>3575</v>
      </c>
      <c r="D31" s="17">
        <v>3956</v>
      </c>
      <c r="E31" s="18">
        <v>3041</v>
      </c>
      <c r="F31" s="11">
        <v>-2</v>
      </c>
      <c r="G31" s="39">
        <v>-7</v>
      </c>
      <c r="H31" s="39">
        <v>5</v>
      </c>
      <c r="I31" s="27">
        <v>3</v>
      </c>
      <c r="J31" s="45"/>
    </row>
    <row r="32" spans="1:10" ht="18" customHeight="1" x14ac:dyDescent="0.15">
      <c r="A32" s="23" t="s">
        <v>32</v>
      </c>
      <c r="B32" s="16">
        <v>11501</v>
      </c>
      <c r="C32" s="17">
        <v>5486</v>
      </c>
      <c r="D32" s="17">
        <v>6015</v>
      </c>
      <c r="E32" s="18">
        <v>4259</v>
      </c>
      <c r="F32" s="11">
        <v>4</v>
      </c>
      <c r="G32" s="39">
        <v>-11</v>
      </c>
      <c r="H32" s="39">
        <v>15</v>
      </c>
      <c r="I32" s="27">
        <v>23</v>
      </c>
      <c r="J32" s="45"/>
    </row>
    <row r="33" spans="1:10" ht="18" customHeight="1" x14ac:dyDescent="0.15">
      <c r="A33" s="23" t="s">
        <v>34</v>
      </c>
      <c r="B33" s="16">
        <v>8922</v>
      </c>
      <c r="C33" s="17">
        <v>4339</v>
      </c>
      <c r="D33" s="17">
        <v>4583</v>
      </c>
      <c r="E33" s="18">
        <v>3581</v>
      </c>
      <c r="F33" s="11">
        <v>-12</v>
      </c>
      <c r="G33" s="39">
        <v>-10</v>
      </c>
      <c r="H33" s="40">
        <v>-2</v>
      </c>
      <c r="I33" s="27">
        <v>0</v>
      </c>
      <c r="J33" s="45"/>
    </row>
    <row r="34" spans="1:10" ht="18" customHeight="1" x14ac:dyDescent="0.15">
      <c r="A34" s="3" t="s">
        <v>23</v>
      </c>
      <c r="B34" s="28">
        <v>38746</v>
      </c>
      <c r="C34" s="20">
        <v>18234</v>
      </c>
      <c r="D34" s="20">
        <v>20512</v>
      </c>
      <c r="E34" s="29">
        <v>17722</v>
      </c>
      <c r="F34" s="44">
        <f>SUM(F35:F37)</f>
        <v>2</v>
      </c>
      <c r="G34" s="42">
        <f>SUM(G35:G37)</f>
        <v>-35</v>
      </c>
      <c r="H34" s="42">
        <f>SUM(H35:H37)</f>
        <v>37</v>
      </c>
      <c r="I34" s="30">
        <f>SUM(I35:I37)</f>
        <v>22</v>
      </c>
      <c r="J34" s="45"/>
    </row>
    <row r="35" spans="1:10" ht="18" customHeight="1" x14ac:dyDescent="0.15">
      <c r="A35" s="23" t="s">
        <v>24</v>
      </c>
      <c r="B35" s="16">
        <v>19890</v>
      </c>
      <c r="C35" s="17">
        <v>9273</v>
      </c>
      <c r="D35" s="17">
        <v>10617</v>
      </c>
      <c r="E35" s="18">
        <v>9431</v>
      </c>
      <c r="F35" s="11">
        <v>-25</v>
      </c>
      <c r="G35" s="39">
        <v>-26</v>
      </c>
      <c r="H35" s="41">
        <v>1</v>
      </c>
      <c r="I35" s="27">
        <v>5</v>
      </c>
      <c r="J35" s="45"/>
    </row>
    <row r="36" spans="1:10" ht="18" customHeight="1" x14ac:dyDescent="0.15">
      <c r="A36" s="23" t="s">
        <v>25</v>
      </c>
      <c r="B36" s="16">
        <v>15324</v>
      </c>
      <c r="C36" s="17">
        <v>7291</v>
      </c>
      <c r="D36" s="17">
        <v>8033</v>
      </c>
      <c r="E36" s="18">
        <v>6541</v>
      </c>
      <c r="F36" s="11">
        <v>32</v>
      </c>
      <c r="G36" s="39">
        <v>0</v>
      </c>
      <c r="H36" s="39">
        <v>32</v>
      </c>
      <c r="I36" s="27">
        <v>19</v>
      </c>
      <c r="J36" s="45"/>
    </row>
    <row r="37" spans="1:10" ht="18" customHeight="1" x14ac:dyDescent="0.15">
      <c r="A37" s="23" t="s">
        <v>26</v>
      </c>
      <c r="B37" s="16">
        <v>3532</v>
      </c>
      <c r="C37" s="17">
        <v>1670</v>
      </c>
      <c r="D37" s="17">
        <v>1862</v>
      </c>
      <c r="E37" s="18">
        <v>1750</v>
      </c>
      <c r="F37" s="11">
        <v>-5</v>
      </c>
      <c r="G37" s="39">
        <v>-9</v>
      </c>
      <c r="H37" s="40">
        <v>4</v>
      </c>
      <c r="I37" s="27">
        <v>-2</v>
      </c>
      <c r="J37" s="45"/>
    </row>
    <row r="38" spans="1:10" ht="18" customHeight="1" x14ac:dyDescent="0.15">
      <c r="A38" s="3" t="s">
        <v>27</v>
      </c>
      <c r="B38" s="28">
        <v>33527</v>
      </c>
      <c r="C38" s="20">
        <v>15660</v>
      </c>
      <c r="D38" s="20">
        <v>17867</v>
      </c>
      <c r="E38" s="46">
        <v>16632</v>
      </c>
      <c r="F38" s="44">
        <f>SUM(F39:F43)</f>
        <v>-38</v>
      </c>
      <c r="G38" s="42">
        <f>SUM(G39:G43)</f>
        <v>-45</v>
      </c>
      <c r="H38" s="42">
        <f>SUM(H39:H43)</f>
        <v>7</v>
      </c>
      <c r="I38" s="30">
        <f>SUM(I39:I43)</f>
        <v>-9</v>
      </c>
      <c r="J38" s="45"/>
    </row>
    <row r="39" spans="1:10" ht="18" customHeight="1" x14ac:dyDescent="0.15">
      <c r="A39" s="23" t="s">
        <v>28</v>
      </c>
      <c r="B39" s="16">
        <v>13707</v>
      </c>
      <c r="C39" s="17">
        <v>6348</v>
      </c>
      <c r="D39" s="17">
        <v>7359</v>
      </c>
      <c r="E39" s="18">
        <v>6700</v>
      </c>
      <c r="F39" s="11">
        <v>6</v>
      </c>
      <c r="G39" s="39">
        <v>-6</v>
      </c>
      <c r="H39" s="41">
        <v>12</v>
      </c>
      <c r="I39" s="27">
        <v>7</v>
      </c>
      <c r="J39" s="45"/>
    </row>
    <row r="40" spans="1:10" ht="18" customHeight="1" x14ac:dyDescent="0.15">
      <c r="A40" s="23" t="s">
        <v>29</v>
      </c>
      <c r="B40" s="16">
        <v>2679</v>
      </c>
      <c r="C40" s="17">
        <v>1169</v>
      </c>
      <c r="D40" s="17">
        <v>1510</v>
      </c>
      <c r="E40" s="18">
        <v>1298</v>
      </c>
      <c r="F40" s="11">
        <v>-5</v>
      </c>
      <c r="G40" s="39">
        <v>-6</v>
      </c>
      <c r="H40" s="39">
        <v>1</v>
      </c>
      <c r="I40" s="27">
        <v>1</v>
      </c>
      <c r="J40" s="45"/>
    </row>
    <row r="41" spans="1:10" ht="18" customHeight="1" x14ac:dyDescent="0.15">
      <c r="A41" s="23" t="s">
        <v>30</v>
      </c>
      <c r="B41" s="16">
        <v>2379</v>
      </c>
      <c r="C41" s="17">
        <v>1086</v>
      </c>
      <c r="D41" s="17">
        <v>1293</v>
      </c>
      <c r="E41" s="18">
        <v>1225</v>
      </c>
      <c r="F41" s="11">
        <v>2</v>
      </c>
      <c r="G41" s="39">
        <v>-5</v>
      </c>
      <c r="H41" s="39">
        <v>7</v>
      </c>
      <c r="I41" s="27">
        <v>2</v>
      </c>
      <c r="J41" s="45"/>
    </row>
    <row r="42" spans="1:10" ht="18" customHeight="1" x14ac:dyDescent="0.15">
      <c r="A42" s="23" t="s">
        <v>31</v>
      </c>
      <c r="B42" s="16">
        <v>384</v>
      </c>
      <c r="C42" s="17">
        <v>174</v>
      </c>
      <c r="D42" s="17">
        <v>210</v>
      </c>
      <c r="E42" s="18">
        <v>215</v>
      </c>
      <c r="F42" s="11">
        <v>-2</v>
      </c>
      <c r="G42" s="39">
        <v>-2</v>
      </c>
      <c r="H42" s="39">
        <v>0</v>
      </c>
      <c r="I42" s="27">
        <v>-1</v>
      </c>
      <c r="J42" s="45"/>
    </row>
    <row r="43" spans="1:10" ht="18" customHeight="1" thickBot="1" x14ac:dyDescent="0.2">
      <c r="A43" s="31" t="s">
        <v>33</v>
      </c>
      <c r="B43" s="32">
        <v>14378</v>
      </c>
      <c r="C43" s="33">
        <v>6883</v>
      </c>
      <c r="D43" s="33">
        <v>7495</v>
      </c>
      <c r="E43" s="34">
        <v>7194</v>
      </c>
      <c r="F43" s="52">
        <v>-39</v>
      </c>
      <c r="G43" s="43">
        <v>-26</v>
      </c>
      <c r="H43" s="43">
        <v>-13</v>
      </c>
      <c r="I43" s="60">
        <v>-18</v>
      </c>
      <c r="J43" s="45"/>
    </row>
    <row r="44" spans="1:10" ht="18" customHeight="1" x14ac:dyDescent="0.15">
      <c r="A44" s="57"/>
      <c r="B44" s="51"/>
    </row>
    <row r="45" spans="1:10" x14ac:dyDescent="0.15">
      <c r="A45" s="56"/>
      <c r="B45" s="56"/>
      <c r="C45" s="56"/>
      <c r="D45" s="56"/>
      <c r="E45" s="56"/>
      <c r="F45" s="56"/>
      <c r="G45" s="56"/>
    </row>
    <row r="46" spans="1:10" x14ac:dyDescent="0.15">
      <c r="A46" s="56"/>
      <c r="B46" s="56"/>
      <c r="C46" s="56"/>
      <c r="D46" s="56"/>
      <c r="E46" s="56"/>
      <c r="F46" s="56"/>
      <c r="G46" s="56"/>
    </row>
  </sheetData>
  <mergeCells count="8">
    <mergeCell ref="N3:P3"/>
    <mergeCell ref="A2:A4"/>
    <mergeCell ref="B2:E2"/>
    <mergeCell ref="F2:I2"/>
    <mergeCell ref="B3:D3"/>
    <mergeCell ref="E3:E4"/>
    <mergeCell ref="F3:H3"/>
    <mergeCell ref="I3:I4"/>
  </mergeCells>
  <phoneticPr fontId="3"/>
  <printOptions horizontalCentered="1" verticalCentered="1"/>
  <pageMargins left="0.78740157480314965" right="0.59055118110236227" top="0.59055118110236227" bottom="0.39370078740157483" header="0" footer="0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46"/>
  <sheetViews>
    <sheetView view="pageBreakPreview" zoomScale="130" zoomScaleNormal="80" zoomScaleSheetLayoutView="130" workbookViewId="0">
      <pane xSplit="1" ySplit="4" topLeftCell="B5" activePane="bottomRight" state="frozen"/>
      <selection activeCell="L39" sqref="L39"/>
      <selection pane="topRight" activeCell="L39" sqref="L39"/>
      <selection pane="bottomLeft" activeCell="L39" sqref="L39"/>
      <selection pane="bottomRight" activeCell="A6" sqref="A6"/>
    </sheetView>
  </sheetViews>
  <sheetFormatPr defaultRowHeight="13.5" x14ac:dyDescent="0.15"/>
  <cols>
    <col min="1" max="1" width="12.25" customWidth="1"/>
    <col min="2" max="2" width="10.5" style="1" customWidth="1"/>
    <col min="3" max="5" width="9" style="1"/>
    <col min="6" max="6" width="8.375" style="35" customWidth="1"/>
    <col min="7" max="7" width="8.875" style="35" customWidth="1"/>
    <col min="8" max="8" width="9.125" style="35" customWidth="1"/>
    <col min="9" max="9" width="9" style="35"/>
    <col min="11" max="12" width="9" customWidth="1"/>
    <col min="14" max="14" width="9" customWidth="1"/>
  </cols>
  <sheetData>
    <row r="1" spans="1:10" ht="18" customHeight="1" thickBot="1" x14ac:dyDescent="0.2">
      <c r="B1" s="8" t="s">
        <v>40</v>
      </c>
      <c r="C1" s="8"/>
      <c r="D1" s="8"/>
      <c r="E1" s="8"/>
      <c r="F1" s="8"/>
      <c r="G1" s="8"/>
      <c r="H1" s="8"/>
      <c r="I1" s="8"/>
    </row>
    <row r="2" spans="1:10" ht="18" customHeight="1" x14ac:dyDescent="0.15">
      <c r="A2" s="101"/>
      <c r="B2" s="104" t="s">
        <v>55</v>
      </c>
      <c r="C2" s="105"/>
      <c r="D2" s="105"/>
      <c r="E2" s="106"/>
      <c r="F2" s="107" t="s">
        <v>37</v>
      </c>
      <c r="G2" s="108"/>
      <c r="H2" s="108"/>
      <c r="I2" s="109"/>
    </row>
    <row r="3" spans="1:10" ht="18" customHeight="1" x14ac:dyDescent="0.15">
      <c r="A3" s="102"/>
      <c r="B3" s="110" t="s">
        <v>44</v>
      </c>
      <c r="C3" s="111"/>
      <c r="D3" s="112"/>
      <c r="E3" s="113" t="s">
        <v>45</v>
      </c>
      <c r="F3" s="115" t="s">
        <v>44</v>
      </c>
      <c r="G3" s="116"/>
      <c r="H3" s="117"/>
      <c r="I3" s="118" t="s">
        <v>45</v>
      </c>
    </row>
    <row r="4" spans="1:10" ht="18" customHeight="1" x14ac:dyDescent="0.15">
      <c r="A4" s="103"/>
      <c r="B4" s="6" t="s">
        <v>46</v>
      </c>
      <c r="C4" s="7" t="s">
        <v>47</v>
      </c>
      <c r="D4" s="7" t="s">
        <v>48</v>
      </c>
      <c r="E4" s="114"/>
      <c r="F4" s="36" t="s">
        <v>41</v>
      </c>
      <c r="G4" s="38" t="s">
        <v>42</v>
      </c>
      <c r="H4" s="37" t="s">
        <v>43</v>
      </c>
      <c r="I4" s="119"/>
    </row>
    <row r="5" spans="1:10" ht="18" customHeight="1" x14ac:dyDescent="0.15">
      <c r="A5" s="4" t="s">
        <v>0</v>
      </c>
      <c r="B5" s="9">
        <v>905492</v>
      </c>
      <c r="C5" s="10">
        <v>426765</v>
      </c>
      <c r="D5" s="10">
        <v>478727</v>
      </c>
      <c r="E5" s="10">
        <v>396087</v>
      </c>
      <c r="F5" s="11">
        <f t="shared" ref="F5:I5" si="0">F6+F7</f>
        <v>-455</v>
      </c>
      <c r="G5" s="41">
        <f t="shared" si="0"/>
        <v>-588</v>
      </c>
      <c r="H5" s="41">
        <f t="shared" si="0"/>
        <v>133</v>
      </c>
      <c r="I5" s="58">
        <f t="shared" si="0"/>
        <v>213</v>
      </c>
      <c r="J5" s="45"/>
    </row>
    <row r="6" spans="1:10" ht="18" customHeight="1" x14ac:dyDescent="0.15">
      <c r="A6" s="12" t="s">
        <v>1</v>
      </c>
      <c r="B6" s="13">
        <v>713794</v>
      </c>
      <c r="C6" s="10">
        <v>336300</v>
      </c>
      <c r="D6" s="10">
        <v>377494</v>
      </c>
      <c r="E6" s="10">
        <v>313710</v>
      </c>
      <c r="F6" s="11">
        <f>SUM(F8:F16)</f>
        <v>-327</v>
      </c>
      <c r="G6" s="39">
        <f>SUM(G8:G16)</f>
        <v>-417</v>
      </c>
      <c r="H6" s="39">
        <f>SUM(H8:H16)</f>
        <v>90</v>
      </c>
      <c r="I6" s="47">
        <f>SUM(I8:I16)</f>
        <v>183</v>
      </c>
      <c r="J6" s="45"/>
    </row>
    <row r="7" spans="1:10" ht="18" customHeight="1" x14ac:dyDescent="0.15">
      <c r="A7" s="2" t="s">
        <v>2</v>
      </c>
      <c r="B7" s="14">
        <v>191698</v>
      </c>
      <c r="C7" s="15">
        <v>90465</v>
      </c>
      <c r="D7" s="15">
        <v>101233</v>
      </c>
      <c r="E7" s="15">
        <v>82377</v>
      </c>
      <c r="F7" s="55">
        <f t="shared" ref="F7" si="1">SUM(F17:F43)/2</f>
        <v>-128</v>
      </c>
      <c r="G7" s="40">
        <f t="shared" ref="G7:I7" si="2">SUM(G17:G43)/2</f>
        <v>-171</v>
      </c>
      <c r="H7" s="40">
        <f t="shared" si="2"/>
        <v>43</v>
      </c>
      <c r="I7" s="59">
        <f t="shared" si="2"/>
        <v>30</v>
      </c>
      <c r="J7" s="45"/>
    </row>
    <row r="8" spans="1:10" ht="18" customHeight="1" x14ac:dyDescent="0.15">
      <c r="A8" s="12" t="s">
        <v>3</v>
      </c>
      <c r="B8" s="16">
        <v>352466</v>
      </c>
      <c r="C8" s="17">
        <v>165849</v>
      </c>
      <c r="D8" s="17">
        <v>186617</v>
      </c>
      <c r="E8" s="18">
        <v>158861</v>
      </c>
      <c r="F8" s="11">
        <v>-146</v>
      </c>
      <c r="G8" s="39">
        <v>-187</v>
      </c>
      <c r="H8" s="41">
        <v>41</v>
      </c>
      <c r="I8" s="27">
        <v>94</v>
      </c>
      <c r="J8" s="45"/>
    </row>
    <row r="9" spans="1:10" ht="18" customHeight="1" x14ac:dyDescent="0.15">
      <c r="A9" s="12" t="s">
        <v>4</v>
      </c>
      <c r="B9" s="16">
        <v>46922</v>
      </c>
      <c r="C9" s="17">
        <v>21793</v>
      </c>
      <c r="D9" s="17">
        <v>25129</v>
      </c>
      <c r="E9" s="18">
        <v>20024</v>
      </c>
      <c r="F9" s="11">
        <v>-33</v>
      </c>
      <c r="G9" s="39">
        <v>-45</v>
      </c>
      <c r="H9" s="39">
        <v>12</v>
      </c>
      <c r="I9" s="27">
        <v>-1</v>
      </c>
      <c r="J9" s="45"/>
    </row>
    <row r="10" spans="1:10" ht="18" customHeight="1" x14ac:dyDescent="0.15">
      <c r="A10" s="12" t="s">
        <v>5</v>
      </c>
      <c r="B10" s="16">
        <v>59499</v>
      </c>
      <c r="C10" s="17">
        <v>27950</v>
      </c>
      <c r="D10" s="17">
        <v>31549</v>
      </c>
      <c r="E10" s="18">
        <v>24187</v>
      </c>
      <c r="F10" s="11">
        <v>-57</v>
      </c>
      <c r="G10" s="39">
        <v>-46</v>
      </c>
      <c r="H10" s="39">
        <v>-11</v>
      </c>
      <c r="I10" s="27">
        <v>14</v>
      </c>
      <c r="J10" s="45"/>
    </row>
    <row r="11" spans="1:10" ht="18" customHeight="1" x14ac:dyDescent="0.15">
      <c r="A11" s="12" t="s">
        <v>6</v>
      </c>
      <c r="B11" s="16">
        <v>25606</v>
      </c>
      <c r="C11" s="17">
        <v>12148</v>
      </c>
      <c r="D11" s="17">
        <v>13458</v>
      </c>
      <c r="E11" s="18">
        <v>10245</v>
      </c>
      <c r="F11" s="11">
        <v>-43</v>
      </c>
      <c r="G11" s="39">
        <v>-20</v>
      </c>
      <c r="H11" s="39">
        <v>-23</v>
      </c>
      <c r="I11" s="27">
        <v>-2</v>
      </c>
      <c r="J11" s="45"/>
    </row>
    <row r="12" spans="1:10" ht="18" customHeight="1" x14ac:dyDescent="0.15">
      <c r="A12" s="12" t="s">
        <v>7</v>
      </c>
      <c r="B12" s="16">
        <v>22922</v>
      </c>
      <c r="C12" s="17">
        <v>11136</v>
      </c>
      <c r="D12" s="17">
        <v>11786</v>
      </c>
      <c r="E12" s="18">
        <v>10168</v>
      </c>
      <c r="F12" s="11">
        <v>-7</v>
      </c>
      <c r="G12" s="39">
        <v>-12</v>
      </c>
      <c r="H12" s="39">
        <v>5</v>
      </c>
      <c r="I12" s="27">
        <v>6</v>
      </c>
      <c r="J12" s="45"/>
    </row>
    <row r="13" spans="1:10" ht="18" customHeight="1" x14ac:dyDescent="0.15">
      <c r="A13" s="12" t="s">
        <v>8</v>
      </c>
      <c r="B13" s="16">
        <v>67962</v>
      </c>
      <c r="C13" s="17">
        <v>31777</v>
      </c>
      <c r="D13" s="17">
        <v>36185</v>
      </c>
      <c r="E13" s="18">
        <v>31108</v>
      </c>
      <c r="F13" s="11">
        <v>-75</v>
      </c>
      <c r="G13" s="39">
        <v>-52</v>
      </c>
      <c r="H13" s="39">
        <v>-23</v>
      </c>
      <c r="I13" s="27">
        <v>-1</v>
      </c>
      <c r="J13" s="45"/>
    </row>
    <row r="14" spans="1:10" ht="18" customHeight="1" x14ac:dyDescent="0.15">
      <c r="A14" s="12" t="s">
        <v>9</v>
      </c>
      <c r="B14" s="16">
        <v>26358</v>
      </c>
      <c r="C14" s="17">
        <v>12250</v>
      </c>
      <c r="D14" s="17">
        <v>14108</v>
      </c>
      <c r="E14" s="18">
        <v>12899</v>
      </c>
      <c r="F14" s="11">
        <v>-16</v>
      </c>
      <c r="G14" s="39">
        <v>-12</v>
      </c>
      <c r="H14" s="39">
        <v>-4</v>
      </c>
      <c r="I14" s="27">
        <v>-2</v>
      </c>
      <c r="J14" s="45"/>
    </row>
    <row r="15" spans="1:10" ht="18" customHeight="1" x14ac:dyDescent="0.15">
      <c r="A15" s="12" t="s">
        <v>35</v>
      </c>
      <c r="B15" s="16">
        <v>57831</v>
      </c>
      <c r="C15" s="17">
        <v>27345</v>
      </c>
      <c r="D15" s="17">
        <v>30486</v>
      </c>
      <c r="E15" s="18">
        <v>23555</v>
      </c>
      <c r="F15" s="11">
        <v>-4</v>
      </c>
      <c r="G15" s="39">
        <v>-43</v>
      </c>
      <c r="H15" s="39">
        <v>39</v>
      </c>
      <c r="I15" s="27">
        <v>28</v>
      </c>
      <c r="J15" s="45"/>
    </row>
    <row r="16" spans="1:10" ht="18" customHeight="1" x14ac:dyDescent="0.15">
      <c r="A16" s="12" t="s">
        <v>39</v>
      </c>
      <c r="B16" s="16">
        <v>54228</v>
      </c>
      <c r="C16" s="17">
        <v>26052</v>
      </c>
      <c r="D16" s="17">
        <v>28176</v>
      </c>
      <c r="E16" s="18">
        <v>22663</v>
      </c>
      <c r="F16" s="11">
        <v>54</v>
      </c>
      <c r="G16" s="40">
        <v>0</v>
      </c>
      <c r="H16" s="40">
        <v>54</v>
      </c>
      <c r="I16" s="27">
        <v>47</v>
      </c>
      <c r="J16" s="45"/>
    </row>
    <row r="17" spans="1:10" ht="18" customHeight="1" x14ac:dyDescent="0.15">
      <c r="A17" s="5" t="s">
        <v>10</v>
      </c>
      <c r="B17" s="19">
        <v>7905</v>
      </c>
      <c r="C17" s="20">
        <v>3639</v>
      </c>
      <c r="D17" s="20">
        <v>4266</v>
      </c>
      <c r="E17" s="21">
        <v>3399</v>
      </c>
      <c r="F17" s="44">
        <f>F18</f>
        <v>-7</v>
      </c>
      <c r="G17" s="40">
        <f>G18</f>
        <v>-4</v>
      </c>
      <c r="H17" s="42">
        <f>H18</f>
        <v>-3</v>
      </c>
      <c r="I17" s="22">
        <f>I18</f>
        <v>-5</v>
      </c>
      <c r="J17" s="45"/>
    </row>
    <row r="18" spans="1:10" ht="18" customHeight="1" x14ac:dyDescent="0.15">
      <c r="A18" s="23" t="s">
        <v>38</v>
      </c>
      <c r="B18" s="24">
        <v>7905</v>
      </c>
      <c r="C18" s="25">
        <v>3639</v>
      </c>
      <c r="D18" s="25">
        <v>4266</v>
      </c>
      <c r="E18" s="26">
        <v>3399</v>
      </c>
      <c r="F18" s="11">
        <v>-7</v>
      </c>
      <c r="G18" s="40">
        <v>-4</v>
      </c>
      <c r="H18" s="42">
        <v>-3</v>
      </c>
      <c r="I18" s="27">
        <v>-5</v>
      </c>
      <c r="J18" s="45"/>
    </row>
    <row r="19" spans="1:10" ht="18" customHeight="1" x14ac:dyDescent="0.15">
      <c r="A19" s="3" t="s">
        <v>11</v>
      </c>
      <c r="B19" s="28">
        <v>22042</v>
      </c>
      <c r="C19" s="20">
        <v>10375</v>
      </c>
      <c r="D19" s="20">
        <v>11667</v>
      </c>
      <c r="E19" s="29">
        <v>9099</v>
      </c>
      <c r="F19" s="44">
        <f>SUM(F20:F22)</f>
        <v>-37</v>
      </c>
      <c r="G19" s="40">
        <f>SUM(G20:G22)</f>
        <v>-22</v>
      </c>
      <c r="H19" s="42">
        <f>SUM(H20:H22)</f>
        <v>-15</v>
      </c>
      <c r="I19" s="30">
        <f>SUM(I20:I22)</f>
        <v>2</v>
      </c>
      <c r="J19" s="45"/>
    </row>
    <row r="20" spans="1:10" ht="18" customHeight="1" x14ac:dyDescent="0.15">
      <c r="A20" s="23" t="s">
        <v>12</v>
      </c>
      <c r="B20" s="16">
        <v>15559</v>
      </c>
      <c r="C20" s="17">
        <v>7283</v>
      </c>
      <c r="D20" s="17">
        <v>8276</v>
      </c>
      <c r="E20" s="18">
        <v>6239</v>
      </c>
      <c r="F20" s="11">
        <v>-14</v>
      </c>
      <c r="G20" s="39">
        <v>-8</v>
      </c>
      <c r="H20" s="41">
        <v>-6</v>
      </c>
      <c r="I20" s="27">
        <v>6</v>
      </c>
      <c r="J20" s="45"/>
    </row>
    <row r="21" spans="1:10" ht="18" customHeight="1" x14ac:dyDescent="0.15">
      <c r="A21" s="23" t="s">
        <v>13</v>
      </c>
      <c r="B21" s="16">
        <v>3657</v>
      </c>
      <c r="C21" s="17">
        <v>1675</v>
      </c>
      <c r="D21" s="17">
        <v>1982</v>
      </c>
      <c r="E21" s="18">
        <v>1486</v>
      </c>
      <c r="F21" s="11">
        <v>-17</v>
      </c>
      <c r="G21" s="39">
        <v>-12</v>
      </c>
      <c r="H21" s="39">
        <v>-5</v>
      </c>
      <c r="I21" s="27">
        <v>-4</v>
      </c>
      <c r="J21" s="45"/>
    </row>
    <row r="22" spans="1:10" ht="18" customHeight="1" x14ac:dyDescent="0.15">
      <c r="A22" s="50" t="s">
        <v>14</v>
      </c>
      <c r="B22" s="16">
        <v>2826</v>
      </c>
      <c r="C22" s="17">
        <v>1417</v>
      </c>
      <c r="D22" s="17">
        <v>1409</v>
      </c>
      <c r="E22" s="18">
        <v>1374</v>
      </c>
      <c r="F22" s="11">
        <v>-6</v>
      </c>
      <c r="G22" s="48">
        <v>-2</v>
      </c>
      <c r="H22" s="40">
        <v>-4</v>
      </c>
      <c r="I22" s="27">
        <v>0</v>
      </c>
      <c r="J22" s="49"/>
    </row>
    <row r="23" spans="1:10" ht="18" customHeight="1" x14ac:dyDescent="0.15">
      <c r="A23" s="3" t="s">
        <v>15</v>
      </c>
      <c r="B23" s="28">
        <v>42173</v>
      </c>
      <c r="C23" s="20">
        <v>19878</v>
      </c>
      <c r="D23" s="20">
        <v>22295</v>
      </c>
      <c r="E23" s="29">
        <v>16597</v>
      </c>
      <c r="F23" s="44">
        <f>SUM(F24:F26)</f>
        <v>-13</v>
      </c>
      <c r="G23" s="40">
        <f>SUM(G24:G26)</f>
        <v>-22</v>
      </c>
      <c r="H23" s="42">
        <f>SUM(H24:H26)</f>
        <v>9</v>
      </c>
      <c r="I23" s="30">
        <f>SUM(I24:I26)</f>
        <v>4</v>
      </c>
      <c r="J23" s="45"/>
    </row>
    <row r="24" spans="1:10" ht="18" customHeight="1" x14ac:dyDescent="0.15">
      <c r="A24" s="23" t="s">
        <v>16</v>
      </c>
      <c r="B24" s="16">
        <v>10726</v>
      </c>
      <c r="C24" s="17">
        <v>4980</v>
      </c>
      <c r="D24" s="17">
        <v>5746</v>
      </c>
      <c r="E24" s="18">
        <v>4555</v>
      </c>
      <c r="F24" s="11">
        <v>-5</v>
      </c>
      <c r="G24" s="39">
        <v>-6</v>
      </c>
      <c r="H24" s="41">
        <v>1</v>
      </c>
      <c r="I24" s="27">
        <v>-2</v>
      </c>
      <c r="J24" s="45"/>
    </row>
    <row r="25" spans="1:10" ht="18" customHeight="1" x14ac:dyDescent="0.15">
      <c r="A25" s="23" t="s">
        <v>17</v>
      </c>
      <c r="B25" s="16">
        <v>6606</v>
      </c>
      <c r="C25" s="17">
        <v>3114</v>
      </c>
      <c r="D25" s="17">
        <v>3492</v>
      </c>
      <c r="E25" s="18">
        <v>2491</v>
      </c>
      <c r="F25" s="11">
        <v>-1</v>
      </c>
      <c r="G25" s="39">
        <v>-5</v>
      </c>
      <c r="H25" s="39">
        <v>4</v>
      </c>
      <c r="I25" s="27">
        <v>3</v>
      </c>
      <c r="J25" s="45"/>
    </row>
    <row r="26" spans="1:10" ht="18" customHeight="1" x14ac:dyDescent="0.15">
      <c r="A26" s="23" t="s">
        <v>36</v>
      </c>
      <c r="B26" s="16">
        <v>24841</v>
      </c>
      <c r="C26" s="17">
        <v>11784</v>
      </c>
      <c r="D26" s="17">
        <v>13057</v>
      </c>
      <c r="E26" s="18">
        <v>9551</v>
      </c>
      <c r="F26" s="11">
        <v>-7</v>
      </c>
      <c r="G26" s="40">
        <v>-11</v>
      </c>
      <c r="H26" s="40">
        <v>4</v>
      </c>
      <c r="I26" s="27">
        <v>3</v>
      </c>
      <c r="J26" s="45"/>
    </row>
    <row r="27" spans="1:10" ht="18" customHeight="1" x14ac:dyDescent="0.15">
      <c r="A27" s="3" t="s">
        <v>18</v>
      </c>
      <c r="B27" s="28">
        <v>47373</v>
      </c>
      <c r="C27" s="20">
        <v>22725</v>
      </c>
      <c r="D27" s="20">
        <v>24648</v>
      </c>
      <c r="E27" s="29">
        <v>18925</v>
      </c>
      <c r="F27" s="44">
        <f>SUM(F28:F33)</f>
        <v>-3</v>
      </c>
      <c r="G27" s="41">
        <f>SUM(G28:G33)</f>
        <v>-44</v>
      </c>
      <c r="H27" s="42">
        <f>SUM(H28:H33)</f>
        <v>41</v>
      </c>
      <c r="I27" s="30">
        <f>SUM(I28:I33)</f>
        <v>26</v>
      </c>
      <c r="J27" s="45"/>
    </row>
    <row r="28" spans="1:10" ht="18" customHeight="1" x14ac:dyDescent="0.15">
      <c r="A28" s="23" t="s">
        <v>19</v>
      </c>
      <c r="B28" s="16">
        <v>6571</v>
      </c>
      <c r="C28" s="17">
        <v>3085</v>
      </c>
      <c r="D28" s="17">
        <v>3486</v>
      </c>
      <c r="E28" s="18">
        <v>2817</v>
      </c>
      <c r="F28" s="11">
        <v>4</v>
      </c>
      <c r="G28" s="41">
        <v>-5</v>
      </c>
      <c r="H28" s="41">
        <v>9</v>
      </c>
      <c r="I28" s="27">
        <v>4</v>
      </c>
      <c r="J28" s="45"/>
    </row>
    <row r="29" spans="1:10" ht="18" customHeight="1" x14ac:dyDescent="0.15">
      <c r="A29" s="23" t="s">
        <v>20</v>
      </c>
      <c r="B29" s="16">
        <v>7688</v>
      </c>
      <c r="C29" s="17">
        <v>3666</v>
      </c>
      <c r="D29" s="17">
        <v>4022</v>
      </c>
      <c r="E29" s="18">
        <v>2961</v>
      </c>
      <c r="F29" s="11">
        <v>4</v>
      </c>
      <c r="G29" s="39">
        <v>-3</v>
      </c>
      <c r="H29" s="39">
        <v>7</v>
      </c>
      <c r="I29" s="27">
        <v>4</v>
      </c>
      <c r="J29" s="45"/>
    </row>
    <row r="30" spans="1:10" ht="18" customHeight="1" x14ac:dyDescent="0.15">
      <c r="A30" s="23" t="s">
        <v>21</v>
      </c>
      <c r="B30" s="16">
        <v>5148</v>
      </c>
      <c r="C30" s="17">
        <v>2564</v>
      </c>
      <c r="D30" s="17">
        <v>2584</v>
      </c>
      <c r="E30" s="18">
        <v>2235</v>
      </c>
      <c r="F30" s="11">
        <v>-23</v>
      </c>
      <c r="G30" s="39">
        <v>-9</v>
      </c>
      <c r="H30" s="39">
        <v>-14</v>
      </c>
      <c r="I30" s="27">
        <v>-13</v>
      </c>
      <c r="J30" s="45"/>
    </row>
    <row r="31" spans="1:10" ht="18" customHeight="1" x14ac:dyDescent="0.15">
      <c r="A31" s="23" t="s">
        <v>22</v>
      </c>
      <c r="B31" s="16">
        <v>7535</v>
      </c>
      <c r="C31" s="17">
        <v>3576</v>
      </c>
      <c r="D31" s="17">
        <v>3959</v>
      </c>
      <c r="E31" s="18">
        <v>3050</v>
      </c>
      <c r="F31" s="11">
        <v>4</v>
      </c>
      <c r="G31" s="39">
        <v>-12</v>
      </c>
      <c r="H31" s="39">
        <v>16</v>
      </c>
      <c r="I31" s="27">
        <v>9</v>
      </c>
      <c r="J31" s="45"/>
    </row>
    <row r="32" spans="1:10" ht="18" customHeight="1" x14ac:dyDescent="0.15">
      <c r="A32" s="23" t="s">
        <v>32</v>
      </c>
      <c r="B32" s="16">
        <v>11504</v>
      </c>
      <c r="C32" s="17">
        <v>5493</v>
      </c>
      <c r="D32" s="17">
        <v>6011</v>
      </c>
      <c r="E32" s="18">
        <v>4270</v>
      </c>
      <c r="F32" s="11">
        <v>3</v>
      </c>
      <c r="G32" s="39">
        <v>-5</v>
      </c>
      <c r="H32" s="39">
        <v>8</v>
      </c>
      <c r="I32" s="27">
        <v>11</v>
      </c>
      <c r="J32" s="45"/>
    </row>
    <row r="33" spans="1:10" ht="18" customHeight="1" x14ac:dyDescent="0.15">
      <c r="A33" s="23" t="s">
        <v>34</v>
      </c>
      <c r="B33" s="16">
        <v>8927</v>
      </c>
      <c r="C33" s="17">
        <v>4341</v>
      </c>
      <c r="D33" s="17">
        <v>4586</v>
      </c>
      <c r="E33" s="18">
        <v>3592</v>
      </c>
      <c r="F33" s="11">
        <v>5</v>
      </c>
      <c r="G33" s="39">
        <v>-10</v>
      </c>
      <c r="H33" s="40">
        <v>15</v>
      </c>
      <c r="I33" s="27">
        <v>11</v>
      </c>
      <c r="J33" s="45"/>
    </row>
    <row r="34" spans="1:10" ht="18" customHeight="1" x14ac:dyDescent="0.15">
      <c r="A34" s="3" t="s">
        <v>23</v>
      </c>
      <c r="B34" s="28">
        <v>38745</v>
      </c>
      <c r="C34" s="20">
        <v>18229</v>
      </c>
      <c r="D34" s="20">
        <v>20516</v>
      </c>
      <c r="E34" s="29">
        <v>17728</v>
      </c>
      <c r="F34" s="44">
        <f>SUM(F35:F37)</f>
        <v>-1</v>
      </c>
      <c r="G34" s="42">
        <f>SUM(G35:G37)</f>
        <v>-26</v>
      </c>
      <c r="H34" s="42">
        <f>SUM(H35:H37)</f>
        <v>25</v>
      </c>
      <c r="I34" s="30">
        <f>SUM(I35:I37)</f>
        <v>6</v>
      </c>
      <c r="J34" s="45"/>
    </row>
    <row r="35" spans="1:10" ht="18" customHeight="1" x14ac:dyDescent="0.15">
      <c r="A35" s="23" t="s">
        <v>24</v>
      </c>
      <c r="B35" s="16">
        <v>19880</v>
      </c>
      <c r="C35" s="17">
        <v>9265</v>
      </c>
      <c r="D35" s="17">
        <v>10615</v>
      </c>
      <c r="E35" s="18">
        <v>9432</v>
      </c>
      <c r="F35" s="11">
        <v>-10</v>
      </c>
      <c r="G35" s="39">
        <v>-27</v>
      </c>
      <c r="H35" s="41">
        <v>17</v>
      </c>
      <c r="I35" s="27">
        <v>1</v>
      </c>
      <c r="J35" s="45"/>
    </row>
    <row r="36" spans="1:10" ht="18" customHeight="1" x14ac:dyDescent="0.15">
      <c r="A36" s="23" t="s">
        <v>25</v>
      </c>
      <c r="B36" s="16">
        <v>15341</v>
      </c>
      <c r="C36" s="17">
        <v>7299</v>
      </c>
      <c r="D36" s="17">
        <v>8042</v>
      </c>
      <c r="E36" s="18">
        <v>6551</v>
      </c>
      <c r="F36" s="11">
        <v>17</v>
      </c>
      <c r="G36" s="39">
        <v>3</v>
      </c>
      <c r="H36" s="39">
        <v>14</v>
      </c>
      <c r="I36" s="27">
        <v>10</v>
      </c>
      <c r="J36" s="45"/>
    </row>
    <row r="37" spans="1:10" ht="18" customHeight="1" x14ac:dyDescent="0.15">
      <c r="A37" s="23" t="s">
        <v>26</v>
      </c>
      <c r="B37" s="16">
        <v>3524</v>
      </c>
      <c r="C37" s="17">
        <v>1665</v>
      </c>
      <c r="D37" s="17">
        <v>1859</v>
      </c>
      <c r="E37" s="18">
        <v>1745</v>
      </c>
      <c r="F37" s="11">
        <v>-8</v>
      </c>
      <c r="G37" s="39">
        <v>-2</v>
      </c>
      <c r="H37" s="40">
        <v>-6</v>
      </c>
      <c r="I37" s="27">
        <v>-5</v>
      </c>
      <c r="J37" s="45"/>
    </row>
    <row r="38" spans="1:10" ht="18" customHeight="1" x14ac:dyDescent="0.15">
      <c r="A38" s="3" t="s">
        <v>27</v>
      </c>
      <c r="B38" s="28">
        <v>33460</v>
      </c>
      <c r="C38" s="20">
        <v>15619</v>
      </c>
      <c r="D38" s="20">
        <v>17841</v>
      </c>
      <c r="E38" s="46">
        <v>16629</v>
      </c>
      <c r="F38" s="44">
        <f>SUM(F39:F43)</f>
        <v>-67</v>
      </c>
      <c r="G38" s="42">
        <f>SUM(G39:G43)</f>
        <v>-53</v>
      </c>
      <c r="H38" s="42">
        <f>SUM(H39:H43)</f>
        <v>-14</v>
      </c>
      <c r="I38" s="30">
        <f>SUM(I39:I43)</f>
        <v>-3</v>
      </c>
      <c r="J38" s="45"/>
    </row>
    <row r="39" spans="1:10" ht="18" customHeight="1" x14ac:dyDescent="0.15">
      <c r="A39" s="23" t="s">
        <v>28</v>
      </c>
      <c r="B39" s="16">
        <v>13684</v>
      </c>
      <c r="C39" s="17">
        <v>6338</v>
      </c>
      <c r="D39" s="17">
        <v>7346</v>
      </c>
      <c r="E39" s="18">
        <v>6705</v>
      </c>
      <c r="F39" s="11">
        <v>-23</v>
      </c>
      <c r="G39" s="39">
        <v>-17</v>
      </c>
      <c r="H39" s="41">
        <v>-6</v>
      </c>
      <c r="I39" s="27">
        <v>5</v>
      </c>
      <c r="J39" s="45"/>
    </row>
    <row r="40" spans="1:10" ht="18" customHeight="1" x14ac:dyDescent="0.15">
      <c r="A40" s="23" t="s">
        <v>29</v>
      </c>
      <c r="B40" s="16">
        <v>2679</v>
      </c>
      <c r="C40" s="17">
        <v>1168</v>
      </c>
      <c r="D40" s="17">
        <v>1511</v>
      </c>
      <c r="E40" s="18">
        <v>1302</v>
      </c>
      <c r="F40" s="11">
        <v>0</v>
      </c>
      <c r="G40" s="39">
        <v>-3</v>
      </c>
      <c r="H40" s="39">
        <v>3</v>
      </c>
      <c r="I40" s="27">
        <v>4</v>
      </c>
      <c r="J40" s="45"/>
    </row>
    <row r="41" spans="1:10" ht="18" customHeight="1" x14ac:dyDescent="0.15">
      <c r="A41" s="23" t="s">
        <v>30</v>
      </c>
      <c r="B41" s="16">
        <v>2371</v>
      </c>
      <c r="C41" s="17">
        <v>1082</v>
      </c>
      <c r="D41" s="17">
        <v>1289</v>
      </c>
      <c r="E41" s="18">
        <v>1223</v>
      </c>
      <c r="F41" s="11">
        <v>-8</v>
      </c>
      <c r="G41" s="39">
        <v>-4</v>
      </c>
      <c r="H41" s="39">
        <v>-4</v>
      </c>
      <c r="I41" s="27">
        <v>-2</v>
      </c>
      <c r="J41" s="45"/>
    </row>
    <row r="42" spans="1:10" ht="18" customHeight="1" x14ac:dyDescent="0.15">
      <c r="A42" s="23" t="s">
        <v>31</v>
      </c>
      <c r="B42" s="16">
        <v>383</v>
      </c>
      <c r="C42" s="17">
        <v>173</v>
      </c>
      <c r="D42" s="17">
        <v>210</v>
      </c>
      <c r="E42" s="18">
        <v>213</v>
      </c>
      <c r="F42" s="11">
        <v>-1</v>
      </c>
      <c r="G42" s="39">
        <v>-1</v>
      </c>
      <c r="H42" s="39">
        <v>0</v>
      </c>
      <c r="I42" s="27">
        <v>-2</v>
      </c>
      <c r="J42" s="45"/>
    </row>
    <row r="43" spans="1:10" ht="18" customHeight="1" thickBot="1" x14ac:dyDescent="0.2">
      <c r="A43" s="31" t="s">
        <v>33</v>
      </c>
      <c r="B43" s="32">
        <v>14343</v>
      </c>
      <c r="C43" s="33">
        <v>6858</v>
      </c>
      <c r="D43" s="33">
        <v>7485</v>
      </c>
      <c r="E43" s="34">
        <v>7186</v>
      </c>
      <c r="F43" s="52">
        <v>-35</v>
      </c>
      <c r="G43" s="43">
        <v>-28</v>
      </c>
      <c r="H43" s="43">
        <v>-7</v>
      </c>
      <c r="I43" s="60">
        <v>-8</v>
      </c>
      <c r="J43" s="45"/>
    </row>
    <row r="44" spans="1:10" ht="18" customHeight="1" x14ac:dyDescent="0.15">
      <c r="A44" s="57"/>
      <c r="B44" s="51"/>
    </row>
    <row r="45" spans="1:10" x14ac:dyDescent="0.15">
      <c r="A45" s="56"/>
      <c r="B45" s="56"/>
      <c r="C45" s="56"/>
      <c r="D45" s="56"/>
      <c r="E45" s="56"/>
      <c r="F45" s="56"/>
      <c r="G45" s="56"/>
    </row>
    <row r="46" spans="1:10" x14ac:dyDescent="0.15">
      <c r="A46" s="56"/>
      <c r="B46" s="56"/>
      <c r="C46" s="56"/>
      <c r="D46" s="56"/>
      <c r="E46" s="56"/>
      <c r="F46" s="56"/>
      <c r="G46" s="56"/>
    </row>
  </sheetData>
  <mergeCells count="7">
    <mergeCell ref="A2:A4"/>
    <mergeCell ref="B2:E2"/>
    <mergeCell ref="F2:I2"/>
    <mergeCell ref="B3:D3"/>
    <mergeCell ref="E3:E4"/>
    <mergeCell ref="F3:H3"/>
    <mergeCell ref="I3:I4"/>
  </mergeCells>
  <phoneticPr fontId="3"/>
  <printOptions horizontalCentered="1" verticalCentered="1"/>
  <pageMargins left="0.78740157480314965" right="0.59055118110236227" top="0.59055118110236227" bottom="0.39370078740157483" header="0" footer="0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46"/>
  <sheetViews>
    <sheetView view="pageBreakPreview" zoomScale="130" zoomScaleNormal="80" zoomScaleSheetLayoutView="130" workbookViewId="0">
      <pane xSplit="1" ySplit="4" topLeftCell="B5" activePane="bottomRight" state="frozen"/>
      <selection activeCell="L39" sqref="L39"/>
      <selection pane="topRight" activeCell="L39" sqref="L39"/>
      <selection pane="bottomLeft" activeCell="L39" sqref="L39"/>
      <selection pane="bottomRight" activeCell="A2" sqref="A2:A4"/>
    </sheetView>
  </sheetViews>
  <sheetFormatPr defaultRowHeight="13.5" x14ac:dyDescent="0.15"/>
  <cols>
    <col min="1" max="1" width="12.25" customWidth="1"/>
    <col min="2" max="2" width="10.5" style="1" customWidth="1"/>
    <col min="3" max="5" width="9" style="1"/>
    <col min="6" max="6" width="8.375" style="35" customWidth="1"/>
    <col min="7" max="7" width="8.875" style="35" customWidth="1"/>
    <col min="8" max="8" width="9.125" style="35" customWidth="1"/>
    <col min="9" max="9" width="9" style="35"/>
    <col min="11" max="12" width="9" customWidth="1"/>
    <col min="14" max="14" width="9" customWidth="1"/>
  </cols>
  <sheetData>
    <row r="1" spans="1:10" ht="18" customHeight="1" thickBot="1" x14ac:dyDescent="0.2">
      <c r="B1" s="8" t="s">
        <v>40</v>
      </c>
      <c r="C1" s="8"/>
      <c r="D1" s="8"/>
      <c r="E1" s="8"/>
      <c r="F1" s="8"/>
      <c r="G1" s="8"/>
      <c r="H1" s="8"/>
      <c r="I1" s="8"/>
    </row>
    <row r="2" spans="1:10" ht="18" customHeight="1" x14ac:dyDescent="0.15">
      <c r="A2" s="101"/>
      <c r="B2" s="104" t="s">
        <v>56</v>
      </c>
      <c r="C2" s="105"/>
      <c r="D2" s="105"/>
      <c r="E2" s="106"/>
      <c r="F2" s="107" t="s">
        <v>37</v>
      </c>
      <c r="G2" s="108"/>
      <c r="H2" s="108"/>
      <c r="I2" s="109"/>
    </row>
    <row r="3" spans="1:10" ht="18" customHeight="1" x14ac:dyDescent="0.15">
      <c r="A3" s="102"/>
      <c r="B3" s="110" t="s">
        <v>44</v>
      </c>
      <c r="C3" s="111"/>
      <c r="D3" s="112"/>
      <c r="E3" s="113" t="s">
        <v>45</v>
      </c>
      <c r="F3" s="115" t="s">
        <v>44</v>
      </c>
      <c r="G3" s="116"/>
      <c r="H3" s="117"/>
      <c r="I3" s="118" t="s">
        <v>45</v>
      </c>
    </row>
    <row r="4" spans="1:10" ht="18" customHeight="1" x14ac:dyDescent="0.15">
      <c r="A4" s="103"/>
      <c r="B4" s="6" t="s">
        <v>46</v>
      </c>
      <c r="C4" s="7" t="s">
        <v>47</v>
      </c>
      <c r="D4" s="7" t="s">
        <v>48</v>
      </c>
      <c r="E4" s="114"/>
      <c r="F4" s="36" t="s">
        <v>41</v>
      </c>
      <c r="G4" s="38" t="s">
        <v>42</v>
      </c>
      <c r="H4" s="37" t="s">
        <v>43</v>
      </c>
      <c r="I4" s="119"/>
    </row>
    <row r="5" spans="1:10" ht="18" customHeight="1" x14ac:dyDescent="0.15">
      <c r="A5" s="4" t="s">
        <v>0</v>
      </c>
      <c r="B5" s="90">
        <v>904916</v>
      </c>
      <c r="C5" s="63">
        <v>426524</v>
      </c>
      <c r="D5" s="63">
        <v>478392</v>
      </c>
      <c r="E5" s="63">
        <v>396087</v>
      </c>
      <c r="F5" s="81">
        <f t="shared" ref="F5:I5" si="0">F6+F7</f>
        <v>-576</v>
      </c>
      <c r="G5" s="82">
        <f t="shared" si="0"/>
        <v>-591</v>
      </c>
      <c r="H5" s="82">
        <f t="shared" si="0"/>
        <v>15</v>
      </c>
      <c r="I5" s="83">
        <f t="shared" si="0"/>
        <v>0</v>
      </c>
      <c r="J5" s="45"/>
    </row>
    <row r="6" spans="1:10" ht="18" customHeight="1" x14ac:dyDescent="0.15">
      <c r="A6" s="12" t="s">
        <v>1</v>
      </c>
      <c r="B6" s="64">
        <v>713393</v>
      </c>
      <c r="C6" s="63">
        <v>336129</v>
      </c>
      <c r="D6" s="63">
        <v>377264</v>
      </c>
      <c r="E6" s="63">
        <v>313718</v>
      </c>
      <c r="F6" s="81">
        <f>SUM(F8:F16)</f>
        <v>-401</v>
      </c>
      <c r="G6" s="84">
        <f>SUM(G8:G16)</f>
        <v>-405</v>
      </c>
      <c r="H6" s="84">
        <f>SUM(H8:H16)</f>
        <v>4</v>
      </c>
      <c r="I6" s="85">
        <f>SUM(I8:I16)</f>
        <v>8</v>
      </c>
      <c r="J6" s="45"/>
    </row>
    <row r="7" spans="1:10" ht="18" customHeight="1" x14ac:dyDescent="0.15">
      <c r="A7" s="2" t="s">
        <v>2</v>
      </c>
      <c r="B7" s="91">
        <v>191523</v>
      </c>
      <c r="C7" s="65">
        <v>90395</v>
      </c>
      <c r="D7" s="65">
        <v>101128</v>
      </c>
      <c r="E7" s="65">
        <v>82369</v>
      </c>
      <c r="F7" s="86">
        <f t="shared" ref="F7" si="1">SUM(F17:F43)/2</f>
        <v>-175</v>
      </c>
      <c r="G7" s="87">
        <f t="shared" ref="G7:I7" si="2">SUM(G17:G43)/2</f>
        <v>-186</v>
      </c>
      <c r="H7" s="87">
        <f t="shared" si="2"/>
        <v>11</v>
      </c>
      <c r="I7" s="88">
        <f t="shared" si="2"/>
        <v>-8</v>
      </c>
      <c r="J7" s="45"/>
    </row>
    <row r="8" spans="1:10" ht="18" customHeight="1" x14ac:dyDescent="0.15">
      <c r="A8" s="12" t="s">
        <v>3</v>
      </c>
      <c r="B8" s="66">
        <v>352239</v>
      </c>
      <c r="C8" s="67">
        <v>165743</v>
      </c>
      <c r="D8" s="67">
        <v>186496</v>
      </c>
      <c r="E8" s="68">
        <v>158849</v>
      </c>
      <c r="F8" s="81">
        <v>-227</v>
      </c>
      <c r="G8" s="84">
        <v>-166</v>
      </c>
      <c r="H8" s="82">
        <v>-61</v>
      </c>
      <c r="I8" s="89">
        <v>-12</v>
      </c>
      <c r="J8" s="45"/>
    </row>
    <row r="9" spans="1:10" ht="18" customHeight="1" x14ac:dyDescent="0.15">
      <c r="A9" s="12" t="s">
        <v>4</v>
      </c>
      <c r="B9" s="66">
        <v>46872</v>
      </c>
      <c r="C9" s="67">
        <v>21784</v>
      </c>
      <c r="D9" s="67">
        <v>25088</v>
      </c>
      <c r="E9" s="68">
        <v>20012</v>
      </c>
      <c r="F9" s="81">
        <v>-50</v>
      </c>
      <c r="G9" s="84">
        <v>-36</v>
      </c>
      <c r="H9" s="84">
        <v>-14</v>
      </c>
      <c r="I9" s="89">
        <v>-12</v>
      </c>
      <c r="J9" s="45"/>
    </row>
    <row r="10" spans="1:10" ht="18" customHeight="1" x14ac:dyDescent="0.15">
      <c r="A10" s="12" t="s">
        <v>5</v>
      </c>
      <c r="B10" s="66">
        <v>59452</v>
      </c>
      <c r="C10" s="67">
        <v>27941</v>
      </c>
      <c r="D10" s="67">
        <v>31511</v>
      </c>
      <c r="E10" s="68">
        <v>24179</v>
      </c>
      <c r="F10" s="81">
        <v>-47</v>
      </c>
      <c r="G10" s="84">
        <v>-40</v>
      </c>
      <c r="H10" s="84">
        <v>-7</v>
      </c>
      <c r="I10" s="89">
        <v>-8</v>
      </c>
      <c r="J10" s="45"/>
    </row>
    <row r="11" spans="1:10" ht="18" customHeight="1" x14ac:dyDescent="0.15">
      <c r="A11" s="12" t="s">
        <v>6</v>
      </c>
      <c r="B11" s="66">
        <v>25585</v>
      </c>
      <c r="C11" s="67">
        <v>12130</v>
      </c>
      <c r="D11" s="67">
        <v>13455</v>
      </c>
      <c r="E11" s="68">
        <v>10262</v>
      </c>
      <c r="F11" s="81">
        <v>-21</v>
      </c>
      <c r="G11" s="84">
        <v>-17</v>
      </c>
      <c r="H11" s="84">
        <v>-4</v>
      </c>
      <c r="I11" s="89">
        <v>17</v>
      </c>
      <c r="J11" s="45"/>
    </row>
    <row r="12" spans="1:10" ht="18" customHeight="1" x14ac:dyDescent="0.15">
      <c r="A12" s="12" t="s">
        <v>7</v>
      </c>
      <c r="B12" s="66">
        <v>22938</v>
      </c>
      <c r="C12" s="67">
        <v>11125</v>
      </c>
      <c r="D12" s="67">
        <v>11813</v>
      </c>
      <c r="E12" s="68">
        <v>10168</v>
      </c>
      <c r="F12" s="81">
        <v>16</v>
      </c>
      <c r="G12" s="84">
        <v>-7</v>
      </c>
      <c r="H12" s="84">
        <v>23</v>
      </c>
      <c r="I12" s="89">
        <v>0</v>
      </c>
      <c r="J12" s="45"/>
    </row>
    <row r="13" spans="1:10" ht="18" customHeight="1" x14ac:dyDescent="0.15">
      <c r="A13" s="12" t="s">
        <v>8</v>
      </c>
      <c r="B13" s="66">
        <v>67929</v>
      </c>
      <c r="C13" s="67">
        <v>31786</v>
      </c>
      <c r="D13" s="67">
        <v>36143</v>
      </c>
      <c r="E13" s="68">
        <v>31104</v>
      </c>
      <c r="F13" s="81">
        <v>-33</v>
      </c>
      <c r="G13" s="84">
        <v>-65</v>
      </c>
      <c r="H13" s="84">
        <v>32</v>
      </c>
      <c r="I13" s="89">
        <v>-4</v>
      </c>
      <c r="J13" s="45"/>
    </row>
    <row r="14" spans="1:10" ht="18" customHeight="1" x14ac:dyDescent="0.15">
      <c r="A14" s="12" t="s">
        <v>9</v>
      </c>
      <c r="B14" s="66">
        <v>26328</v>
      </c>
      <c r="C14" s="67">
        <v>12241</v>
      </c>
      <c r="D14" s="67">
        <v>14087</v>
      </c>
      <c r="E14" s="68">
        <v>12890</v>
      </c>
      <c r="F14" s="81">
        <v>-30</v>
      </c>
      <c r="G14" s="84">
        <v>-11</v>
      </c>
      <c r="H14" s="84">
        <v>-19</v>
      </c>
      <c r="I14" s="89">
        <v>-9</v>
      </c>
      <c r="J14" s="45"/>
    </row>
    <row r="15" spans="1:10" ht="18" customHeight="1" x14ac:dyDescent="0.15">
      <c r="A15" s="12" t="s">
        <v>35</v>
      </c>
      <c r="B15" s="66">
        <v>57798</v>
      </c>
      <c r="C15" s="67">
        <v>27334</v>
      </c>
      <c r="D15" s="67">
        <v>30464</v>
      </c>
      <c r="E15" s="68">
        <v>23567</v>
      </c>
      <c r="F15" s="81">
        <v>-33</v>
      </c>
      <c r="G15" s="84">
        <v>-52</v>
      </c>
      <c r="H15" s="84">
        <v>19</v>
      </c>
      <c r="I15" s="89">
        <v>12</v>
      </c>
      <c r="J15" s="45"/>
    </row>
    <row r="16" spans="1:10" ht="18" customHeight="1" x14ac:dyDescent="0.15">
      <c r="A16" s="12" t="s">
        <v>39</v>
      </c>
      <c r="B16" s="66">
        <v>54252</v>
      </c>
      <c r="C16" s="67">
        <v>26045</v>
      </c>
      <c r="D16" s="67">
        <v>28207</v>
      </c>
      <c r="E16" s="68">
        <v>22687</v>
      </c>
      <c r="F16" s="81">
        <v>24</v>
      </c>
      <c r="G16" s="87">
        <v>-11</v>
      </c>
      <c r="H16" s="87">
        <v>35</v>
      </c>
      <c r="I16" s="89">
        <v>24</v>
      </c>
      <c r="J16" s="45"/>
    </row>
    <row r="17" spans="1:10" ht="18" customHeight="1" x14ac:dyDescent="0.15">
      <c r="A17" s="5" t="s">
        <v>10</v>
      </c>
      <c r="B17" s="69">
        <v>7887</v>
      </c>
      <c r="C17" s="70">
        <v>3632</v>
      </c>
      <c r="D17" s="70">
        <v>4255</v>
      </c>
      <c r="E17" s="71">
        <v>3392</v>
      </c>
      <c r="F17" s="93">
        <f>F18</f>
        <v>-18</v>
      </c>
      <c r="G17" s="87">
        <f>G18</f>
        <v>-11</v>
      </c>
      <c r="H17" s="94">
        <f>H18</f>
        <v>-7</v>
      </c>
      <c r="I17" s="95">
        <f>I18</f>
        <v>-7</v>
      </c>
      <c r="J17" s="45"/>
    </row>
    <row r="18" spans="1:10" ht="18" customHeight="1" x14ac:dyDescent="0.15">
      <c r="A18" s="23" t="s">
        <v>38</v>
      </c>
      <c r="B18" s="72">
        <v>7887</v>
      </c>
      <c r="C18" s="73">
        <v>3632</v>
      </c>
      <c r="D18" s="73">
        <v>4255</v>
      </c>
      <c r="E18" s="74">
        <v>3392</v>
      </c>
      <c r="F18" s="81">
        <v>-18</v>
      </c>
      <c r="G18" s="87">
        <v>-11</v>
      </c>
      <c r="H18" s="94">
        <v>-7</v>
      </c>
      <c r="I18" s="89">
        <v>-7</v>
      </c>
      <c r="J18" s="45"/>
    </row>
    <row r="19" spans="1:10" ht="18" customHeight="1" x14ac:dyDescent="0.15">
      <c r="A19" s="3" t="s">
        <v>11</v>
      </c>
      <c r="B19" s="75">
        <v>21998</v>
      </c>
      <c r="C19" s="70">
        <v>10354</v>
      </c>
      <c r="D19" s="70">
        <v>11644</v>
      </c>
      <c r="E19" s="76">
        <v>9089</v>
      </c>
      <c r="F19" s="93">
        <f>SUM(F20:F22)</f>
        <v>-44</v>
      </c>
      <c r="G19" s="87">
        <f>SUM(G20:G22)</f>
        <v>-35</v>
      </c>
      <c r="H19" s="94">
        <f>SUM(H20:H22)</f>
        <v>-9</v>
      </c>
      <c r="I19" s="96">
        <f>SUM(I20:I22)</f>
        <v>-10</v>
      </c>
      <c r="J19" s="45"/>
    </row>
    <row r="20" spans="1:10" ht="18" customHeight="1" x14ac:dyDescent="0.15">
      <c r="A20" s="23" t="s">
        <v>12</v>
      </c>
      <c r="B20" s="66">
        <v>15542</v>
      </c>
      <c r="C20" s="67">
        <v>7275</v>
      </c>
      <c r="D20" s="67">
        <v>8267</v>
      </c>
      <c r="E20" s="68">
        <v>6239</v>
      </c>
      <c r="F20" s="81">
        <v>-17</v>
      </c>
      <c r="G20" s="84">
        <v>-24</v>
      </c>
      <c r="H20" s="82">
        <v>7</v>
      </c>
      <c r="I20" s="89">
        <v>0</v>
      </c>
      <c r="J20" s="45"/>
    </row>
    <row r="21" spans="1:10" ht="18" customHeight="1" x14ac:dyDescent="0.15">
      <c r="A21" s="23" t="s">
        <v>13</v>
      </c>
      <c r="B21" s="66">
        <v>3649</v>
      </c>
      <c r="C21" s="67">
        <v>1673</v>
      </c>
      <c r="D21" s="67">
        <v>1976</v>
      </c>
      <c r="E21" s="68">
        <v>1486</v>
      </c>
      <c r="F21" s="81">
        <v>-8</v>
      </c>
      <c r="G21" s="84">
        <v>-5</v>
      </c>
      <c r="H21" s="84">
        <v>-3</v>
      </c>
      <c r="I21" s="89">
        <v>0</v>
      </c>
      <c r="J21" s="45"/>
    </row>
    <row r="22" spans="1:10" ht="18" customHeight="1" x14ac:dyDescent="0.15">
      <c r="A22" s="50" t="s">
        <v>14</v>
      </c>
      <c r="B22" s="66">
        <v>2807</v>
      </c>
      <c r="C22" s="67">
        <v>1406</v>
      </c>
      <c r="D22" s="67">
        <v>1401</v>
      </c>
      <c r="E22" s="68">
        <v>1364</v>
      </c>
      <c r="F22" s="81">
        <v>-19</v>
      </c>
      <c r="G22" s="87">
        <v>-6</v>
      </c>
      <c r="H22" s="87">
        <v>-13</v>
      </c>
      <c r="I22" s="89">
        <v>-10</v>
      </c>
      <c r="J22" s="49"/>
    </row>
    <row r="23" spans="1:10" ht="18" customHeight="1" x14ac:dyDescent="0.15">
      <c r="A23" s="3" t="s">
        <v>15</v>
      </c>
      <c r="B23" s="75">
        <v>42154</v>
      </c>
      <c r="C23" s="70">
        <v>19867</v>
      </c>
      <c r="D23" s="70">
        <v>22287</v>
      </c>
      <c r="E23" s="76">
        <v>16612</v>
      </c>
      <c r="F23" s="93">
        <f>SUM(F24:F26)</f>
        <v>-19</v>
      </c>
      <c r="G23" s="87">
        <f>SUM(G24:G26)</f>
        <v>-25</v>
      </c>
      <c r="H23" s="94">
        <f>SUM(H24:H26)</f>
        <v>6</v>
      </c>
      <c r="I23" s="96">
        <f>SUM(I24:I26)</f>
        <v>15</v>
      </c>
      <c r="J23" s="45"/>
    </row>
    <row r="24" spans="1:10" ht="18" customHeight="1" x14ac:dyDescent="0.15">
      <c r="A24" s="23" t="s">
        <v>16</v>
      </c>
      <c r="B24" s="66">
        <v>10728</v>
      </c>
      <c r="C24" s="67">
        <v>4980</v>
      </c>
      <c r="D24" s="67">
        <v>5748</v>
      </c>
      <c r="E24" s="68">
        <v>4558</v>
      </c>
      <c r="F24" s="81">
        <v>2</v>
      </c>
      <c r="G24" s="84">
        <v>-10</v>
      </c>
      <c r="H24" s="82">
        <v>12</v>
      </c>
      <c r="I24" s="89">
        <v>3</v>
      </c>
      <c r="J24" s="45"/>
    </row>
    <row r="25" spans="1:10" ht="18" customHeight="1" x14ac:dyDescent="0.15">
      <c r="A25" s="23" t="s">
        <v>17</v>
      </c>
      <c r="B25" s="66">
        <v>6599</v>
      </c>
      <c r="C25" s="67">
        <v>3110</v>
      </c>
      <c r="D25" s="67">
        <v>3489</v>
      </c>
      <c r="E25" s="68">
        <v>2490</v>
      </c>
      <c r="F25" s="81">
        <v>-7</v>
      </c>
      <c r="G25" s="84">
        <v>-3</v>
      </c>
      <c r="H25" s="84">
        <v>-4</v>
      </c>
      <c r="I25" s="89">
        <v>-1</v>
      </c>
      <c r="J25" s="45"/>
    </row>
    <row r="26" spans="1:10" ht="18" customHeight="1" x14ac:dyDescent="0.15">
      <c r="A26" s="23" t="s">
        <v>36</v>
      </c>
      <c r="B26" s="66">
        <v>24827</v>
      </c>
      <c r="C26" s="67">
        <v>11777</v>
      </c>
      <c r="D26" s="67">
        <v>13050</v>
      </c>
      <c r="E26" s="68">
        <v>9564</v>
      </c>
      <c r="F26" s="81">
        <v>-14</v>
      </c>
      <c r="G26" s="87">
        <v>-12</v>
      </c>
      <c r="H26" s="87">
        <v>-2</v>
      </c>
      <c r="I26" s="89">
        <v>13</v>
      </c>
      <c r="J26" s="45"/>
    </row>
    <row r="27" spans="1:10" ht="18" customHeight="1" x14ac:dyDescent="0.15">
      <c r="A27" s="3" t="s">
        <v>18</v>
      </c>
      <c r="B27" s="75">
        <v>47378</v>
      </c>
      <c r="C27" s="70">
        <v>22729</v>
      </c>
      <c r="D27" s="70">
        <v>24649</v>
      </c>
      <c r="E27" s="76">
        <v>18950</v>
      </c>
      <c r="F27" s="93">
        <f>SUM(F28:F33)</f>
        <v>5</v>
      </c>
      <c r="G27" s="82">
        <f>SUM(G28:G33)</f>
        <v>-24</v>
      </c>
      <c r="H27" s="94">
        <f>SUM(H28:H33)</f>
        <v>29</v>
      </c>
      <c r="I27" s="96">
        <f>SUM(I28:I33)</f>
        <v>25</v>
      </c>
      <c r="J27" s="45"/>
    </row>
    <row r="28" spans="1:10" ht="18" customHeight="1" x14ac:dyDescent="0.15">
      <c r="A28" s="23" t="s">
        <v>19</v>
      </c>
      <c r="B28" s="66">
        <v>6566</v>
      </c>
      <c r="C28" s="67">
        <v>3082</v>
      </c>
      <c r="D28" s="67">
        <v>3484</v>
      </c>
      <c r="E28" s="68">
        <v>2817</v>
      </c>
      <c r="F28" s="81">
        <v>-5</v>
      </c>
      <c r="G28" s="82">
        <v>-2</v>
      </c>
      <c r="H28" s="82">
        <v>-3</v>
      </c>
      <c r="I28" s="89">
        <v>0</v>
      </c>
      <c r="J28" s="45"/>
    </row>
    <row r="29" spans="1:10" ht="18" customHeight="1" x14ac:dyDescent="0.15">
      <c r="A29" s="23" t="s">
        <v>20</v>
      </c>
      <c r="B29" s="66">
        <v>7699</v>
      </c>
      <c r="C29" s="67">
        <v>3670</v>
      </c>
      <c r="D29" s="67">
        <v>4029</v>
      </c>
      <c r="E29" s="68">
        <v>2965</v>
      </c>
      <c r="F29" s="81">
        <v>11</v>
      </c>
      <c r="G29" s="84">
        <v>-3</v>
      </c>
      <c r="H29" s="84">
        <v>14</v>
      </c>
      <c r="I29" s="89">
        <v>4</v>
      </c>
      <c r="J29" s="45"/>
    </row>
    <row r="30" spans="1:10" ht="18" customHeight="1" x14ac:dyDescent="0.15">
      <c r="A30" s="23" t="s">
        <v>21</v>
      </c>
      <c r="B30" s="66">
        <v>5146</v>
      </c>
      <c r="C30" s="67">
        <v>2562</v>
      </c>
      <c r="D30" s="67">
        <v>2584</v>
      </c>
      <c r="E30" s="68">
        <v>2237</v>
      </c>
      <c r="F30" s="81">
        <v>-2</v>
      </c>
      <c r="G30" s="84">
        <v>-1</v>
      </c>
      <c r="H30" s="84">
        <v>-1</v>
      </c>
      <c r="I30" s="89">
        <v>2</v>
      </c>
      <c r="J30" s="45"/>
    </row>
    <row r="31" spans="1:10" ht="18" customHeight="1" x14ac:dyDescent="0.15">
      <c r="A31" s="23" t="s">
        <v>22</v>
      </c>
      <c r="B31" s="66">
        <v>7546</v>
      </c>
      <c r="C31" s="67">
        <v>3585</v>
      </c>
      <c r="D31" s="67">
        <v>3961</v>
      </c>
      <c r="E31" s="68">
        <v>3062</v>
      </c>
      <c r="F31" s="81">
        <v>11</v>
      </c>
      <c r="G31" s="84">
        <v>-3</v>
      </c>
      <c r="H31" s="84">
        <v>14</v>
      </c>
      <c r="I31" s="89">
        <v>12</v>
      </c>
      <c r="J31" s="45"/>
    </row>
    <row r="32" spans="1:10" ht="18" customHeight="1" x14ac:dyDescent="0.15">
      <c r="A32" s="23" t="s">
        <v>32</v>
      </c>
      <c r="B32" s="66">
        <v>11489</v>
      </c>
      <c r="C32" s="67">
        <v>5483</v>
      </c>
      <c r="D32" s="67">
        <v>6006</v>
      </c>
      <c r="E32" s="68">
        <v>4271</v>
      </c>
      <c r="F32" s="81">
        <v>-15</v>
      </c>
      <c r="G32" s="84">
        <v>-11</v>
      </c>
      <c r="H32" s="84">
        <v>-4</v>
      </c>
      <c r="I32" s="89">
        <v>1</v>
      </c>
      <c r="J32" s="45"/>
    </row>
    <row r="33" spans="1:10" ht="18" customHeight="1" x14ac:dyDescent="0.15">
      <c r="A33" s="23" t="s">
        <v>34</v>
      </c>
      <c r="B33" s="66">
        <v>8932</v>
      </c>
      <c r="C33" s="67">
        <v>4347</v>
      </c>
      <c r="D33" s="67">
        <v>4585</v>
      </c>
      <c r="E33" s="68">
        <v>3598</v>
      </c>
      <c r="F33" s="81">
        <v>5</v>
      </c>
      <c r="G33" s="84">
        <v>-4</v>
      </c>
      <c r="H33" s="87">
        <v>9</v>
      </c>
      <c r="I33" s="89">
        <v>6</v>
      </c>
      <c r="J33" s="45"/>
    </row>
    <row r="34" spans="1:10" ht="18" customHeight="1" x14ac:dyDescent="0.15">
      <c r="A34" s="3" t="s">
        <v>23</v>
      </c>
      <c r="B34" s="75">
        <v>38725</v>
      </c>
      <c r="C34" s="70">
        <v>18216</v>
      </c>
      <c r="D34" s="70">
        <v>20509</v>
      </c>
      <c r="E34" s="76">
        <v>17729</v>
      </c>
      <c r="F34" s="93">
        <f>SUM(F35:F37)</f>
        <v>-20</v>
      </c>
      <c r="G34" s="94">
        <f>SUM(G35:G37)</f>
        <v>-31</v>
      </c>
      <c r="H34" s="94">
        <f>SUM(H35:H37)</f>
        <v>11</v>
      </c>
      <c r="I34" s="96">
        <f>SUM(I35:I37)</f>
        <v>1</v>
      </c>
      <c r="J34" s="45"/>
    </row>
    <row r="35" spans="1:10" ht="18" customHeight="1" x14ac:dyDescent="0.15">
      <c r="A35" s="23" t="s">
        <v>24</v>
      </c>
      <c r="B35" s="66">
        <v>19865</v>
      </c>
      <c r="C35" s="67">
        <v>9250</v>
      </c>
      <c r="D35" s="67">
        <v>10615</v>
      </c>
      <c r="E35" s="68">
        <v>9432</v>
      </c>
      <c r="F35" s="81">
        <v>-15</v>
      </c>
      <c r="G35" s="84">
        <v>-17</v>
      </c>
      <c r="H35" s="82">
        <v>2</v>
      </c>
      <c r="I35" s="89">
        <v>0</v>
      </c>
      <c r="J35" s="45"/>
    </row>
    <row r="36" spans="1:10" ht="18" customHeight="1" x14ac:dyDescent="0.15">
      <c r="A36" s="23" t="s">
        <v>25</v>
      </c>
      <c r="B36" s="66">
        <v>15343</v>
      </c>
      <c r="C36" s="67">
        <v>7304</v>
      </c>
      <c r="D36" s="67">
        <v>8039</v>
      </c>
      <c r="E36" s="68">
        <v>6556</v>
      </c>
      <c r="F36" s="81">
        <v>2</v>
      </c>
      <c r="G36" s="84">
        <v>-7</v>
      </c>
      <c r="H36" s="84">
        <v>9</v>
      </c>
      <c r="I36" s="89">
        <v>5</v>
      </c>
      <c r="J36" s="45"/>
    </row>
    <row r="37" spans="1:10" ht="18" customHeight="1" x14ac:dyDescent="0.15">
      <c r="A37" s="23" t="s">
        <v>26</v>
      </c>
      <c r="B37" s="66">
        <v>3517</v>
      </c>
      <c r="C37" s="67">
        <v>1662</v>
      </c>
      <c r="D37" s="67">
        <v>1855</v>
      </c>
      <c r="E37" s="68">
        <v>1741</v>
      </c>
      <c r="F37" s="81">
        <v>-7</v>
      </c>
      <c r="G37" s="84">
        <v>-7</v>
      </c>
      <c r="H37" s="87">
        <v>0</v>
      </c>
      <c r="I37" s="89">
        <v>-4</v>
      </c>
      <c r="J37" s="45"/>
    </row>
    <row r="38" spans="1:10" ht="18" customHeight="1" x14ac:dyDescent="0.15">
      <c r="A38" s="3" t="s">
        <v>27</v>
      </c>
      <c r="B38" s="75">
        <v>33381</v>
      </c>
      <c r="C38" s="70">
        <v>15597</v>
      </c>
      <c r="D38" s="70">
        <v>17784</v>
      </c>
      <c r="E38" s="77">
        <v>16597</v>
      </c>
      <c r="F38" s="93">
        <f>SUM(F39:F43)</f>
        <v>-79</v>
      </c>
      <c r="G38" s="94">
        <f>SUM(G39:G43)</f>
        <v>-60</v>
      </c>
      <c r="H38" s="94">
        <f>SUM(H39:H43)</f>
        <v>-19</v>
      </c>
      <c r="I38" s="96">
        <f>SUM(I39:I43)</f>
        <v>-32</v>
      </c>
      <c r="J38" s="45"/>
    </row>
    <row r="39" spans="1:10" ht="18" customHeight="1" x14ac:dyDescent="0.15">
      <c r="A39" s="23" t="s">
        <v>28</v>
      </c>
      <c r="B39" s="66">
        <v>13639</v>
      </c>
      <c r="C39" s="67">
        <v>6322</v>
      </c>
      <c r="D39" s="67">
        <v>7317</v>
      </c>
      <c r="E39" s="68">
        <v>6683</v>
      </c>
      <c r="F39" s="81">
        <v>-45</v>
      </c>
      <c r="G39" s="84">
        <v>-25</v>
      </c>
      <c r="H39" s="82">
        <v>-20</v>
      </c>
      <c r="I39" s="89">
        <v>-22</v>
      </c>
      <c r="J39" s="45"/>
    </row>
    <row r="40" spans="1:10" ht="18" customHeight="1" x14ac:dyDescent="0.15">
      <c r="A40" s="23" t="s">
        <v>29</v>
      </c>
      <c r="B40" s="66">
        <v>2674</v>
      </c>
      <c r="C40" s="67">
        <v>1168</v>
      </c>
      <c r="D40" s="67">
        <v>1506</v>
      </c>
      <c r="E40" s="68">
        <v>1299</v>
      </c>
      <c r="F40" s="81">
        <v>-5</v>
      </c>
      <c r="G40" s="84">
        <v>-5</v>
      </c>
      <c r="H40" s="84">
        <v>0</v>
      </c>
      <c r="I40" s="89">
        <v>-3</v>
      </c>
      <c r="J40" s="45"/>
    </row>
    <row r="41" spans="1:10" ht="18" customHeight="1" x14ac:dyDescent="0.15">
      <c r="A41" s="23" t="s">
        <v>30</v>
      </c>
      <c r="B41" s="66">
        <v>2367</v>
      </c>
      <c r="C41" s="67">
        <v>1080</v>
      </c>
      <c r="D41" s="67">
        <v>1287</v>
      </c>
      <c r="E41" s="68">
        <v>1222</v>
      </c>
      <c r="F41" s="81">
        <v>-4</v>
      </c>
      <c r="G41" s="84">
        <v>-6</v>
      </c>
      <c r="H41" s="84">
        <v>2</v>
      </c>
      <c r="I41" s="89">
        <v>-1</v>
      </c>
      <c r="J41" s="45"/>
    </row>
    <row r="42" spans="1:10" ht="18" customHeight="1" x14ac:dyDescent="0.15">
      <c r="A42" s="23" t="s">
        <v>31</v>
      </c>
      <c r="B42" s="66">
        <v>384</v>
      </c>
      <c r="C42" s="67">
        <v>174</v>
      </c>
      <c r="D42" s="67">
        <v>210</v>
      </c>
      <c r="E42" s="68">
        <v>214</v>
      </c>
      <c r="F42" s="81">
        <v>1</v>
      </c>
      <c r="G42" s="84">
        <v>0</v>
      </c>
      <c r="H42" s="84">
        <v>1</v>
      </c>
      <c r="I42" s="89">
        <v>1</v>
      </c>
      <c r="J42" s="45"/>
    </row>
    <row r="43" spans="1:10" ht="18" customHeight="1" thickBot="1" x14ac:dyDescent="0.2">
      <c r="A43" s="31" t="s">
        <v>33</v>
      </c>
      <c r="B43" s="78">
        <v>14317</v>
      </c>
      <c r="C43" s="79">
        <v>6853</v>
      </c>
      <c r="D43" s="79">
        <v>7464</v>
      </c>
      <c r="E43" s="80">
        <v>7179</v>
      </c>
      <c r="F43" s="97">
        <v>-26</v>
      </c>
      <c r="G43" s="98">
        <v>-24</v>
      </c>
      <c r="H43" s="98">
        <v>-2</v>
      </c>
      <c r="I43" s="99">
        <v>-7</v>
      </c>
      <c r="J43" s="45"/>
    </row>
    <row r="44" spans="1:10" ht="18" customHeight="1" x14ac:dyDescent="0.15">
      <c r="A44" s="57"/>
      <c r="B44" s="51"/>
    </row>
    <row r="45" spans="1:10" x14ac:dyDescent="0.15">
      <c r="A45" s="56"/>
      <c r="B45" s="56"/>
      <c r="C45" s="56"/>
      <c r="D45" s="56"/>
      <c r="E45" s="56"/>
      <c r="F45" s="56"/>
      <c r="G45" s="56"/>
    </row>
    <row r="46" spans="1:10" x14ac:dyDescent="0.15">
      <c r="A46" s="56"/>
      <c r="B46" s="56"/>
      <c r="C46" s="56"/>
      <c r="D46" s="56"/>
      <c r="E46" s="56"/>
      <c r="F46" s="56"/>
      <c r="G46" s="56"/>
    </row>
  </sheetData>
  <mergeCells count="7">
    <mergeCell ref="A2:A4"/>
    <mergeCell ref="B2:E2"/>
    <mergeCell ref="F2:I2"/>
    <mergeCell ref="B3:D3"/>
    <mergeCell ref="E3:E4"/>
    <mergeCell ref="F3:H3"/>
    <mergeCell ref="I3:I4"/>
  </mergeCells>
  <phoneticPr fontId="3"/>
  <printOptions horizontalCentered="1" verticalCentered="1"/>
  <pageMargins left="0.78740157480314965" right="0.59055118110236227" top="0.59055118110236227" bottom="0.39370078740157483" header="0" footer="0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46"/>
  <sheetViews>
    <sheetView view="pageBreakPreview" zoomScale="130" zoomScaleNormal="80" zoomScaleSheetLayoutView="130" workbookViewId="0">
      <pane xSplit="1" ySplit="4" topLeftCell="B5" activePane="bottomRight" state="frozen"/>
      <selection activeCell="L39" sqref="L39"/>
      <selection pane="topRight" activeCell="L39" sqref="L39"/>
      <selection pane="bottomLeft" activeCell="L39" sqref="L39"/>
      <selection pane="bottomRight"/>
    </sheetView>
  </sheetViews>
  <sheetFormatPr defaultRowHeight="13.5" x14ac:dyDescent="0.15"/>
  <cols>
    <col min="1" max="1" width="12.25" customWidth="1"/>
    <col min="2" max="2" width="10.5" style="1" customWidth="1"/>
    <col min="3" max="5" width="9" style="1"/>
    <col min="6" max="6" width="8.375" style="35" customWidth="1"/>
    <col min="7" max="7" width="8.875" style="35" customWidth="1"/>
    <col min="8" max="8" width="9.125" style="35" customWidth="1"/>
    <col min="9" max="9" width="9" style="35"/>
    <col min="11" max="14" width="9" customWidth="1"/>
    <col min="16" max="16" width="9" customWidth="1"/>
  </cols>
  <sheetData>
    <row r="1" spans="1:10" ht="18" customHeight="1" thickBot="1" x14ac:dyDescent="0.2">
      <c r="B1" s="8" t="s">
        <v>40</v>
      </c>
      <c r="C1" s="8"/>
      <c r="D1" s="8"/>
      <c r="E1" s="8"/>
      <c r="F1" s="8"/>
      <c r="G1" s="8"/>
      <c r="H1" s="8"/>
      <c r="I1" s="8"/>
    </row>
    <row r="2" spans="1:10" ht="18" customHeight="1" x14ac:dyDescent="0.15">
      <c r="A2" s="101"/>
      <c r="B2" s="104" t="s">
        <v>57</v>
      </c>
      <c r="C2" s="105"/>
      <c r="D2" s="105"/>
      <c r="E2" s="106"/>
      <c r="F2" s="107" t="s">
        <v>37</v>
      </c>
      <c r="G2" s="108"/>
      <c r="H2" s="108"/>
      <c r="I2" s="109"/>
    </row>
    <row r="3" spans="1:10" ht="18" customHeight="1" x14ac:dyDescent="0.15">
      <c r="A3" s="102"/>
      <c r="B3" s="110" t="s">
        <v>44</v>
      </c>
      <c r="C3" s="111"/>
      <c r="D3" s="112"/>
      <c r="E3" s="113" t="s">
        <v>45</v>
      </c>
      <c r="F3" s="115" t="s">
        <v>44</v>
      </c>
      <c r="G3" s="116"/>
      <c r="H3" s="117"/>
      <c r="I3" s="118" t="s">
        <v>45</v>
      </c>
    </row>
    <row r="4" spans="1:10" ht="18" customHeight="1" x14ac:dyDescent="0.15">
      <c r="A4" s="103"/>
      <c r="B4" s="6" t="s">
        <v>46</v>
      </c>
      <c r="C4" s="7" t="s">
        <v>47</v>
      </c>
      <c r="D4" s="7" t="s">
        <v>48</v>
      </c>
      <c r="E4" s="114"/>
      <c r="F4" s="36" t="s">
        <v>41</v>
      </c>
      <c r="G4" s="38" t="s">
        <v>42</v>
      </c>
      <c r="H4" s="37" t="s">
        <v>43</v>
      </c>
      <c r="I4" s="119"/>
    </row>
    <row r="5" spans="1:10" ht="18" customHeight="1" x14ac:dyDescent="0.15">
      <c r="A5" s="4" t="s">
        <v>0</v>
      </c>
      <c r="B5" s="90">
        <v>904077</v>
      </c>
      <c r="C5" s="63">
        <v>426116</v>
      </c>
      <c r="D5" s="63">
        <v>477961</v>
      </c>
      <c r="E5" s="63">
        <v>396075</v>
      </c>
      <c r="F5" s="81">
        <f t="shared" ref="F5:I5" si="0">F6+F7</f>
        <v>-839</v>
      </c>
      <c r="G5" s="82">
        <f t="shared" si="0"/>
        <v>-722</v>
      </c>
      <c r="H5" s="82">
        <f t="shared" si="0"/>
        <v>-117</v>
      </c>
      <c r="I5" s="83">
        <f t="shared" si="0"/>
        <v>-12</v>
      </c>
      <c r="J5" s="45"/>
    </row>
    <row r="6" spans="1:10" ht="18" customHeight="1" x14ac:dyDescent="0.15">
      <c r="A6" s="12" t="s">
        <v>1</v>
      </c>
      <c r="B6" s="64">
        <v>712793</v>
      </c>
      <c r="C6" s="63">
        <v>335845</v>
      </c>
      <c r="D6" s="63">
        <v>376948</v>
      </c>
      <c r="E6" s="63">
        <v>313714</v>
      </c>
      <c r="F6" s="81">
        <f>SUM(F8:F16)</f>
        <v>-600</v>
      </c>
      <c r="G6" s="84">
        <f>SUM(G8:G16)</f>
        <v>-512</v>
      </c>
      <c r="H6" s="84">
        <f>SUM(H8:H16)</f>
        <v>-88</v>
      </c>
      <c r="I6" s="85">
        <f>SUM(I8:I16)</f>
        <v>-4</v>
      </c>
      <c r="J6" s="45"/>
    </row>
    <row r="7" spans="1:10" ht="18" customHeight="1" x14ac:dyDescent="0.15">
      <c r="A7" s="2" t="s">
        <v>2</v>
      </c>
      <c r="B7" s="91">
        <v>191284</v>
      </c>
      <c r="C7" s="65">
        <v>90271</v>
      </c>
      <c r="D7" s="65">
        <v>101013</v>
      </c>
      <c r="E7" s="65">
        <v>82361</v>
      </c>
      <c r="F7" s="86">
        <f t="shared" ref="F7" si="1">SUM(F17:F43)/2</f>
        <v>-239</v>
      </c>
      <c r="G7" s="87">
        <f t="shared" ref="G7:I7" si="2">SUM(G17:G43)/2</f>
        <v>-210</v>
      </c>
      <c r="H7" s="87">
        <f t="shared" si="2"/>
        <v>-29</v>
      </c>
      <c r="I7" s="88">
        <f t="shared" si="2"/>
        <v>-8</v>
      </c>
      <c r="J7" s="45"/>
    </row>
    <row r="8" spans="1:10" ht="18" customHeight="1" x14ac:dyDescent="0.15">
      <c r="A8" s="12" t="s">
        <v>3</v>
      </c>
      <c r="B8" s="66">
        <v>351966</v>
      </c>
      <c r="C8" s="67">
        <v>165605</v>
      </c>
      <c r="D8" s="67">
        <v>186361</v>
      </c>
      <c r="E8" s="68">
        <v>158825</v>
      </c>
      <c r="F8" s="81">
        <v>-273</v>
      </c>
      <c r="G8" s="84">
        <v>-246</v>
      </c>
      <c r="H8" s="82">
        <v>-27</v>
      </c>
      <c r="I8" s="89">
        <v>-24</v>
      </c>
      <c r="J8" s="45"/>
    </row>
    <row r="9" spans="1:10" ht="18" customHeight="1" x14ac:dyDescent="0.15">
      <c r="A9" s="12" t="s">
        <v>4</v>
      </c>
      <c r="B9" s="66">
        <v>46810</v>
      </c>
      <c r="C9" s="67">
        <v>21752</v>
      </c>
      <c r="D9" s="67">
        <v>25058</v>
      </c>
      <c r="E9" s="68">
        <v>19985</v>
      </c>
      <c r="F9" s="11">
        <v>-62</v>
      </c>
      <c r="G9" s="39">
        <v>-50</v>
      </c>
      <c r="H9" s="39">
        <v>-12</v>
      </c>
      <c r="I9" s="27">
        <v>-27</v>
      </c>
      <c r="J9" s="45"/>
    </row>
    <row r="10" spans="1:10" ht="18" customHeight="1" x14ac:dyDescent="0.15">
      <c r="A10" s="12" t="s">
        <v>5</v>
      </c>
      <c r="B10" s="66">
        <v>59384</v>
      </c>
      <c r="C10" s="67">
        <v>27919</v>
      </c>
      <c r="D10" s="67">
        <v>31465</v>
      </c>
      <c r="E10" s="68">
        <v>24175</v>
      </c>
      <c r="F10" s="11">
        <v>-68</v>
      </c>
      <c r="G10" s="39">
        <v>-48</v>
      </c>
      <c r="H10" s="39">
        <v>-20</v>
      </c>
      <c r="I10" s="27">
        <v>-4</v>
      </c>
      <c r="J10" s="45"/>
    </row>
    <row r="11" spans="1:10" ht="18" customHeight="1" x14ac:dyDescent="0.15">
      <c r="A11" s="12" t="s">
        <v>6</v>
      </c>
      <c r="B11" s="66">
        <v>25524</v>
      </c>
      <c r="C11" s="67">
        <v>12106</v>
      </c>
      <c r="D11" s="67">
        <v>13418</v>
      </c>
      <c r="E11" s="68">
        <v>10241</v>
      </c>
      <c r="F11" s="11">
        <v>-61</v>
      </c>
      <c r="G11" s="39">
        <v>-28</v>
      </c>
      <c r="H11" s="39">
        <v>-33</v>
      </c>
      <c r="I11" s="27">
        <v>-21</v>
      </c>
      <c r="J11" s="45"/>
    </row>
    <row r="12" spans="1:10" ht="18" customHeight="1" x14ac:dyDescent="0.15">
      <c r="A12" s="12" t="s">
        <v>7</v>
      </c>
      <c r="B12" s="66">
        <v>22921</v>
      </c>
      <c r="C12" s="67">
        <v>11125</v>
      </c>
      <c r="D12" s="67">
        <v>11796</v>
      </c>
      <c r="E12" s="68">
        <v>10210</v>
      </c>
      <c r="F12" s="11">
        <v>-17</v>
      </c>
      <c r="G12" s="39">
        <v>-12</v>
      </c>
      <c r="H12" s="39">
        <v>-5</v>
      </c>
      <c r="I12" s="27">
        <v>42</v>
      </c>
      <c r="J12" s="45"/>
    </row>
    <row r="13" spans="1:10" ht="18" customHeight="1" x14ac:dyDescent="0.15">
      <c r="A13" s="12" t="s">
        <v>8</v>
      </c>
      <c r="B13" s="66">
        <v>67838</v>
      </c>
      <c r="C13" s="67">
        <v>31734</v>
      </c>
      <c r="D13" s="67">
        <v>36104</v>
      </c>
      <c r="E13" s="68">
        <v>31075</v>
      </c>
      <c r="F13" s="11">
        <v>-91</v>
      </c>
      <c r="G13" s="39">
        <v>-54</v>
      </c>
      <c r="H13" s="39">
        <v>-37</v>
      </c>
      <c r="I13" s="27">
        <v>-29</v>
      </c>
      <c r="J13" s="45"/>
    </row>
    <row r="14" spans="1:10" ht="18" customHeight="1" x14ac:dyDescent="0.15">
      <c r="A14" s="12" t="s">
        <v>9</v>
      </c>
      <c r="B14" s="66">
        <v>26308</v>
      </c>
      <c r="C14" s="67">
        <v>12234</v>
      </c>
      <c r="D14" s="67">
        <v>14074</v>
      </c>
      <c r="E14" s="68">
        <v>12888</v>
      </c>
      <c r="F14" s="11">
        <v>-20</v>
      </c>
      <c r="G14" s="39">
        <v>-28</v>
      </c>
      <c r="H14" s="39">
        <v>8</v>
      </c>
      <c r="I14" s="27">
        <v>-2</v>
      </c>
      <c r="J14" s="45"/>
    </row>
    <row r="15" spans="1:10" ht="18" customHeight="1" x14ac:dyDescent="0.15">
      <c r="A15" s="12" t="s">
        <v>35</v>
      </c>
      <c r="B15" s="66">
        <v>57768</v>
      </c>
      <c r="C15" s="67">
        <v>27322</v>
      </c>
      <c r="D15" s="67">
        <v>30446</v>
      </c>
      <c r="E15" s="68">
        <v>23592</v>
      </c>
      <c r="F15" s="11">
        <v>-30</v>
      </c>
      <c r="G15" s="39">
        <v>-38</v>
      </c>
      <c r="H15" s="39">
        <v>8</v>
      </c>
      <c r="I15" s="27">
        <v>25</v>
      </c>
      <c r="J15" s="45"/>
    </row>
    <row r="16" spans="1:10" ht="18" customHeight="1" x14ac:dyDescent="0.15">
      <c r="A16" s="12" t="s">
        <v>39</v>
      </c>
      <c r="B16" s="66">
        <v>54274</v>
      </c>
      <c r="C16" s="67">
        <v>26048</v>
      </c>
      <c r="D16" s="67">
        <v>28226</v>
      </c>
      <c r="E16" s="68">
        <v>22723</v>
      </c>
      <c r="F16" s="11">
        <v>22</v>
      </c>
      <c r="G16" s="40">
        <v>-8</v>
      </c>
      <c r="H16" s="40">
        <v>30</v>
      </c>
      <c r="I16" s="27">
        <v>36</v>
      </c>
      <c r="J16" s="45"/>
    </row>
    <row r="17" spans="1:10" ht="18" customHeight="1" x14ac:dyDescent="0.15">
      <c r="A17" s="5" t="s">
        <v>10</v>
      </c>
      <c r="B17" s="69">
        <v>7867</v>
      </c>
      <c r="C17" s="70">
        <v>3624</v>
      </c>
      <c r="D17" s="70">
        <v>4243</v>
      </c>
      <c r="E17" s="71">
        <v>3387</v>
      </c>
      <c r="F17" s="44">
        <f>F18</f>
        <v>-20</v>
      </c>
      <c r="G17" s="40">
        <f>G18</f>
        <v>-18</v>
      </c>
      <c r="H17" s="42">
        <f>H18</f>
        <v>-2</v>
      </c>
      <c r="I17" s="22">
        <f>I18</f>
        <v>-5</v>
      </c>
      <c r="J17" s="45"/>
    </row>
    <row r="18" spans="1:10" ht="18" customHeight="1" x14ac:dyDescent="0.15">
      <c r="A18" s="23" t="s">
        <v>38</v>
      </c>
      <c r="B18" s="72">
        <v>7867</v>
      </c>
      <c r="C18" s="73">
        <v>3624</v>
      </c>
      <c r="D18" s="73">
        <v>4243</v>
      </c>
      <c r="E18" s="74">
        <v>3387</v>
      </c>
      <c r="F18" s="11">
        <v>-20</v>
      </c>
      <c r="G18" s="40">
        <v>-18</v>
      </c>
      <c r="H18" s="42">
        <v>-2</v>
      </c>
      <c r="I18" s="27">
        <v>-5</v>
      </c>
      <c r="J18" s="45"/>
    </row>
    <row r="19" spans="1:10" ht="18" customHeight="1" x14ac:dyDescent="0.15">
      <c r="A19" s="3" t="s">
        <v>11</v>
      </c>
      <c r="B19" s="75">
        <v>21978</v>
      </c>
      <c r="C19" s="70">
        <v>10344</v>
      </c>
      <c r="D19" s="70">
        <v>11634</v>
      </c>
      <c r="E19" s="76">
        <v>9095</v>
      </c>
      <c r="F19" s="44">
        <f>SUM(F20:F22)</f>
        <v>-20</v>
      </c>
      <c r="G19" s="40">
        <f>SUM(G20:G22)</f>
        <v>-31</v>
      </c>
      <c r="H19" s="42">
        <f>SUM(H20:H22)</f>
        <v>11</v>
      </c>
      <c r="I19" s="30">
        <f>SUM(I20:I22)</f>
        <v>6</v>
      </c>
      <c r="J19" s="45"/>
    </row>
    <row r="20" spans="1:10" ht="18" customHeight="1" x14ac:dyDescent="0.15">
      <c r="A20" s="23" t="s">
        <v>12</v>
      </c>
      <c r="B20" s="66">
        <v>15522</v>
      </c>
      <c r="C20" s="67">
        <v>7267</v>
      </c>
      <c r="D20" s="67">
        <v>8255</v>
      </c>
      <c r="E20" s="68">
        <v>6245</v>
      </c>
      <c r="F20" s="11">
        <v>-20</v>
      </c>
      <c r="G20" s="39">
        <v>-21</v>
      </c>
      <c r="H20" s="41">
        <v>1</v>
      </c>
      <c r="I20" s="27">
        <v>6</v>
      </c>
      <c r="J20" s="45"/>
    </row>
    <row r="21" spans="1:10" ht="18" customHeight="1" x14ac:dyDescent="0.15">
      <c r="A21" s="23" t="s">
        <v>13</v>
      </c>
      <c r="B21" s="66">
        <v>3641</v>
      </c>
      <c r="C21" s="67">
        <v>1668</v>
      </c>
      <c r="D21" s="67">
        <v>1973</v>
      </c>
      <c r="E21" s="68">
        <v>1482</v>
      </c>
      <c r="F21" s="11">
        <v>-8</v>
      </c>
      <c r="G21" s="39">
        <v>-6</v>
      </c>
      <c r="H21" s="39">
        <v>-2</v>
      </c>
      <c r="I21" s="27">
        <v>-4</v>
      </c>
      <c r="J21" s="45"/>
    </row>
    <row r="22" spans="1:10" ht="18" customHeight="1" x14ac:dyDescent="0.15">
      <c r="A22" s="50" t="s">
        <v>14</v>
      </c>
      <c r="B22" s="66">
        <v>2815</v>
      </c>
      <c r="C22" s="67">
        <v>1409</v>
      </c>
      <c r="D22" s="67">
        <v>1406</v>
      </c>
      <c r="E22" s="68">
        <v>1368</v>
      </c>
      <c r="F22" s="11">
        <v>8</v>
      </c>
      <c r="G22" s="48">
        <v>-4</v>
      </c>
      <c r="H22" s="40">
        <v>12</v>
      </c>
      <c r="I22" s="27">
        <v>4</v>
      </c>
      <c r="J22" s="49"/>
    </row>
    <row r="23" spans="1:10" ht="18" customHeight="1" x14ac:dyDescent="0.15">
      <c r="A23" s="3" t="s">
        <v>15</v>
      </c>
      <c r="B23" s="75">
        <v>42114</v>
      </c>
      <c r="C23" s="70">
        <v>19843</v>
      </c>
      <c r="D23" s="70">
        <v>22271</v>
      </c>
      <c r="E23" s="76">
        <v>16612</v>
      </c>
      <c r="F23" s="44">
        <f>SUM(F24:F26)</f>
        <v>-40</v>
      </c>
      <c r="G23" s="40">
        <f>SUM(G24:G26)</f>
        <v>-34</v>
      </c>
      <c r="H23" s="42">
        <f>SUM(H24:H26)</f>
        <v>-6</v>
      </c>
      <c r="I23" s="30">
        <f>SUM(I24:I26)</f>
        <v>0</v>
      </c>
      <c r="J23" s="45"/>
    </row>
    <row r="24" spans="1:10" ht="18" customHeight="1" x14ac:dyDescent="0.15">
      <c r="A24" s="23" t="s">
        <v>16</v>
      </c>
      <c r="B24" s="66">
        <v>10695</v>
      </c>
      <c r="C24" s="67">
        <v>4962</v>
      </c>
      <c r="D24" s="67">
        <v>5733</v>
      </c>
      <c r="E24" s="68">
        <v>4548</v>
      </c>
      <c r="F24" s="11">
        <v>-33</v>
      </c>
      <c r="G24" s="39">
        <v>-13</v>
      </c>
      <c r="H24" s="41">
        <v>-20</v>
      </c>
      <c r="I24" s="27">
        <v>-10</v>
      </c>
      <c r="J24" s="45"/>
    </row>
    <row r="25" spans="1:10" ht="18" customHeight="1" x14ac:dyDescent="0.15">
      <c r="A25" s="23" t="s">
        <v>17</v>
      </c>
      <c r="B25" s="66">
        <v>6602</v>
      </c>
      <c r="C25" s="67">
        <v>3110</v>
      </c>
      <c r="D25" s="67">
        <v>3492</v>
      </c>
      <c r="E25" s="68">
        <v>2501</v>
      </c>
      <c r="F25" s="11">
        <v>3</v>
      </c>
      <c r="G25" s="39">
        <v>-7</v>
      </c>
      <c r="H25" s="39">
        <v>10</v>
      </c>
      <c r="I25" s="27">
        <v>11</v>
      </c>
      <c r="J25" s="45"/>
    </row>
    <row r="26" spans="1:10" ht="18" customHeight="1" x14ac:dyDescent="0.15">
      <c r="A26" s="23" t="s">
        <v>36</v>
      </c>
      <c r="B26" s="66">
        <v>24817</v>
      </c>
      <c r="C26" s="67">
        <v>11771</v>
      </c>
      <c r="D26" s="67">
        <v>13046</v>
      </c>
      <c r="E26" s="68">
        <v>9563</v>
      </c>
      <c r="F26" s="11">
        <v>-10</v>
      </c>
      <c r="G26" s="40">
        <v>-14</v>
      </c>
      <c r="H26" s="40">
        <v>4</v>
      </c>
      <c r="I26" s="27">
        <v>-1</v>
      </c>
      <c r="J26" s="45"/>
    </row>
    <row r="27" spans="1:10" ht="18" customHeight="1" x14ac:dyDescent="0.15">
      <c r="A27" s="3" t="s">
        <v>18</v>
      </c>
      <c r="B27" s="75">
        <v>47304</v>
      </c>
      <c r="C27" s="70">
        <v>22682</v>
      </c>
      <c r="D27" s="70">
        <v>24622</v>
      </c>
      <c r="E27" s="76">
        <v>18962</v>
      </c>
      <c r="F27" s="44">
        <f>SUM(F28:F33)</f>
        <v>-74</v>
      </c>
      <c r="G27" s="41">
        <f>SUM(G28:G33)</f>
        <v>-55</v>
      </c>
      <c r="H27" s="42">
        <f>SUM(H28:H33)</f>
        <v>-19</v>
      </c>
      <c r="I27" s="30">
        <f>SUM(I28:I33)</f>
        <v>12</v>
      </c>
      <c r="J27" s="45"/>
    </row>
    <row r="28" spans="1:10" ht="18" customHeight="1" x14ac:dyDescent="0.15">
      <c r="A28" s="23" t="s">
        <v>19</v>
      </c>
      <c r="B28" s="66">
        <v>6551</v>
      </c>
      <c r="C28" s="67">
        <v>3072</v>
      </c>
      <c r="D28" s="67">
        <v>3479</v>
      </c>
      <c r="E28" s="68">
        <v>2815</v>
      </c>
      <c r="F28" s="11">
        <v>-15</v>
      </c>
      <c r="G28" s="41">
        <v>-9</v>
      </c>
      <c r="H28" s="41">
        <v>-6</v>
      </c>
      <c r="I28" s="27">
        <v>-2</v>
      </c>
      <c r="J28" s="45"/>
    </row>
    <row r="29" spans="1:10" ht="18" customHeight="1" x14ac:dyDescent="0.15">
      <c r="A29" s="23" t="s">
        <v>20</v>
      </c>
      <c r="B29" s="66">
        <v>7686</v>
      </c>
      <c r="C29" s="67">
        <v>3667</v>
      </c>
      <c r="D29" s="67">
        <v>4019</v>
      </c>
      <c r="E29" s="68">
        <v>2968</v>
      </c>
      <c r="F29" s="11">
        <v>-13</v>
      </c>
      <c r="G29" s="39">
        <v>-4</v>
      </c>
      <c r="H29" s="39">
        <v>-9</v>
      </c>
      <c r="I29" s="27">
        <v>3</v>
      </c>
      <c r="J29" s="45"/>
    </row>
    <row r="30" spans="1:10" ht="18" customHeight="1" x14ac:dyDescent="0.15">
      <c r="A30" s="23" t="s">
        <v>21</v>
      </c>
      <c r="B30" s="66">
        <v>5134</v>
      </c>
      <c r="C30" s="67">
        <v>2554</v>
      </c>
      <c r="D30" s="67">
        <v>2580</v>
      </c>
      <c r="E30" s="68">
        <v>2240</v>
      </c>
      <c r="F30" s="11">
        <v>-12</v>
      </c>
      <c r="G30" s="39">
        <v>-9</v>
      </c>
      <c r="H30" s="39">
        <v>-3</v>
      </c>
      <c r="I30" s="27">
        <v>3</v>
      </c>
      <c r="J30" s="45"/>
    </row>
    <row r="31" spans="1:10" ht="18" customHeight="1" x14ac:dyDescent="0.15">
      <c r="A31" s="23" t="s">
        <v>22</v>
      </c>
      <c r="B31" s="66">
        <v>7543</v>
      </c>
      <c r="C31" s="67">
        <v>3580</v>
      </c>
      <c r="D31" s="67">
        <v>3963</v>
      </c>
      <c r="E31" s="68">
        <v>3069</v>
      </c>
      <c r="F31" s="11">
        <v>-3</v>
      </c>
      <c r="G31" s="39">
        <v>-7</v>
      </c>
      <c r="H31" s="39">
        <v>4</v>
      </c>
      <c r="I31" s="27">
        <v>7</v>
      </c>
      <c r="J31" s="45"/>
    </row>
    <row r="32" spans="1:10" ht="18" customHeight="1" x14ac:dyDescent="0.15">
      <c r="A32" s="23" t="s">
        <v>32</v>
      </c>
      <c r="B32" s="66">
        <v>11484</v>
      </c>
      <c r="C32" s="67">
        <v>5472</v>
      </c>
      <c r="D32" s="67">
        <v>6012</v>
      </c>
      <c r="E32" s="68">
        <v>4286</v>
      </c>
      <c r="F32" s="11">
        <v>-5</v>
      </c>
      <c r="G32" s="39">
        <v>-8</v>
      </c>
      <c r="H32" s="39">
        <v>3</v>
      </c>
      <c r="I32" s="27">
        <v>15</v>
      </c>
      <c r="J32" s="45"/>
    </row>
    <row r="33" spans="1:10" ht="18" customHeight="1" x14ac:dyDescent="0.15">
      <c r="A33" s="23" t="s">
        <v>34</v>
      </c>
      <c r="B33" s="66">
        <v>8906</v>
      </c>
      <c r="C33" s="67">
        <v>4337</v>
      </c>
      <c r="D33" s="67">
        <v>4569</v>
      </c>
      <c r="E33" s="68">
        <v>3584</v>
      </c>
      <c r="F33" s="11">
        <v>-26</v>
      </c>
      <c r="G33" s="39">
        <v>-18</v>
      </c>
      <c r="H33" s="40">
        <v>-8</v>
      </c>
      <c r="I33" s="27">
        <v>-14</v>
      </c>
      <c r="J33" s="45"/>
    </row>
    <row r="34" spans="1:10" ht="18" customHeight="1" x14ac:dyDescent="0.15">
      <c r="A34" s="3" t="s">
        <v>23</v>
      </c>
      <c r="B34" s="75">
        <v>38717</v>
      </c>
      <c r="C34" s="70">
        <v>18221</v>
      </c>
      <c r="D34" s="70">
        <v>20496</v>
      </c>
      <c r="E34" s="76">
        <v>17735</v>
      </c>
      <c r="F34" s="44">
        <f>SUM(F35:F37)</f>
        <v>-8</v>
      </c>
      <c r="G34" s="42">
        <f>SUM(G35:G37)</f>
        <v>-15</v>
      </c>
      <c r="H34" s="42">
        <f>SUM(H35:H37)</f>
        <v>7</v>
      </c>
      <c r="I34" s="30">
        <f>SUM(I35:I37)</f>
        <v>6</v>
      </c>
      <c r="J34" s="45"/>
    </row>
    <row r="35" spans="1:10" ht="18" customHeight="1" x14ac:dyDescent="0.15">
      <c r="A35" s="23" t="s">
        <v>24</v>
      </c>
      <c r="B35" s="66">
        <v>19844</v>
      </c>
      <c r="C35" s="67">
        <v>9247</v>
      </c>
      <c r="D35" s="67">
        <v>10597</v>
      </c>
      <c r="E35" s="68">
        <v>9430</v>
      </c>
      <c r="F35" s="11">
        <v>-21</v>
      </c>
      <c r="G35" s="39">
        <v>-20</v>
      </c>
      <c r="H35" s="41">
        <v>-1</v>
      </c>
      <c r="I35" s="27">
        <v>-2</v>
      </c>
      <c r="J35" s="45"/>
    </row>
    <row r="36" spans="1:10" ht="18" customHeight="1" x14ac:dyDescent="0.15">
      <c r="A36" s="23" t="s">
        <v>25</v>
      </c>
      <c r="B36" s="66">
        <v>15353</v>
      </c>
      <c r="C36" s="67">
        <v>7309</v>
      </c>
      <c r="D36" s="67">
        <v>8044</v>
      </c>
      <c r="E36" s="68">
        <v>6561</v>
      </c>
      <c r="F36" s="11">
        <v>10</v>
      </c>
      <c r="G36" s="39">
        <v>7</v>
      </c>
      <c r="H36" s="39">
        <v>3</v>
      </c>
      <c r="I36" s="27">
        <v>5</v>
      </c>
      <c r="J36" s="45"/>
    </row>
    <row r="37" spans="1:10" ht="18" customHeight="1" x14ac:dyDescent="0.15">
      <c r="A37" s="23" t="s">
        <v>26</v>
      </c>
      <c r="B37" s="66">
        <v>3520</v>
      </c>
      <c r="C37" s="67">
        <v>1665</v>
      </c>
      <c r="D37" s="67">
        <v>1855</v>
      </c>
      <c r="E37" s="68">
        <v>1744</v>
      </c>
      <c r="F37" s="11">
        <v>3</v>
      </c>
      <c r="G37" s="39">
        <v>-2</v>
      </c>
      <c r="H37" s="40">
        <v>5</v>
      </c>
      <c r="I37" s="27">
        <v>3</v>
      </c>
      <c r="J37" s="45"/>
    </row>
    <row r="38" spans="1:10" ht="18" customHeight="1" x14ac:dyDescent="0.15">
      <c r="A38" s="3" t="s">
        <v>27</v>
      </c>
      <c r="B38" s="75">
        <v>33304</v>
      </c>
      <c r="C38" s="70">
        <v>15557</v>
      </c>
      <c r="D38" s="70">
        <v>17747</v>
      </c>
      <c r="E38" s="77">
        <v>16570</v>
      </c>
      <c r="F38" s="44">
        <f>SUM(F39:F43)</f>
        <v>-77</v>
      </c>
      <c r="G38" s="42">
        <f>SUM(G39:G43)</f>
        <v>-57</v>
      </c>
      <c r="H38" s="42">
        <f>SUM(H39:H43)</f>
        <v>-20</v>
      </c>
      <c r="I38" s="30">
        <f>SUM(I39:I43)</f>
        <v>-27</v>
      </c>
      <c r="J38" s="45"/>
    </row>
    <row r="39" spans="1:10" ht="18" customHeight="1" x14ac:dyDescent="0.15">
      <c r="A39" s="23" t="s">
        <v>28</v>
      </c>
      <c r="B39" s="66">
        <v>13594</v>
      </c>
      <c r="C39" s="67">
        <v>6301</v>
      </c>
      <c r="D39" s="67">
        <v>7293</v>
      </c>
      <c r="E39" s="68">
        <v>6666</v>
      </c>
      <c r="F39" s="11">
        <v>-45</v>
      </c>
      <c r="G39" s="39">
        <v>-28</v>
      </c>
      <c r="H39" s="41">
        <v>-17</v>
      </c>
      <c r="I39" s="27">
        <v>-17</v>
      </c>
      <c r="J39" s="45"/>
    </row>
    <row r="40" spans="1:10" ht="18" customHeight="1" x14ac:dyDescent="0.15">
      <c r="A40" s="23" t="s">
        <v>29</v>
      </c>
      <c r="B40" s="16">
        <v>2680</v>
      </c>
      <c r="C40" s="17">
        <v>1169</v>
      </c>
      <c r="D40" s="17">
        <v>1511</v>
      </c>
      <c r="E40" s="18">
        <v>1304</v>
      </c>
      <c r="F40" s="92">
        <v>6</v>
      </c>
      <c r="G40" s="39">
        <v>-2</v>
      </c>
      <c r="H40" s="39">
        <v>8</v>
      </c>
      <c r="I40" s="27">
        <v>5</v>
      </c>
      <c r="J40" s="45"/>
    </row>
    <row r="41" spans="1:10" ht="18" customHeight="1" x14ac:dyDescent="0.15">
      <c r="A41" s="23" t="s">
        <v>30</v>
      </c>
      <c r="B41" s="16">
        <v>2362</v>
      </c>
      <c r="C41" s="17">
        <v>1076</v>
      </c>
      <c r="D41" s="17">
        <v>1286</v>
      </c>
      <c r="E41" s="18">
        <v>1221</v>
      </c>
      <c r="F41" s="92">
        <v>-5</v>
      </c>
      <c r="G41" s="39">
        <v>-4</v>
      </c>
      <c r="H41" s="39">
        <v>-1</v>
      </c>
      <c r="I41" s="27">
        <v>-1</v>
      </c>
      <c r="J41" s="45"/>
    </row>
    <row r="42" spans="1:10" ht="18" customHeight="1" x14ac:dyDescent="0.15">
      <c r="A42" s="23" t="s">
        <v>31</v>
      </c>
      <c r="B42" s="16">
        <v>384</v>
      </c>
      <c r="C42" s="17">
        <v>175</v>
      </c>
      <c r="D42" s="17">
        <v>209</v>
      </c>
      <c r="E42" s="18">
        <v>213</v>
      </c>
      <c r="F42" s="92">
        <v>0</v>
      </c>
      <c r="G42" s="39">
        <v>1</v>
      </c>
      <c r="H42" s="39">
        <v>-1</v>
      </c>
      <c r="I42" s="27">
        <v>-1</v>
      </c>
      <c r="J42" s="45"/>
    </row>
    <row r="43" spans="1:10" ht="18" customHeight="1" thickBot="1" x14ac:dyDescent="0.2">
      <c r="A43" s="31" t="s">
        <v>33</v>
      </c>
      <c r="B43" s="78">
        <v>14284</v>
      </c>
      <c r="C43" s="79">
        <v>6836</v>
      </c>
      <c r="D43" s="79">
        <v>7448</v>
      </c>
      <c r="E43" s="80">
        <v>7166</v>
      </c>
      <c r="F43" s="52">
        <v>-33</v>
      </c>
      <c r="G43" s="43">
        <v>-24</v>
      </c>
      <c r="H43" s="43">
        <v>-9</v>
      </c>
      <c r="I43" s="60">
        <v>-13</v>
      </c>
      <c r="J43" s="45"/>
    </row>
    <row r="44" spans="1:10" ht="18" customHeight="1" x14ac:dyDescent="0.15">
      <c r="A44" s="57"/>
      <c r="B44" s="51"/>
    </row>
    <row r="45" spans="1:10" x14ac:dyDescent="0.15">
      <c r="A45" s="56"/>
      <c r="B45" s="56"/>
      <c r="C45" s="56"/>
      <c r="D45" s="56"/>
      <c r="E45" s="56"/>
      <c r="F45" s="56"/>
      <c r="G45" s="56"/>
    </row>
    <row r="46" spans="1:10" x14ac:dyDescent="0.15">
      <c r="A46" s="56"/>
      <c r="B46" s="56"/>
      <c r="C46" s="56"/>
      <c r="D46" s="56"/>
      <c r="E46" s="56"/>
      <c r="F46" s="56"/>
      <c r="G46" s="56"/>
    </row>
  </sheetData>
  <mergeCells count="7">
    <mergeCell ref="A2:A4"/>
    <mergeCell ref="B2:E2"/>
    <mergeCell ref="F2:I2"/>
    <mergeCell ref="B3:D3"/>
    <mergeCell ref="E3:E4"/>
    <mergeCell ref="F3:H3"/>
    <mergeCell ref="I3:I4"/>
  </mergeCells>
  <phoneticPr fontId="3"/>
  <printOptions horizontalCentered="1" verticalCentered="1"/>
  <pageMargins left="0.78740157480314965" right="0.59055118110236227" top="0.59055118110236227" bottom="0.39370078740157483" header="0" footer="0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46"/>
  <sheetViews>
    <sheetView view="pageBreakPreview" zoomScale="130" zoomScaleNormal="80" zoomScaleSheetLayoutView="130" workbookViewId="0">
      <pane xSplit="1" ySplit="4" topLeftCell="B5" activePane="bottomRight" state="frozen"/>
      <selection activeCell="L39" sqref="L39"/>
      <selection pane="topRight" activeCell="L39" sqref="L39"/>
      <selection pane="bottomLeft" activeCell="L39" sqref="L39"/>
      <selection pane="bottomRight" activeCell="B14" sqref="B14"/>
    </sheetView>
  </sheetViews>
  <sheetFormatPr defaultRowHeight="13.5" x14ac:dyDescent="0.15"/>
  <cols>
    <col min="1" max="1" width="12.25" customWidth="1"/>
    <col min="2" max="2" width="10.5" style="1" customWidth="1"/>
    <col min="3" max="5" width="9" style="1"/>
    <col min="6" max="6" width="8.375" style="35" customWidth="1"/>
    <col min="7" max="7" width="8.875" style="35" customWidth="1"/>
    <col min="8" max="8" width="9.125" style="35" customWidth="1"/>
    <col min="9" max="9" width="9" style="35"/>
    <col min="11" max="14" width="9" customWidth="1"/>
    <col min="16" max="16" width="9" customWidth="1"/>
  </cols>
  <sheetData>
    <row r="1" spans="1:10" ht="18" customHeight="1" thickBot="1" x14ac:dyDescent="0.2">
      <c r="B1" s="8" t="s">
        <v>40</v>
      </c>
      <c r="C1" s="8"/>
      <c r="D1" s="8"/>
      <c r="E1" s="8"/>
      <c r="F1" s="8"/>
      <c r="G1" s="8"/>
      <c r="H1" s="8"/>
      <c r="I1" s="8"/>
    </row>
    <row r="2" spans="1:10" ht="18" customHeight="1" x14ac:dyDescent="0.15">
      <c r="A2" s="101"/>
      <c r="B2" s="104" t="s">
        <v>58</v>
      </c>
      <c r="C2" s="105"/>
      <c r="D2" s="105"/>
      <c r="E2" s="106"/>
      <c r="F2" s="107" t="s">
        <v>37</v>
      </c>
      <c r="G2" s="108"/>
      <c r="H2" s="108"/>
      <c r="I2" s="109"/>
    </row>
    <row r="3" spans="1:10" ht="18" customHeight="1" x14ac:dyDescent="0.15">
      <c r="A3" s="102"/>
      <c r="B3" s="110" t="s">
        <v>44</v>
      </c>
      <c r="C3" s="111"/>
      <c r="D3" s="112"/>
      <c r="E3" s="113" t="s">
        <v>45</v>
      </c>
      <c r="F3" s="115" t="s">
        <v>44</v>
      </c>
      <c r="G3" s="116"/>
      <c r="H3" s="117"/>
      <c r="I3" s="118" t="s">
        <v>45</v>
      </c>
    </row>
    <row r="4" spans="1:10" ht="18" customHeight="1" x14ac:dyDescent="0.15">
      <c r="A4" s="103"/>
      <c r="B4" s="6" t="s">
        <v>46</v>
      </c>
      <c r="C4" s="7" t="s">
        <v>47</v>
      </c>
      <c r="D4" s="7" t="s">
        <v>48</v>
      </c>
      <c r="E4" s="114"/>
      <c r="F4" s="36" t="s">
        <v>41</v>
      </c>
      <c r="G4" s="38" t="s">
        <v>42</v>
      </c>
      <c r="H4" s="37" t="s">
        <v>43</v>
      </c>
      <c r="I4" s="119"/>
    </row>
    <row r="5" spans="1:10" ht="18" customHeight="1" x14ac:dyDescent="0.15">
      <c r="A5" s="4" t="s">
        <v>0</v>
      </c>
      <c r="B5" s="90">
        <v>903172</v>
      </c>
      <c r="C5" s="63">
        <v>425646</v>
      </c>
      <c r="D5" s="63">
        <v>477526</v>
      </c>
      <c r="E5" s="63">
        <v>396135</v>
      </c>
      <c r="F5" s="81">
        <v>-905</v>
      </c>
      <c r="G5" s="82">
        <v>-648</v>
      </c>
      <c r="H5" s="82">
        <v>-257</v>
      </c>
      <c r="I5" s="83">
        <v>60</v>
      </c>
      <c r="J5" s="45"/>
    </row>
    <row r="6" spans="1:10" ht="18" customHeight="1" x14ac:dyDescent="0.15">
      <c r="A6" s="12" t="s">
        <v>1</v>
      </c>
      <c r="B6" s="64">
        <v>712173</v>
      </c>
      <c r="C6" s="63">
        <v>335516</v>
      </c>
      <c r="D6" s="63">
        <v>376657</v>
      </c>
      <c r="E6" s="63">
        <v>313791</v>
      </c>
      <c r="F6" s="81">
        <v>-620</v>
      </c>
      <c r="G6" s="84">
        <v>-449</v>
      </c>
      <c r="H6" s="84">
        <v>-171</v>
      </c>
      <c r="I6" s="85">
        <v>77</v>
      </c>
      <c r="J6" s="45"/>
    </row>
    <row r="7" spans="1:10" ht="18" customHeight="1" x14ac:dyDescent="0.15">
      <c r="A7" s="2" t="s">
        <v>2</v>
      </c>
      <c r="B7" s="91">
        <v>190999</v>
      </c>
      <c r="C7" s="65">
        <v>90130</v>
      </c>
      <c r="D7" s="65">
        <v>100869</v>
      </c>
      <c r="E7" s="65">
        <v>82344</v>
      </c>
      <c r="F7" s="86">
        <v>-285</v>
      </c>
      <c r="G7" s="87">
        <v>-199</v>
      </c>
      <c r="H7" s="87">
        <v>-86</v>
      </c>
      <c r="I7" s="88">
        <v>-17</v>
      </c>
      <c r="J7" s="45"/>
    </row>
    <row r="8" spans="1:10" ht="18" customHeight="1" x14ac:dyDescent="0.15">
      <c r="A8" s="12" t="s">
        <v>3</v>
      </c>
      <c r="B8" s="66">
        <v>351766</v>
      </c>
      <c r="C8" s="67">
        <v>165523</v>
      </c>
      <c r="D8" s="67">
        <v>186243</v>
      </c>
      <c r="E8" s="68">
        <v>158866</v>
      </c>
      <c r="F8" s="81">
        <v>-200</v>
      </c>
      <c r="G8" s="84">
        <v>-202</v>
      </c>
      <c r="H8" s="82">
        <v>2</v>
      </c>
      <c r="I8" s="89">
        <v>41</v>
      </c>
      <c r="J8" s="45"/>
    </row>
    <row r="9" spans="1:10" ht="18" customHeight="1" x14ac:dyDescent="0.15">
      <c r="A9" s="12" t="s">
        <v>4</v>
      </c>
      <c r="B9" s="66">
        <v>46755</v>
      </c>
      <c r="C9" s="67">
        <v>21723</v>
      </c>
      <c r="D9" s="67">
        <v>25032</v>
      </c>
      <c r="E9" s="68">
        <v>20004</v>
      </c>
      <c r="F9" s="11">
        <v>-55</v>
      </c>
      <c r="G9" s="39">
        <v>-42</v>
      </c>
      <c r="H9" s="39">
        <v>-13</v>
      </c>
      <c r="I9" s="27">
        <v>19</v>
      </c>
      <c r="J9" s="45"/>
    </row>
    <row r="10" spans="1:10" ht="18" customHeight="1" x14ac:dyDescent="0.15">
      <c r="A10" s="12" t="s">
        <v>5</v>
      </c>
      <c r="B10" s="66">
        <v>59339</v>
      </c>
      <c r="C10" s="67">
        <v>27894</v>
      </c>
      <c r="D10" s="67">
        <v>31445</v>
      </c>
      <c r="E10" s="68">
        <v>24182</v>
      </c>
      <c r="F10" s="11">
        <v>-45</v>
      </c>
      <c r="G10" s="39">
        <v>-40</v>
      </c>
      <c r="H10" s="39">
        <v>-5</v>
      </c>
      <c r="I10" s="27">
        <v>7</v>
      </c>
      <c r="J10" s="45"/>
    </row>
    <row r="11" spans="1:10" ht="18" customHeight="1" x14ac:dyDescent="0.15">
      <c r="A11" s="12" t="s">
        <v>6</v>
      </c>
      <c r="B11" s="66">
        <v>25483</v>
      </c>
      <c r="C11" s="67">
        <v>12078</v>
      </c>
      <c r="D11" s="67">
        <v>13405</v>
      </c>
      <c r="E11" s="68">
        <v>10234</v>
      </c>
      <c r="F11" s="11">
        <v>-41</v>
      </c>
      <c r="G11" s="39">
        <v>-18</v>
      </c>
      <c r="H11" s="39">
        <v>-23</v>
      </c>
      <c r="I11" s="27">
        <v>-7</v>
      </c>
      <c r="J11" s="45"/>
    </row>
    <row r="12" spans="1:10" ht="18" customHeight="1" x14ac:dyDescent="0.15">
      <c r="A12" s="12" t="s">
        <v>7</v>
      </c>
      <c r="B12" s="66">
        <v>22878</v>
      </c>
      <c r="C12" s="67">
        <v>11094</v>
      </c>
      <c r="D12" s="67">
        <v>11784</v>
      </c>
      <c r="E12" s="68">
        <v>10219</v>
      </c>
      <c r="F12" s="11">
        <v>-43</v>
      </c>
      <c r="G12" s="39">
        <v>-12</v>
      </c>
      <c r="H12" s="39">
        <v>-31</v>
      </c>
      <c r="I12" s="27">
        <v>9</v>
      </c>
      <c r="J12" s="45"/>
    </row>
    <row r="13" spans="1:10" ht="18" customHeight="1" x14ac:dyDescent="0.15">
      <c r="A13" s="12" t="s">
        <v>8</v>
      </c>
      <c r="B13" s="66">
        <v>67730</v>
      </c>
      <c r="C13" s="67">
        <v>31677</v>
      </c>
      <c r="D13" s="67">
        <v>36053</v>
      </c>
      <c r="E13" s="68">
        <v>31072</v>
      </c>
      <c r="F13" s="11">
        <v>-108</v>
      </c>
      <c r="G13" s="39">
        <v>-46</v>
      </c>
      <c r="H13" s="39">
        <v>-62</v>
      </c>
      <c r="I13" s="27">
        <v>-3</v>
      </c>
      <c r="J13" s="45"/>
    </row>
    <row r="14" spans="1:10" ht="18" customHeight="1" x14ac:dyDescent="0.15">
      <c r="A14" s="12" t="s">
        <v>9</v>
      </c>
      <c r="B14" s="66">
        <v>26228</v>
      </c>
      <c r="C14" s="67">
        <v>12188</v>
      </c>
      <c r="D14" s="67">
        <v>14040</v>
      </c>
      <c r="E14" s="68">
        <v>12867</v>
      </c>
      <c r="F14" s="11">
        <v>-80</v>
      </c>
      <c r="G14" s="39">
        <v>-41</v>
      </c>
      <c r="H14" s="39">
        <v>-39</v>
      </c>
      <c r="I14" s="27">
        <v>-21</v>
      </c>
      <c r="J14" s="45"/>
    </row>
    <row r="15" spans="1:10" ht="18" customHeight="1" x14ac:dyDescent="0.15">
      <c r="A15" s="12" t="s">
        <v>35</v>
      </c>
      <c r="B15" s="66">
        <v>57716</v>
      </c>
      <c r="C15" s="67">
        <v>27286</v>
      </c>
      <c r="D15" s="67">
        <v>30430</v>
      </c>
      <c r="E15" s="68">
        <v>23601</v>
      </c>
      <c r="F15" s="11">
        <v>-52</v>
      </c>
      <c r="G15" s="39">
        <v>-47</v>
      </c>
      <c r="H15" s="39">
        <v>-5</v>
      </c>
      <c r="I15" s="27">
        <v>9</v>
      </c>
      <c r="J15" s="45"/>
    </row>
    <row r="16" spans="1:10" ht="18" customHeight="1" x14ac:dyDescent="0.15">
      <c r="A16" s="12" t="s">
        <v>39</v>
      </c>
      <c r="B16" s="66">
        <v>54278</v>
      </c>
      <c r="C16" s="67">
        <v>26053</v>
      </c>
      <c r="D16" s="67">
        <v>28225</v>
      </c>
      <c r="E16" s="68">
        <v>22746</v>
      </c>
      <c r="F16" s="11">
        <v>4</v>
      </c>
      <c r="G16" s="40">
        <v>-1</v>
      </c>
      <c r="H16" s="40">
        <v>5</v>
      </c>
      <c r="I16" s="27">
        <v>23</v>
      </c>
      <c r="J16" s="45"/>
    </row>
    <row r="17" spans="1:10" ht="18" customHeight="1" x14ac:dyDescent="0.15">
      <c r="A17" s="5" t="s">
        <v>10</v>
      </c>
      <c r="B17" s="69">
        <v>7857</v>
      </c>
      <c r="C17" s="70">
        <v>3617</v>
      </c>
      <c r="D17" s="70">
        <v>4240</v>
      </c>
      <c r="E17" s="71">
        <v>3383</v>
      </c>
      <c r="F17" s="44">
        <v>-10</v>
      </c>
      <c r="G17" s="40">
        <v>-13</v>
      </c>
      <c r="H17" s="42">
        <v>3</v>
      </c>
      <c r="I17" s="22">
        <v>-4</v>
      </c>
      <c r="J17" s="45"/>
    </row>
    <row r="18" spans="1:10" ht="18" customHeight="1" x14ac:dyDescent="0.15">
      <c r="A18" s="23" t="s">
        <v>38</v>
      </c>
      <c r="B18" s="72">
        <v>7857</v>
      </c>
      <c r="C18" s="73">
        <v>3617</v>
      </c>
      <c r="D18" s="73">
        <v>4240</v>
      </c>
      <c r="E18" s="74">
        <v>3383</v>
      </c>
      <c r="F18" s="11">
        <v>-10</v>
      </c>
      <c r="G18" s="40">
        <v>-13</v>
      </c>
      <c r="H18" s="42">
        <v>3</v>
      </c>
      <c r="I18" s="27">
        <v>-4</v>
      </c>
      <c r="J18" s="45"/>
    </row>
    <row r="19" spans="1:10" ht="18" customHeight="1" x14ac:dyDescent="0.15">
      <c r="A19" s="3" t="s">
        <v>11</v>
      </c>
      <c r="B19" s="75">
        <v>21947</v>
      </c>
      <c r="C19" s="70">
        <v>10331</v>
      </c>
      <c r="D19" s="70">
        <v>11616</v>
      </c>
      <c r="E19" s="76">
        <v>9096</v>
      </c>
      <c r="F19" s="44">
        <v>-31</v>
      </c>
      <c r="G19" s="40">
        <v>-30</v>
      </c>
      <c r="H19" s="42">
        <v>-1</v>
      </c>
      <c r="I19" s="30">
        <v>1</v>
      </c>
      <c r="J19" s="45"/>
    </row>
    <row r="20" spans="1:10" ht="18" customHeight="1" x14ac:dyDescent="0.15">
      <c r="A20" s="23" t="s">
        <v>12</v>
      </c>
      <c r="B20" s="66">
        <v>15510</v>
      </c>
      <c r="C20" s="67">
        <v>7263</v>
      </c>
      <c r="D20" s="67">
        <v>8247</v>
      </c>
      <c r="E20" s="68">
        <v>6249</v>
      </c>
      <c r="F20" s="11">
        <v>-12</v>
      </c>
      <c r="G20" s="39">
        <v>-17</v>
      </c>
      <c r="H20" s="41">
        <v>5</v>
      </c>
      <c r="I20" s="27">
        <v>4</v>
      </c>
      <c r="J20" s="45"/>
    </row>
    <row r="21" spans="1:10" ht="18" customHeight="1" x14ac:dyDescent="0.15">
      <c r="A21" s="23" t="s">
        <v>13</v>
      </c>
      <c r="B21" s="66">
        <v>3624</v>
      </c>
      <c r="C21" s="67">
        <v>1660</v>
      </c>
      <c r="D21" s="67">
        <v>1964</v>
      </c>
      <c r="E21" s="68">
        <v>1476</v>
      </c>
      <c r="F21" s="11">
        <v>-17</v>
      </c>
      <c r="G21" s="39">
        <v>-9</v>
      </c>
      <c r="H21" s="39">
        <v>-8</v>
      </c>
      <c r="I21" s="27">
        <v>-6</v>
      </c>
      <c r="J21" s="45"/>
    </row>
    <row r="22" spans="1:10" ht="18" customHeight="1" x14ac:dyDescent="0.15">
      <c r="A22" s="50" t="s">
        <v>14</v>
      </c>
      <c r="B22" s="66">
        <v>2813</v>
      </c>
      <c r="C22" s="67">
        <v>1408</v>
      </c>
      <c r="D22" s="67">
        <v>1405</v>
      </c>
      <c r="E22" s="68">
        <v>1371</v>
      </c>
      <c r="F22" s="11">
        <v>-2</v>
      </c>
      <c r="G22" s="48">
        <v>-4</v>
      </c>
      <c r="H22" s="40">
        <v>2</v>
      </c>
      <c r="I22" s="27">
        <v>3</v>
      </c>
      <c r="J22" s="49"/>
    </row>
    <row r="23" spans="1:10" ht="18" customHeight="1" x14ac:dyDescent="0.15">
      <c r="A23" s="3" t="s">
        <v>15</v>
      </c>
      <c r="B23" s="75">
        <v>42061</v>
      </c>
      <c r="C23" s="70">
        <v>19809</v>
      </c>
      <c r="D23" s="70">
        <v>22252</v>
      </c>
      <c r="E23" s="76">
        <v>16619</v>
      </c>
      <c r="F23" s="44">
        <v>-53</v>
      </c>
      <c r="G23" s="40">
        <v>-31</v>
      </c>
      <c r="H23" s="42">
        <v>-22</v>
      </c>
      <c r="I23" s="30">
        <v>7</v>
      </c>
      <c r="J23" s="45"/>
    </row>
    <row r="24" spans="1:10" ht="18" customHeight="1" x14ac:dyDescent="0.15">
      <c r="A24" s="23" t="s">
        <v>16</v>
      </c>
      <c r="B24" s="66">
        <v>10671</v>
      </c>
      <c r="C24" s="67">
        <v>4951</v>
      </c>
      <c r="D24" s="67">
        <v>5720</v>
      </c>
      <c r="E24" s="68">
        <v>4544</v>
      </c>
      <c r="F24" s="11">
        <v>-24</v>
      </c>
      <c r="G24" s="39">
        <v>-8</v>
      </c>
      <c r="H24" s="41">
        <v>-16</v>
      </c>
      <c r="I24" s="27">
        <v>-4</v>
      </c>
      <c r="J24" s="45"/>
    </row>
    <row r="25" spans="1:10" ht="18" customHeight="1" x14ac:dyDescent="0.15">
      <c r="A25" s="23" t="s">
        <v>17</v>
      </c>
      <c r="B25" s="66">
        <v>6593</v>
      </c>
      <c r="C25" s="67">
        <v>3105</v>
      </c>
      <c r="D25" s="67">
        <v>3488</v>
      </c>
      <c r="E25" s="68">
        <v>2496</v>
      </c>
      <c r="F25" s="11">
        <v>-9</v>
      </c>
      <c r="G25" s="39">
        <v>-6</v>
      </c>
      <c r="H25" s="39">
        <v>-3</v>
      </c>
      <c r="I25" s="27">
        <v>-5</v>
      </c>
      <c r="J25" s="45"/>
    </row>
    <row r="26" spans="1:10" ht="18" customHeight="1" x14ac:dyDescent="0.15">
      <c r="A26" s="23" t="s">
        <v>36</v>
      </c>
      <c r="B26" s="66">
        <v>24797</v>
      </c>
      <c r="C26" s="67">
        <v>11753</v>
      </c>
      <c r="D26" s="67">
        <v>13044</v>
      </c>
      <c r="E26" s="68">
        <v>9579</v>
      </c>
      <c r="F26" s="11">
        <v>-20</v>
      </c>
      <c r="G26" s="40">
        <v>-17</v>
      </c>
      <c r="H26" s="40">
        <v>-3</v>
      </c>
      <c r="I26" s="27">
        <v>16</v>
      </c>
      <c r="J26" s="45"/>
    </row>
    <row r="27" spans="1:10" ht="18" customHeight="1" x14ac:dyDescent="0.15">
      <c r="A27" s="3" t="s">
        <v>18</v>
      </c>
      <c r="B27" s="75">
        <v>47262</v>
      </c>
      <c r="C27" s="70">
        <v>22674</v>
      </c>
      <c r="D27" s="70">
        <v>24588</v>
      </c>
      <c r="E27" s="76">
        <v>18976</v>
      </c>
      <c r="F27" s="44">
        <v>-42</v>
      </c>
      <c r="G27" s="41">
        <v>-27</v>
      </c>
      <c r="H27" s="42">
        <v>-15</v>
      </c>
      <c r="I27" s="30">
        <v>14</v>
      </c>
      <c r="J27" s="45"/>
    </row>
    <row r="28" spans="1:10" ht="18" customHeight="1" x14ac:dyDescent="0.15">
      <c r="A28" s="23" t="s">
        <v>19</v>
      </c>
      <c r="B28" s="66">
        <v>6547</v>
      </c>
      <c r="C28" s="67">
        <v>3076</v>
      </c>
      <c r="D28" s="67">
        <v>3471</v>
      </c>
      <c r="E28" s="68">
        <v>2816</v>
      </c>
      <c r="F28" s="11">
        <v>-4</v>
      </c>
      <c r="G28" s="41">
        <v>-4</v>
      </c>
      <c r="H28" s="41">
        <v>0</v>
      </c>
      <c r="I28" s="27">
        <v>1</v>
      </c>
      <c r="J28" s="45"/>
    </row>
    <row r="29" spans="1:10" ht="18" customHeight="1" x14ac:dyDescent="0.15">
      <c r="A29" s="23" t="s">
        <v>20</v>
      </c>
      <c r="B29" s="66">
        <v>7692</v>
      </c>
      <c r="C29" s="67">
        <v>3670</v>
      </c>
      <c r="D29" s="67">
        <v>4022</v>
      </c>
      <c r="E29" s="68">
        <v>2972</v>
      </c>
      <c r="F29" s="11">
        <v>6</v>
      </c>
      <c r="G29" s="39">
        <v>2</v>
      </c>
      <c r="H29" s="39">
        <v>4</v>
      </c>
      <c r="I29" s="27">
        <v>4</v>
      </c>
      <c r="J29" s="45"/>
    </row>
    <row r="30" spans="1:10" ht="18" customHeight="1" x14ac:dyDescent="0.15">
      <c r="A30" s="23" t="s">
        <v>21</v>
      </c>
      <c r="B30" s="66">
        <v>5122</v>
      </c>
      <c r="C30" s="67">
        <v>2544</v>
      </c>
      <c r="D30" s="67">
        <v>2578</v>
      </c>
      <c r="E30" s="68">
        <v>2243</v>
      </c>
      <c r="F30" s="11">
        <v>-12</v>
      </c>
      <c r="G30" s="39">
        <v>-4</v>
      </c>
      <c r="H30" s="39">
        <v>-8</v>
      </c>
      <c r="I30" s="27">
        <v>3</v>
      </c>
      <c r="J30" s="45"/>
    </row>
    <row r="31" spans="1:10" ht="18" customHeight="1" x14ac:dyDescent="0.15">
      <c r="A31" s="23" t="s">
        <v>22</v>
      </c>
      <c r="B31" s="66">
        <v>7525</v>
      </c>
      <c r="C31" s="67">
        <v>3576</v>
      </c>
      <c r="D31" s="67">
        <v>3949</v>
      </c>
      <c r="E31" s="68">
        <v>3074</v>
      </c>
      <c r="F31" s="11">
        <v>-18</v>
      </c>
      <c r="G31" s="39">
        <v>-4</v>
      </c>
      <c r="H31" s="39">
        <v>-14</v>
      </c>
      <c r="I31" s="27">
        <v>5</v>
      </c>
      <c r="J31" s="45"/>
    </row>
    <row r="32" spans="1:10" ht="18" customHeight="1" x14ac:dyDescent="0.15">
      <c r="A32" s="23" t="s">
        <v>32</v>
      </c>
      <c r="B32" s="66">
        <v>11488</v>
      </c>
      <c r="C32" s="67">
        <v>5474</v>
      </c>
      <c r="D32" s="67">
        <v>6014</v>
      </c>
      <c r="E32" s="68">
        <v>4292</v>
      </c>
      <c r="F32" s="11">
        <v>4</v>
      </c>
      <c r="G32" s="39">
        <v>-6</v>
      </c>
      <c r="H32" s="39">
        <v>10</v>
      </c>
      <c r="I32" s="27">
        <v>6</v>
      </c>
      <c r="J32" s="45"/>
    </row>
    <row r="33" spans="1:10" ht="18" customHeight="1" x14ac:dyDescent="0.15">
      <c r="A33" s="23" t="s">
        <v>34</v>
      </c>
      <c r="B33" s="66">
        <v>8888</v>
      </c>
      <c r="C33" s="67">
        <v>4334</v>
      </c>
      <c r="D33" s="67">
        <v>4554</v>
      </c>
      <c r="E33" s="68">
        <v>3579</v>
      </c>
      <c r="F33" s="11">
        <v>-18</v>
      </c>
      <c r="G33" s="39">
        <v>-11</v>
      </c>
      <c r="H33" s="40">
        <v>-7</v>
      </c>
      <c r="I33" s="27">
        <v>-5</v>
      </c>
      <c r="J33" s="45"/>
    </row>
    <row r="34" spans="1:10" ht="18" customHeight="1" x14ac:dyDescent="0.15">
      <c r="A34" s="3" t="s">
        <v>23</v>
      </c>
      <c r="B34" s="75">
        <v>38644</v>
      </c>
      <c r="C34" s="70">
        <v>18175</v>
      </c>
      <c r="D34" s="70">
        <v>20469</v>
      </c>
      <c r="E34" s="76">
        <v>17727</v>
      </c>
      <c r="F34" s="44">
        <v>-73</v>
      </c>
      <c r="G34" s="42">
        <v>-39</v>
      </c>
      <c r="H34" s="42">
        <v>-34</v>
      </c>
      <c r="I34" s="30">
        <v>-8</v>
      </c>
      <c r="J34" s="45"/>
    </row>
    <row r="35" spans="1:10" ht="18" customHeight="1" x14ac:dyDescent="0.15">
      <c r="A35" s="23" t="s">
        <v>24</v>
      </c>
      <c r="B35" s="66">
        <v>19809</v>
      </c>
      <c r="C35" s="67">
        <v>9221</v>
      </c>
      <c r="D35" s="67">
        <v>10588</v>
      </c>
      <c r="E35" s="68">
        <v>9431</v>
      </c>
      <c r="F35" s="11">
        <v>-35</v>
      </c>
      <c r="G35" s="39">
        <v>-29</v>
      </c>
      <c r="H35" s="41">
        <v>-6</v>
      </c>
      <c r="I35" s="27">
        <v>1</v>
      </c>
      <c r="J35" s="45"/>
    </row>
    <row r="36" spans="1:10" ht="18" customHeight="1" x14ac:dyDescent="0.15">
      <c r="A36" s="23" t="s">
        <v>25</v>
      </c>
      <c r="B36" s="66">
        <v>15327</v>
      </c>
      <c r="C36" s="67">
        <v>7293</v>
      </c>
      <c r="D36" s="67">
        <v>8034</v>
      </c>
      <c r="E36" s="68">
        <v>6559</v>
      </c>
      <c r="F36" s="11">
        <v>-26</v>
      </c>
      <c r="G36" s="39">
        <v>-2</v>
      </c>
      <c r="H36" s="39">
        <v>-24</v>
      </c>
      <c r="I36" s="27">
        <v>-2</v>
      </c>
      <c r="J36" s="45"/>
    </row>
    <row r="37" spans="1:10" ht="18" customHeight="1" x14ac:dyDescent="0.15">
      <c r="A37" s="23" t="s">
        <v>26</v>
      </c>
      <c r="B37" s="66">
        <v>3508</v>
      </c>
      <c r="C37" s="67">
        <v>1661</v>
      </c>
      <c r="D37" s="67">
        <v>1847</v>
      </c>
      <c r="E37" s="68">
        <v>1737</v>
      </c>
      <c r="F37" s="11">
        <v>-12</v>
      </c>
      <c r="G37" s="39">
        <v>-8</v>
      </c>
      <c r="H37" s="40">
        <v>-4</v>
      </c>
      <c r="I37" s="27">
        <v>-7</v>
      </c>
      <c r="J37" s="45"/>
    </row>
    <row r="38" spans="1:10" ht="18" customHeight="1" x14ac:dyDescent="0.15">
      <c r="A38" s="3" t="s">
        <v>27</v>
      </c>
      <c r="B38" s="75">
        <v>33228</v>
      </c>
      <c r="C38" s="70">
        <v>15524</v>
      </c>
      <c r="D38" s="70">
        <v>17704</v>
      </c>
      <c r="E38" s="77">
        <v>16543</v>
      </c>
      <c r="F38" s="44">
        <v>-76</v>
      </c>
      <c r="G38" s="42">
        <v>-59</v>
      </c>
      <c r="H38" s="42">
        <v>-17</v>
      </c>
      <c r="I38" s="30">
        <v>-27</v>
      </c>
      <c r="J38" s="45"/>
    </row>
    <row r="39" spans="1:10" ht="18" customHeight="1" x14ac:dyDescent="0.15">
      <c r="A39" s="23" t="s">
        <v>28</v>
      </c>
      <c r="B39" s="66">
        <v>13577</v>
      </c>
      <c r="C39" s="67">
        <v>6296</v>
      </c>
      <c r="D39" s="67">
        <v>7281</v>
      </c>
      <c r="E39" s="68">
        <v>6654</v>
      </c>
      <c r="F39" s="11">
        <v>-17</v>
      </c>
      <c r="G39" s="39">
        <v>-19</v>
      </c>
      <c r="H39" s="41">
        <v>2</v>
      </c>
      <c r="I39" s="27">
        <v>-12</v>
      </c>
      <c r="J39" s="45"/>
    </row>
    <row r="40" spans="1:10" ht="18" customHeight="1" x14ac:dyDescent="0.15">
      <c r="A40" s="23" t="s">
        <v>29</v>
      </c>
      <c r="B40" s="16">
        <v>2674</v>
      </c>
      <c r="C40" s="17">
        <v>1170</v>
      </c>
      <c r="D40" s="17">
        <v>1504</v>
      </c>
      <c r="E40" s="18">
        <v>1298</v>
      </c>
      <c r="F40" s="92">
        <v>-6</v>
      </c>
      <c r="G40" s="39">
        <v>-2</v>
      </c>
      <c r="H40" s="39">
        <v>-4</v>
      </c>
      <c r="I40" s="27">
        <v>-6</v>
      </c>
      <c r="J40" s="45"/>
    </row>
    <row r="41" spans="1:10" ht="18" customHeight="1" x14ac:dyDescent="0.15">
      <c r="A41" s="23" t="s">
        <v>30</v>
      </c>
      <c r="B41" s="16">
        <v>2355</v>
      </c>
      <c r="C41" s="17">
        <v>1072</v>
      </c>
      <c r="D41" s="17">
        <v>1283</v>
      </c>
      <c r="E41" s="18">
        <v>1222</v>
      </c>
      <c r="F41" s="92">
        <v>-7</v>
      </c>
      <c r="G41" s="39">
        <v>-6</v>
      </c>
      <c r="H41" s="39">
        <v>-1</v>
      </c>
      <c r="I41" s="27">
        <v>1</v>
      </c>
      <c r="J41" s="45"/>
    </row>
    <row r="42" spans="1:10" ht="18" customHeight="1" x14ac:dyDescent="0.15">
      <c r="A42" s="23" t="s">
        <v>31</v>
      </c>
      <c r="B42" s="16">
        <v>384</v>
      </c>
      <c r="C42" s="17">
        <v>175</v>
      </c>
      <c r="D42" s="17">
        <v>209</v>
      </c>
      <c r="E42" s="18">
        <v>214</v>
      </c>
      <c r="F42" s="92">
        <v>0</v>
      </c>
      <c r="G42" s="39">
        <v>0</v>
      </c>
      <c r="H42" s="39">
        <v>0</v>
      </c>
      <c r="I42" s="27">
        <v>1</v>
      </c>
      <c r="J42" s="45"/>
    </row>
    <row r="43" spans="1:10" ht="18" customHeight="1" thickBot="1" x14ac:dyDescent="0.2">
      <c r="A43" s="31" t="s">
        <v>33</v>
      </c>
      <c r="B43" s="78">
        <v>14238</v>
      </c>
      <c r="C43" s="79">
        <v>6811</v>
      </c>
      <c r="D43" s="79">
        <v>7427</v>
      </c>
      <c r="E43" s="80">
        <v>7155</v>
      </c>
      <c r="F43" s="52">
        <v>-46</v>
      </c>
      <c r="G43" s="43">
        <v>-32</v>
      </c>
      <c r="H43" s="43">
        <v>-14</v>
      </c>
      <c r="I43" s="60">
        <v>-11</v>
      </c>
      <c r="J43" s="45"/>
    </row>
    <row r="44" spans="1:10" ht="18" customHeight="1" x14ac:dyDescent="0.15">
      <c r="A44" s="57"/>
      <c r="B44" s="51"/>
    </row>
    <row r="45" spans="1:10" x14ac:dyDescent="0.15">
      <c r="A45" s="56"/>
      <c r="B45" s="56"/>
      <c r="C45" s="56"/>
      <c r="D45" s="56"/>
      <c r="E45" s="56"/>
      <c r="F45" s="56"/>
      <c r="G45" s="56"/>
    </row>
    <row r="46" spans="1:10" x14ac:dyDescent="0.15">
      <c r="A46" s="56"/>
      <c r="B46" s="56"/>
      <c r="C46" s="56"/>
      <c r="D46" s="56"/>
      <c r="E46" s="56"/>
      <c r="F46" s="56"/>
      <c r="G46" s="56"/>
    </row>
  </sheetData>
  <mergeCells count="7">
    <mergeCell ref="A2:A4"/>
    <mergeCell ref="B2:E2"/>
    <mergeCell ref="F2:I2"/>
    <mergeCell ref="B3:D3"/>
    <mergeCell ref="E3:E4"/>
    <mergeCell ref="F3:H3"/>
    <mergeCell ref="I3:I4"/>
  </mergeCells>
  <phoneticPr fontId="3"/>
  <printOptions horizontalCentered="1" verticalCentered="1"/>
  <pageMargins left="0.78740157480314965" right="0.59055118110236227" top="0.59055118110236227" bottom="0.39370078740157483" header="0" footer="0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46"/>
  <sheetViews>
    <sheetView view="pageBreakPreview" zoomScale="130" zoomScaleNormal="80" zoomScaleSheetLayoutView="130" workbookViewId="0">
      <pane xSplit="1" ySplit="4" topLeftCell="B5" activePane="bottomRight" state="frozen"/>
      <selection activeCell="L39" sqref="L39"/>
      <selection pane="topRight" activeCell="L39" sqref="L39"/>
      <selection pane="bottomLeft" activeCell="L39" sqref="L39"/>
      <selection pane="bottomRight" activeCell="F38" sqref="F38"/>
    </sheetView>
  </sheetViews>
  <sheetFormatPr defaultRowHeight="13.5" x14ac:dyDescent="0.15"/>
  <cols>
    <col min="1" max="1" width="12.25" customWidth="1"/>
    <col min="2" max="2" width="10.5" style="1" customWidth="1"/>
    <col min="3" max="5" width="9" style="1"/>
    <col min="6" max="6" width="8.375" style="35" customWidth="1"/>
    <col min="7" max="7" width="8.875" style="35" customWidth="1"/>
    <col min="8" max="8" width="9.125" style="35" customWidth="1"/>
    <col min="9" max="9" width="9" style="35"/>
    <col min="11" max="14" width="9" customWidth="1"/>
    <col min="16" max="16" width="9" customWidth="1"/>
  </cols>
  <sheetData>
    <row r="1" spans="1:10" ht="18" customHeight="1" thickBot="1" x14ac:dyDescent="0.2">
      <c r="B1" s="8" t="s">
        <v>40</v>
      </c>
      <c r="C1" s="8"/>
      <c r="D1" s="8"/>
      <c r="E1" s="8"/>
      <c r="F1" s="8"/>
      <c r="G1" s="8"/>
      <c r="H1" s="8"/>
      <c r="I1" s="8"/>
    </row>
    <row r="2" spans="1:10" ht="18" customHeight="1" x14ac:dyDescent="0.15">
      <c r="A2" s="101"/>
      <c r="B2" s="104" t="s">
        <v>59</v>
      </c>
      <c r="C2" s="105"/>
      <c r="D2" s="105"/>
      <c r="E2" s="106"/>
      <c r="F2" s="107" t="s">
        <v>37</v>
      </c>
      <c r="G2" s="108"/>
      <c r="H2" s="108"/>
      <c r="I2" s="109"/>
    </row>
    <row r="3" spans="1:10" ht="18" customHeight="1" x14ac:dyDescent="0.15">
      <c r="A3" s="102"/>
      <c r="B3" s="110" t="s">
        <v>44</v>
      </c>
      <c r="C3" s="111"/>
      <c r="D3" s="112"/>
      <c r="E3" s="113" t="s">
        <v>45</v>
      </c>
      <c r="F3" s="115" t="s">
        <v>44</v>
      </c>
      <c r="G3" s="116"/>
      <c r="H3" s="117"/>
      <c r="I3" s="118" t="s">
        <v>45</v>
      </c>
    </row>
    <row r="4" spans="1:10" ht="18" customHeight="1" x14ac:dyDescent="0.15">
      <c r="A4" s="103"/>
      <c r="B4" s="6" t="s">
        <v>46</v>
      </c>
      <c r="C4" s="7" t="s">
        <v>47</v>
      </c>
      <c r="D4" s="7" t="s">
        <v>48</v>
      </c>
      <c r="E4" s="114"/>
      <c r="F4" s="36" t="s">
        <v>41</v>
      </c>
      <c r="G4" s="38" t="s">
        <v>42</v>
      </c>
      <c r="H4" s="37" t="s">
        <v>43</v>
      </c>
      <c r="I4" s="119"/>
    </row>
    <row r="5" spans="1:10" ht="18" customHeight="1" x14ac:dyDescent="0.15">
      <c r="A5" s="4" t="s">
        <v>0</v>
      </c>
      <c r="B5" s="90">
        <v>902377</v>
      </c>
      <c r="C5" s="63">
        <v>425306</v>
      </c>
      <c r="D5" s="63">
        <v>477071</v>
      </c>
      <c r="E5" s="63">
        <v>396109</v>
      </c>
      <c r="F5" s="81">
        <v>-795</v>
      </c>
      <c r="G5" s="82">
        <v>-771</v>
      </c>
      <c r="H5" s="82">
        <v>-24</v>
      </c>
      <c r="I5" s="83">
        <v>-26</v>
      </c>
      <c r="J5" s="45"/>
    </row>
    <row r="6" spans="1:10" ht="18" customHeight="1" x14ac:dyDescent="0.15">
      <c r="A6" s="12" t="s">
        <v>1</v>
      </c>
      <c r="B6" s="64">
        <v>711654</v>
      </c>
      <c r="C6" s="63">
        <v>335282</v>
      </c>
      <c r="D6" s="63">
        <v>376372</v>
      </c>
      <c r="E6" s="63">
        <v>313824</v>
      </c>
      <c r="F6" s="81">
        <v>-519</v>
      </c>
      <c r="G6" s="84">
        <v>-552</v>
      </c>
      <c r="H6" s="84">
        <v>33</v>
      </c>
      <c r="I6" s="85">
        <v>33</v>
      </c>
      <c r="J6" s="45"/>
    </row>
    <row r="7" spans="1:10" ht="18" customHeight="1" x14ac:dyDescent="0.15">
      <c r="A7" s="2" t="s">
        <v>2</v>
      </c>
      <c r="B7" s="91">
        <v>190723</v>
      </c>
      <c r="C7" s="65">
        <v>90024</v>
      </c>
      <c r="D7" s="65">
        <v>100699</v>
      </c>
      <c r="E7" s="65">
        <v>82285</v>
      </c>
      <c r="F7" s="86">
        <v>-276</v>
      </c>
      <c r="G7" s="87">
        <v>-219</v>
      </c>
      <c r="H7" s="87">
        <v>-57</v>
      </c>
      <c r="I7" s="88">
        <v>-59</v>
      </c>
      <c r="J7" s="45"/>
    </row>
    <row r="8" spans="1:10" ht="18" customHeight="1" x14ac:dyDescent="0.15">
      <c r="A8" s="12" t="s">
        <v>3</v>
      </c>
      <c r="B8" s="66">
        <v>351598</v>
      </c>
      <c r="C8" s="67">
        <v>165439</v>
      </c>
      <c r="D8" s="67">
        <v>186159</v>
      </c>
      <c r="E8" s="68">
        <v>158911</v>
      </c>
      <c r="F8" s="81">
        <v>-168</v>
      </c>
      <c r="G8" s="84">
        <v>-224</v>
      </c>
      <c r="H8" s="82">
        <v>56</v>
      </c>
      <c r="I8" s="89">
        <v>45</v>
      </c>
      <c r="J8" s="45"/>
    </row>
    <row r="9" spans="1:10" ht="18" customHeight="1" x14ac:dyDescent="0.15">
      <c r="A9" s="12" t="s">
        <v>4</v>
      </c>
      <c r="B9" s="66">
        <v>46704</v>
      </c>
      <c r="C9" s="67">
        <v>21702</v>
      </c>
      <c r="D9" s="67">
        <v>25002</v>
      </c>
      <c r="E9" s="68">
        <v>19987</v>
      </c>
      <c r="F9" s="11">
        <v>-51</v>
      </c>
      <c r="G9" s="39">
        <v>-63</v>
      </c>
      <c r="H9" s="39">
        <v>12</v>
      </c>
      <c r="I9" s="27">
        <v>-17</v>
      </c>
      <c r="J9" s="45"/>
    </row>
    <row r="10" spans="1:10" ht="18" customHeight="1" x14ac:dyDescent="0.15">
      <c r="A10" s="12" t="s">
        <v>5</v>
      </c>
      <c r="B10" s="66">
        <v>59273</v>
      </c>
      <c r="C10" s="67">
        <v>27867</v>
      </c>
      <c r="D10" s="67">
        <v>31406</v>
      </c>
      <c r="E10" s="68">
        <v>24186</v>
      </c>
      <c r="F10" s="11">
        <v>-66</v>
      </c>
      <c r="G10" s="39">
        <v>-60</v>
      </c>
      <c r="H10" s="39">
        <v>-6</v>
      </c>
      <c r="I10" s="27">
        <v>4</v>
      </c>
      <c r="J10" s="45"/>
    </row>
    <row r="11" spans="1:10" ht="18" customHeight="1" x14ac:dyDescent="0.15">
      <c r="A11" s="12" t="s">
        <v>6</v>
      </c>
      <c r="B11" s="66">
        <v>25470</v>
      </c>
      <c r="C11" s="67">
        <v>12082</v>
      </c>
      <c r="D11" s="67">
        <v>13388</v>
      </c>
      <c r="E11" s="68">
        <v>10240</v>
      </c>
      <c r="F11" s="11">
        <v>-13</v>
      </c>
      <c r="G11" s="39">
        <v>-16</v>
      </c>
      <c r="H11" s="39">
        <v>3</v>
      </c>
      <c r="I11" s="27">
        <v>6</v>
      </c>
      <c r="J11" s="45"/>
    </row>
    <row r="12" spans="1:10" ht="18" customHeight="1" x14ac:dyDescent="0.15">
      <c r="A12" s="12" t="s">
        <v>7</v>
      </c>
      <c r="B12" s="66">
        <v>22830</v>
      </c>
      <c r="C12" s="67">
        <v>11064</v>
      </c>
      <c r="D12" s="67">
        <v>11766</v>
      </c>
      <c r="E12" s="68">
        <v>10205</v>
      </c>
      <c r="F12" s="11">
        <v>-48</v>
      </c>
      <c r="G12" s="39">
        <v>-29</v>
      </c>
      <c r="H12" s="39">
        <v>-19</v>
      </c>
      <c r="I12" s="27">
        <v>-14</v>
      </c>
      <c r="J12" s="45"/>
    </row>
    <row r="13" spans="1:10" ht="18" customHeight="1" x14ac:dyDescent="0.15">
      <c r="A13" s="12" t="s">
        <v>8</v>
      </c>
      <c r="B13" s="66">
        <v>67639</v>
      </c>
      <c r="C13" s="67">
        <v>31642</v>
      </c>
      <c r="D13" s="67">
        <v>35997</v>
      </c>
      <c r="E13" s="68">
        <v>31062</v>
      </c>
      <c r="F13" s="11">
        <v>-91</v>
      </c>
      <c r="G13" s="39">
        <v>-62</v>
      </c>
      <c r="H13" s="39">
        <v>-29</v>
      </c>
      <c r="I13" s="27">
        <v>-10</v>
      </c>
      <c r="J13" s="45"/>
    </row>
    <row r="14" spans="1:10" ht="18" customHeight="1" x14ac:dyDescent="0.15">
      <c r="A14" s="12" t="s">
        <v>9</v>
      </c>
      <c r="B14" s="66">
        <v>26206</v>
      </c>
      <c r="C14" s="67">
        <v>12180</v>
      </c>
      <c r="D14" s="67">
        <v>14026</v>
      </c>
      <c r="E14" s="68">
        <v>12852</v>
      </c>
      <c r="F14" s="11">
        <v>-22</v>
      </c>
      <c r="G14" s="39">
        <v>-35</v>
      </c>
      <c r="H14" s="39">
        <v>13</v>
      </c>
      <c r="I14" s="27">
        <v>-15</v>
      </c>
      <c r="J14" s="45"/>
    </row>
    <row r="15" spans="1:10" ht="18" customHeight="1" x14ac:dyDescent="0.15">
      <c r="A15" s="12" t="s">
        <v>35</v>
      </c>
      <c r="B15" s="66">
        <v>57666</v>
      </c>
      <c r="C15" s="67">
        <v>27258</v>
      </c>
      <c r="D15" s="67">
        <v>30408</v>
      </c>
      <c r="E15" s="68">
        <v>23623</v>
      </c>
      <c r="F15" s="11">
        <v>-50</v>
      </c>
      <c r="G15" s="39">
        <v>-62</v>
      </c>
      <c r="H15" s="39">
        <v>12</v>
      </c>
      <c r="I15" s="27">
        <v>22</v>
      </c>
      <c r="J15" s="45"/>
    </row>
    <row r="16" spans="1:10" ht="18" customHeight="1" x14ac:dyDescent="0.15">
      <c r="A16" s="12" t="s">
        <v>39</v>
      </c>
      <c r="B16" s="66">
        <v>54268</v>
      </c>
      <c r="C16" s="67">
        <v>26048</v>
      </c>
      <c r="D16" s="67">
        <v>28220</v>
      </c>
      <c r="E16" s="68">
        <v>22758</v>
      </c>
      <c r="F16" s="11">
        <v>-10</v>
      </c>
      <c r="G16" s="40">
        <v>-1</v>
      </c>
      <c r="H16" s="40">
        <v>-9</v>
      </c>
      <c r="I16" s="27">
        <v>12</v>
      </c>
      <c r="J16" s="45"/>
    </row>
    <row r="17" spans="1:10" ht="18" customHeight="1" x14ac:dyDescent="0.15">
      <c r="A17" s="5" t="s">
        <v>10</v>
      </c>
      <c r="B17" s="69">
        <v>7825</v>
      </c>
      <c r="C17" s="70">
        <v>3601</v>
      </c>
      <c r="D17" s="70">
        <v>4224</v>
      </c>
      <c r="E17" s="71">
        <v>3372</v>
      </c>
      <c r="F17" s="44">
        <v>-32</v>
      </c>
      <c r="G17" s="40">
        <v>-19</v>
      </c>
      <c r="H17" s="42">
        <v>-13</v>
      </c>
      <c r="I17" s="22">
        <v>-11</v>
      </c>
      <c r="J17" s="45"/>
    </row>
    <row r="18" spans="1:10" ht="18" customHeight="1" x14ac:dyDescent="0.15">
      <c r="A18" s="23" t="s">
        <v>38</v>
      </c>
      <c r="B18" s="72">
        <v>7825</v>
      </c>
      <c r="C18" s="73">
        <v>3601</v>
      </c>
      <c r="D18" s="73">
        <v>4224</v>
      </c>
      <c r="E18" s="74">
        <v>3372</v>
      </c>
      <c r="F18" s="11">
        <v>-32</v>
      </c>
      <c r="G18" s="40">
        <v>-19</v>
      </c>
      <c r="H18" s="42">
        <v>-13</v>
      </c>
      <c r="I18" s="27">
        <v>-11</v>
      </c>
      <c r="J18" s="45"/>
    </row>
    <row r="19" spans="1:10" ht="18" customHeight="1" x14ac:dyDescent="0.15">
      <c r="A19" s="3" t="s">
        <v>11</v>
      </c>
      <c r="B19" s="75">
        <v>21913</v>
      </c>
      <c r="C19" s="70">
        <v>10314</v>
      </c>
      <c r="D19" s="70">
        <v>11599</v>
      </c>
      <c r="E19" s="76">
        <v>9084</v>
      </c>
      <c r="F19" s="44">
        <v>-34</v>
      </c>
      <c r="G19" s="40">
        <v>-26</v>
      </c>
      <c r="H19" s="42">
        <v>-8</v>
      </c>
      <c r="I19" s="30">
        <v>-12</v>
      </c>
      <c r="J19" s="45"/>
    </row>
    <row r="20" spans="1:10" ht="18" customHeight="1" x14ac:dyDescent="0.15">
      <c r="A20" s="23" t="s">
        <v>12</v>
      </c>
      <c r="B20" s="66">
        <v>15499</v>
      </c>
      <c r="C20" s="67">
        <v>7257</v>
      </c>
      <c r="D20" s="67">
        <v>8242</v>
      </c>
      <c r="E20" s="68">
        <v>6248</v>
      </c>
      <c r="F20" s="11">
        <v>-11</v>
      </c>
      <c r="G20" s="39">
        <v>-10</v>
      </c>
      <c r="H20" s="41">
        <v>-1</v>
      </c>
      <c r="I20" s="27">
        <v>-1</v>
      </c>
      <c r="J20" s="45"/>
    </row>
    <row r="21" spans="1:10" ht="18" customHeight="1" x14ac:dyDescent="0.15">
      <c r="A21" s="23" t="s">
        <v>13</v>
      </c>
      <c r="B21" s="66">
        <v>3609</v>
      </c>
      <c r="C21" s="67">
        <v>1652</v>
      </c>
      <c r="D21" s="67">
        <v>1957</v>
      </c>
      <c r="E21" s="68">
        <v>1469</v>
      </c>
      <c r="F21" s="11">
        <v>-15</v>
      </c>
      <c r="G21" s="39">
        <v>-11</v>
      </c>
      <c r="H21" s="39">
        <v>-4</v>
      </c>
      <c r="I21" s="27">
        <v>-7</v>
      </c>
      <c r="J21" s="45"/>
    </row>
    <row r="22" spans="1:10" ht="18" customHeight="1" x14ac:dyDescent="0.15">
      <c r="A22" s="50" t="s">
        <v>14</v>
      </c>
      <c r="B22" s="66">
        <v>2805</v>
      </c>
      <c r="C22" s="67">
        <v>1405</v>
      </c>
      <c r="D22" s="67">
        <v>1400</v>
      </c>
      <c r="E22" s="68">
        <v>1367</v>
      </c>
      <c r="F22" s="11">
        <v>-8</v>
      </c>
      <c r="G22" s="48">
        <v>-5</v>
      </c>
      <c r="H22" s="40">
        <v>-3</v>
      </c>
      <c r="I22" s="27">
        <v>-4</v>
      </c>
      <c r="J22" s="49"/>
    </row>
    <row r="23" spans="1:10" ht="18" customHeight="1" x14ac:dyDescent="0.15">
      <c r="A23" s="3" t="s">
        <v>15</v>
      </c>
      <c r="B23" s="75">
        <v>42013</v>
      </c>
      <c r="C23" s="70">
        <v>19794</v>
      </c>
      <c r="D23" s="70">
        <v>22219</v>
      </c>
      <c r="E23" s="76">
        <v>16618</v>
      </c>
      <c r="F23" s="44">
        <v>-48</v>
      </c>
      <c r="G23" s="40">
        <v>-31</v>
      </c>
      <c r="H23" s="42">
        <v>-17</v>
      </c>
      <c r="I23" s="30">
        <v>-1</v>
      </c>
      <c r="J23" s="45"/>
    </row>
    <row r="24" spans="1:10" ht="18" customHeight="1" x14ac:dyDescent="0.15">
      <c r="A24" s="23" t="s">
        <v>16</v>
      </c>
      <c r="B24" s="66">
        <v>10634</v>
      </c>
      <c r="C24" s="67">
        <v>4937</v>
      </c>
      <c r="D24" s="67">
        <v>5697</v>
      </c>
      <c r="E24" s="68">
        <v>4536</v>
      </c>
      <c r="F24" s="11">
        <v>-37</v>
      </c>
      <c r="G24" s="39">
        <v>-6</v>
      </c>
      <c r="H24" s="41">
        <v>-31</v>
      </c>
      <c r="I24" s="27">
        <v>-8</v>
      </c>
      <c r="J24" s="45"/>
    </row>
    <row r="25" spans="1:10" ht="18" customHeight="1" x14ac:dyDescent="0.15">
      <c r="A25" s="23" t="s">
        <v>17</v>
      </c>
      <c r="B25" s="66">
        <v>6600</v>
      </c>
      <c r="C25" s="67">
        <v>3109</v>
      </c>
      <c r="D25" s="67">
        <v>3491</v>
      </c>
      <c r="E25" s="68">
        <v>2499</v>
      </c>
      <c r="F25" s="11">
        <v>7</v>
      </c>
      <c r="G25" s="39">
        <v>-4</v>
      </c>
      <c r="H25" s="39">
        <v>11</v>
      </c>
      <c r="I25" s="27">
        <v>3</v>
      </c>
      <c r="J25" s="45"/>
    </row>
    <row r="26" spans="1:10" ht="18" customHeight="1" x14ac:dyDescent="0.15">
      <c r="A26" s="23" t="s">
        <v>36</v>
      </c>
      <c r="B26" s="66">
        <v>24779</v>
      </c>
      <c r="C26" s="67">
        <v>11748</v>
      </c>
      <c r="D26" s="67">
        <v>13031</v>
      </c>
      <c r="E26" s="68">
        <v>9583</v>
      </c>
      <c r="F26" s="11">
        <v>-18</v>
      </c>
      <c r="G26" s="40">
        <v>-21</v>
      </c>
      <c r="H26" s="40">
        <v>3</v>
      </c>
      <c r="I26" s="27">
        <v>4</v>
      </c>
      <c r="J26" s="45"/>
    </row>
    <row r="27" spans="1:10" ht="18" customHeight="1" x14ac:dyDescent="0.15">
      <c r="A27" s="3" t="s">
        <v>18</v>
      </c>
      <c r="B27" s="75">
        <v>47201</v>
      </c>
      <c r="C27" s="70">
        <v>22652</v>
      </c>
      <c r="D27" s="70">
        <v>24549</v>
      </c>
      <c r="E27" s="76">
        <v>18964</v>
      </c>
      <c r="F27" s="44">
        <v>-61</v>
      </c>
      <c r="G27" s="41">
        <v>-61</v>
      </c>
      <c r="H27" s="42">
        <v>0</v>
      </c>
      <c r="I27" s="30">
        <v>-12</v>
      </c>
      <c r="J27" s="45"/>
    </row>
    <row r="28" spans="1:10" ht="18" customHeight="1" x14ac:dyDescent="0.15">
      <c r="A28" s="23" t="s">
        <v>19</v>
      </c>
      <c r="B28" s="66">
        <v>6535</v>
      </c>
      <c r="C28" s="67">
        <v>3069</v>
      </c>
      <c r="D28" s="67">
        <v>3466</v>
      </c>
      <c r="E28" s="68">
        <v>2809</v>
      </c>
      <c r="F28" s="11">
        <v>-12</v>
      </c>
      <c r="G28" s="41">
        <v>-8</v>
      </c>
      <c r="H28" s="41">
        <v>-4</v>
      </c>
      <c r="I28" s="27">
        <v>-7</v>
      </c>
      <c r="J28" s="45"/>
    </row>
    <row r="29" spans="1:10" ht="18" customHeight="1" x14ac:dyDescent="0.15">
      <c r="A29" s="23" t="s">
        <v>20</v>
      </c>
      <c r="B29" s="66">
        <v>7700</v>
      </c>
      <c r="C29" s="67">
        <v>3671</v>
      </c>
      <c r="D29" s="67">
        <v>4029</v>
      </c>
      <c r="E29" s="68">
        <v>2978</v>
      </c>
      <c r="F29" s="11">
        <v>8</v>
      </c>
      <c r="G29" s="39">
        <v>-3</v>
      </c>
      <c r="H29" s="39">
        <v>11</v>
      </c>
      <c r="I29" s="27">
        <v>6</v>
      </c>
      <c r="J29" s="45"/>
    </row>
    <row r="30" spans="1:10" ht="18" customHeight="1" x14ac:dyDescent="0.15">
      <c r="A30" s="23" t="s">
        <v>21</v>
      </c>
      <c r="B30" s="66">
        <v>5118</v>
      </c>
      <c r="C30" s="67">
        <v>2547</v>
      </c>
      <c r="D30" s="67">
        <v>2571</v>
      </c>
      <c r="E30" s="68">
        <v>2245</v>
      </c>
      <c r="F30" s="11">
        <v>-4</v>
      </c>
      <c r="G30" s="39">
        <v>-11</v>
      </c>
      <c r="H30" s="39">
        <v>7</v>
      </c>
      <c r="I30" s="27">
        <v>2</v>
      </c>
      <c r="J30" s="45"/>
    </row>
    <row r="31" spans="1:10" ht="18" customHeight="1" x14ac:dyDescent="0.15">
      <c r="A31" s="23" t="s">
        <v>22</v>
      </c>
      <c r="B31" s="66">
        <v>7499</v>
      </c>
      <c r="C31" s="67">
        <v>3563</v>
      </c>
      <c r="D31" s="67">
        <v>3936</v>
      </c>
      <c r="E31" s="68">
        <v>3060</v>
      </c>
      <c r="F31" s="11">
        <v>-26</v>
      </c>
      <c r="G31" s="39">
        <v>-13</v>
      </c>
      <c r="H31" s="39">
        <v>-13</v>
      </c>
      <c r="I31" s="27">
        <v>-14</v>
      </c>
      <c r="J31" s="45"/>
    </row>
    <row r="32" spans="1:10" ht="18" customHeight="1" x14ac:dyDescent="0.15">
      <c r="A32" s="23" t="s">
        <v>32</v>
      </c>
      <c r="B32" s="66">
        <v>11475</v>
      </c>
      <c r="C32" s="67">
        <v>5469</v>
      </c>
      <c r="D32" s="67">
        <v>6006</v>
      </c>
      <c r="E32" s="68">
        <v>4292</v>
      </c>
      <c r="F32" s="11">
        <v>-13</v>
      </c>
      <c r="G32" s="39">
        <v>-12</v>
      </c>
      <c r="H32" s="39">
        <v>-1</v>
      </c>
      <c r="I32" s="27">
        <v>0</v>
      </c>
      <c r="J32" s="45"/>
    </row>
    <row r="33" spans="1:10" ht="18" customHeight="1" x14ac:dyDescent="0.15">
      <c r="A33" s="23" t="s">
        <v>34</v>
      </c>
      <c r="B33" s="66">
        <v>8874</v>
      </c>
      <c r="C33" s="67">
        <v>4333</v>
      </c>
      <c r="D33" s="67">
        <v>4541</v>
      </c>
      <c r="E33" s="68">
        <v>3580</v>
      </c>
      <c r="F33" s="11">
        <v>-14</v>
      </c>
      <c r="G33" s="39">
        <v>-14</v>
      </c>
      <c r="H33" s="40">
        <v>0</v>
      </c>
      <c r="I33" s="27">
        <v>1</v>
      </c>
      <c r="J33" s="45"/>
    </row>
    <row r="34" spans="1:10" ht="18" customHeight="1" x14ac:dyDescent="0.15">
      <c r="A34" s="3" t="s">
        <v>23</v>
      </c>
      <c r="B34" s="75">
        <v>38614</v>
      </c>
      <c r="C34" s="70">
        <v>18169</v>
      </c>
      <c r="D34" s="70">
        <v>20445</v>
      </c>
      <c r="E34" s="76">
        <v>17716</v>
      </c>
      <c r="F34" s="44">
        <v>-30</v>
      </c>
      <c r="G34" s="42">
        <v>-34</v>
      </c>
      <c r="H34" s="42">
        <v>4</v>
      </c>
      <c r="I34" s="30">
        <v>-11</v>
      </c>
      <c r="J34" s="45"/>
    </row>
    <row r="35" spans="1:10" ht="18" customHeight="1" x14ac:dyDescent="0.15">
      <c r="A35" s="23" t="s">
        <v>24</v>
      </c>
      <c r="B35" s="66">
        <v>19809</v>
      </c>
      <c r="C35" s="67">
        <v>9233</v>
      </c>
      <c r="D35" s="67">
        <v>10576</v>
      </c>
      <c r="E35" s="68">
        <v>9433</v>
      </c>
      <c r="F35" s="11">
        <v>0</v>
      </c>
      <c r="G35" s="39">
        <v>-18</v>
      </c>
      <c r="H35" s="41">
        <v>18</v>
      </c>
      <c r="I35" s="27">
        <v>2</v>
      </c>
      <c r="J35" s="45"/>
    </row>
    <row r="36" spans="1:10" ht="18" customHeight="1" x14ac:dyDescent="0.15">
      <c r="A36" s="23" t="s">
        <v>25</v>
      </c>
      <c r="B36" s="66">
        <v>15310</v>
      </c>
      <c r="C36" s="67">
        <v>7280</v>
      </c>
      <c r="D36" s="67">
        <v>8030</v>
      </c>
      <c r="E36" s="68">
        <v>6551</v>
      </c>
      <c r="F36" s="11">
        <v>-17</v>
      </c>
      <c r="G36" s="39">
        <v>-7</v>
      </c>
      <c r="H36" s="39">
        <v>-10</v>
      </c>
      <c r="I36" s="27">
        <v>-8</v>
      </c>
      <c r="J36" s="45"/>
    </row>
    <row r="37" spans="1:10" ht="18" customHeight="1" x14ac:dyDescent="0.15">
      <c r="A37" s="23" t="s">
        <v>26</v>
      </c>
      <c r="B37" s="66">
        <v>3495</v>
      </c>
      <c r="C37" s="67">
        <v>1656</v>
      </c>
      <c r="D37" s="67">
        <v>1839</v>
      </c>
      <c r="E37" s="68">
        <v>1732</v>
      </c>
      <c r="F37" s="11">
        <v>-13</v>
      </c>
      <c r="G37" s="39">
        <v>-9</v>
      </c>
      <c r="H37" s="40">
        <v>-4</v>
      </c>
      <c r="I37" s="27">
        <v>-5</v>
      </c>
      <c r="J37" s="45"/>
    </row>
    <row r="38" spans="1:10" ht="18" customHeight="1" x14ac:dyDescent="0.15">
      <c r="A38" s="3" t="s">
        <v>27</v>
      </c>
      <c r="B38" s="75">
        <v>33157</v>
      </c>
      <c r="C38" s="70">
        <v>15494</v>
      </c>
      <c r="D38" s="70">
        <v>17663</v>
      </c>
      <c r="E38" s="77">
        <v>16531</v>
      </c>
      <c r="F38" s="44">
        <v>-71</v>
      </c>
      <c r="G38" s="42">
        <v>-48</v>
      </c>
      <c r="H38" s="42">
        <v>-23</v>
      </c>
      <c r="I38" s="30">
        <v>-12</v>
      </c>
      <c r="J38" s="45"/>
    </row>
    <row r="39" spans="1:10" ht="18" customHeight="1" x14ac:dyDescent="0.15">
      <c r="A39" s="23" t="s">
        <v>28</v>
      </c>
      <c r="B39" s="66">
        <v>13554</v>
      </c>
      <c r="C39" s="67">
        <v>6287</v>
      </c>
      <c r="D39" s="67">
        <v>7267</v>
      </c>
      <c r="E39" s="68">
        <v>6654</v>
      </c>
      <c r="F39" s="11">
        <v>-23</v>
      </c>
      <c r="G39" s="39">
        <v>-22</v>
      </c>
      <c r="H39" s="41">
        <v>-1</v>
      </c>
      <c r="I39" s="27">
        <v>0</v>
      </c>
      <c r="J39" s="45"/>
    </row>
    <row r="40" spans="1:10" ht="18" customHeight="1" x14ac:dyDescent="0.15">
      <c r="A40" s="23" t="s">
        <v>29</v>
      </c>
      <c r="B40" s="16">
        <v>2674</v>
      </c>
      <c r="C40" s="17">
        <v>1169</v>
      </c>
      <c r="D40" s="17">
        <v>1505</v>
      </c>
      <c r="E40" s="18">
        <v>1302</v>
      </c>
      <c r="F40" s="92">
        <v>0</v>
      </c>
      <c r="G40" s="39">
        <v>-3</v>
      </c>
      <c r="H40" s="39">
        <v>3</v>
      </c>
      <c r="I40" s="27">
        <v>4</v>
      </c>
      <c r="J40" s="45"/>
    </row>
    <row r="41" spans="1:10" ht="18" customHeight="1" x14ac:dyDescent="0.15">
      <c r="A41" s="23" t="s">
        <v>30</v>
      </c>
      <c r="B41" s="16">
        <v>2348</v>
      </c>
      <c r="C41" s="17">
        <v>1069</v>
      </c>
      <c r="D41" s="17">
        <v>1279</v>
      </c>
      <c r="E41" s="18">
        <v>1220</v>
      </c>
      <c r="F41" s="92">
        <v>-7</v>
      </c>
      <c r="G41" s="39">
        <v>-9</v>
      </c>
      <c r="H41" s="39">
        <v>2</v>
      </c>
      <c r="I41" s="27">
        <v>-2</v>
      </c>
      <c r="J41" s="45"/>
    </row>
    <row r="42" spans="1:10" ht="18" customHeight="1" x14ac:dyDescent="0.15">
      <c r="A42" s="23" t="s">
        <v>31</v>
      </c>
      <c r="B42" s="16">
        <v>375</v>
      </c>
      <c r="C42" s="17">
        <v>169</v>
      </c>
      <c r="D42" s="17">
        <v>206</v>
      </c>
      <c r="E42" s="18">
        <v>210</v>
      </c>
      <c r="F42" s="92">
        <v>-9</v>
      </c>
      <c r="G42" s="39">
        <v>-2</v>
      </c>
      <c r="H42" s="39">
        <v>-7</v>
      </c>
      <c r="I42" s="27">
        <v>-4</v>
      </c>
      <c r="J42" s="45"/>
    </row>
    <row r="43" spans="1:10" ht="18" customHeight="1" thickBot="1" x14ac:dyDescent="0.2">
      <c r="A43" s="31" t="s">
        <v>33</v>
      </c>
      <c r="B43" s="78">
        <v>14206</v>
      </c>
      <c r="C43" s="79">
        <v>6800</v>
      </c>
      <c r="D43" s="79">
        <v>7406</v>
      </c>
      <c r="E43" s="80">
        <v>7145</v>
      </c>
      <c r="F43" s="52">
        <v>-32</v>
      </c>
      <c r="G43" s="43">
        <v>-12</v>
      </c>
      <c r="H43" s="43">
        <v>-20</v>
      </c>
      <c r="I43" s="60">
        <v>-10</v>
      </c>
      <c r="J43" s="45"/>
    </row>
    <row r="44" spans="1:10" ht="18" customHeight="1" x14ac:dyDescent="0.15">
      <c r="A44" s="57"/>
      <c r="B44" s="51"/>
    </row>
    <row r="45" spans="1:10" x14ac:dyDescent="0.15">
      <c r="A45" s="56"/>
      <c r="B45" s="56"/>
      <c r="C45" s="56"/>
      <c r="D45" s="56"/>
      <c r="E45" s="56"/>
      <c r="F45" s="56"/>
      <c r="G45" s="56"/>
    </row>
    <row r="46" spans="1:10" x14ac:dyDescent="0.15">
      <c r="A46" s="56"/>
      <c r="B46" s="56"/>
      <c r="C46" s="56"/>
      <c r="D46" s="56"/>
      <c r="E46" s="56"/>
      <c r="F46" s="56"/>
      <c r="G46" s="56"/>
    </row>
  </sheetData>
  <mergeCells count="7">
    <mergeCell ref="A2:A4"/>
    <mergeCell ref="B2:E2"/>
    <mergeCell ref="F2:I2"/>
    <mergeCell ref="B3:D3"/>
    <mergeCell ref="E3:E4"/>
    <mergeCell ref="F3:H3"/>
    <mergeCell ref="I3:I4"/>
  </mergeCells>
  <phoneticPr fontId="3"/>
  <printOptions horizontalCentered="1" verticalCentered="1"/>
  <pageMargins left="0.78740157480314965" right="0.59055118110236227" top="0.59055118110236227" bottom="0.39370078740157483" header="0" footer="0"/>
  <pageSetup paperSize="9" scale="9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46"/>
  <sheetViews>
    <sheetView view="pageBreakPreview" zoomScale="130" zoomScaleNormal="80" zoomScaleSheetLayoutView="130" workbookViewId="0">
      <pane xSplit="1" ySplit="4" topLeftCell="E5" activePane="bottomRight" state="frozen"/>
      <selection activeCell="G11" sqref="G11"/>
      <selection pane="topRight" activeCell="G11" sqref="G11"/>
      <selection pane="bottomLeft" activeCell="G11" sqref="G11"/>
      <selection pane="bottomRight" activeCell="G11" sqref="G11"/>
    </sheetView>
  </sheetViews>
  <sheetFormatPr defaultRowHeight="13.5" x14ac:dyDescent="0.15"/>
  <cols>
    <col min="1" max="1" width="12.25" customWidth="1"/>
    <col min="2" max="2" width="10.5" style="1" customWidth="1"/>
    <col min="3" max="5" width="9" style="1"/>
    <col min="6" max="6" width="8.375" style="35" customWidth="1"/>
    <col min="7" max="7" width="8.875" style="35" customWidth="1"/>
    <col min="8" max="8" width="9.125" style="35" customWidth="1"/>
    <col min="9" max="9" width="9" style="35"/>
    <col min="11" max="14" width="9" customWidth="1"/>
    <col min="16" max="16" width="9" customWidth="1"/>
  </cols>
  <sheetData>
    <row r="1" spans="1:10" ht="18" customHeight="1" thickBot="1" x14ac:dyDescent="0.2">
      <c r="B1" s="8" t="s">
        <v>40</v>
      </c>
      <c r="C1" s="8"/>
      <c r="D1" s="8"/>
      <c r="E1" s="8"/>
      <c r="F1" s="8"/>
      <c r="G1" s="8"/>
      <c r="H1" s="8"/>
      <c r="I1" s="8"/>
    </row>
    <row r="2" spans="1:10" ht="18" customHeight="1" x14ac:dyDescent="0.15">
      <c r="A2" s="101"/>
      <c r="B2" s="104" t="s">
        <v>60</v>
      </c>
      <c r="C2" s="105"/>
      <c r="D2" s="105"/>
      <c r="E2" s="106"/>
      <c r="F2" s="107" t="s">
        <v>37</v>
      </c>
      <c r="G2" s="108"/>
      <c r="H2" s="108"/>
      <c r="I2" s="109"/>
    </row>
    <row r="3" spans="1:10" ht="18" customHeight="1" x14ac:dyDescent="0.15">
      <c r="A3" s="102"/>
      <c r="B3" s="110" t="s">
        <v>44</v>
      </c>
      <c r="C3" s="111"/>
      <c r="D3" s="112"/>
      <c r="E3" s="113" t="s">
        <v>45</v>
      </c>
      <c r="F3" s="115" t="s">
        <v>44</v>
      </c>
      <c r="G3" s="116"/>
      <c r="H3" s="117"/>
      <c r="I3" s="118" t="s">
        <v>45</v>
      </c>
    </row>
    <row r="4" spans="1:10" ht="18" customHeight="1" x14ac:dyDescent="0.15">
      <c r="A4" s="103"/>
      <c r="B4" s="6" t="s">
        <v>46</v>
      </c>
      <c r="C4" s="7" t="s">
        <v>47</v>
      </c>
      <c r="D4" s="7" t="s">
        <v>48</v>
      </c>
      <c r="E4" s="114"/>
      <c r="F4" s="36" t="s">
        <v>41</v>
      </c>
      <c r="G4" s="38" t="s">
        <v>42</v>
      </c>
      <c r="H4" s="37" t="s">
        <v>43</v>
      </c>
      <c r="I4" s="119"/>
    </row>
    <row r="5" spans="1:10" ht="18" customHeight="1" x14ac:dyDescent="0.15">
      <c r="A5" s="4" t="s">
        <v>0</v>
      </c>
      <c r="B5" s="90">
        <v>901678</v>
      </c>
      <c r="C5" s="63">
        <v>425053</v>
      </c>
      <c r="D5" s="63">
        <v>476625</v>
      </c>
      <c r="E5" s="63">
        <v>395984</v>
      </c>
      <c r="F5" s="81">
        <v>-699</v>
      </c>
      <c r="G5" s="82">
        <v>-728</v>
      </c>
      <c r="H5" s="82">
        <v>29</v>
      </c>
      <c r="I5" s="83">
        <v>-125</v>
      </c>
      <c r="J5" s="45"/>
    </row>
    <row r="6" spans="1:10" ht="18" customHeight="1" x14ac:dyDescent="0.15">
      <c r="A6" s="12" t="s">
        <v>1</v>
      </c>
      <c r="B6" s="64">
        <v>711182</v>
      </c>
      <c r="C6" s="63">
        <v>335130</v>
      </c>
      <c r="D6" s="63">
        <v>376052</v>
      </c>
      <c r="E6" s="63">
        <v>313725</v>
      </c>
      <c r="F6" s="81">
        <v>-472</v>
      </c>
      <c r="G6" s="84">
        <v>-514</v>
      </c>
      <c r="H6" s="84">
        <v>42</v>
      </c>
      <c r="I6" s="85">
        <v>-99</v>
      </c>
      <c r="J6" s="45"/>
    </row>
    <row r="7" spans="1:10" ht="18" customHeight="1" x14ac:dyDescent="0.15">
      <c r="A7" s="2" t="s">
        <v>2</v>
      </c>
      <c r="B7" s="91">
        <v>190496</v>
      </c>
      <c r="C7" s="65">
        <v>89923</v>
      </c>
      <c r="D7" s="65">
        <v>100573</v>
      </c>
      <c r="E7" s="65">
        <v>82259</v>
      </c>
      <c r="F7" s="86">
        <v>-227</v>
      </c>
      <c r="G7" s="87">
        <v>-214</v>
      </c>
      <c r="H7" s="87">
        <v>-13</v>
      </c>
      <c r="I7" s="88">
        <v>-26</v>
      </c>
      <c r="J7" s="45"/>
    </row>
    <row r="8" spans="1:10" ht="18" customHeight="1" x14ac:dyDescent="0.15">
      <c r="A8" s="12" t="s">
        <v>3</v>
      </c>
      <c r="B8" s="66">
        <v>351305</v>
      </c>
      <c r="C8" s="67">
        <v>165316</v>
      </c>
      <c r="D8" s="67">
        <v>185989</v>
      </c>
      <c r="E8" s="68">
        <v>158776</v>
      </c>
      <c r="F8" s="81">
        <v>-293</v>
      </c>
      <c r="G8" s="84">
        <v>-229</v>
      </c>
      <c r="H8" s="82">
        <v>-64</v>
      </c>
      <c r="I8" s="89">
        <v>-135</v>
      </c>
      <c r="J8" s="45"/>
    </row>
    <row r="9" spans="1:10" ht="18" customHeight="1" x14ac:dyDescent="0.15">
      <c r="A9" s="12" t="s">
        <v>4</v>
      </c>
      <c r="B9" s="66">
        <v>46675</v>
      </c>
      <c r="C9" s="67">
        <v>21679</v>
      </c>
      <c r="D9" s="67">
        <v>24996</v>
      </c>
      <c r="E9" s="68">
        <v>19984</v>
      </c>
      <c r="F9" s="11">
        <v>-29</v>
      </c>
      <c r="G9" s="39">
        <v>-44</v>
      </c>
      <c r="H9" s="39">
        <v>15</v>
      </c>
      <c r="I9" s="27">
        <v>-3</v>
      </c>
      <c r="J9" s="45"/>
    </row>
    <row r="10" spans="1:10" ht="18" customHeight="1" x14ac:dyDescent="0.15">
      <c r="A10" s="12" t="s">
        <v>5</v>
      </c>
      <c r="B10" s="66">
        <v>59272</v>
      </c>
      <c r="C10" s="67">
        <v>27882</v>
      </c>
      <c r="D10" s="67">
        <v>31390</v>
      </c>
      <c r="E10" s="68">
        <v>24200</v>
      </c>
      <c r="F10" s="11">
        <v>-1</v>
      </c>
      <c r="G10" s="39">
        <v>-54</v>
      </c>
      <c r="H10" s="39">
        <v>53</v>
      </c>
      <c r="I10" s="27">
        <v>14</v>
      </c>
      <c r="J10" s="45"/>
    </row>
    <row r="11" spans="1:10" ht="18" customHeight="1" x14ac:dyDescent="0.15">
      <c r="A11" s="12" t="s">
        <v>6</v>
      </c>
      <c r="B11" s="66">
        <v>25429</v>
      </c>
      <c r="C11" s="67">
        <v>12062</v>
      </c>
      <c r="D11" s="67">
        <v>13367</v>
      </c>
      <c r="E11" s="68">
        <v>10245</v>
      </c>
      <c r="F11" s="11">
        <v>-41</v>
      </c>
      <c r="G11" s="39">
        <v>-17</v>
      </c>
      <c r="H11" s="39">
        <v>-24</v>
      </c>
      <c r="I11" s="27">
        <v>5</v>
      </c>
      <c r="J11" s="45"/>
    </row>
    <row r="12" spans="1:10" ht="18" customHeight="1" x14ac:dyDescent="0.15">
      <c r="A12" s="12" t="s">
        <v>7</v>
      </c>
      <c r="B12" s="66">
        <v>22808</v>
      </c>
      <c r="C12" s="67">
        <v>11051</v>
      </c>
      <c r="D12" s="67">
        <v>11757</v>
      </c>
      <c r="E12" s="68">
        <v>10213</v>
      </c>
      <c r="F12" s="11">
        <v>-22</v>
      </c>
      <c r="G12" s="39">
        <v>-15</v>
      </c>
      <c r="H12" s="39">
        <v>-7</v>
      </c>
      <c r="I12" s="27">
        <v>8</v>
      </c>
      <c r="J12" s="45"/>
    </row>
    <row r="13" spans="1:10" ht="18" customHeight="1" x14ac:dyDescent="0.15">
      <c r="A13" s="12" t="s">
        <v>8</v>
      </c>
      <c r="B13" s="66">
        <v>67574</v>
      </c>
      <c r="C13" s="67">
        <v>31631</v>
      </c>
      <c r="D13" s="67">
        <v>35943</v>
      </c>
      <c r="E13" s="68">
        <v>31064</v>
      </c>
      <c r="F13" s="11">
        <v>-65</v>
      </c>
      <c r="G13" s="39">
        <v>-68</v>
      </c>
      <c r="H13" s="39">
        <v>3</v>
      </c>
      <c r="I13" s="27">
        <v>2</v>
      </c>
      <c r="J13" s="45"/>
    </row>
    <row r="14" spans="1:10" ht="18" customHeight="1" x14ac:dyDescent="0.15">
      <c r="A14" s="12" t="s">
        <v>9</v>
      </c>
      <c r="B14" s="66">
        <v>26200</v>
      </c>
      <c r="C14" s="67">
        <v>12188</v>
      </c>
      <c r="D14" s="67">
        <v>14012</v>
      </c>
      <c r="E14" s="68">
        <v>12850</v>
      </c>
      <c r="F14" s="11">
        <v>-6</v>
      </c>
      <c r="G14" s="39">
        <v>-17</v>
      </c>
      <c r="H14" s="39">
        <v>11</v>
      </c>
      <c r="I14" s="27">
        <v>-2</v>
      </c>
      <c r="J14" s="45"/>
    </row>
    <row r="15" spans="1:10" ht="18" customHeight="1" x14ac:dyDescent="0.15">
      <c r="A15" s="12" t="s">
        <v>35</v>
      </c>
      <c r="B15" s="66">
        <v>57686</v>
      </c>
      <c r="C15" s="67">
        <v>27273</v>
      </c>
      <c r="D15" s="67">
        <v>30413</v>
      </c>
      <c r="E15" s="68">
        <v>23645</v>
      </c>
      <c r="F15" s="11">
        <v>20</v>
      </c>
      <c r="G15" s="39">
        <v>-51</v>
      </c>
      <c r="H15" s="39">
        <v>71</v>
      </c>
      <c r="I15" s="27">
        <v>22</v>
      </c>
      <c r="J15" s="45"/>
    </row>
    <row r="16" spans="1:10" ht="18" customHeight="1" x14ac:dyDescent="0.15">
      <c r="A16" s="12" t="s">
        <v>39</v>
      </c>
      <c r="B16" s="66">
        <v>54233</v>
      </c>
      <c r="C16" s="67">
        <v>26048</v>
      </c>
      <c r="D16" s="67">
        <v>28185</v>
      </c>
      <c r="E16" s="68">
        <v>22748</v>
      </c>
      <c r="F16" s="11">
        <v>-35</v>
      </c>
      <c r="G16" s="40">
        <v>-19</v>
      </c>
      <c r="H16" s="40">
        <v>-16</v>
      </c>
      <c r="I16" s="27">
        <v>-10</v>
      </c>
      <c r="J16" s="45"/>
    </row>
    <row r="17" spans="1:10" ht="18" customHeight="1" x14ac:dyDescent="0.15">
      <c r="A17" s="5" t="s">
        <v>10</v>
      </c>
      <c r="B17" s="69">
        <v>7798</v>
      </c>
      <c r="C17" s="70">
        <v>3586</v>
      </c>
      <c r="D17" s="70">
        <v>4212</v>
      </c>
      <c r="E17" s="71">
        <v>3366</v>
      </c>
      <c r="F17" s="44">
        <v>-27</v>
      </c>
      <c r="G17" s="40">
        <v>-17</v>
      </c>
      <c r="H17" s="42">
        <v>-10</v>
      </c>
      <c r="I17" s="22">
        <v>-6</v>
      </c>
      <c r="J17" s="45"/>
    </row>
    <row r="18" spans="1:10" ht="18" customHeight="1" x14ac:dyDescent="0.15">
      <c r="A18" s="23" t="s">
        <v>38</v>
      </c>
      <c r="B18" s="72">
        <v>7798</v>
      </c>
      <c r="C18" s="73">
        <v>3586</v>
      </c>
      <c r="D18" s="73">
        <v>4212</v>
      </c>
      <c r="E18" s="74">
        <v>3366</v>
      </c>
      <c r="F18" s="11">
        <v>-27</v>
      </c>
      <c r="G18" s="40">
        <v>-17</v>
      </c>
      <c r="H18" s="42">
        <v>-10</v>
      </c>
      <c r="I18" s="27">
        <v>-6</v>
      </c>
      <c r="J18" s="45"/>
    </row>
    <row r="19" spans="1:10" ht="18" customHeight="1" x14ac:dyDescent="0.15">
      <c r="A19" s="3" t="s">
        <v>11</v>
      </c>
      <c r="B19" s="75">
        <v>21869</v>
      </c>
      <c r="C19" s="70">
        <v>10303</v>
      </c>
      <c r="D19" s="70">
        <v>11566</v>
      </c>
      <c r="E19" s="76">
        <v>9089</v>
      </c>
      <c r="F19" s="44">
        <v>-44</v>
      </c>
      <c r="G19" s="40">
        <v>-35</v>
      </c>
      <c r="H19" s="42">
        <v>-9</v>
      </c>
      <c r="I19" s="30">
        <v>5</v>
      </c>
      <c r="J19" s="45"/>
    </row>
    <row r="20" spans="1:10" ht="18" customHeight="1" x14ac:dyDescent="0.15">
      <c r="A20" s="23" t="s">
        <v>12</v>
      </c>
      <c r="B20" s="66">
        <v>15468</v>
      </c>
      <c r="C20" s="67">
        <v>7247</v>
      </c>
      <c r="D20" s="67">
        <v>8221</v>
      </c>
      <c r="E20" s="68">
        <v>6254</v>
      </c>
      <c r="F20" s="11">
        <v>-31</v>
      </c>
      <c r="G20" s="39">
        <v>-27</v>
      </c>
      <c r="H20" s="41">
        <v>-4</v>
      </c>
      <c r="I20" s="27">
        <v>6</v>
      </c>
      <c r="J20" s="45"/>
    </row>
    <row r="21" spans="1:10" ht="18" customHeight="1" x14ac:dyDescent="0.15">
      <c r="A21" s="23" t="s">
        <v>13</v>
      </c>
      <c r="B21" s="66">
        <v>3604</v>
      </c>
      <c r="C21" s="67">
        <v>1651</v>
      </c>
      <c r="D21" s="67">
        <v>1953</v>
      </c>
      <c r="E21" s="68">
        <v>1467</v>
      </c>
      <c r="F21" s="11">
        <v>-5</v>
      </c>
      <c r="G21" s="39">
        <v>-4</v>
      </c>
      <c r="H21" s="39">
        <v>-1</v>
      </c>
      <c r="I21" s="27">
        <v>-2</v>
      </c>
      <c r="J21" s="45"/>
    </row>
    <row r="22" spans="1:10" ht="18" customHeight="1" x14ac:dyDescent="0.15">
      <c r="A22" s="50" t="s">
        <v>14</v>
      </c>
      <c r="B22" s="66">
        <v>2797</v>
      </c>
      <c r="C22" s="67">
        <v>1405</v>
      </c>
      <c r="D22" s="67">
        <v>1392</v>
      </c>
      <c r="E22" s="68">
        <v>1368</v>
      </c>
      <c r="F22" s="11">
        <v>-8</v>
      </c>
      <c r="G22" s="48">
        <v>-4</v>
      </c>
      <c r="H22" s="40">
        <v>-4</v>
      </c>
      <c r="I22" s="27">
        <v>1</v>
      </c>
      <c r="J22" s="49"/>
    </row>
    <row r="23" spans="1:10" ht="18" customHeight="1" x14ac:dyDescent="0.15">
      <c r="A23" s="3" t="s">
        <v>15</v>
      </c>
      <c r="B23" s="75">
        <v>41977</v>
      </c>
      <c r="C23" s="70">
        <v>19772</v>
      </c>
      <c r="D23" s="70">
        <v>22205</v>
      </c>
      <c r="E23" s="76">
        <v>16601</v>
      </c>
      <c r="F23" s="44">
        <v>-36</v>
      </c>
      <c r="G23" s="40">
        <v>-42</v>
      </c>
      <c r="H23" s="42">
        <v>6</v>
      </c>
      <c r="I23" s="30">
        <v>-17</v>
      </c>
      <c r="J23" s="45"/>
    </row>
    <row r="24" spans="1:10" ht="18" customHeight="1" x14ac:dyDescent="0.15">
      <c r="A24" s="23" t="s">
        <v>16</v>
      </c>
      <c r="B24" s="66">
        <v>10625</v>
      </c>
      <c r="C24" s="67">
        <v>4936</v>
      </c>
      <c r="D24" s="67">
        <v>5689</v>
      </c>
      <c r="E24" s="68">
        <v>4534</v>
      </c>
      <c r="F24" s="11">
        <v>-9</v>
      </c>
      <c r="G24" s="39">
        <v>-11</v>
      </c>
      <c r="H24" s="41">
        <v>2</v>
      </c>
      <c r="I24" s="27">
        <v>-2</v>
      </c>
      <c r="J24" s="45"/>
    </row>
    <row r="25" spans="1:10" ht="18" customHeight="1" x14ac:dyDescent="0.15">
      <c r="A25" s="23" t="s">
        <v>17</v>
      </c>
      <c r="B25" s="66">
        <v>6579</v>
      </c>
      <c r="C25" s="67">
        <v>3097</v>
      </c>
      <c r="D25" s="67">
        <v>3482</v>
      </c>
      <c r="E25" s="68">
        <v>2491</v>
      </c>
      <c r="F25" s="11">
        <v>-21</v>
      </c>
      <c r="G25" s="39">
        <v>-10</v>
      </c>
      <c r="H25" s="39">
        <v>-11</v>
      </c>
      <c r="I25" s="27">
        <v>-8</v>
      </c>
      <c r="J25" s="45"/>
    </row>
    <row r="26" spans="1:10" ht="18" customHeight="1" x14ac:dyDescent="0.15">
      <c r="A26" s="23" t="s">
        <v>36</v>
      </c>
      <c r="B26" s="66">
        <v>24773</v>
      </c>
      <c r="C26" s="67">
        <v>11739</v>
      </c>
      <c r="D26" s="67">
        <v>13034</v>
      </c>
      <c r="E26" s="68">
        <v>9576</v>
      </c>
      <c r="F26" s="11">
        <v>-6</v>
      </c>
      <c r="G26" s="40">
        <v>-21</v>
      </c>
      <c r="H26" s="40">
        <v>15</v>
      </c>
      <c r="I26" s="27">
        <v>-7</v>
      </c>
      <c r="J26" s="45"/>
    </row>
    <row r="27" spans="1:10" ht="18" customHeight="1" x14ac:dyDescent="0.15">
      <c r="A27" s="3" t="s">
        <v>18</v>
      </c>
      <c r="B27" s="75">
        <v>47140</v>
      </c>
      <c r="C27" s="70">
        <v>22618</v>
      </c>
      <c r="D27" s="70">
        <v>24522</v>
      </c>
      <c r="E27" s="76">
        <v>18962</v>
      </c>
      <c r="F27" s="44">
        <v>-61</v>
      </c>
      <c r="G27" s="41">
        <v>-49</v>
      </c>
      <c r="H27" s="42">
        <v>-12</v>
      </c>
      <c r="I27" s="30">
        <v>-2</v>
      </c>
      <c r="J27" s="45"/>
    </row>
    <row r="28" spans="1:10" ht="18" customHeight="1" x14ac:dyDescent="0.15">
      <c r="A28" s="23" t="s">
        <v>19</v>
      </c>
      <c r="B28" s="66">
        <v>6530</v>
      </c>
      <c r="C28" s="67">
        <v>3065</v>
      </c>
      <c r="D28" s="67">
        <v>3465</v>
      </c>
      <c r="E28" s="68">
        <v>2812</v>
      </c>
      <c r="F28" s="11">
        <v>-5</v>
      </c>
      <c r="G28" s="41">
        <v>-6</v>
      </c>
      <c r="H28" s="41">
        <v>1</v>
      </c>
      <c r="I28" s="27">
        <v>3</v>
      </c>
      <c r="J28" s="45"/>
    </row>
    <row r="29" spans="1:10" ht="18" customHeight="1" x14ac:dyDescent="0.15">
      <c r="A29" s="23" t="s">
        <v>20</v>
      </c>
      <c r="B29" s="66">
        <v>7710</v>
      </c>
      <c r="C29" s="67">
        <v>3679</v>
      </c>
      <c r="D29" s="67">
        <v>4031</v>
      </c>
      <c r="E29" s="68">
        <v>2981</v>
      </c>
      <c r="F29" s="11">
        <v>10</v>
      </c>
      <c r="G29" s="39">
        <v>-3</v>
      </c>
      <c r="H29" s="39">
        <v>13</v>
      </c>
      <c r="I29" s="27">
        <v>3</v>
      </c>
      <c r="J29" s="45"/>
    </row>
    <row r="30" spans="1:10" ht="18" customHeight="1" x14ac:dyDescent="0.15">
      <c r="A30" s="23" t="s">
        <v>21</v>
      </c>
      <c r="B30" s="66">
        <v>5105</v>
      </c>
      <c r="C30" s="67">
        <v>2543</v>
      </c>
      <c r="D30" s="67">
        <v>2562</v>
      </c>
      <c r="E30" s="68">
        <v>2242</v>
      </c>
      <c r="F30" s="11">
        <v>-13</v>
      </c>
      <c r="G30" s="39">
        <v>-7</v>
      </c>
      <c r="H30" s="39">
        <v>-6</v>
      </c>
      <c r="I30" s="27">
        <v>-3</v>
      </c>
      <c r="J30" s="45"/>
    </row>
    <row r="31" spans="1:10" ht="18" customHeight="1" x14ac:dyDescent="0.15">
      <c r="A31" s="23" t="s">
        <v>22</v>
      </c>
      <c r="B31" s="66">
        <v>7477</v>
      </c>
      <c r="C31" s="67">
        <v>3553</v>
      </c>
      <c r="D31" s="67">
        <v>3924</v>
      </c>
      <c r="E31" s="68">
        <v>3048</v>
      </c>
      <c r="F31" s="11">
        <v>-22</v>
      </c>
      <c r="G31" s="39">
        <v>-16</v>
      </c>
      <c r="H31" s="39">
        <v>-6</v>
      </c>
      <c r="I31" s="27">
        <v>-12</v>
      </c>
      <c r="J31" s="45"/>
    </row>
    <row r="32" spans="1:10" ht="18" customHeight="1" x14ac:dyDescent="0.15">
      <c r="A32" s="23" t="s">
        <v>32</v>
      </c>
      <c r="B32" s="66">
        <v>11461</v>
      </c>
      <c r="C32" s="67">
        <v>5459</v>
      </c>
      <c r="D32" s="67">
        <v>6002</v>
      </c>
      <c r="E32" s="68">
        <v>4295</v>
      </c>
      <c r="F32" s="11">
        <v>-14</v>
      </c>
      <c r="G32" s="39">
        <v>-6</v>
      </c>
      <c r="H32" s="39">
        <v>-8</v>
      </c>
      <c r="I32" s="27">
        <v>3</v>
      </c>
      <c r="J32" s="45"/>
    </row>
    <row r="33" spans="1:10" ht="18" customHeight="1" x14ac:dyDescent="0.15">
      <c r="A33" s="23" t="s">
        <v>34</v>
      </c>
      <c r="B33" s="66">
        <v>8857</v>
      </c>
      <c r="C33" s="67">
        <v>4319</v>
      </c>
      <c r="D33" s="67">
        <v>4538</v>
      </c>
      <c r="E33" s="68">
        <v>3584</v>
      </c>
      <c r="F33" s="11">
        <v>-17</v>
      </c>
      <c r="G33" s="39">
        <v>-11</v>
      </c>
      <c r="H33" s="40">
        <v>-6</v>
      </c>
      <c r="I33" s="27">
        <v>4</v>
      </c>
      <c r="J33" s="45"/>
    </row>
    <row r="34" spans="1:10" ht="18" customHeight="1" x14ac:dyDescent="0.15">
      <c r="A34" s="3" t="s">
        <v>23</v>
      </c>
      <c r="B34" s="75">
        <v>38596</v>
      </c>
      <c r="C34" s="70">
        <v>18160</v>
      </c>
      <c r="D34" s="70">
        <v>20436</v>
      </c>
      <c r="E34" s="76">
        <v>17721</v>
      </c>
      <c r="F34" s="44">
        <v>-18</v>
      </c>
      <c r="G34" s="42">
        <v>-26</v>
      </c>
      <c r="H34" s="42">
        <v>8</v>
      </c>
      <c r="I34" s="30">
        <v>5</v>
      </c>
      <c r="J34" s="45"/>
    </row>
    <row r="35" spans="1:10" ht="18" customHeight="1" x14ac:dyDescent="0.15">
      <c r="A35" s="23" t="s">
        <v>24</v>
      </c>
      <c r="B35" s="66">
        <v>19790</v>
      </c>
      <c r="C35" s="67">
        <v>9221</v>
      </c>
      <c r="D35" s="67">
        <v>10569</v>
      </c>
      <c r="E35" s="68">
        <v>9433</v>
      </c>
      <c r="F35" s="11">
        <v>-19</v>
      </c>
      <c r="G35" s="39">
        <v>-26</v>
      </c>
      <c r="H35" s="41">
        <v>7</v>
      </c>
      <c r="I35" s="27">
        <v>0</v>
      </c>
      <c r="J35" s="45"/>
    </row>
    <row r="36" spans="1:10" ht="18" customHeight="1" x14ac:dyDescent="0.15">
      <c r="A36" s="23" t="s">
        <v>25</v>
      </c>
      <c r="B36" s="66">
        <v>15312</v>
      </c>
      <c r="C36" s="67">
        <v>7280</v>
      </c>
      <c r="D36" s="67">
        <v>8032</v>
      </c>
      <c r="E36" s="68">
        <v>6554</v>
      </c>
      <c r="F36" s="11">
        <v>2</v>
      </c>
      <c r="G36" s="39">
        <v>1</v>
      </c>
      <c r="H36" s="39">
        <v>1</v>
      </c>
      <c r="I36" s="27">
        <v>3</v>
      </c>
      <c r="J36" s="45"/>
    </row>
    <row r="37" spans="1:10" ht="18" customHeight="1" x14ac:dyDescent="0.15">
      <c r="A37" s="23" t="s">
        <v>26</v>
      </c>
      <c r="B37" s="66">
        <v>3494</v>
      </c>
      <c r="C37" s="67">
        <v>1659</v>
      </c>
      <c r="D37" s="67">
        <v>1835</v>
      </c>
      <c r="E37" s="68">
        <v>1734</v>
      </c>
      <c r="F37" s="11">
        <v>-1</v>
      </c>
      <c r="G37" s="39">
        <v>-1</v>
      </c>
      <c r="H37" s="40">
        <v>0</v>
      </c>
      <c r="I37" s="27">
        <v>2</v>
      </c>
      <c r="J37" s="45"/>
    </row>
    <row r="38" spans="1:10" ht="18" customHeight="1" x14ac:dyDescent="0.15">
      <c r="A38" s="3" t="s">
        <v>27</v>
      </c>
      <c r="B38" s="75">
        <v>33116</v>
      </c>
      <c r="C38" s="70">
        <v>15484</v>
      </c>
      <c r="D38" s="70">
        <v>17632</v>
      </c>
      <c r="E38" s="77">
        <v>16520</v>
      </c>
      <c r="F38" s="44">
        <v>-41</v>
      </c>
      <c r="G38" s="42">
        <v>-45</v>
      </c>
      <c r="H38" s="42">
        <v>4</v>
      </c>
      <c r="I38" s="30">
        <v>-11</v>
      </c>
      <c r="J38" s="45"/>
    </row>
    <row r="39" spans="1:10" ht="18" customHeight="1" x14ac:dyDescent="0.15">
      <c r="A39" s="23" t="s">
        <v>28</v>
      </c>
      <c r="B39" s="66">
        <v>13538</v>
      </c>
      <c r="C39" s="67">
        <v>6285</v>
      </c>
      <c r="D39" s="67">
        <v>7253</v>
      </c>
      <c r="E39" s="68">
        <v>6645</v>
      </c>
      <c r="F39" s="11">
        <v>-16</v>
      </c>
      <c r="G39" s="39">
        <v>-26</v>
      </c>
      <c r="H39" s="41">
        <v>10</v>
      </c>
      <c r="I39" s="27">
        <v>-9</v>
      </c>
      <c r="J39" s="45"/>
    </row>
    <row r="40" spans="1:10" ht="18" customHeight="1" x14ac:dyDescent="0.15">
      <c r="A40" s="23" t="s">
        <v>29</v>
      </c>
      <c r="B40" s="16">
        <v>2668</v>
      </c>
      <c r="C40" s="17">
        <v>1168</v>
      </c>
      <c r="D40" s="17">
        <v>1500</v>
      </c>
      <c r="E40" s="18">
        <v>1300</v>
      </c>
      <c r="F40" s="92">
        <v>-6</v>
      </c>
      <c r="G40" s="39">
        <v>-7</v>
      </c>
      <c r="H40" s="39">
        <v>1</v>
      </c>
      <c r="I40" s="27">
        <v>-2</v>
      </c>
      <c r="J40" s="45"/>
    </row>
    <row r="41" spans="1:10" ht="18" customHeight="1" x14ac:dyDescent="0.15">
      <c r="A41" s="23" t="s">
        <v>30</v>
      </c>
      <c r="B41" s="16">
        <v>2350</v>
      </c>
      <c r="C41" s="17">
        <v>1069</v>
      </c>
      <c r="D41" s="17">
        <v>1281</v>
      </c>
      <c r="E41" s="18">
        <v>1222</v>
      </c>
      <c r="F41" s="92">
        <v>2</v>
      </c>
      <c r="G41" s="39">
        <v>-3</v>
      </c>
      <c r="H41" s="39">
        <v>5</v>
      </c>
      <c r="I41" s="27">
        <v>2</v>
      </c>
      <c r="J41" s="45"/>
    </row>
    <row r="42" spans="1:10" ht="18" customHeight="1" x14ac:dyDescent="0.15">
      <c r="A42" s="23" t="s">
        <v>31</v>
      </c>
      <c r="B42" s="16">
        <v>374</v>
      </c>
      <c r="C42" s="17">
        <v>169</v>
      </c>
      <c r="D42" s="17">
        <v>205</v>
      </c>
      <c r="E42" s="18">
        <v>209</v>
      </c>
      <c r="F42" s="92">
        <v>-1</v>
      </c>
      <c r="G42" s="39">
        <v>0</v>
      </c>
      <c r="H42" s="39">
        <v>-1</v>
      </c>
      <c r="I42" s="27">
        <v>-1</v>
      </c>
      <c r="J42" s="45"/>
    </row>
    <row r="43" spans="1:10" ht="18" customHeight="1" thickBot="1" x14ac:dyDescent="0.2">
      <c r="A43" s="31" t="s">
        <v>33</v>
      </c>
      <c r="B43" s="78">
        <v>14186</v>
      </c>
      <c r="C43" s="79">
        <v>6793</v>
      </c>
      <c r="D43" s="79">
        <v>7393</v>
      </c>
      <c r="E43" s="80">
        <v>7144</v>
      </c>
      <c r="F43" s="52">
        <v>-20</v>
      </c>
      <c r="G43" s="43">
        <v>-9</v>
      </c>
      <c r="H43" s="43">
        <v>-11</v>
      </c>
      <c r="I43" s="60">
        <v>-1</v>
      </c>
      <c r="J43" s="45"/>
    </row>
    <row r="44" spans="1:10" ht="18" customHeight="1" x14ac:dyDescent="0.15">
      <c r="A44" s="57"/>
      <c r="B44" s="51"/>
    </row>
    <row r="45" spans="1:10" x14ac:dyDescent="0.15">
      <c r="A45" s="56"/>
      <c r="B45" s="56"/>
      <c r="C45" s="56"/>
      <c r="D45" s="56"/>
      <c r="E45" s="56"/>
      <c r="F45" s="56"/>
      <c r="G45" s="56"/>
    </row>
    <row r="46" spans="1:10" x14ac:dyDescent="0.15">
      <c r="A46" s="56"/>
      <c r="B46" s="56"/>
      <c r="C46" s="56"/>
      <c r="D46" s="56"/>
      <c r="E46" s="56"/>
      <c r="F46" s="56"/>
      <c r="G46" s="56"/>
    </row>
  </sheetData>
  <mergeCells count="7">
    <mergeCell ref="A2:A4"/>
    <mergeCell ref="B2:E2"/>
    <mergeCell ref="F2:I2"/>
    <mergeCell ref="B3:D3"/>
    <mergeCell ref="E3:E4"/>
    <mergeCell ref="F3:H3"/>
    <mergeCell ref="I3:I4"/>
  </mergeCells>
  <phoneticPr fontId="3"/>
  <printOptions horizontalCentered="1" verticalCentered="1"/>
  <pageMargins left="0.78740157480314965" right="0.59055118110236227" top="0.59055118110236227" bottom="0.39370078740157483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R4.4</vt:lpstr>
      <vt:lpstr>R4.5</vt:lpstr>
      <vt:lpstr>R4.6</vt:lpstr>
      <vt:lpstr>R4.7</vt:lpstr>
      <vt:lpstr>R4.8</vt:lpstr>
      <vt:lpstr>R4.9</vt:lpstr>
      <vt:lpstr>R4.10</vt:lpstr>
      <vt:lpstr>R4.11</vt:lpstr>
      <vt:lpstr>R4.12</vt:lpstr>
      <vt:lpstr>R5.1</vt:lpstr>
      <vt:lpstr>R5.2</vt:lpstr>
      <vt:lpstr>R5.3</vt:lpstr>
      <vt:lpstr>R4.10!Print_Area</vt:lpstr>
      <vt:lpstr>R4.11!Print_Area</vt:lpstr>
      <vt:lpstr>R4.12!Print_Area</vt:lpstr>
      <vt:lpstr>R4.4!Print_Area</vt:lpstr>
      <vt:lpstr>R4.5!Print_Area</vt:lpstr>
      <vt:lpstr>R4.6!Print_Area</vt:lpstr>
      <vt:lpstr>R4.7!Print_Area</vt:lpstr>
      <vt:lpstr>R4.8!Print_Area</vt:lpstr>
      <vt:lpstr>R4.9!Print_Area</vt:lpstr>
      <vt:lpstr>R5.1!Print_Area</vt:lpstr>
      <vt:lpstr>R5.2!Print_Area</vt:lpstr>
      <vt:lpstr>R5.3!Print_Area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067113</cp:lastModifiedBy>
  <cp:lastPrinted>2023-03-20T07:38:59Z</cp:lastPrinted>
  <dcterms:created xsi:type="dcterms:W3CDTF">2003-03-24T02:00:41Z</dcterms:created>
  <dcterms:modified xsi:type="dcterms:W3CDTF">2023-03-20T09:19:20Z</dcterms:modified>
</cp:coreProperties>
</file>